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namedSheetViews/namedSheetView1.xml" ContentType="application/vnd.ms-excel.namedsheetview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ccwrp.sharepoint.com/sites/EphemeralStreamAssessmenttools/Shared Documents/RB9 SWAMP 2020/Reports/Arthropod STE/"/>
    </mc:Choice>
  </mc:AlternateContent>
  <xr:revisionPtr revIDLastSave="11717" documentId="8_{D3E5494C-79F1-4491-BAA1-58793BCC9463}" xr6:coauthVersionLast="47" xr6:coauthVersionMax="47" xr10:uidLastSave="{74ACAADC-7ADB-4906-9741-332712B8EE77}"/>
  <bookViews>
    <workbookView xWindow="28680" yWindow="-120" windowWidth="29040" windowHeight="15840" xr2:uid="{04C88BFE-87CA-4A30-84E2-C49FD641A34D}"/>
  </bookViews>
  <sheets>
    <sheet name="All arthropods" sheetId="1" r:id="rId1"/>
    <sheet name="CA beetle project" sheetId="2" r:id="rId2"/>
  </sheets>
  <definedNames>
    <definedName name="_xlnm._FilterDatabase" localSheetId="0" hidden="1">'All arthropods'!$A$1:$AZ$3739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3716" i="1" l="1"/>
  <c r="F3715" i="1"/>
  <c r="F3714" i="1"/>
  <c r="F3713" i="1"/>
  <c r="F3712" i="1"/>
  <c r="F3711" i="1"/>
  <c r="F3710" i="1"/>
  <c r="F3709" i="1"/>
  <c r="F3708" i="1"/>
  <c r="F3707" i="1"/>
  <c r="F3706" i="1"/>
  <c r="F3705" i="1"/>
  <c r="F3704" i="1"/>
  <c r="F3703" i="1"/>
  <c r="F3702" i="1"/>
  <c r="F3701" i="1"/>
  <c r="F3700" i="1"/>
  <c r="F3699" i="1"/>
  <c r="F3698" i="1"/>
  <c r="F3697" i="1"/>
  <c r="C2192" i="1"/>
  <c r="C2182" i="1"/>
  <c r="C2179" i="1"/>
  <c r="C2171" i="1"/>
  <c r="C2165" i="1"/>
  <c r="C2020" i="1"/>
  <c r="C2013" i="1"/>
  <c r="C1995" i="1"/>
  <c r="C1990" i="1"/>
  <c r="C1987" i="1"/>
  <c r="C1960" i="1"/>
  <c r="C1904" i="1"/>
  <c r="C1894" i="1"/>
  <c r="C1884" i="1"/>
  <c r="C1876" i="1"/>
  <c r="C1868" i="1"/>
  <c r="C1863" i="1"/>
  <c r="C1846" i="1"/>
  <c r="C1838" i="1"/>
  <c r="C1818" i="1"/>
  <c r="C1799" i="1"/>
  <c r="C1746" i="1"/>
  <c r="C1741" i="1"/>
  <c r="C1614" i="1"/>
  <c r="C1575" i="1"/>
  <c r="C1562" i="1"/>
  <c r="C1547" i="1"/>
  <c r="C1522" i="1"/>
  <c r="C1081" i="1"/>
  <c r="C1046" i="1"/>
  <c r="C1041" i="1"/>
  <c r="C1034" i="1"/>
  <c r="C1033" i="1"/>
  <c r="C1032" i="1"/>
  <c r="C1031" i="1"/>
  <c r="C1030" i="1"/>
  <c r="C947" i="1"/>
  <c r="C942" i="1"/>
  <c r="C932" i="1"/>
  <c r="C903" i="1"/>
  <c r="C897" i="1"/>
  <c r="C864" i="1"/>
  <c r="C322" i="1"/>
  <c r="C264" i="1"/>
  <c r="C200" i="1"/>
  <c r="C188" i="1"/>
  <c r="C136" i="1"/>
  <c r="C129" i="1"/>
  <c r="C65" i="1"/>
  <c r="C2206" i="1"/>
  <c r="C3337" i="1"/>
  <c r="C3246" i="1"/>
  <c r="C3223" i="1"/>
  <c r="C3203" i="1"/>
  <c r="C2765" i="1"/>
  <c r="G3739" i="1"/>
  <c r="F3739" i="1"/>
  <c r="D3739" i="1"/>
  <c r="C3739" i="1"/>
  <c r="G3738" i="1"/>
  <c r="F3738" i="1"/>
  <c r="D3738" i="1"/>
  <c r="C3738" i="1"/>
  <c r="G3737" i="1"/>
  <c r="F3737" i="1"/>
  <c r="D3737" i="1"/>
  <c r="C3737" i="1"/>
  <c r="G3736" i="1"/>
  <c r="F3736" i="1"/>
  <c r="D3736" i="1"/>
  <c r="C3736" i="1"/>
  <c r="G3735" i="1"/>
  <c r="F3735" i="1"/>
  <c r="D3735" i="1"/>
  <c r="C3735" i="1"/>
  <c r="G3734" i="1"/>
  <c r="F3734" i="1"/>
  <c r="D3734" i="1"/>
  <c r="C3734" i="1"/>
  <c r="G3733" i="1"/>
  <c r="F3733" i="1"/>
  <c r="D3733" i="1"/>
  <c r="C3733" i="1"/>
  <c r="G3732" i="1"/>
  <c r="F3732" i="1"/>
  <c r="D3732" i="1"/>
  <c r="C3732" i="1"/>
  <c r="G3731" i="1"/>
  <c r="F3731" i="1"/>
  <c r="D3731" i="1"/>
  <c r="C3731" i="1"/>
  <c r="G3730" i="1"/>
  <c r="F3730" i="1"/>
  <c r="D3730" i="1"/>
  <c r="C3730" i="1"/>
  <c r="G3729" i="1"/>
  <c r="F3729" i="1"/>
  <c r="D3729" i="1"/>
  <c r="C3729" i="1"/>
  <c r="G3728" i="1"/>
  <c r="F3728" i="1"/>
  <c r="D3728" i="1"/>
  <c r="C3728" i="1"/>
  <c r="G3727" i="1"/>
  <c r="F3727" i="1"/>
  <c r="D3727" i="1"/>
  <c r="C3727" i="1"/>
  <c r="G3726" i="1"/>
  <c r="F3726" i="1"/>
  <c r="D3726" i="1"/>
  <c r="C3726" i="1"/>
  <c r="G3725" i="1"/>
  <c r="F3725" i="1"/>
  <c r="D3725" i="1"/>
  <c r="C3725" i="1"/>
  <c r="G3724" i="1"/>
  <c r="F3724" i="1"/>
  <c r="D3724" i="1"/>
  <c r="C3724" i="1"/>
  <c r="G3723" i="1"/>
  <c r="F3723" i="1"/>
  <c r="D3723" i="1"/>
  <c r="C3723" i="1"/>
  <c r="G3722" i="1"/>
  <c r="F3722" i="1"/>
  <c r="D3722" i="1"/>
  <c r="C3722" i="1"/>
  <c r="G3721" i="1"/>
  <c r="F3721" i="1"/>
  <c r="D3721" i="1"/>
  <c r="C3721" i="1"/>
  <c r="G3720" i="1"/>
  <c r="F3720" i="1"/>
  <c r="D3720" i="1"/>
  <c r="C3720" i="1"/>
  <c r="G3719" i="1"/>
  <c r="F3719" i="1"/>
  <c r="D3719" i="1"/>
  <c r="C3719" i="1"/>
  <c r="G3718" i="1"/>
  <c r="F3718" i="1"/>
  <c r="D3718" i="1"/>
  <c r="C3718" i="1"/>
  <c r="C3696" i="1"/>
  <c r="C3693" i="1"/>
  <c r="D3690" i="1"/>
  <c r="C3690" i="1"/>
  <c r="D3696" i="1"/>
  <c r="D3695" i="1"/>
  <c r="C3695" i="1"/>
  <c r="D3694" i="1"/>
  <c r="C3694" i="1"/>
  <c r="D3693" i="1"/>
  <c r="D3692" i="1"/>
  <c r="C3692" i="1"/>
  <c r="D3691" i="1"/>
  <c r="C3691" i="1"/>
  <c r="D2432" i="1"/>
  <c r="D2431" i="1"/>
  <c r="D2430" i="1"/>
  <c r="D2428" i="1"/>
  <c r="D2427" i="1"/>
  <c r="D2425" i="1"/>
  <c r="D2426" i="1"/>
  <c r="C2427" i="1"/>
  <c r="C2428" i="1"/>
  <c r="C2430" i="1"/>
  <c r="C2431" i="1"/>
  <c r="C2432" i="1"/>
  <c r="C2429" i="1"/>
  <c r="C2426" i="1"/>
  <c r="C2425" i="1"/>
  <c r="C2424" i="1"/>
  <c r="D2423" i="1"/>
  <c r="C2423" i="1"/>
  <c r="D2422" i="1"/>
  <c r="C2422" i="1"/>
  <c r="D2421" i="1"/>
  <c r="C2421" i="1"/>
  <c r="D2420" i="1"/>
  <c r="C2420" i="1"/>
  <c r="D2419" i="1"/>
  <c r="C2419" i="1"/>
  <c r="D2418" i="1"/>
  <c r="C2418" i="1"/>
  <c r="C2417" i="1"/>
  <c r="C2416" i="1"/>
  <c r="C2415" i="1"/>
  <c r="C2414" i="1"/>
  <c r="D2415" i="1"/>
  <c r="D2414" i="1"/>
  <c r="C2413" i="1"/>
  <c r="D2413" i="1"/>
  <c r="D2412" i="1"/>
  <c r="D2411" i="1"/>
  <c r="G2411" i="1"/>
  <c r="C2412" i="1"/>
  <c r="C2411" i="1"/>
  <c r="G3717" i="1"/>
  <c r="F3717" i="1"/>
  <c r="D3717" i="1"/>
  <c r="C3717" i="1"/>
  <c r="D2407" i="1"/>
  <c r="G2407" i="1"/>
  <c r="D2405" i="1"/>
  <c r="C2405" i="1"/>
  <c r="C2406" i="1"/>
  <c r="D2406" i="1"/>
  <c r="C2404" i="1"/>
  <c r="D2403" i="1"/>
  <c r="C2403" i="1"/>
  <c r="D2402" i="1"/>
  <c r="C2402" i="1"/>
  <c r="C2400" i="1"/>
  <c r="D2399" i="1"/>
  <c r="C2399" i="1"/>
  <c r="D2398" i="1"/>
  <c r="C2398" i="1"/>
  <c r="D2397" i="1"/>
  <c r="C2397" i="1"/>
  <c r="D2396" i="1"/>
  <c r="C2396" i="1"/>
  <c r="D2395" i="1"/>
  <c r="C2395" i="1"/>
  <c r="C2394" i="1"/>
  <c r="D2394" i="1"/>
  <c r="D2393" i="1"/>
  <c r="C2393" i="1"/>
  <c r="D2392" i="1"/>
  <c r="C2392" i="1"/>
  <c r="C2391" i="1"/>
  <c r="D2391" i="1"/>
  <c r="G2391" i="1"/>
  <c r="C2390" i="1"/>
  <c r="C2389" i="1"/>
  <c r="D2390" i="1"/>
  <c r="D2389" i="1"/>
  <c r="C2388" i="1"/>
  <c r="C2384" i="1"/>
  <c r="D2383" i="1"/>
  <c r="C2383" i="1"/>
  <c r="D2382" i="1"/>
  <c r="C2382" i="1"/>
  <c r="D2381" i="1"/>
  <c r="C2381" i="1"/>
  <c r="D2380" i="1"/>
  <c r="C2380" i="1"/>
  <c r="D2379" i="1"/>
  <c r="C2379" i="1"/>
  <c r="D2378" i="1"/>
  <c r="C2378" i="1"/>
  <c r="D2377" i="1"/>
  <c r="C2377" i="1"/>
  <c r="D2376" i="1"/>
  <c r="C2376" i="1"/>
  <c r="D2388" i="1"/>
  <c r="D2387" i="1"/>
  <c r="C2387" i="1"/>
  <c r="D2386" i="1"/>
  <c r="C2386" i="1"/>
  <c r="D2385" i="1"/>
  <c r="C2385" i="1"/>
  <c r="C2375" i="1"/>
  <c r="D2374" i="1"/>
  <c r="C2374" i="1"/>
  <c r="D2373" i="1"/>
  <c r="C2373" i="1"/>
  <c r="C2372" i="1"/>
  <c r="C2368" i="1"/>
  <c r="C2364" i="1"/>
  <c r="C2358" i="1"/>
  <c r="C2355" i="1"/>
  <c r="D2372" i="1"/>
  <c r="D2371" i="1"/>
  <c r="C2371" i="1"/>
  <c r="D2370" i="1"/>
  <c r="C2370" i="1"/>
  <c r="D2369" i="1"/>
  <c r="C2369" i="1"/>
  <c r="D2368" i="1"/>
  <c r="D2367" i="1"/>
  <c r="C2367" i="1"/>
  <c r="D2366" i="1"/>
  <c r="C2366" i="1"/>
  <c r="D2365" i="1"/>
  <c r="C2365" i="1"/>
  <c r="D2364" i="1"/>
  <c r="D2363" i="1"/>
  <c r="C2363" i="1"/>
  <c r="D2362" i="1"/>
  <c r="C2362" i="1"/>
  <c r="D2361" i="1"/>
  <c r="C2361" i="1"/>
  <c r="D2360" i="1"/>
  <c r="C2360" i="1"/>
  <c r="D2359" i="1"/>
  <c r="C2359" i="1"/>
  <c r="D2358" i="1"/>
  <c r="D2357" i="1"/>
  <c r="C2357" i="1"/>
  <c r="D2356" i="1"/>
  <c r="C2356" i="1"/>
  <c r="D2354" i="1"/>
  <c r="C2354" i="1"/>
  <c r="D2353" i="1"/>
  <c r="C2353" i="1"/>
  <c r="D2352" i="1"/>
  <c r="C2352" i="1"/>
  <c r="C2343" i="1"/>
  <c r="C2342" i="1"/>
  <c r="C2341" i="1"/>
  <c r="C2340" i="1"/>
  <c r="C2339" i="1"/>
  <c r="C2338" i="1"/>
  <c r="C2337" i="1"/>
  <c r="C2336" i="1"/>
  <c r="D2335" i="1"/>
  <c r="D2343" i="1"/>
  <c r="D2342" i="1"/>
  <c r="D2341" i="1"/>
  <c r="D2340" i="1"/>
  <c r="D2339" i="1"/>
  <c r="D2338" i="1"/>
  <c r="D2337" i="1"/>
  <c r="D2336" i="1"/>
  <c r="C2335" i="1"/>
  <c r="C2334" i="1"/>
  <c r="D2334" i="1"/>
  <c r="C2329" i="1"/>
  <c r="C2328" i="1"/>
  <c r="D2331" i="1"/>
  <c r="C2330" i="1"/>
  <c r="C2331" i="1"/>
  <c r="D2330" i="1"/>
  <c r="D2329" i="1"/>
  <c r="D2328" i="1"/>
  <c r="C2327" i="1"/>
  <c r="C2323" i="1"/>
  <c r="C2316" i="1"/>
  <c r="D2327" i="1"/>
  <c r="D2326" i="1"/>
  <c r="C2326" i="1"/>
  <c r="D2325" i="1"/>
  <c r="C2325" i="1"/>
  <c r="D2324" i="1"/>
  <c r="C2324" i="1"/>
  <c r="D2323" i="1"/>
  <c r="D2322" i="1"/>
  <c r="C2322" i="1"/>
  <c r="D2321" i="1"/>
  <c r="C2321" i="1"/>
  <c r="D2320" i="1"/>
  <c r="C2320" i="1"/>
  <c r="D2319" i="1"/>
  <c r="C2319" i="1"/>
  <c r="D2318" i="1"/>
  <c r="C2318" i="1"/>
  <c r="D2317" i="1"/>
  <c r="C2317" i="1"/>
  <c r="D2316" i="1"/>
  <c r="D2315" i="1"/>
  <c r="C2315" i="1"/>
  <c r="C2307" i="1"/>
  <c r="D2275" i="1"/>
  <c r="C2275" i="1"/>
  <c r="C2347" i="1"/>
  <c r="C2333" i="1"/>
  <c r="C2332" i="1"/>
  <c r="D2333" i="1"/>
  <c r="D2332" i="1"/>
  <c r="D2401" i="1"/>
  <c r="D2351" i="1"/>
  <c r="D2350" i="1"/>
  <c r="D2349" i="1"/>
  <c r="C2410" i="1"/>
  <c r="C2351" i="1"/>
  <c r="C2350" i="1"/>
  <c r="C2349" i="1"/>
  <c r="C2346" i="1"/>
  <c r="C2310" i="1"/>
  <c r="C131" i="1"/>
  <c r="D2410" i="1"/>
  <c r="D2409" i="1"/>
  <c r="C2409" i="1"/>
  <c r="D2408" i="1"/>
  <c r="C2408" i="1"/>
  <c r="D2348" i="1"/>
  <c r="C2348" i="1"/>
  <c r="D2347" i="1"/>
  <c r="D2346" i="1"/>
  <c r="D2345" i="1"/>
  <c r="C2345" i="1"/>
  <c r="D2344" i="1"/>
  <c r="C2344" i="1"/>
  <c r="D131" i="1"/>
  <c r="D2314" i="1"/>
  <c r="C2314" i="1"/>
  <c r="D2313" i="1"/>
  <c r="C2313" i="1"/>
  <c r="D2312" i="1"/>
  <c r="C2312" i="1"/>
  <c r="D2311" i="1"/>
  <c r="C2311" i="1"/>
  <c r="D2310" i="1"/>
  <c r="D2309" i="1"/>
  <c r="C2309" i="1"/>
  <c r="D2308" i="1"/>
  <c r="C2308" i="1"/>
  <c r="D2306" i="1"/>
  <c r="C2306" i="1"/>
  <c r="D2305" i="1"/>
  <c r="C2305" i="1"/>
  <c r="D2304" i="1"/>
  <c r="C2304" i="1"/>
  <c r="D2303" i="1"/>
  <c r="C2303" i="1"/>
  <c r="D2302" i="1"/>
  <c r="C2302" i="1"/>
  <c r="D2301" i="1"/>
  <c r="C2301" i="1"/>
  <c r="D2300" i="1"/>
  <c r="C2300" i="1"/>
  <c r="D2299" i="1"/>
  <c r="C2299" i="1"/>
  <c r="D2298" i="1"/>
  <c r="C2298" i="1"/>
  <c r="D2297" i="1"/>
  <c r="C2297" i="1"/>
  <c r="D2296" i="1"/>
  <c r="C2296" i="1"/>
  <c r="D2295" i="1"/>
  <c r="C2295" i="1"/>
  <c r="D2294" i="1"/>
  <c r="C2294" i="1"/>
  <c r="D2293" i="1"/>
  <c r="C2293" i="1"/>
  <c r="D2292" i="1"/>
  <c r="C2292" i="1"/>
  <c r="D2291" i="1"/>
  <c r="C2291" i="1"/>
  <c r="D2290" i="1"/>
  <c r="C2290" i="1"/>
  <c r="D2289" i="1"/>
  <c r="C2289" i="1"/>
  <c r="D2288" i="1"/>
  <c r="C2288" i="1"/>
  <c r="D2287" i="1"/>
  <c r="C2287" i="1"/>
  <c r="D2286" i="1"/>
  <c r="C2286" i="1"/>
  <c r="D2285" i="1"/>
  <c r="C2285" i="1"/>
  <c r="D2284" i="1"/>
  <c r="C2284" i="1"/>
  <c r="C2283" i="1"/>
  <c r="C2274" i="1"/>
  <c r="C2265" i="1"/>
  <c r="D2283" i="1"/>
  <c r="D2282" i="1"/>
  <c r="C2282" i="1"/>
  <c r="D2281" i="1"/>
  <c r="C2281" i="1"/>
  <c r="D2280" i="1"/>
  <c r="C2280" i="1"/>
  <c r="D2279" i="1"/>
  <c r="C2279" i="1"/>
  <c r="D2278" i="1"/>
  <c r="C2278" i="1"/>
  <c r="D2277" i="1"/>
  <c r="C2277" i="1"/>
  <c r="D2276" i="1"/>
  <c r="C2276" i="1"/>
  <c r="D2274" i="1"/>
  <c r="D2273" i="1"/>
  <c r="C2273" i="1"/>
  <c r="D2272" i="1"/>
  <c r="C2272" i="1"/>
  <c r="D2271" i="1"/>
  <c r="C2271" i="1"/>
  <c r="D2270" i="1"/>
  <c r="C2270" i="1"/>
  <c r="D2269" i="1"/>
  <c r="C2269" i="1"/>
  <c r="D2268" i="1"/>
  <c r="C2268" i="1"/>
  <c r="D2267" i="1"/>
  <c r="C2267" i="1"/>
  <c r="D2266" i="1"/>
  <c r="C2266" i="1"/>
  <c r="D2264" i="1"/>
  <c r="C2264" i="1"/>
  <c r="D2263" i="1"/>
  <c r="C2263" i="1"/>
  <c r="C2262" i="1"/>
  <c r="D2262" i="1"/>
  <c r="G2262" i="1"/>
  <c r="C2261" i="1"/>
  <c r="D2261" i="1"/>
  <c r="D2260" i="1"/>
  <c r="C2260" i="1"/>
  <c r="D2259" i="1"/>
  <c r="C2259" i="1"/>
  <c r="D2258" i="1"/>
  <c r="C2258" i="1"/>
  <c r="D2257" i="1"/>
  <c r="C2257" i="1"/>
  <c r="D2256" i="1"/>
  <c r="C2256" i="1"/>
  <c r="D2255" i="1"/>
  <c r="C2255" i="1"/>
  <c r="D2254" i="1"/>
  <c r="C2254" i="1"/>
  <c r="D2253" i="1"/>
  <c r="C2253" i="1"/>
  <c r="D2252" i="1"/>
  <c r="C2252" i="1"/>
  <c r="D2251" i="1"/>
  <c r="C2251" i="1"/>
  <c r="D2250" i="1"/>
  <c r="C2250" i="1"/>
  <c r="D2249" i="1"/>
  <c r="C2249" i="1"/>
  <c r="D2248" i="1"/>
  <c r="C2248" i="1"/>
  <c r="D2247" i="1"/>
  <c r="C2247" i="1"/>
  <c r="D2246" i="1"/>
  <c r="C2246" i="1"/>
  <c r="D2245" i="1"/>
  <c r="C2245" i="1"/>
  <c r="D2244" i="1"/>
  <c r="C2244" i="1"/>
  <c r="D2243" i="1"/>
  <c r="C2243" i="1"/>
  <c r="D2241" i="1"/>
  <c r="C2241" i="1"/>
  <c r="D2240" i="1"/>
  <c r="C2240" i="1"/>
  <c r="D2239" i="1"/>
  <c r="C2239" i="1"/>
  <c r="D2238" i="1"/>
  <c r="C2238" i="1"/>
  <c r="D2237" i="1"/>
  <c r="C2237" i="1"/>
  <c r="D2236" i="1"/>
  <c r="C2236" i="1"/>
  <c r="D2235" i="1"/>
  <c r="C2235" i="1"/>
  <c r="D2234" i="1"/>
  <c r="C2234" i="1"/>
  <c r="D2233" i="1"/>
  <c r="C2233" i="1"/>
  <c r="D2232" i="1"/>
  <c r="C2232" i="1"/>
  <c r="D2231" i="1"/>
  <c r="C2231" i="1"/>
  <c r="D2230" i="1"/>
  <c r="C2230" i="1"/>
  <c r="D2229" i="1"/>
  <c r="C2229" i="1"/>
  <c r="D2228" i="1"/>
  <c r="C2228" i="1"/>
  <c r="D2227" i="1"/>
  <c r="C2227" i="1"/>
  <c r="D2226" i="1"/>
  <c r="C2226" i="1"/>
  <c r="D2225" i="1"/>
  <c r="C2225" i="1"/>
  <c r="D2224" i="1"/>
  <c r="C2224" i="1"/>
  <c r="D2223" i="1"/>
  <c r="C2223" i="1"/>
  <c r="D2222" i="1"/>
  <c r="C2222" i="1"/>
  <c r="D2221" i="1"/>
  <c r="C2221" i="1"/>
  <c r="D2220" i="1"/>
  <c r="C2220" i="1"/>
  <c r="D2219" i="1"/>
  <c r="C2219" i="1"/>
  <c r="D2218" i="1"/>
  <c r="C2218" i="1"/>
  <c r="D2217" i="1"/>
  <c r="C2217" i="1"/>
  <c r="D2216" i="1"/>
  <c r="C2216" i="1"/>
  <c r="D2215" i="1"/>
  <c r="C2215" i="1"/>
  <c r="D2214" i="1"/>
  <c r="C2214" i="1"/>
  <c r="D2213" i="1"/>
  <c r="C2213" i="1"/>
  <c r="D2212" i="1"/>
  <c r="C2212" i="1"/>
  <c r="D2211" i="1"/>
  <c r="C2211" i="1"/>
  <c r="D2210" i="1"/>
  <c r="C2210" i="1"/>
  <c r="D2209" i="1"/>
  <c r="C2209" i="1"/>
  <c r="D2208" i="1"/>
  <c r="C2208" i="1"/>
  <c r="D2207" i="1"/>
  <c r="C2207" i="1"/>
  <c r="D2194" i="1"/>
  <c r="C2194" i="1"/>
  <c r="D2193" i="1"/>
  <c r="C2193" i="1"/>
  <c r="D2167" i="1"/>
  <c r="C2167" i="1"/>
  <c r="D2166" i="1"/>
  <c r="C2166" i="1"/>
  <c r="D2032" i="1"/>
  <c r="C2032" i="1"/>
  <c r="D2031" i="1"/>
  <c r="C2031" i="1"/>
  <c r="D2030" i="1"/>
  <c r="C2030" i="1"/>
  <c r="D2027" i="1"/>
  <c r="C2027" i="1"/>
  <c r="D2026" i="1"/>
  <c r="C2026" i="1"/>
  <c r="D2025" i="1"/>
  <c r="C2025" i="1"/>
  <c r="D2024" i="1"/>
  <c r="C2024" i="1"/>
  <c r="D2014" i="1"/>
  <c r="C2014" i="1"/>
  <c r="D1906" i="1"/>
  <c r="C1906" i="1"/>
  <c r="D1885" i="1"/>
  <c r="C1885" i="1"/>
  <c r="D1879" i="1"/>
  <c r="C1879" i="1"/>
  <c r="D1878" i="1"/>
  <c r="C1878" i="1"/>
  <c r="D1848" i="1"/>
  <c r="C1848" i="1"/>
  <c r="D1827" i="1"/>
  <c r="C1827" i="1"/>
  <c r="D1826" i="1"/>
  <c r="C1826" i="1"/>
  <c r="D1824" i="1"/>
  <c r="C1824" i="1"/>
  <c r="D1748" i="1"/>
  <c r="C1748" i="1"/>
  <c r="D1747" i="1"/>
  <c r="C1747" i="1"/>
  <c r="D1604" i="1"/>
  <c r="C1604" i="1"/>
  <c r="D1603" i="1"/>
  <c r="C1603" i="1"/>
  <c r="D1602" i="1"/>
  <c r="C1602" i="1"/>
  <c r="D1601" i="1"/>
  <c r="C1601" i="1"/>
  <c r="D1600" i="1"/>
  <c r="C1600" i="1"/>
  <c r="D1599" i="1"/>
  <c r="C1599" i="1"/>
  <c r="D1598" i="1"/>
  <c r="C1598" i="1"/>
  <c r="D1570" i="1"/>
  <c r="C1570" i="1"/>
  <c r="D1569" i="1"/>
  <c r="C1569" i="1"/>
  <c r="D1568" i="1"/>
  <c r="C1568" i="1"/>
  <c r="D1567" i="1"/>
  <c r="C1567" i="1"/>
  <c r="D1566" i="1"/>
  <c r="C1566" i="1"/>
  <c r="D1565" i="1"/>
  <c r="C1565" i="1"/>
  <c r="D1564" i="1"/>
  <c r="C1564" i="1"/>
  <c r="D1563" i="1"/>
  <c r="C1563" i="1"/>
  <c r="D1558" i="1"/>
  <c r="C1558" i="1"/>
  <c r="D1557" i="1"/>
  <c r="C1557" i="1"/>
  <c r="D1556" i="1"/>
  <c r="C1556" i="1"/>
  <c r="D1555" i="1"/>
  <c r="C1555" i="1"/>
  <c r="D1554" i="1"/>
  <c r="C1554" i="1"/>
  <c r="D1553" i="1"/>
  <c r="C1553" i="1"/>
  <c r="C1552" i="1"/>
  <c r="D1552" i="1"/>
  <c r="D1551" i="1"/>
  <c r="C1551" i="1"/>
  <c r="C1550" i="1"/>
  <c r="D1548" i="1"/>
  <c r="C1548" i="1"/>
  <c r="D1527" i="1"/>
  <c r="C1527" i="1"/>
  <c r="C1526" i="1"/>
  <c r="D1386" i="1"/>
  <c r="C1386" i="1"/>
  <c r="D1385" i="1"/>
  <c r="C1385" i="1"/>
  <c r="D1070" i="1"/>
  <c r="C1070" i="1"/>
  <c r="D1069" i="1"/>
  <c r="C1069" i="1"/>
  <c r="D1057" i="1"/>
  <c r="C1057" i="1"/>
  <c r="D1056" i="1"/>
  <c r="C1056" i="1"/>
  <c r="D1055" i="1"/>
  <c r="C1055" i="1"/>
  <c r="D1054" i="1"/>
  <c r="C1054" i="1"/>
  <c r="D1053" i="1"/>
  <c r="C1053" i="1"/>
  <c r="D1052" i="1"/>
  <c r="C1052" i="1"/>
  <c r="D1051" i="1"/>
  <c r="C1051" i="1"/>
  <c r="D1050" i="1"/>
  <c r="C1050" i="1"/>
  <c r="D1049" i="1"/>
  <c r="C1049" i="1"/>
  <c r="D1048" i="1"/>
  <c r="C1048" i="1"/>
  <c r="D1047" i="1"/>
  <c r="C1047" i="1"/>
  <c r="D1043" i="1"/>
  <c r="C1043" i="1"/>
  <c r="D944" i="1"/>
  <c r="C944" i="1"/>
  <c r="C943" i="1"/>
  <c r="C907" i="1"/>
  <c r="C906" i="1"/>
  <c r="C905" i="1"/>
  <c r="C904" i="1"/>
  <c r="C898" i="1"/>
  <c r="C865" i="1"/>
  <c r="D907" i="1"/>
  <c r="D906" i="1"/>
  <c r="D905" i="1"/>
  <c r="D904" i="1"/>
  <c r="D898" i="1"/>
  <c r="D865" i="1"/>
  <c r="C853" i="1"/>
  <c r="D853" i="1"/>
  <c r="D848" i="1"/>
  <c r="C848" i="1"/>
  <c r="D847" i="1"/>
  <c r="C847" i="1"/>
  <c r="D846" i="1"/>
  <c r="C846" i="1"/>
  <c r="D845" i="1"/>
  <c r="C845" i="1"/>
  <c r="D844" i="1"/>
  <c r="C844" i="1"/>
  <c r="D843" i="1"/>
  <c r="C843" i="1"/>
  <c r="D842" i="1"/>
  <c r="C842" i="1"/>
  <c r="D841" i="1"/>
  <c r="C841" i="1"/>
  <c r="D840" i="1"/>
  <c r="C840" i="1"/>
  <c r="D839" i="1"/>
  <c r="C839" i="1"/>
  <c r="D838" i="1"/>
  <c r="C838" i="1"/>
  <c r="D837" i="1"/>
  <c r="C837" i="1"/>
  <c r="D836" i="1"/>
  <c r="C836" i="1"/>
  <c r="D835" i="1"/>
  <c r="C835" i="1"/>
  <c r="D834" i="1"/>
  <c r="C834" i="1"/>
  <c r="D833" i="1"/>
  <c r="C833" i="1"/>
  <c r="D832" i="1"/>
  <c r="C832" i="1"/>
  <c r="D831" i="1"/>
  <c r="C831" i="1"/>
  <c r="D830" i="1"/>
  <c r="C830" i="1"/>
  <c r="D829" i="1"/>
  <c r="C829" i="1"/>
  <c r="D828" i="1"/>
  <c r="C828" i="1"/>
  <c r="D827" i="1"/>
  <c r="C827" i="1"/>
  <c r="D826" i="1"/>
  <c r="C826" i="1"/>
  <c r="D825" i="1"/>
  <c r="C825" i="1"/>
  <c r="D824" i="1"/>
  <c r="C824" i="1"/>
  <c r="D823" i="1"/>
  <c r="C823" i="1"/>
  <c r="D822" i="1"/>
  <c r="C822" i="1"/>
  <c r="F769" i="1"/>
  <c r="G769" i="1"/>
  <c r="C820" i="1"/>
  <c r="D820" i="1"/>
  <c r="D814" i="1"/>
  <c r="C814" i="1"/>
  <c r="D813" i="1"/>
  <c r="C813" i="1"/>
  <c r="D812" i="1"/>
  <c r="C812" i="1"/>
  <c r="D811" i="1"/>
  <c r="C811" i="1"/>
  <c r="D810" i="1"/>
  <c r="C810" i="1"/>
  <c r="D809" i="1"/>
  <c r="C809" i="1"/>
  <c r="D808" i="1"/>
  <c r="C808" i="1"/>
  <c r="D807" i="1"/>
  <c r="C807" i="1"/>
  <c r="D806" i="1"/>
  <c r="C806" i="1"/>
  <c r="D805" i="1"/>
  <c r="C805" i="1"/>
  <c r="D804" i="1"/>
  <c r="C804" i="1"/>
  <c r="D803" i="1"/>
  <c r="C803" i="1"/>
  <c r="D802" i="1"/>
  <c r="C802" i="1"/>
  <c r="D801" i="1"/>
  <c r="C801" i="1"/>
  <c r="D800" i="1"/>
  <c r="C800" i="1"/>
  <c r="D799" i="1"/>
  <c r="C799" i="1"/>
  <c r="D798" i="1"/>
  <c r="C798" i="1"/>
  <c r="D797" i="1"/>
  <c r="C797" i="1"/>
  <c r="D796" i="1"/>
  <c r="C796" i="1"/>
  <c r="D795" i="1"/>
  <c r="C795" i="1"/>
  <c r="D794" i="1"/>
  <c r="C794" i="1"/>
  <c r="D793" i="1"/>
  <c r="C793" i="1"/>
  <c r="D792" i="1"/>
  <c r="C792" i="1"/>
  <c r="D791" i="1"/>
  <c r="C791" i="1"/>
  <c r="D790" i="1"/>
  <c r="C790" i="1"/>
  <c r="D789" i="1"/>
  <c r="C789" i="1"/>
  <c r="D788" i="1"/>
  <c r="C788" i="1"/>
  <c r="D787" i="1"/>
  <c r="C787" i="1"/>
  <c r="D786" i="1"/>
  <c r="C786" i="1"/>
  <c r="D785" i="1"/>
  <c r="C785" i="1"/>
  <c r="D784" i="1"/>
  <c r="C784" i="1"/>
  <c r="D783" i="1"/>
  <c r="C783" i="1"/>
  <c r="D782" i="1"/>
  <c r="C782" i="1"/>
  <c r="D781" i="1"/>
  <c r="C781" i="1"/>
  <c r="D780" i="1"/>
  <c r="C780" i="1"/>
  <c r="D779" i="1"/>
  <c r="C779" i="1"/>
  <c r="D778" i="1"/>
  <c r="C778" i="1"/>
  <c r="D777" i="1"/>
  <c r="C777" i="1"/>
  <c r="D776" i="1"/>
  <c r="C776" i="1"/>
  <c r="D775" i="1"/>
  <c r="C775" i="1"/>
  <c r="D774" i="1"/>
  <c r="C774" i="1"/>
  <c r="D773" i="1"/>
  <c r="C773" i="1"/>
  <c r="D772" i="1"/>
  <c r="C772" i="1"/>
  <c r="D771" i="1"/>
  <c r="C771" i="1"/>
  <c r="D770" i="1"/>
  <c r="C770" i="1"/>
  <c r="D769" i="1"/>
  <c r="C769" i="1"/>
  <c r="F768" i="1"/>
  <c r="G768" i="1"/>
  <c r="G763" i="1"/>
  <c r="G762" i="1"/>
  <c r="G761" i="1"/>
  <c r="G760" i="1"/>
  <c r="G759" i="1"/>
  <c r="G758" i="1"/>
  <c r="G757" i="1"/>
  <c r="G756" i="1"/>
  <c r="G755" i="1"/>
  <c r="G754" i="1"/>
  <c r="G753" i="1"/>
  <c r="G752" i="1"/>
  <c r="G751" i="1"/>
  <c r="G750" i="1"/>
  <c r="G749" i="1"/>
  <c r="G748" i="1"/>
  <c r="G747" i="1"/>
  <c r="G746" i="1"/>
  <c r="G745" i="1"/>
  <c r="G744" i="1"/>
  <c r="G743" i="1"/>
  <c r="G742" i="1"/>
  <c r="G741" i="1"/>
  <c r="G740" i="1"/>
  <c r="G739" i="1"/>
  <c r="G738" i="1"/>
  <c r="G737" i="1"/>
  <c r="G736" i="1"/>
  <c r="G735" i="1"/>
  <c r="G734" i="1"/>
  <c r="G733" i="1"/>
  <c r="G732" i="1"/>
  <c r="G731" i="1"/>
  <c r="G730" i="1"/>
  <c r="G729" i="1"/>
  <c r="G728" i="1"/>
  <c r="G727" i="1"/>
  <c r="G726" i="1"/>
  <c r="G725" i="1"/>
  <c r="G724" i="1"/>
  <c r="G723" i="1"/>
  <c r="G722" i="1"/>
  <c r="G721" i="1"/>
  <c r="G720" i="1"/>
  <c r="G719" i="1"/>
  <c r="G718" i="1"/>
  <c r="G717" i="1"/>
  <c r="G716" i="1"/>
  <c r="G715" i="1"/>
  <c r="G714" i="1"/>
  <c r="G713" i="1"/>
  <c r="G712" i="1"/>
  <c r="G711" i="1"/>
  <c r="G710" i="1"/>
  <c r="G709" i="1"/>
  <c r="G708" i="1"/>
  <c r="G707" i="1"/>
  <c r="G706" i="1"/>
  <c r="G705" i="1"/>
  <c r="G704" i="1"/>
  <c r="G703" i="1"/>
  <c r="G702" i="1"/>
  <c r="G701" i="1"/>
  <c r="G700" i="1"/>
  <c r="G699" i="1"/>
  <c r="G698" i="1"/>
  <c r="G697" i="1"/>
  <c r="G696" i="1"/>
  <c r="G695" i="1"/>
  <c r="G694" i="1"/>
  <c r="G693" i="1"/>
  <c r="G692" i="1"/>
  <c r="G691" i="1"/>
  <c r="G690" i="1"/>
  <c r="G689" i="1"/>
  <c r="G688" i="1"/>
  <c r="G687" i="1"/>
  <c r="G686" i="1"/>
  <c r="G685" i="1"/>
  <c r="G684" i="1"/>
  <c r="G683" i="1"/>
  <c r="G682" i="1"/>
  <c r="G681" i="1"/>
  <c r="G680" i="1"/>
  <c r="G679" i="1"/>
  <c r="G678" i="1"/>
  <c r="G677" i="1"/>
  <c r="G676" i="1"/>
  <c r="G675" i="1"/>
  <c r="G674" i="1"/>
  <c r="G673" i="1"/>
  <c r="G672" i="1"/>
  <c r="G671" i="1"/>
  <c r="G670" i="1"/>
  <c r="G669" i="1"/>
  <c r="G668" i="1"/>
  <c r="G667" i="1"/>
  <c r="G666" i="1"/>
  <c r="G665" i="1"/>
  <c r="G664" i="1"/>
  <c r="G663" i="1"/>
  <c r="G662" i="1"/>
  <c r="G661" i="1"/>
  <c r="G660" i="1"/>
  <c r="G659" i="1"/>
  <c r="G658" i="1"/>
  <c r="G657" i="1"/>
  <c r="G656" i="1"/>
  <c r="G655" i="1"/>
  <c r="G654" i="1"/>
  <c r="G653" i="1"/>
  <c r="G652" i="1"/>
  <c r="G651" i="1"/>
  <c r="G650" i="1"/>
  <c r="G649" i="1"/>
  <c r="G648" i="1"/>
  <c r="G647" i="1"/>
  <c r="G646" i="1"/>
  <c r="G645" i="1"/>
  <c r="G644" i="1"/>
  <c r="G643" i="1"/>
  <c r="G642" i="1"/>
  <c r="G641" i="1"/>
  <c r="G640" i="1"/>
  <c r="G639" i="1"/>
  <c r="G638" i="1"/>
  <c r="G637" i="1"/>
  <c r="G636" i="1"/>
  <c r="G635" i="1"/>
  <c r="G634" i="1"/>
  <c r="G633" i="1"/>
  <c r="G632" i="1"/>
  <c r="G631" i="1"/>
  <c r="G630" i="1"/>
  <c r="G629" i="1"/>
  <c r="G628" i="1"/>
  <c r="G627" i="1"/>
  <c r="G626" i="1"/>
  <c r="G625" i="1"/>
  <c r="G624" i="1"/>
  <c r="G623" i="1"/>
  <c r="G622" i="1"/>
  <c r="G621" i="1"/>
  <c r="G620" i="1"/>
  <c r="G619" i="1"/>
  <c r="G618" i="1"/>
  <c r="G617" i="1"/>
  <c r="G616" i="1"/>
  <c r="G615" i="1"/>
  <c r="G614" i="1"/>
  <c r="G613" i="1"/>
  <c r="G612" i="1"/>
  <c r="G611" i="1"/>
  <c r="G610" i="1"/>
  <c r="G609" i="1"/>
  <c r="G608" i="1"/>
  <c r="G607" i="1"/>
  <c r="G606" i="1"/>
  <c r="G605" i="1"/>
  <c r="G604" i="1"/>
  <c r="G603" i="1"/>
  <c r="G602" i="1"/>
  <c r="G601" i="1"/>
  <c r="G600" i="1"/>
  <c r="G599" i="1"/>
  <c r="G598" i="1"/>
  <c r="G597" i="1"/>
  <c r="G596" i="1"/>
  <c r="G595" i="1"/>
  <c r="G594" i="1"/>
  <c r="G593" i="1"/>
  <c r="G592" i="1"/>
  <c r="G591" i="1"/>
  <c r="G590" i="1"/>
  <c r="G589" i="1"/>
  <c r="G588" i="1"/>
  <c r="G587" i="1"/>
  <c r="G586" i="1"/>
  <c r="G585" i="1"/>
  <c r="G584" i="1"/>
  <c r="G583" i="1"/>
  <c r="G582" i="1"/>
  <c r="G581" i="1"/>
  <c r="G580" i="1"/>
  <c r="G579" i="1"/>
  <c r="G578" i="1"/>
  <c r="G577" i="1"/>
  <c r="G576" i="1"/>
  <c r="G575" i="1"/>
  <c r="G574" i="1"/>
  <c r="G573" i="1"/>
  <c r="G572" i="1"/>
  <c r="G571" i="1"/>
  <c r="G570" i="1"/>
  <c r="G569" i="1"/>
  <c r="G568" i="1"/>
  <c r="G567" i="1"/>
  <c r="G566" i="1"/>
  <c r="G565" i="1"/>
  <c r="G564" i="1"/>
  <c r="G563" i="1"/>
  <c r="G562" i="1"/>
  <c r="G561" i="1"/>
  <c r="G560" i="1"/>
  <c r="G559" i="1"/>
  <c r="G558" i="1"/>
  <c r="G557" i="1"/>
  <c r="G556" i="1"/>
  <c r="G555" i="1"/>
  <c r="G554" i="1"/>
  <c r="G553" i="1"/>
  <c r="G552" i="1"/>
  <c r="G551" i="1"/>
  <c r="G550" i="1"/>
  <c r="G549" i="1"/>
  <c r="G548" i="1"/>
  <c r="G547" i="1"/>
  <c r="G546" i="1"/>
  <c r="G545" i="1"/>
  <c r="G544" i="1"/>
  <c r="G543" i="1"/>
  <c r="G542" i="1"/>
  <c r="G541" i="1"/>
  <c r="G540" i="1"/>
  <c r="G539" i="1"/>
  <c r="G538" i="1"/>
  <c r="G537" i="1"/>
  <c r="G536" i="1"/>
  <c r="G535" i="1"/>
  <c r="G534" i="1"/>
  <c r="G533" i="1"/>
  <c r="G532" i="1"/>
  <c r="G531" i="1"/>
  <c r="G530" i="1"/>
  <c r="G529" i="1"/>
  <c r="G528" i="1"/>
  <c r="G527" i="1"/>
  <c r="G526" i="1"/>
  <c r="G525" i="1"/>
  <c r="G524" i="1"/>
  <c r="G523" i="1"/>
  <c r="G522" i="1"/>
  <c r="G521" i="1"/>
  <c r="G520" i="1"/>
  <c r="G519" i="1"/>
  <c r="G518" i="1"/>
  <c r="G517" i="1"/>
  <c r="G516" i="1"/>
  <c r="G515" i="1"/>
  <c r="G514" i="1"/>
  <c r="G513" i="1"/>
  <c r="G512" i="1"/>
  <c r="G511" i="1"/>
  <c r="G510" i="1"/>
  <c r="G509" i="1"/>
  <c r="G508" i="1"/>
  <c r="G507" i="1"/>
  <c r="G506" i="1"/>
  <c r="G505" i="1"/>
  <c r="G504" i="1"/>
  <c r="G503" i="1"/>
  <c r="G502" i="1"/>
  <c r="G501" i="1"/>
  <c r="G500" i="1"/>
  <c r="G499" i="1"/>
  <c r="G498" i="1"/>
  <c r="G497" i="1"/>
  <c r="G496" i="1"/>
  <c r="G495" i="1"/>
  <c r="G494" i="1"/>
  <c r="G493" i="1"/>
  <c r="G492" i="1"/>
  <c r="G491" i="1"/>
  <c r="G490" i="1"/>
  <c r="G489" i="1"/>
  <c r="G488" i="1"/>
  <c r="G487" i="1"/>
  <c r="G486" i="1"/>
  <c r="G485" i="1"/>
  <c r="G484" i="1"/>
  <c r="G483" i="1"/>
  <c r="G482" i="1"/>
  <c r="G481" i="1"/>
  <c r="G480" i="1"/>
  <c r="G479" i="1"/>
  <c r="G478" i="1"/>
  <c r="G477" i="1"/>
  <c r="G476" i="1"/>
  <c r="G475" i="1"/>
  <c r="G474" i="1"/>
  <c r="G473" i="1"/>
  <c r="G472" i="1"/>
  <c r="G471" i="1"/>
  <c r="G470" i="1"/>
  <c r="G469" i="1"/>
  <c r="G468" i="1"/>
  <c r="G467" i="1"/>
  <c r="G466" i="1"/>
  <c r="G465" i="1"/>
  <c r="G464" i="1"/>
  <c r="G463" i="1"/>
  <c r="G462" i="1"/>
  <c r="G461" i="1"/>
  <c r="G460" i="1"/>
  <c r="G459" i="1"/>
  <c r="G458" i="1"/>
  <c r="G457" i="1"/>
  <c r="G456" i="1"/>
  <c r="G455" i="1"/>
  <c r="G454" i="1"/>
  <c r="G453" i="1"/>
  <c r="G452" i="1"/>
  <c r="G451" i="1"/>
  <c r="G450" i="1"/>
  <c r="G449" i="1"/>
  <c r="G448" i="1"/>
  <c r="G447" i="1"/>
  <c r="G446" i="1"/>
  <c r="G445" i="1"/>
  <c r="G444" i="1"/>
  <c r="G443" i="1"/>
  <c r="G442" i="1"/>
  <c r="G441" i="1"/>
  <c r="G440" i="1"/>
  <c r="G439" i="1"/>
  <c r="G438" i="1"/>
  <c r="G437" i="1"/>
  <c r="G436" i="1"/>
  <c r="G435" i="1"/>
  <c r="G434" i="1"/>
  <c r="G433" i="1"/>
  <c r="G432" i="1"/>
  <c r="G431" i="1"/>
  <c r="G430" i="1"/>
  <c r="G429" i="1"/>
  <c r="G428" i="1"/>
  <c r="G427" i="1"/>
  <c r="G426" i="1"/>
  <c r="G425" i="1"/>
  <c r="G424" i="1"/>
  <c r="G423" i="1"/>
  <c r="G422" i="1"/>
  <c r="G421" i="1"/>
  <c r="G420" i="1"/>
  <c r="G419" i="1"/>
  <c r="G418" i="1"/>
  <c r="G417" i="1"/>
  <c r="G416" i="1"/>
  <c r="G415" i="1"/>
  <c r="G414" i="1"/>
  <c r="G413" i="1"/>
  <c r="G412" i="1"/>
  <c r="G411" i="1"/>
  <c r="G410" i="1"/>
  <c r="G409" i="1"/>
  <c r="G408" i="1"/>
  <c r="G407" i="1"/>
  <c r="G406" i="1"/>
  <c r="G405" i="1"/>
  <c r="G404" i="1"/>
  <c r="G403" i="1"/>
  <c r="G402" i="1"/>
  <c r="G401" i="1"/>
  <c r="G400" i="1"/>
  <c r="G399" i="1"/>
  <c r="G398" i="1"/>
  <c r="G397" i="1"/>
  <c r="G396" i="1"/>
  <c r="G395" i="1"/>
  <c r="G394" i="1"/>
  <c r="G393" i="1"/>
  <c r="G392" i="1"/>
  <c r="G391" i="1"/>
  <c r="G390" i="1"/>
  <c r="G389" i="1"/>
  <c r="G388" i="1"/>
  <c r="G387" i="1"/>
  <c r="G386" i="1"/>
  <c r="G385" i="1"/>
  <c r="G384" i="1"/>
  <c r="G383" i="1"/>
  <c r="G382" i="1"/>
  <c r="G381" i="1"/>
  <c r="G380" i="1"/>
  <c r="G379" i="1"/>
  <c r="G378" i="1"/>
  <c r="G377" i="1"/>
  <c r="G376" i="1"/>
  <c r="G375" i="1"/>
  <c r="G374" i="1"/>
  <c r="G373" i="1"/>
  <c r="G372" i="1"/>
  <c r="G371" i="1"/>
  <c r="G370" i="1"/>
  <c r="G369" i="1"/>
  <c r="G368" i="1"/>
  <c r="G367" i="1"/>
  <c r="G366" i="1"/>
  <c r="G365" i="1"/>
  <c r="G364" i="1"/>
  <c r="G363" i="1"/>
  <c r="G362" i="1"/>
  <c r="G361" i="1"/>
  <c r="G360" i="1"/>
  <c r="G359" i="1"/>
  <c r="G358" i="1"/>
  <c r="G357" i="1"/>
  <c r="G356" i="1"/>
  <c r="G355" i="1"/>
  <c r="G354" i="1"/>
  <c r="G353" i="1"/>
  <c r="G352" i="1"/>
  <c r="G351" i="1"/>
  <c r="G350" i="1"/>
  <c r="G349" i="1"/>
  <c r="G348" i="1"/>
  <c r="G347" i="1"/>
  <c r="G346" i="1"/>
  <c r="G345" i="1"/>
  <c r="G344" i="1"/>
  <c r="G343" i="1"/>
  <c r="G342" i="1"/>
  <c r="G341" i="1"/>
  <c r="G340" i="1"/>
  <c r="G339" i="1"/>
  <c r="G338" i="1"/>
  <c r="G337" i="1"/>
  <c r="G336" i="1"/>
  <c r="G335" i="1"/>
  <c r="G334" i="1"/>
  <c r="G333" i="1"/>
  <c r="G332" i="1"/>
  <c r="G331" i="1"/>
  <c r="G330" i="1"/>
  <c r="G329" i="1"/>
  <c r="G328" i="1"/>
  <c r="G327" i="1"/>
  <c r="G326" i="1"/>
  <c r="G325" i="1"/>
  <c r="G324" i="1"/>
  <c r="F763" i="1"/>
  <c r="F762" i="1"/>
  <c r="F761" i="1"/>
  <c r="F760" i="1"/>
  <c r="F759" i="1"/>
  <c r="F758" i="1"/>
  <c r="F757" i="1"/>
  <c r="F756" i="1"/>
  <c r="F755" i="1"/>
  <c r="F754" i="1"/>
  <c r="F753" i="1"/>
  <c r="F752" i="1"/>
  <c r="F751" i="1"/>
  <c r="F750" i="1"/>
  <c r="F749" i="1"/>
  <c r="F748" i="1"/>
  <c r="F747" i="1"/>
  <c r="F746" i="1"/>
  <c r="F745" i="1"/>
  <c r="F744" i="1"/>
  <c r="F743" i="1"/>
  <c r="F742" i="1"/>
  <c r="F741" i="1"/>
  <c r="F740" i="1"/>
  <c r="F739" i="1"/>
  <c r="F738" i="1"/>
  <c r="F737" i="1"/>
  <c r="F736" i="1"/>
  <c r="F735" i="1"/>
  <c r="F734" i="1"/>
  <c r="F733" i="1"/>
  <c r="F732" i="1"/>
  <c r="F731" i="1"/>
  <c r="F730" i="1"/>
  <c r="F729" i="1"/>
  <c r="F728" i="1"/>
  <c r="F727" i="1"/>
  <c r="F726" i="1"/>
  <c r="F725" i="1"/>
  <c r="F724" i="1"/>
  <c r="F723" i="1"/>
  <c r="F722" i="1"/>
  <c r="F721" i="1"/>
  <c r="F720" i="1"/>
  <c r="F719" i="1"/>
  <c r="F718" i="1"/>
  <c r="F717" i="1"/>
  <c r="F716" i="1"/>
  <c r="F715" i="1"/>
  <c r="F714" i="1"/>
  <c r="F713" i="1"/>
  <c r="F712" i="1"/>
  <c r="F711" i="1"/>
  <c r="F710" i="1"/>
  <c r="F709" i="1"/>
  <c r="F708" i="1"/>
  <c r="F707" i="1"/>
  <c r="F706" i="1"/>
  <c r="F705" i="1"/>
  <c r="F704" i="1"/>
  <c r="F703" i="1"/>
  <c r="F702" i="1"/>
  <c r="F701" i="1"/>
  <c r="F700" i="1"/>
  <c r="F699" i="1"/>
  <c r="F698" i="1"/>
  <c r="F697" i="1"/>
  <c r="F696" i="1"/>
  <c r="F695" i="1"/>
  <c r="F694" i="1"/>
  <c r="F693" i="1"/>
  <c r="F692" i="1"/>
  <c r="F691" i="1"/>
  <c r="F690" i="1"/>
  <c r="F689" i="1"/>
  <c r="F688" i="1"/>
  <c r="F687" i="1"/>
  <c r="F686" i="1"/>
  <c r="F685" i="1"/>
  <c r="F684" i="1"/>
  <c r="F683" i="1"/>
  <c r="F682" i="1"/>
  <c r="F681" i="1"/>
  <c r="F680" i="1"/>
  <c r="F679" i="1"/>
  <c r="F678" i="1"/>
  <c r="F677" i="1"/>
  <c r="F676" i="1"/>
  <c r="F675" i="1"/>
  <c r="F674" i="1"/>
  <c r="F673" i="1"/>
  <c r="F672" i="1"/>
  <c r="F671" i="1"/>
  <c r="F670" i="1"/>
  <c r="F669" i="1"/>
  <c r="F668" i="1"/>
  <c r="F667" i="1"/>
  <c r="F666" i="1"/>
  <c r="F665" i="1"/>
  <c r="F664" i="1"/>
  <c r="F663" i="1"/>
  <c r="F662" i="1"/>
  <c r="F661" i="1"/>
  <c r="F660" i="1"/>
  <c r="F659" i="1"/>
  <c r="F658" i="1"/>
  <c r="F657" i="1"/>
  <c r="F656" i="1"/>
  <c r="F655" i="1"/>
  <c r="F654" i="1"/>
  <c r="F653" i="1"/>
  <c r="F652" i="1"/>
  <c r="F651" i="1"/>
  <c r="F650" i="1"/>
  <c r="F649" i="1"/>
  <c r="F648" i="1"/>
  <c r="F647" i="1"/>
  <c r="F646" i="1"/>
  <c r="F645" i="1"/>
  <c r="F644" i="1"/>
  <c r="F643" i="1"/>
  <c r="F642" i="1"/>
  <c r="F641" i="1"/>
  <c r="F640" i="1"/>
  <c r="F639" i="1"/>
  <c r="F638" i="1"/>
  <c r="F637" i="1"/>
  <c r="F636" i="1"/>
  <c r="F635" i="1"/>
  <c r="F634" i="1"/>
  <c r="F633" i="1"/>
  <c r="F632" i="1"/>
  <c r="F631" i="1"/>
  <c r="F630" i="1"/>
  <c r="F629" i="1"/>
  <c r="F628" i="1"/>
  <c r="F627" i="1"/>
  <c r="F626" i="1"/>
  <c r="F625" i="1"/>
  <c r="F624" i="1"/>
  <c r="F623" i="1"/>
  <c r="F622" i="1"/>
  <c r="F621" i="1"/>
  <c r="F620" i="1"/>
  <c r="F619" i="1"/>
  <c r="F618" i="1"/>
  <c r="F617" i="1"/>
  <c r="F616" i="1"/>
  <c r="F615" i="1"/>
  <c r="F614" i="1"/>
  <c r="F613" i="1"/>
  <c r="F612" i="1"/>
  <c r="F611" i="1"/>
  <c r="F610" i="1"/>
  <c r="F609" i="1"/>
  <c r="F608" i="1"/>
  <c r="F607" i="1"/>
  <c r="F606" i="1"/>
  <c r="F605" i="1"/>
  <c r="F604" i="1"/>
  <c r="F603" i="1"/>
  <c r="F602" i="1"/>
  <c r="F601" i="1"/>
  <c r="F600" i="1"/>
  <c r="F599" i="1"/>
  <c r="F598" i="1"/>
  <c r="F597" i="1"/>
  <c r="F596" i="1"/>
  <c r="F595" i="1"/>
  <c r="F594" i="1"/>
  <c r="F593" i="1"/>
  <c r="F592" i="1"/>
  <c r="F591" i="1"/>
  <c r="F590" i="1"/>
  <c r="F589" i="1"/>
  <c r="F588" i="1"/>
  <c r="F587" i="1"/>
  <c r="F586" i="1"/>
  <c r="F585" i="1"/>
  <c r="F584" i="1"/>
  <c r="F583" i="1"/>
  <c r="F582" i="1"/>
  <c r="F581" i="1"/>
  <c r="F580" i="1"/>
  <c r="F579" i="1"/>
  <c r="F578" i="1"/>
  <c r="F577" i="1"/>
  <c r="F576" i="1"/>
  <c r="F575" i="1"/>
  <c r="F574" i="1"/>
  <c r="F573" i="1"/>
  <c r="F572" i="1"/>
  <c r="F571" i="1"/>
  <c r="F570" i="1"/>
  <c r="F569" i="1"/>
  <c r="F568" i="1"/>
  <c r="F567" i="1"/>
  <c r="F566" i="1"/>
  <c r="F565" i="1"/>
  <c r="F564" i="1"/>
  <c r="F563" i="1"/>
  <c r="F562" i="1"/>
  <c r="F561" i="1"/>
  <c r="F560" i="1"/>
  <c r="F559" i="1"/>
  <c r="F558" i="1"/>
  <c r="F557" i="1"/>
  <c r="F556" i="1"/>
  <c r="F555" i="1"/>
  <c r="F554" i="1"/>
  <c r="F553" i="1"/>
  <c r="F552" i="1"/>
  <c r="F551" i="1"/>
  <c r="F550" i="1"/>
  <c r="F549" i="1"/>
  <c r="F548" i="1"/>
  <c r="F547" i="1"/>
  <c r="F546" i="1"/>
  <c r="F545" i="1"/>
  <c r="F544" i="1"/>
  <c r="F543" i="1"/>
  <c r="F542" i="1"/>
  <c r="F541" i="1"/>
  <c r="F540" i="1"/>
  <c r="F539" i="1"/>
  <c r="F538" i="1"/>
  <c r="F537" i="1"/>
  <c r="F536" i="1"/>
  <c r="F535" i="1"/>
  <c r="F534" i="1"/>
  <c r="F533" i="1"/>
  <c r="F532" i="1"/>
  <c r="F531" i="1"/>
  <c r="F530" i="1"/>
  <c r="F529" i="1"/>
  <c r="F528" i="1"/>
  <c r="F527" i="1"/>
  <c r="F526" i="1"/>
  <c r="F525" i="1"/>
  <c r="F524" i="1"/>
  <c r="F523" i="1"/>
  <c r="F522" i="1"/>
  <c r="F521" i="1"/>
  <c r="F520" i="1"/>
  <c r="F519" i="1"/>
  <c r="F518" i="1"/>
  <c r="F517" i="1"/>
  <c r="F516" i="1"/>
  <c r="F515" i="1"/>
  <c r="F514" i="1"/>
  <c r="F513" i="1"/>
  <c r="F512" i="1"/>
  <c r="F511" i="1"/>
  <c r="F510" i="1"/>
  <c r="F509" i="1"/>
  <c r="F508" i="1"/>
  <c r="F507" i="1"/>
  <c r="F506" i="1"/>
  <c r="F505" i="1"/>
  <c r="F504" i="1"/>
  <c r="F503" i="1"/>
  <c r="F502" i="1"/>
  <c r="F501" i="1"/>
  <c r="F500" i="1"/>
  <c r="F499" i="1"/>
  <c r="F498" i="1"/>
  <c r="F497" i="1"/>
  <c r="F496" i="1"/>
  <c r="F495" i="1"/>
  <c r="F494" i="1"/>
  <c r="F493" i="1"/>
  <c r="F492" i="1"/>
  <c r="F491" i="1"/>
  <c r="F490" i="1"/>
  <c r="F489" i="1"/>
  <c r="F488" i="1"/>
  <c r="F487" i="1"/>
  <c r="F486" i="1"/>
  <c r="F485" i="1"/>
  <c r="F484" i="1"/>
  <c r="F483" i="1"/>
  <c r="F482" i="1"/>
  <c r="F481" i="1"/>
  <c r="F480" i="1"/>
  <c r="F479" i="1"/>
  <c r="F478" i="1"/>
  <c r="F477" i="1"/>
  <c r="F476" i="1"/>
  <c r="F475" i="1"/>
  <c r="F474" i="1"/>
  <c r="F473" i="1"/>
  <c r="F472" i="1"/>
  <c r="F471" i="1"/>
  <c r="F470" i="1"/>
  <c r="F469" i="1"/>
  <c r="F468" i="1"/>
  <c r="F467" i="1"/>
  <c r="F466" i="1"/>
  <c r="F465" i="1"/>
  <c r="F464" i="1"/>
  <c r="F463" i="1"/>
  <c r="F462" i="1"/>
  <c r="F461" i="1"/>
  <c r="F460" i="1"/>
  <c r="F459" i="1"/>
  <c r="F458" i="1"/>
  <c r="F457" i="1"/>
  <c r="F456" i="1"/>
  <c r="F455" i="1"/>
  <c r="F454" i="1"/>
  <c r="F453" i="1"/>
  <c r="F452" i="1"/>
  <c r="F451" i="1"/>
  <c r="F450" i="1"/>
  <c r="F449" i="1"/>
  <c r="F448" i="1"/>
  <c r="F447" i="1"/>
  <c r="F446" i="1"/>
  <c r="F445" i="1"/>
  <c r="F444" i="1"/>
  <c r="F443" i="1"/>
  <c r="F442" i="1"/>
  <c r="F441" i="1"/>
  <c r="F440" i="1"/>
  <c r="F439" i="1"/>
  <c r="F438" i="1"/>
  <c r="F437" i="1"/>
  <c r="F436" i="1"/>
  <c r="F435" i="1"/>
  <c r="F434" i="1"/>
  <c r="F433" i="1"/>
  <c r="F432" i="1"/>
  <c r="F431" i="1"/>
  <c r="F430" i="1"/>
  <c r="F429" i="1"/>
  <c r="F428" i="1"/>
  <c r="F427" i="1"/>
  <c r="F426" i="1"/>
  <c r="F425" i="1"/>
  <c r="F424" i="1"/>
  <c r="F423" i="1"/>
  <c r="F422" i="1"/>
  <c r="F421" i="1"/>
  <c r="F420" i="1"/>
  <c r="F419" i="1"/>
  <c r="F418" i="1"/>
  <c r="F417" i="1"/>
  <c r="F416" i="1"/>
  <c r="F415" i="1"/>
  <c r="F414" i="1"/>
  <c r="F413" i="1"/>
  <c r="F412" i="1"/>
  <c r="F411" i="1"/>
  <c r="F410" i="1"/>
  <c r="F409" i="1"/>
  <c r="F408" i="1"/>
  <c r="F407" i="1"/>
  <c r="F406" i="1"/>
  <c r="F405" i="1"/>
  <c r="F404" i="1"/>
  <c r="F403" i="1"/>
  <c r="F402" i="1"/>
  <c r="F401" i="1"/>
  <c r="F400" i="1"/>
  <c r="F399" i="1"/>
  <c r="F398" i="1"/>
  <c r="F397" i="1"/>
  <c r="F396" i="1"/>
  <c r="F395" i="1"/>
  <c r="F394" i="1"/>
  <c r="F393" i="1"/>
  <c r="F392" i="1"/>
  <c r="F391" i="1"/>
  <c r="F390" i="1"/>
  <c r="F389" i="1"/>
  <c r="F388" i="1"/>
  <c r="F387" i="1"/>
  <c r="F386" i="1"/>
  <c r="F385" i="1"/>
  <c r="F384" i="1"/>
  <c r="F383" i="1"/>
  <c r="F382" i="1"/>
  <c r="F381" i="1"/>
  <c r="F380" i="1"/>
  <c r="F379" i="1"/>
  <c r="F378" i="1"/>
  <c r="F377" i="1"/>
  <c r="F376" i="1"/>
  <c r="F375" i="1"/>
  <c r="F374" i="1"/>
  <c r="F373" i="1"/>
  <c r="F372" i="1"/>
  <c r="F371" i="1"/>
  <c r="F370" i="1"/>
  <c r="F369" i="1"/>
  <c r="F368" i="1"/>
  <c r="F367" i="1"/>
  <c r="F366" i="1"/>
  <c r="F365" i="1"/>
  <c r="F364" i="1"/>
  <c r="F363" i="1"/>
  <c r="F362" i="1"/>
  <c r="F361" i="1"/>
  <c r="F360" i="1"/>
  <c r="F359" i="1"/>
  <c r="F358" i="1"/>
  <c r="F357" i="1"/>
  <c r="F356" i="1"/>
  <c r="F355" i="1"/>
  <c r="F354" i="1"/>
  <c r="F353" i="1"/>
  <c r="F352" i="1"/>
  <c r="F351" i="1"/>
  <c r="F350" i="1"/>
  <c r="F349" i="1"/>
  <c r="F348" i="1"/>
  <c r="F347" i="1"/>
  <c r="F346" i="1"/>
  <c r="F345" i="1"/>
  <c r="F344" i="1"/>
  <c r="F343" i="1"/>
  <c r="F342" i="1"/>
  <c r="F341" i="1"/>
  <c r="F340" i="1"/>
  <c r="F339" i="1"/>
  <c r="F338" i="1"/>
  <c r="F337" i="1"/>
  <c r="F336" i="1"/>
  <c r="F335" i="1"/>
  <c r="F334" i="1"/>
  <c r="F333" i="1"/>
  <c r="F332" i="1"/>
  <c r="F331" i="1"/>
  <c r="F330" i="1"/>
  <c r="F329" i="1"/>
  <c r="F328" i="1"/>
  <c r="F327" i="1"/>
  <c r="F326" i="1"/>
  <c r="F325" i="1"/>
  <c r="F324" i="1"/>
  <c r="C323" i="1"/>
  <c r="D309" i="1"/>
  <c r="C309" i="1"/>
  <c r="D308" i="1"/>
  <c r="C308" i="1"/>
  <c r="D307" i="1"/>
  <c r="C307" i="1"/>
  <c r="D306" i="1"/>
  <c r="C306" i="1"/>
  <c r="C305" i="1"/>
  <c r="D301" i="1"/>
  <c r="C301" i="1"/>
  <c r="D300" i="1"/>
  <c r="C300" i="1"/>
  <c r="D299" i="1"/>
  <c r="C299" i="1"/>
  <c r="D298" i="1"/>
  <c r="C298" i="1"/>
  <c r="D297" i="1"/>
  <c r="C297" i="1"/>
  <c r="D296" i="1"/>
  <c r="C296" i="1"/>
  <c r="D295" i="1"/>
  <c r="C295" i="1"/>
  <c r="D294" i="1"/>
  <c r="C294" i="1"/>
  <c r="D293" i="1"/>
  <c r="C293" i="1"/>
  <c r="D292" i="1"/>
  <c r="C292" i="1"/>
  <c r="D291" i="1"/>
  <c r="C291" i="1"/>
  <c r="D290" i="1"/>
  <c r="C290" i="1"/>
  <c r="D289" i="1"/>
  <c r="C289" i="1"/>
  <c r="D288" i="1"/>
  <c r="C288" i="1"/>
  <c r="D287" i="1"/>
  <c r="C287" i="1"/>
  <c r="C286" i="1"/>
  <c r="D286" i="1"/>
  <c r="D285" i="1"/>
  <c r="C285" i="1"/>
  <c r="D284" i="1"/>
  <c r="C284" i="1"/>
  <c r="D283" i="1"/>
  <c r="C283" i="1"/>
  <c r="D282" i="1"/>
  <c r="C282" i="1"/>
  <c r="D281" i="1"/>
  <c r="C281" i="1"/>
  <c r="D280" i="1"/>
  <c r="C280" i="1"/>
  <c r="D279" i="1"/>
  <c r="C279" i="1"/>
  <c r="D278" i="1"/>
  <c r="C278" i="1"/>
  <c r="D277" i="1"/>
  <c r="C277" i="1"/>
  <c r="D276" i="1"/>
  <c r="C276" i="1"/>
  <c r="D275" i="1"/>
  <c r="C275" i="1"/>
  <c r="D272" i="1"/>
  <c r="C272" i="1"/>
  <c r="D271" i="1"/>
  <c r="C271" i="1"/>
  <c r="D270" i="1"/>
  <c r="C270" i="1"/>
  <c r="D269" i="1"/>
  <c r="C269" i="1"/>
  <c r="C274" i="1"/>
  <c r="D274" i="1"/>
  <c r="D169" i="1"/>
  <c r="C169" i="1"/>
  <c r="D168" i="1"/>
  <c r="C168" i="1"/>
  <c r="D167" i="1"/>
  <c r="C167" i="1"/>
  <c r="D166" i="1"/>
  <c r="C166" i="1"/>
  <c r="D165" i="1"/>
  <c r="C165" i="1"/>
  <c r="D170" i="1"/>
  <c r="C170" i="1"/>
  <c r="C268" i="1"/>
  <c r="C164" i="1"/>
  <c r="D164" i="1"/>
  <c r="D163" i="1"/>
  <c r="C163" i="1"/>
  <c r="D162" i="1"/>
  <c r="C162" i="1"/>
  <c r="D161" i="1"/>
  <c r="C161" i="1"/>
  <c r="D160" i="1"/>
  <c r="C160" i="1"/>
  <c r="D159" i="1"/>
  <c r="C159" i="1"/>
  <c r="D158" i="1"/>
  <c r="C158" i="1"/>
  <c r="D157" i="1"/>
  <c r="C157" i="1"/>
  <c r="D156" i="1"/>
  <c r="C156" i="1"/>
  <c r="D155" i="1"/>
  <c r="C155" i="1"/>
  <c r="D154" i="1"/>
  <c r="C154" i="1"/>
  <c r="D153" i="1"/>
  <c r="C153" i="1"/>
  <c r="D152" i="1"/>
  <c r="C152" i="1"/>
  <c r="D151" i="1"/>
  <c r="C151" i="1"/>
  <c r="D150" i="1"/>
  <c r="C150" i="1"/>
  <c r="D149" i="1"/>
  <c r="C149" i="1"/>
  <c r="D148" i="1"/>
  <c r="C148" i="1"/>
  <c r="D147" i="1"/>
  <c r="C147" i="1"/>
  <c r="D146" i="1"/>
  <c r="C146" i="1"/>
  <c r="D145" i="1"/>
  <c r="C145" i="1"/>
  <c r="D144" i="1"/>
  <c r="C144" i="1"/>
  <c r="D143" i="1"/>
  <c r="C143" i="1"/>
  <c r="D142" i="1"/>
  <c r="C142" i="1"/>
  <c r="D141" i="1"/>
  <c r="C141" i="1"/>
  <c r="D140" i="1"/>
  <c r="C140" i="1"/>
  <c r="D139" i="1"/>
  <c r="C139" i="1"/>
  <c r="D138" i="1"/>
  <c r="C138" i="1"/>
  <c r="D137" i="1"/>
  <c r="C137" i="1"/>
  <c r="F137" i="1"/>
  <c r="G3716" i="1"/>
  <c r="G3715" i="1"/>
  <c r="G3714" i="1"/>
  <c r="G3713" i="1"/>
  <c r="G3712" i="1"/>
  <c r="G3711" i="1"/>
  <c r="G3710" i="1"/>
  <c r="G3709" i="1"/>
  <c r="G3708" i="1"/>
  <c r="G3707" i="1"/>
  <c r="G3706" i="1"/>
  <c r="G3705" i="1"/>
  <c r="G3704" i="1"/>
  <c r="G3703" i="1"/>
  <c r="G3702" i="1"/>
  <c r="G3701" i="1"/>
  <c r="G3700" i="1"/>
  <c r="G3699" i="1"/>
  <c r="G3698" i="1"/>
  <c r="G3697" i="1"/>
  <c r="G3695" i="1"/>
  <c r="F3695" i="1"/>
  <c r="G3694" i="1"/>
  <c r="F3694" i="1"/>
  <c r="G3696" i="1"/>
  <c r="F3696" i="1"/>
  <c r="G3692" i="1"/>
  <c r="F3692" i="1"/>
  <c r="G3691" i="1"/>
  <c r="F3691" i="1"/>
  <c r="G3693" i="1"/>
  <c r="F3693" i="1"/>
  <c r="G3690" i="1"/>
  <c r="F3690" i="1"/>
  <c r="G3689" i="1"/>
  <c r="F3689" i="1"/>
  <c r="G3688" i="1"/>
  <c r="F3688" i="1"/>
  <c r="G3687" i="1"/>
  <c r="F3687" i="1"/>
  <c r="G3686" i="1"/>
  <c r="F3686" i="1"/>
  <c r="G3685" i="1"/>
  <c r="F3685" i="1"/>
  <c r="G3684" i="1"/>
  <c r="F3684" i="1"/>
  <c r="G3683" i="1"/>
  <c r="F3683" i="1"/>
  <c r="G3682" i="1"/>
  <c r="F3682" i="1"/>
  <c r="G3681" i="1"/>
  <c r="F3681" i="1"/>
  <c r="G3680" i="1"/>
  <c r="F3680" i="1"/>
  <c r="G3679" i="1"/>
  <c r="F3679" i="1"/>
  <c r="G3678" i="1"/>
  <c r="F3678" i="1"/>
  <c r="G3677" i="1"/>
  <c r="F3677" i="1"/>
  <c r="G3676" i="1"/>
  <c r="F3676" i="1"/>
  <c r="G3675" i="1"/>
  <c r="F3675" i="1"/>
  <c r="G3674" i="1"/>
  <c r="F3674" i="1"/>
  <c r="G3673" i="1"/>
  <c r="F3673" i="1"/>
  <c r="G3672" i="1"/>
  <c r="F3672" i="1"/>
  <c r="G3671" i="1"/>
  <c r="F3671" i="1"/>
  <c r="G3670" i="1"/>
  <c r="F3670" i="1"/>
  <c r="G3669" i="1"/>
  <c r="F3669" i="1"/>
  <c r="G3668" i="1"/>
  <c r="F3668" i="1"/>
  <c r="G3667" i="1"/>
  <c r="F3667" i="1"/>
  <c r="G3666" i="1"/>
  <c r="F3666" i="1"/>
  <c r="G3665" i="1"/>
  <c r="F3665" i="1"/>
  <c r="G3664" i="1"/>
  <c r="F3664" i="1"/>
  <c r="G3663" i="1"/>
  <c r="F3663" i="1"/>
  <c r="G3662" i="1"/>
  <c r="F3662" i="1"/>
  <c r="G3661" i="1"/>
  <c r="F3661" i="1"/>
  <c r="G3660" i="1"/>
  <c r="F3660" i="1"/>
  <c r="G3659" i="1"/>
  <c r="F3659" i="1"/>
  <c r="G3658" i="1"/>
  <c r="F3658" i="1"/>
  <c r="G3657" i="1"/>
  <c r="F3657" i="1"/>
  <c r="G3656" i="1"/>
  <c r="F3656" i="1"/>
  <c r="G3655" i="1"/>
  <c r="F3655" i="1"/>
  <c r="G3654" i="1"/>
  <c r="F3654" i="1"/>
  <c r="G3653" i="1"/>
  <c r="F3653" i="1"/>
  <c r="G3652" i="1"/>
  <c r="F3652" i="1"/>
  <c r="G3651" i="1"/>
  <c r="F3651" i="1"/>
  <c r="G3650" i="1"/>
  <c r="F3650" i="1"/>
  <c r="G3649" i="1"/>
  <c r="F3649" i="1"/>
  <c r="G3648" i="1"/>
  <c r="F3648" i="1"/>
  <c r="G3647" i="1"/>
  <c r="F3647" i="1"/>
  <c r="G3646" i="1"/>
  <c r="F3646" i="1"/>
  <c r="G3645" i="1"/>
  <c r="F3645" i="1"/>
  <c r="G3644" i="1"/>
  <c r="F3644" i="1"/>
  <c r="G3643" i="1"/>
  <c r="F3643" i="1"/>
  <c r="G3642" i="1"/>
  <c r="F3642" i="1"/>
  <c r="G3641" i="1"/>
  <c r="F3641" i="1"/>
  <c r="G3640" i="1"/>
  <c r="F3640" i="1"/>
  <c r="G3639" i="1"/>
  <c r="F3639" i="1"/>
  <c r="G3638" i="1"/>
  <c r="F3638" i="1"/>
  <c r="G3637" i="1"/>
  <c r="F3637" i="1"/>
  <c r="G3636" i="1"/>
  <c r="F3636" i="1"/>
  <c r="G3635" i="1"/>
  <c r="F3635" i="1"/>
  <c r="G3634" i="1"/>
  <c r="F3634" i="1"/>
  <c r="G3633" i="1"/>
  <c r="F3633" i="1"/>
  <c r="G3632" i="1"/>
  <c r="F3632" i="1"/>
  <c r="G3631" i="1"/>
  <c r="F3631" i="1"/>
  <c r="G3630" i="1"/>
  <c r="F3630" i="1"/>
  <c r="G3629" i="1"/>
  <c r="F3629" i="1"/>
  <c r="G3628" i="1"/>
  <c r="F3628" i="1"/>
  <c r="G3627" i="1"/>
  <c r="F3627" i="1"/>
  <c r="G3626" i="1"/>
  <c r="F3626" i="1"/>
  <c r="G3625" i="1"/>
  <c r="F3625" i="1"/>
  <c r="G3624" i="1"/>
  <c r="F3624" i="1"/>
  <c r="G3623" i="1"/>
  <c r="F3623" i="1"/>
  <c r="G3622" i="1"/>
  <c r="F3622" i="1"/>
  <c r="G3621" i="1"/>
  <c r="F3621" i="1"/>
  <c r="G3620" i="1"/>
  <c r="F3620" i="1"/>
  <c r="G3619" i="1"/>
  <c r="F3619" i="1"/>
  <c r="G3618" i="1"/>
  <c r="F3618" i="1"/>
  <c r="G3617" i="1"/>
  <c r="F3617" i="1"/>
  <c r="G3616" i="1"/>
  <c r="F3616" i="1"/>
  <c r="G3615" i="1"/>
  <c r="F3615" i="1"/>
  <c r="G3614" i="1"/>
  <c r="F3614" i="1"/>
  <c r="G3613" i="1"/>
  <c r="F3613" i="1"/>
  <c r="G3612" i="1"/>
  <c r="F3612" i="1"/>
  <c r="G3611" i="1"/>
  <c r="F3611" i="1"/>
  <c r="G3610" i="1"/>
  <c r="F3610" i="1"/>
  <c r="G3609" i="1"/>
  <c r="F3609" i="1"/>
  <c r="G3608" i="1"/>
  <c r="F3608" i="1"/>
  <c r="G3607" i="1"/>
  <c r="F3607" i="1"/>
  <c r="G3606" i="1"/>
  <c r="F3606" i="1"/>
  <c r="G3605" i="1"/>
  <c r="F3605" i="1"/>
  <c r="G3604" i="1"/>
  <c r="F3604" i="1"/>
  <c r="G3603" i="1"/>
  <c r="F3603" i="1"/>
  <c r="G3602" i="1"/>
  <c r="F3602" i="1"/>
  <c r="G3601" i="1"/>
  <c r="F3601" i="1"/>
  <c r="G3600" i="1"/>
  <c r="F3600" i="1"/>
  <c r="G3599" i="1"/>
  <c r="F3599" i="1"/>
  <c r="G3598" i="1"/>
  <c r="F3598" i="1"/>
  <c r="G3597" i="1"/>
  <c r="F3597" i="1"/>
  <c r="G3596" i="1"/>
  <c r="F3596" i="1"/>
  <c r="G3595" i="1"/>
  <c r="F3595" i="1"/>
  <c r="G3594" i="1"/>
  <c r="F3594" i="1"/>
  <c r="G3593" i="1"/>
  <c r="F3593" i="1"/>
  <c r="G3592" i="1"/>
  <c r="F3592" i="1"/>
  <c r="G3591" i="1"/>
  <c r="F3591" i="1"/>
  <c r="G3590" i="1"/>
  <c r="F3590" i="1"/>
  <c r="G3589" i="1"/>
  <c r="F3589" i="1"/>
  <c r="G3588" i="1"/>
  <c r="F3588" i="1"/>
  <c r="G3587" i="1"/>
  <c r="F3587" i="1"/>
  <c r="G3586" i="1"/>
  <c r="F3586" i="1"/>
  <c r="G3585" i="1"/>
  <c r="F3585" i="1"/>
  <c r="G3584" i="1"/>
  <c r="F3584" i="1"/>
  <c r="G3583" i="1"/>
  <c r="F3583" i="1"/>
  <c r="G3582" i="1"/>
  <c r="F3582" i="1"/>
  <c r="G3581" i="1"/>
  <c r="F3581" i="1"/>
  <c r="G3580" i="1"/>
  <c r="F3580" i="1"/>
  <c r="G3579" i="1"/>
  <c r="F3579" i="1"/>
  <c r="G3578" i="1"/>
  <c r="F3578" i="1"/>
  <c r="G3577" i="1"/>
  <c r="F3577" i="1"/>
  <c r="G3576" i="1"/>
  <c r="F3576" i="1"/>
  <c r="G3575" i="1"/>
  <c r="F3575" i="1"/>
  <c r="G3574" i="1"/>
  <c r="F3574" i="1"/>
  <c r="G3573" i="1"/>
  <c r="F3573" i="1"/>
  <c r="G3572" i="1"/>
  <c r="F3572" i="1"/>
  <c r="G3571" i="1"/>
  <c r="F3571" i="1"/>
  <c r="G3570" i="1"/>
  <c r="F3570" i="1"/>
  <c r="G3569" i="1"/>
  <c r="F3569" i="1"/>
  <c r="G3568" i="1"/>
  <c r="F3568" i="1"/>
  <c r="G3567" i="1"/>
  <c r="F3567" i="1"/>
  <c r="G3566" i="1"/>
  <c r="F3566" i="1"/>
  <c r="G3565" i="1"/>
  <c r="F3565" i="1"/>
  <c r="G3564" i="1"/>
  <c r="F3564" i="1"/>
  <c r="G3563" i="1"/>
  <c r="F3563" i="1"/>
  <c r="G3562" i="1"/>
  <c r="F3562" i="1"/>
  <c r="G3561" i="1"/>
  <c r="F3561" i="1"/>
  <c r="G3560" i="1"/>
  <c r="F3560" i="1"/>
  <c r="G3559" i="1"/>
  <c r="F3559" i="1"/>
  <c r="G3558" i="1"/>
  <c r="F3558" i="1"/>
  <c r="G3557" i="1"/>
  <c r="F3557" i="1"/>
  <c r="G3556" i="1"/>
  <c r="F3556" i="1"/>
  <c r="G3555" i="1"/>
  <c r="F3555" i="1"/>
  <c r="G3554" i="1"/>
  <c r="F3554" i="1"/>
  <c r="G3553" i="1"/>
  <c r="F3553" i="1"/>
  <c r="G3552" i="1"/>
  <c r="F3552" i="1"/>
  <c r="G3551" i="1"/>
  <c r="F3551" i="1"/>
  <c r="G3550" i="1"/>
  <c r="F3550" i="1"/>
  <c r="G3549" i="1"/>
  <c r="F3549" i="1"/>
  <c r="G3548" i="1"/>
  <c r="F3548" i="1"/>
  <c r="G3547" i="1"/>
  <c r="F3547" i="1"/>
  <c r="G3546" i="1"/>
  <c r="F3546" i="1"/>
  <c r="G3545" i="1"/>
  <c r="F3545" i="1"/>
  <c r="G3544" i="1"/>
  <c r="F3544" i="1"/>
  <c r="G3543" i="1"/>
  <c r="F3543" i="1"/>
  <c r="G3542" i="1"/>
  <c r="F3542" i="1"/>
  <c r="G3541" i="1"/>
  <c r="F3541" i="1"/>
  <c r="G3540" i="1"/>
  <c r="F3540" i="1"/>
  <c r="G3539" i="1"/>
  <c r="F3539" i="1"/>
  <c r="G3538" i="1"/>
  <c r="F3538" i="1"/>
  <c r="G3537" i="1"/>
  <c r="F3537" i="1"/>
  <c r="G3536" i="1"/>
  <c r="F3536" i="1"/>
  <c r="G3535" i="1"/>
  <c r="F3535" i="1"/>
  <c r="G3534" i="1"/>
  <c r="F3534" i="1"/>
  <c r="G3533" i="1"/>
  <c r="F3533" i="1"/>
  <c r="G3532" i="1"/>
  <c r="F3532" i="1"/>
  <c r="G3531" i="1"/>
  <c r="F3531" i="1"/>
  <c r="G3530" i="1"/>
  <c r="F3530" i="1"/>
  <c r="G3529" i="1"/>
  <c r="F3529" i="1"/>
  <c r="G3528" i="1"/>
  <c r="F3528" i="1"/>
  <c r="G3527" i="1"/>
  <c r="F3527" i="1"/>
  <c r="G3526" i="1"/>
  <c r="F3526" i="1"/>
  <c r="G3525" i="1"/>
  <c r="F3525" i="1"/>
  <c r="G3524" i="1"/>
  <c r="F3524" i="1"/>
  <c r="G3523" i="1"/>
  <c r="F3523" i="1"/>
  <c r="G3522" i="1"/>
  <c r="F3522" i="1"/>
  <c r="G3521" i="1"/>
  <c r="F3521" i="1"/>
  <c r="G3520" i="1"/>
  <c r="F3520" i="1"/>
  <c r="G3519" i="1"/>
  <c r="F3519" i="1"/>
  <c r="G3518" i="1"/>
  <c r="F3518" i="1"/>
  <c r="G3517" i="1"/>
  <c r="F3517" i="1"/>
  <c r="G3516" i="1"/>
  <c r="F3516" i="1"/>
  <c r="G3515" i="1"/>
  <c r="F3515" i="1"/>
  <c r="G3514" i="1"/>
  <c r="F3514" i="1"/>
  <c r="G3513" i="1"/>
  <c r="F3513" i="1"/>
  <c r="G3512" i="1"/>
  <c r="F3512" i="1"/>
  <c r="G3511" i="1"/>
  <c r="F3511" i="1"/>
  <c r="G3510" i="1"/>
  <c r="F3510" i="1"/>
  <c r="G3509" i="1"/>
  <c r="F3509" i="1"/>
  <c r="G3508" i="1"/>
  <c r="F3508" i="1"/>
  <c r="G3507" i="1"/>
  <c r="F3507" i="1"/>
  <c r="G3506" i="1"/>
  <c r="F3506" i="1"/>
  <c r="G3505" i="1"/>
  <c r="F3505" i="1"/>
  <c r="G3504" i="1"/>
  <c r="F3504" i="1"/>
  <c r="G3503" i="1"/>
  <c r="F3503" i="1"/>
  <c r="G3502" i="1"/>
  <c r="F3502" i="1"/>
  <c r="G3501" i="1"/>
  <c r="F3501" i="1"/>
  <c r="G3500" i="1"/>
  <c r="F3500" i="1"/>
  <c r="G3499" i="1"/>
  <c r="F3499" i="1"/>
  <c r="G3498" i="1"/>
  <c r="F3498" i="1"/>
  <c r="G3497" i="1"/>
  <c r="F3497" i="1"/>
  <c r="G3496" i="1"/>
  <c r="F3496" i="1"/>
  <c r="G3495" i="1"/>
  <c r="F3495" i="1"/>
  <c r="G3494" i="1"/>
  <c r="F3494" i="1"/>
  <c r="G3493" i="1"/>
  <c r="F3493" i="1"/>
  <c r="G3492" i="1"/>
  <c r="F3492" i="1"/>
  <c r="G3491" i="1"/>
  <c r="F3491" i="1"/>
  <c r="G3490" i="1"/>
  <c r="F3490" i="1"/>
  <c r="G3489" i="1"/>
  <c r="F3489" i="1"/>
  <c r="G3488" i="1"/>
  <c r="F3488" i="1"/>
  <c r="G3487" i="1"/>
  <c r="F3487" i="1"/>
  <c r="G3486" i="1"/>
  <c r="F3486" i="1"/>
  <c r="G3485" i="1"/>
  <c r="F3485" i="1"/>
  <c r="G3484" i="1"/>
  <c r="F3484" i="1"/>
  <c r="G3483" i="1"/>
  <c r="F3483" i="1"/>
  <c r="G3482" i="1"/>
  <c r="F3482" i="1"/>
  <c r="G3481" i="1"/>
  <c r="F3481" i="1"/>
  <c r="G3480" i="1"/>
  <c r="F3480" i="1"/>
  <c r="G3479" i="1"/>
  <c r="F3479" i="1"/>
  <c r="G3478" i="1"/>
  <c r="F3478" i="1"/>
  <c r="G3477" i="1"/>
  <c r="F3477" i="1"/>
  <c r="G3476" i="1"/>
  <c r="F3476" i="1"/>
  <c r="G3475" i="1"/>
  <c r="F3475" i="1"/>
  <c r="G3474" i="1"/>
  <c r="F3474" i="1"/>
  <c r="G3473" i="1"/>
  <c r="F3473" i="1"/>
  <c r="G3472" i="1"/>
  <c r="F3472" i="1"/>
  <c r="G3471" i="1"/>
  <c r="F3471" i="1"/>
  <c r="G3470" i="1"/>
  <c r="F3470" i="1"/>
  <c r="G3469" i="1"/>
  <c r="F3469" i="1"/>
  <c r="G3468" i="1"/>
  <c r="F3468" i="1"/>
  <c r="G3467" i="1"/>
  <c r="F3467" i="1"/>
  <c r="G3466" i="1"/>
  <c r="F3466" i="1"/>
  <c r="G3465" i="1"/>
  <c r="F3465" i="1"/>
  <c r="G3437" i="1"/>
  <c r="F3437" i="1"/>
  <c r="G3403" i="1"/>
  <c r="F3403" i="1"/>
  <c r="G3402" i="1"/>
  <c r="F3402" i="1"/>
  <c r="G3194" i="1"/>
  <c r="F3194" i="1"/>
  <c r="G3193" i="1"/>
  <c r="F3193" i="1"/>
  <c r="G3192" i="1"/>
  <c r="F3192" i="1"/>
  <c r="G3191" i="1"/>
  <c r="F3191" i="1"/>
  <c r="G3190" i="1"/>
  <c r="F3190" i="1"/>
  <c r="G3189" i="1"/>
  <c r="F3189" i="1"/>
  <c r="G3188" i="1"/>
  <c r="F3188" i="1"/>
  <c r="G3187" i="1"/>
  <c r="F3187" i="1"/>
  <c r="G3186" i="1"/>
  <c r="F3186" i="1"/>
  <c r="G3185" i="1"/>
  <c r="F3185" i="1"/>
  <c r="G3184" i="1"/>
  <c r="F3184" i="1"/>
  <c r="G3183" i="1"/>
  <c r="F3183" i="1"/>
  <c r="G3182" i="1"/>
  <c r="F3182" i="1"/>
  <c r="G3181" i="1"/>
  <c r="F3181" i="1"/>
  <c r="G3180" i="1"/>
  <c r="F3180" i="1"/>
  <c r="G3179" i="1"/>
  <c r="F3179" i="1"/>
  <c r="G3178" i="1"/>
  <c r="F3178" i="1"/>
  <c r="G3177" i="1"/>
  <c r="F3177" i="1"/>
  <c r="G3176" i="1"/>
  <c r="F3176" i="1"/>
  <c r="G3175" i="1"/>
  <c r="F3175" i="1"/>
  <c r="G3174" i="1"/>
  <c r="F3174" i="1"/>
  <c r="G3173" i="1"/>
  <c r="F3173" i="1"/>
  <c r="G3172" i="1"/>
  <c r="F3172" i="1"/>
  <c r="G3171" i="1"/>
  <c r="F3171" i="1"/>
  <c r="G3170" i="1"/>
  <c r="F3170" i="1"/>
  <c r="G3169" i="1"/>
  <c r="F3169" i="1"/>
  <c r="G3168" i="1"/>
  <c r="F3168" i="1"/>
  <c r="G3167" i="1"/>
  <c r="F3167" i="1"/>
  <c r="G3166" i="1"/>
  <c r="F3166" i="1"/>
  <c r="G3165" i="1"/>
  <c r="F3165" i="1"/>
  <c r="G3164" i="1"/>
  <c r="F3164" i="1"/>
  <c r="G3163" i="1"/>
  <c r="F3163" i="1"/>
  <c r="G3162" i="1"/>
  <c r="F3162" i="1"/>
  <c r="G3161" i="1"/>
  <c r="F3161" i="1"/>
  <c r="G3160" i="1"/>
  <c r="F3160" i="1"/>
  <c r="G3159" i="1"/>
  <c r="F3159" i="1"/>
  <c r="G3158" i="1"/>
  <c r="F3158" i="1"/>
  <c r="G3157" i="1"/>
  <c r="F3157" i="1"/>
  <c r="G3156" i="1"/>
  <c r="F3156" i="1"/>
  <c r="G3155" i="1"/>
  <c r="F3155" i="1"/>
  <c r="G3154" i="1"/>
  <c r="F3154" i="1"/>
  <c r="G3153" i="1"/>
  <c r="F3153" i="1"/>
  <c r="G3152" i="1"/>
  <c r="F3152" i="1"/>
  <c r="G3151" i="1"/>
  <c r="F3151" i="1"/>
  <c r="G3150" i="1"/>
  <c r="F3150" i="1"/>
  <c r="G3149" i="1"/>
  <c r="F3149" i="1"/>
  <c r="G3148" i="1"/>
  <c r="F3148" i="1"/>
  <c r="G3147" i="1"/>
  <c r="F3147" i="1"/>
  <c r="G3146" i="1"/>
  <c r="F3146" i="1"/>
  <c r="G3145" i="1"/>
  <c r="F3145" i="1"/>
  <c r="G3144" i="1"/>
  <c r="F3144" i="1"/>
  <c r="G3143" i="1"/>
  <c r="F3143" i="1"/>
  <c r="G3142" i="1"/>
  <c r="F3142" i="1"/>
  <c r="G3141" i="1"/>
  <c r="F3141" i="1"/>
  <c r="G3140" i="1"/>
  <c r="F3140" i="1"/>
  <c r="G3139" i="1"/>
  <c r="F3139" i="1"/>
  <c r="G3138" i="1"/>
  <c r="F3138" i="1"/>
  <c r="G3137" i="1"/>
  <c r="F3137" i="1"/>
  <c r="G3136" i="1"/>
  <c r="F3136" i="1"/>
  <c r="G3135" i="1"/>
  <c r="F3135" i="1"/>
  <c r="G3134" i="1"/>
  <c r="F3134" i="1"/>
  <c r="G3133" i="1"/>
  <c r="F3133" i="1"/>
  <c r="G3132" i="1"/>
  <c r="F3132" i="1"/>
  <c r="G3131" i="1"/>
  <c r="F3131" i="1"/>
  <c r="G3130" i="1"/>
  <c r="F3130" i="1"/>
  <c r="G3129" i="1"/>
  <c r="F3129" i="1"/>
  <c r="G3128" i="1"/>
  <c r="F3128" i="1"/>
  <c r="G3127" i="1"/>
  <c r="F3127" i="1"/>
  <c r="G3126" i="1"/>
  <c r="F3126" i="1"/>
  <c r="G3125" i="1"/>
  <c r="F3125" i="1"/>
  <c r="G3124" i="1"/>
  <c r="F3124" i="1"/>
  <c r="G3123" i="1"/>
  <c r="F3123" i="1"/>
  <c r="G3122" i="1"/>
  <c r="F3122" i="1"/>
  <c r="G3121" i="1"/>
  <c r="F3121" i="1"/>
  <c r="G3120" i="1"/>
  <c r="F3120" i="1"/>
  <c r="G3119" i="1"/>
  <c r="F3119" i="1"/>
  <c r="G3118" i="1"/>
  <c r="F3118" i="1"/>
  <c r="G3117" i="1"/>
  <c r="F3117" i="1"/>
  <c r="G3116" i="1"/>
  <c r="F3116" i="1"/>
  <c r="G3115" i="1"/>
  <c r="F3115" i="1"/>
  <c r="G3114" i="1"/>
  <c r="F3114" i="1"/>
  <c r="G3113" i="1"/>
  <c r="F3113" i="1"/>
  <c r="G3112" i="1"/>
  <c r="F3112" i="1"/>
  <c r="G3111" i="1"/>
  <c r="F3111" i="1"/>
  <c r="G3110" i="1"/>
  <c r="F3110" i="1"/>
  <c r="G3109" i="1"/>
  <c r="F3109" i="1"/>
  <c r="G3108" i="1"/>
  <c r="F3108" i="1"/>
  <c r="G3107" i="1"/>
  <c r="F3107" i="1"/>
  <c r="G3106" i="1"/>
  <c r="F3106" i="1"/>
  <c r="G3105" i="1"/>
  <c r="F3105" i="1"/>
  <c r="G3104" i="1"/>
  <c r="F3104" i="1"/>
  <c r="G3103" i="1"/>
  <c r="F3103" i="1"/>
  <c r="G3102" i="1"/>
  <c r="F3102" i="1"/>
  <c r="G3101" i="1"/>
  <c r="F3101" i="1"/>
  <c r="G3100" i="1"/>
  <c r="F3100" i="1"/>
  <c r="G3099" i="1"/>
  <c r="F3099" i="1"/>
  <c r="G3098" i="1"/>
  <c r="F3098" i="1"/>
  <c r="G3097" i="1"/>
  <c r="F3097" i="1"/>
  <c r="G3096" i="1"/>
  <c r="F3096" i="1"/>
  <c r="G3095" i="1"/>
  <c r="F3095" i="1"/>
  <c r="G3094" i="1"/>
  <c r="F3094" i="1"/>
  <c r="G3093" i="1"/>
  <c r="F3093" i="1"/>
  <c r="G3092" i="1"/>
  <c r="F3092" i="1"/>
  <c r="G3091" i="1"/>
  <c r="F3091" i="1"/>
  <c r="G3090" i="1"/>
  <c r="F3090" i="1"/>
  <c r="G3089" i="1"/>
  <c r="F3089" i="1"/>
  <c r="G3088" i="1"/>
  <c r="F3088" i="1"/>
  <c r="G3087" i="1"/>
  <c r="F3087" i="1"/>
  <c r="G3086" i="1"/>
  <c r="F3086" i="1"/>
  <c r="G3085" i="1"/>
  <c r="F3085" i="1"/>
  <c r="G3084" i="1"/>
  <c r="F3084" i="1"/>
  <c r="G3083" i="1"/>
  <c r="F3083" i="1"/>
  <c r="G3082" i="1"/>
  <c r="F3082" i="1"/>
  <c r="G3081" i="1"/>
  <c r="F3081" i="1"/>
  <c r="G3080" i="1"/>
  <c r="F3080" i="1"/>
  <c r="G3079" i="1"/>
  <c r="F3079" i="1"/>
  <c r="G3078" i="1"/>
  <c r="F3078" i="1"/>
  <c r="G3077" i="1"/>
  <c r="F3077" i="1"/>
  <c r="G3076" i="1"/>
  <c r="F3076" i="1"/>
  <c r="G3075" i="1"/>
  <c r="F3075" i="1"/>
  <c r="G3074" i="1"/>
  <c r="F3074" i="1"/>
  <c r="G3073" i="1"/>
  <c r="F3073" i="1"/>
  <c r="G3072" i="1"/>
  <c r="F3072" i="1"/>
  <c r="G3071" i="1"/>
  <c r="F3071" i="1"/>
  <c r="G3070" i="1"/>
  <c r="F3070" i="1"/>
  <c r="G3069" i="1"/>
  <c r="F3069" i="1"/>
  <c r="G3068" i="1"/>
  <c r="F3068" i="1"/>
  <c r="G3067" i="1"/>
  <c r="F3067" i="1"/>
  <c r="G3066" i="1"/>
  <c r="F3066" i="1"/>
  <c r="G3065" i="1"/>
  <c r="F3065" i="1"/>
  <c r="G3064" i="1"/>
  <c r="F3064" i="1"/>
  <c r="G3063" i="1"/>
  <c r="F3063" i="1"/>
  <c r="G3062" i="1"/>
  <c r="F3062" i="1"/>
  <c r="G3061" i="1"/>
  <c r="F3061" i="1"/>
  <c r="G3060" i="1"/>
  <c r="F3060" i="1"/>
  <c r="G3059" i="1"/>
  <c r="F3059" i="1"/>
  <c r="G3058" i="1"/>
  <c r="F3058" i="1"/>
  <c r="G3057" i="1"/>
  <c r="F3057" i="1"/>
  <c r="G3056" i="1"/>
  <c r="F3056" i="1"/>
  <c r="G3055" i="1"/>
  <c r="F3055" i="1"/>
  <c r="G3054" i="1"/>
  <c r="F3054" i="1"/>
  <c r="G3053" i="1"/>
  <c r="F3053" i="1"/>
  <c r="G3052" i="1"/>
  <c r="F3052" i="1"/>
  <c r="G3051" i="1"/>
  <c r="F3051" i="1"/>
  <c r="G3050" i="1"/>
  <c r="F3050" i="1"/>
  <c r="G3049" i="1"/>
  <c r="F3049" i="1"/>
  <c r="G3048" i="1"/>
  <c r="F3048" i="1"/>
  <c r="G3047" i="1"/>
  <c r="F3047" i="1"/>
  <c r="G3046" i="1"/>
  <c r="F3046" i="1"/>
  <c r="G3045" i="1"/>
  <c r="F3045" i="1"/>
  <c r="G3044" i="1"/>
  <c r="F3044" i="1"/>
  <c r="G3043" i="1"/>
  <c r="F3043" i="1"/>
  <c r="G3042" i="1"/>
  <c r="F3042" i="1"/>
  <c r="G3041" i="1"/>
  <c r="F3041" i="1"/>
  <c r="G3040" i="1"/>
  <c r="F3040" i="1"/>
  <c r="G3039" i="1"/>
  <c r="F3039" i="1"/>
  <c r="G3038" i="1"/>
  <c r="F3038" i="1"/>
  <c r="G3037" i="1"/>
  <c r="F3037" i="1"/>
  <c r="G3036" i="1"/>
  <c r="F3036" i="1"/>
  <c r="G3035" i="1"/>
  <c r="F3035" i="1"/>
  <c r="G3034" i="1"/>
  <c r="F3034" i="1"/>
  <c r="G3033" i="1"/>
  <c r="F3033" i="1"/>
  <c r="G3032" i="1"/>
  <c r="F3032" i="1"/>
  <c r="G3031" i="1"/>
  <c r="F3031" i="1"/>
  <c r="G3030" i="1"/>
  <c r="F3030" i="1"/>
  <c r="G3029" i="1"/>
  <c r="F3029" i="1"/>
  <c r="G3028" i="1"/>
  <c r="F3028" i="1"/>
  <c r="G3027" i="1"/>
  <c r="F3027" i="1"/>
  <c r="G3026" i="1"/>
  <c r="F3026" i="1"/>
  <c r="G3025" i="1"/>
  <c r="F3025" i="1"/>
  <c r="G3024" i="1"/>
  <c r="F3024" i="1"/>
  <c r="G3023" i="1"/>
  <c r="F3023" i="1"/>
  <c r="G3022" i="1"/>
  <c r="F3022" i="1"/>
  <c r="G3021" i="1"/>
  <c r="F3021" i="1"/>
  <c r="G3020" i="1"/>
  <c r="F3020" i="1"/>
  <c r="G3019" i="1"/>
  <c r="F3019" i="1"/>
  <c r="G3018" i="1"/>
  <c r="F3018" i="1"/>
  <c r="G3017" i="1"/>
  <c r="F3017" i="1"/>
  <c r="G3016" i="1"/>
  <c r="F3016" i="1"/>
  <c r="G3015" i="1"/>
  <c r="F3015" i="1"/>
  <c r="G3014" i="1"/>
  <c r="F3014" i="1"/>
  <c r="G3013" i="1"/>
  <c r="F3013" i="1"/>
  <c r="G3012" i="1"/>
  <c r="F3012" i="1"/>
  <c r="G3011" i="1"/>
  <c r="F3011" i="1"/>
  <c r="G3010" i="1"/>
  <c r="F3010" i="1"/>
  <c r="G3009" i="1"/>
  <c r="F3009" i="1"/>
  <c r="G3008" i="1"/>
  <c r="F3008" i="1"/>
  <c r="G3007" i="1"/>
  <c r="F3007" i="1"/>
  <c r="G3006" i="1"/>
  <c r="F3006" i="1"/>
  <c r="G3005" i="1"/>
  <c r="F3005" i="1"/>
  <c r="G3004" i="1"/>
  <c r="F3004" i="1"/>
  <c r="G3003" i="1"/>
  <c r="F3003" i="1"/>
  <c r="G3002" i="1"/>
  <c r="F3002" i="1"/>
  <c r="G3001" i="1"/>
  <c r="F3001" i="1"/>
  <c r="G3000" i="1"/>
  <c r="F3000" i="1"/>
  <c r="G2999" i="1"/>
  <c r="F2999" i="1"/>
  <c r="G2998" i="1"/>
  <c r="F2998" i="1"/>
  <c r="G2997" i="1"/>
  <c r="F2997" i="1"/>
  <c r="G2996" i="1"/>
  <c r="F2996" i="1"/>
  <c r="G2995" i="1"/>
  <c r="F2995" i="1"/>
  <c r="G2994" i="1"/>
  <c r="F2994" i="1"/>
  <c r="G2993" i="1"/>
  <c r="F2993" i="1"/>
  <c r="G2992" i="1"/>
  <c r="F2992" i="1"/>
  <c r="G2991" i="1"/>
  <c r="F2991" i="1"/>
  <c r="G2990" i="1"/>
  <c r="F2990" i="1"/>
  <c r="G2989" i="1"/>
  <c r="F2989" i="1"/>
  <c r="G2988" i="1"/>
  <c r="F2988" i="1"/>
  <c r="G2987" i="1"/>
  <c r="F2987" i="1"/>
  <c r="G2986" i="1"/>
  <c r="F2986" i="1"/>
  <c r="G2985" i="1"/>
  <c r="F2985" i="1"/>
  <c r="G2984" i="1"/>
  <c r="F2984" i="1"/>
  <c r="G2983" i="1"/>
  <c r="F2983" i="1"/>
  <c r="G2982" i="1"/>
  <c r="F2982" i="1"/>
  <c r="G2981" i="1"/>
  <c r="F2981" i="1"/>
  <c r="G2980" i="1"/>
  <c r="F2980" i="1"/>
  <c r="G2979" i="1"/>
  <c r="F2979" i="1"/>
  <c r="G2978" i="1"/>
  <c r="F2978" i="1"/>
  <c r="G2977" i="1"/>
  <c r="F2977" i="1"/>
  <c r="G2976" i="1"/>
  <c r="F2976" i="1"/>
  <c r="G2975" i="1"/>
  <c r="F2975" i="1"/>
  <c r="G2974" i="1"/>
  <c r="F2974" i="1"/>
  <c r="G2973" i="1"/>
  <c r="F2973" i="1"/>
  <c r="G2972" i="1"/>
  <c r="F2972" i="1"/>
  <c r="G2971" i="1"/>
  <c r="F2971" i="1"/>
  <c r="G2970" i="1"/>
  <c r="F2970" i="1"/>
  <c r="G2969" i="1"/>
  <c r="F2969" i="1"/>
  <c r="G2968" i="1"/>
  <c r="F2968" i="1"/>
  <c r="G2967" i="1"/>
  <c r="F2967" i="1"/>
  <c r="G2966" i="1"/>
  <c r="F2966" i="1"/>
  <c r="G2965" i="1"/>
  <c r="F2965" i="1"/>
  <c r="G2964" i="1"/>
  <c r="F2964" i="1"/>
  <c r="G2963" i="1"/>
  <c r="F2963" i="1"/>
  <c r="G2962" i="1"/>
  <c r="F2962" i="1"/>
  <c r="G2961" i="1"/>
  <c r="F2961" i="1"/>
  <c r="G2960" i="1"/>
  <c r="F2960" i="1"/>
  <c r="G2959" i="1"/>
  <c r="F2959" i="1"/>
  <c r="G2958" i="1"/>
  <c r="F2958" i="1"/>
  <c r="G2957" i="1"/>
  <c r="F2957" i="1"/>
  <c r="G2956" i="1"/>
  <c r="F2956" i="1"/>
  <c r="G2955" i="1"/>
  <c r="F2955" i="1"/>
  <c r="G2954" i="1"/>
  <c r="F2954" i="1"/>
  <c r="G2953" i="1"/>
  <c r="F2953" i="1"/>
  <c r="G2952" i="1"/>
  <c r="F2952" i="1"/>
  <c r="G2951" i="1"/>
  <c r="F2951" i="1"/>
  <c r="G2950" i="1"/>
  <c r="F2950" i="1"/>
  <c r="G2949" i="1"/>
  <c r="F2949" i="1"/>
  <c r="G2948" i="1"/>
  <c r="F2948" i="1"/>
  <c r="G2947" i="1"/>
  <c r="F2947" i="1"/>
  <c r="G2946" i="1"/>
  <c r="F2946" i="1"/>
  <c r="G2945" i="1"/>
  <c r="F2945" i="1"/>
  <c r="G2944" i="1"/>
  <c r="F2944" i="1"/>
  <c r="G2943" i="1"/>
  <c r="F2943" i="1"/>
  <c r="G2942" i="1"/>
  <c r="F2942" i="1"/>
  <c r="G2941" i="1"/>
  <c r="F2941" i="1"/>
  <c r="G2940" i="1"/>
  <c r="F2940" i="1"/>
  <c r="G2939" i="1"/>
  <c r="F2939" i="1"/>
  <c r="G2938" i="1"/>
  <c r="F2938" i="1"/>
  <c r="G2937" i="1"/>
  <c r="F2937" i="1"/>
  <c r="G2936" i="1"/>
  <c r="F2936" i="1"/>
  <c r="G2935" i="1"/>
  <c r="F2935" i="1"/>
  <c r="G2934" i="1"/>
  <c r="F2934" i="1"/>
  <c r="G2933" i="1"/>
  <c r="F2933" i="1"/>
  <c r="G2932" i="1"/>
  <c r="F2932" i="1"/>
  <c r="G2931" i="1"/>
  <c r="F2931" i="1"/>
  <c r="G2930" i="1"/>
  <c r="F2930" i="1"/>
  <c r="G2929" i="1"/>
  <c r="F2929" i="1"/>
  <c r="G2928" i="1"/>
  <c r="F2928" i="1"/>
  <c r="G2927" i="1"/>
  <c r="F2927" i="1"/>
  <c r="G2926" i="1"/>
  <c r="F2926" i="1"/>
  <c r="G2925" i="1"/>
  <c r="F2925" i="1"/>
  <c r="G2924" i="1"/>
  <c r="F2924" i="1"/>
  <c r="G2923" i="1"/>
  <c r="F2923" i="1"/>
  <c r="G2922" i="1"/>
  <c r="F2922" i="1"/>
  <c r="G2921" i="1"/>
  <c r="F2921" i="1"/>
  <c r="G2920" i="1"/>
  <c r="F2920" i="1"/>
  <c r="G2919" i="1"/>
  <c r="F2919" i="1"/>
  <c r="G2918" i="1"/>
  <c r="F2918" i="1"/>
  <c r="G2917" i="1"/>
  <c r="F2917" i="1"/>
  <c r="G2916" i="1"/>
  <c r="F2916" i="1"/>
  <c r="G2915" i="1"/>
  <c r="F2915" i="1"/>
  <c r="G2914" i="1"/>
  <c r="F2914" i="1"/>
  <c r="G2913" i="1"/>
  <c r="F2913" i="1"/>
  <c r="G2912" i="1"/>
  <c r="F2912" i="1"/>
  <c r="G2911" i="1"/>
  <c r="F2911" i="1"/>
  <c r="G2910" i="1"/>
  <c r="F2910" i="1"/>
  <c r="G2909" i="1"/>
  <c r="F2909" i="1"/>
  <c r="G2908" i="1"/>
  <c r="F2908" i="1"/>
  <c r="G2907" i="1"/>
  <c r="F2907" i="1"/>
  <c r="G2906" i="1"/>
  <c r="F2906" i="1"/>
  <c r="G2905" i="1"/>
  <c r="F2905" i="1"/>
  <c r="G2904" i="1"/>
  <c r="F2904" i="1"/>
  <c r="G2903" i="1"/>
  <c r="F2903" i="1"/>
  <c r="G2902" i="1"/>
  <c r="F2902" i="1"/>
  <c r="G2901" i="1"/>
  <c r="F2901" i="1"/>
  <c r="G2900" i="1"/>
  <c r="F2900" i="1"/>
  <c r="G2899" i="1"/>
  <c r="F2899" i="1"/>
  <c r="G2898" i="1"/>
  <c r="F2898" i="1"/>
  <c r="G2897" i="1"/>
  <c r="F2897" i="1"/>
  <c r="G2896" i="1"/>
  <c r="F2896" i="1"/>
  <c r="G2895" i="1"/>
  <c r="F2895" i="1"/>
  <c r="G2894" i="1"/>
  <c r="F2894" i="1"/>
  <c r="G2893" i="1"/>
  <c r="F2893" i="1"/>
  <c r="G2892" i="1"/>
  <c r="F2892" i="1"/>
  <c r="G2891" i="1"/>
  <c r="F2891" i="1"/>
  <c r="G2890" i="1"/>
  <c r="F2890" i="1"/>
  <c r="G2889" i="1"/>
  <c r="F2889" i="1"/>
  <c r="G2888" i="1"/>
  <c r="F2888" i="1"/>
  <c r="G2887" i="1"/>
  <c r="F2887" i="1"/>
  <c r="G2886" i="1"/>
  <c r="F2886" i="1"/>
  <c r="G2885" i="1"/>
  <c r="F2885" i="1"/>
  <c r="G2884" i="1"/>
  <c r="F2884" i="1"/>
  <c r="G2883" i="1"/>
  <c r="F2883" i="1"/>
  <c r="G2882" i="1"/>
  <c r="F2882" i="1"/>
  <c r="G2881" i="1"/>
  <c r="F2881" i="1"/>
  <c r="G2880" i="1"/>
  <c r="F2880" i="1"/>
  <c r="G2879" i="1"/>
  <c r="F2879" i="1"/>
  <c r="G2878" i="1"/>
  <c r="F2878" i="1"/>
  <c r="G2877" i="1"/>
  <c r="F2877" i="1"/>
  <c r="G2876" i="1"/>
  <c r="F2876" i="1"/>
  <c r="G2875" i="1"/>
  <c r="F2875" i="1"/>
  <c r="G2874" i="1"/>
  <c r="F2874" i="1"/>
  <c r="G2873" i="1"/>
  <c r="F2873" i="1"/>
  <c r="G2872" i="1"/>
  <c r="F2872" i="1"/>
  <c r="G2871" i="1"/>
  <c r="F2871" i="1"/>
  <c r="G2870" i="1"/>
  <c r="F2870" i="1"/>
  <c r="G2869" i="1"/>
  <c r="F2869" i="1"/>
  <c r="G2868" i="1"/>
  <c r="F2868" i="1"/>
  <c r="G2867" i="1"/>
  <c r="F2867" i="1"/>
  <c r="G2866" i="1"/>
  <c r="F2866" i="1"/>
  <c r="G2865" i="1"/>
  <c r="F2865" i="1"/>
  <c r="G2864" i="1"/>
  <c r="F2864" i="1"/>
  <c r="G2863" i="1"/>
  <c r="F2863" i="1"/>
  <c r="G2862" i="1"/>
  <c r="F2862" i="1"/>
  <c r="G2861" i="1"/>
  <c r="F2861" i="1"/>
  <c r="G2860" i="1"/>
  <c r="F2860" i="1"/>
  <c r="G2859" i="1"/>
  <c r="F2859" i="1"/>
  <c r="G2858" i="1"/>
  <c r="F2858" i="1"/>
  <c r="G2857" i="1"/>
  <c r="F2857" i="1"/>
  <c r="G2856" i="1"/>
  <c r="F2856" i="1"/>
  <c r="G2855" i="1"/>
  <c r="F2855" i="1"/>
  <c r="G2854" i="1"/>
  <c r="F2854" i="1"/>
  <c r="G2853" i="1"/>
  <c r="F2853" i="1"/>
  <c r="G2852" i="1"/>
  <c r="F2852" i="1"/>
  <c r="G2851" i="1"/>
  <c r="F2851" i="1"/>
  <c r="G2850" i="1"/>
  <c r="F2850" i="1"/>
  <c r="G2849" i="1"/>
  <c r="F2849" i="1"/>
  <c r="G2848" i="1"/>
  <c r="F2848" i="1"/>
  <c r="G2847" i="1"/>
  <c r="F2847" i="1"/>
  <c r="G2846" i="1"/>
  <c r="F2846" i="1"/>
  <c r="G2845" i="1"/>
  <c r="F2845" i="1"/>
  <c r="G2844" i="1"/>
  <c r="F2844" i="1"/>
  <c r="G2843" i="1"/>
  <c r="F2843" i="1"/>
  <c r="G2842" i="1"/>
  <c r="F2842" i="1"/>
  <c r="G2841" i="1"/>
  <c r="F2841" i="1"/>
  <c r="G2840" i="1"/>
  <c r="F2840" i="1"/>
  <c r="G2839" i="1"/>
  <c r="F2839" i="1"/>
  <c r="G2838" i="1"/>
  <c r="F2838" i="1"/>
  <c r="G2837" i="1"/>
  <c r="F2837" i="1"/>
  <c r="G2836" i="1"/>
  <c r="F2836" i="1"/>
  <c r="G2835" i="1"/>
  <c r="F2835" i="1"/>
  <c r="G2834" i="1"/>
  <c r="F2834" i="1"/>
  <c r="G2833" i="1"/>
  <c r="F2833" i="1"/>
  <c r="G2832" i="1"/>
  <c r="F2832" i="1"/>
  <c r="G2831" i="1"/>
  <c r="F2831" i="1"/>
  <c r="G2830" i="1"/>
  <c r="F2830" i="1"/>
  <c r="G2829" i="1"/>
  <c r="F2829" i="1"/>
  <c r="G2828" i="1"/>
  <c r="F2828" i="1"/>
  <c r="G2827" i="1"/>
  <c r="F2827" i="1"/>
  <c r="G2826" i="1"/>
  <c r="F2826" i="1"/>
  <c r="G2825" i="1"/>
  <c r="F2825" i="1"/>
  <c r="G2824" i="1"/>
  <c r="F2824" i="1"/>
  <c r="G2823" i="1"/>
  <c r="F2823" i="1"/>
  <c r="G2822" i="1"/>
  <c r="F2822" i="1"/>
  <c r="G2821" i="1"/>
  <c r="F2821" i="1"/>
  <c r="G2820" i="1"/>
  <c r="F2820" i="1"/>
  <c r="G2819" i="1"/>
  <c r="F2819" i="1"/>
  <c r="G2818" i="1"/>
  <c r="F2818" i="1"/>
  <c r="G2817" i="1"/>
  <c r="F2817" i="1"/>
  <c r="G2816" i="1"/>
  <c r="F2816" i="1"/>
  <c r="G2815" i="1"/>
  <c r="F2815" i="1"/>
  <c r="G2814" i="1"/>
  <c r="F2814" i="1"/>
  <c r="G2813" i="1"/>
  <c r="F2813" i="1"/>
  <c r="G2812" i="1"/>
  <c r="F2812" i="1"/>
  <c r="G2811" i="1"/>
  <c r="F2811" i="1"/>
  <c r="G2810" i="1"/>
  <c r="F2810" i="1"/>
  <c r="G2809" i="1"/>
  <c r="F2809" i="1"/>
  <c r="G2808" i="1"/>
  <c r="F2808" i="1"/>
  <c r="G2807" i="1"/>
  <c r="F2807" i="1"/>
  <c r="G2806" i="1"/>
  <c r="F2806" i="1"/>
  <c r="G2805" i="1"/>
  <c r="F2805" i="1"/>
  <c r="G2804" i="1"/>
  <c r="F2804" i="1"/>
  <c r="G2803" i="1"/>
  <c r="F2803" i="1"/>
  <c r="G2802" i="1"/>
  <c r="F2802" i="1"/>
  <c r="G2801" i="1"/>
  <c r="F2801" i="1"/>
  <c r="G2800" i="1"/>
  <c r="F2800" i="1"/>
  <c r="G2799" i="1"/>
  <c r="F2799" i="1"/>
  <c r="G2798" i="1"/>
  <c r="F2798" i="1"/>
  <c r="G2797" i="1"/>
  <c r="F2797" i="1"/>
  <c r="G2796" i="1"/>
  <c r="F2796" i="1"/>
  <c r="G2795" i="1"/>
  <c r="F2795" i="1"/>
  <c r="G2794" i="1"/>
  <c r="F2794" i="1"/>
  <c r="G2793" i="1"/>
  <c r="F2793" i="1"/>
  <c r="G2792" i="1"/>
  <c r="F2792" i="1"/>
  <c r="G2791" i="1"/>
  <c r="F2791" i="1"/>
  <c r="G2790" i="1"/>
  <c r="F2790" i="1"/>
  <c r="G2789" i="1"/>
  <c r="F2789" i="1"/>
  <c r="G2788" i="1"/>
  <c r="F2788" i="1"/>
  <c r="G2787" i="1"/>
  <c r="F2787" i="1"/>
  <c r="G2786" i="1"/>
  <c r="F2786" i="1"/>
  <c r="G2785" i="1"/>
  <c r="F2785" i="1"/>
  <c r="G2784" i="1"/>
  <c r="F2784" i="1"/>
  <c r="G2783" i="1"/>
  <c r="F2783" i="1"/>
  <c r="G2782" i="1"/>
  <c r="F2782" i="1"/>
  <c r="G2781" i="1"/>
  <c r="F2781" i="1"/>
  <c r="G2780" i="1"/>
  <c r="F2780" i="1"/>
  <c r="G2779" i="1"/>
  <c r="F2779" i="1"/>
  <c r="G2778" i="1"/>
  <c r="F2778" i="1"/>
  <c r="G2777" i="1"/>
  <c r="F2777" i="1"/>
  <c r="G2776" i="1"/>
  <c r="F2776" i="1"/>
  <c r="G2775" i="1"/>
  <c r="F2775" i="1"/>
  <c r="G2774" i="1"/>
  <c r="F2774" i="1"/>
  <c r="G2773" i="1"/>
  <c r="F2773" i="1"/>
  <c r="G2772" i="1"/>
  <c r="F2772" i="1"/>
  <c r="G2771" i="1"/>
  <c r="F2771" i="1"/>
  <c r="G2770" i="1"/>
  <c r="F2770" i="1"/>
  <c r="G2769" i="1"/>
  <c r="F2769" i="1"/>
  <c r="G2768" i="1"/>
  <c r="F2768" i="1"/>
  <c r="G2767" i="1"/>
  <c r="F2767" i="1"/>
  <c r="G2766" i="1"/>
  <c r="F2766" i="1"/>
  <c r="G2755" i="1"/>
  <c r="F2755" i="1"/>
  <c r="G2754" i="1"/>
  <c r="F2754" i="1"/>
  <c r="G2753" i="1"/>
  <c r="F2753" i="1"/>
  <c r="G2752" i="1"/>
  <c r="F2752" i="1"/>
  <c r="G2751" i="1"/>
  <c r="F2751" i="1"/>
  <c r="G2750" i="1"/>
  <c r="F2750" i="1"/>
  <c r="G2749" i="1"/>
  <c r="F2749" i="1"/>
  <c r="G2748" i="1"/>
  <c r="F2748" i="1"/>
  <c r="G2747" i="1"/>
  <c r="F2747" i="1"/>
  <c r="G2746" i="1"/>
  <c r="F2746" i="1"/>
  <c r="G2745" i="1"/>
  <c r="F2745" i="1"/>
  <c r="G2744" i="1"/>
  <c r="F2744" i="1"/>
  <c r="G2743" i="1"/>
  <c r="F2743" i="1"/>
  <c r="G2742" i="1"/>
  <c r="F2742" i="1"/>
  <c r="G2741" i="1"/>
  <c r="F2741" i="1"/>
  <c r="G2740" i="1"/>
  <c r="F2740" i="1"/>
  <c r="G2739" i="1"/>
  <c r="F2739" i="1"/>
  <c r="G2738" i="1"/>
  <c r="F2738" i="1"/>
  <c r="G2737" i="1"/>
  <c r="F2737" i="1"/>
  <c r="G2736" i="1"/>
  <c r="F2736" i="1"/>
  <c r="G2735" i="1"/>
  <c r="F2735" i="1"/>
  <c r="G2734" i="1"/>
  <c r="F2734" i="1"/>
  <c r="G2733" i="1"/>
  <c r="F2733" i="1"/>
  <c r="G2732" i="1"/>
  <c r="F2732" i="1"/>
  <c r="G2731" i="1"/>
  <c r="F2731" i="1"/>
  <c r="G2730" i="1"/>
  <c r="F2730" i="1"/>
  <c r="G2729" i="1"/>
  <c r="F2729" i="1"/>
  <c r="G2728" i="1"/>
  <c r="F2728" i="1"/>
  <c r="G2727" i="1"/>
  <c r="F2727" i="1"/>
  <c r="G2726" i="1"/>
  <c r="F2726" i="1"/>
  <c r="G2725" i="1"/>
  <c r="F2725" i="1"/>
  <c r="G2724" i="1"/>
  <c r="F2724" i="1"/>
  <c r="G2723" i="1"/>
  <c r="F2723" i="1"/>
  <c r="G2722" i="1"/>
  <c r="F2722" i="1"/>
  <c r="G2721" i="1"/>
  <c r="F2721" i="1"/>
  <c r="G2720" i="1"/>
  <c r="F2720" i="1"/>
  <c r="G2719" i="1"/>
  <c r="F2719" i="1"/>
  <c r="G2718" i="1"/>
  <c r="F2718" i="1"/>
  <c r="G2717" i="1"/>
  <c r="F2717" i="1"/>
  <c r="G2716" i="1"/>
  <c r="F2716" i="1"/>
  <c r="G2715" i="1"/>
  <c r="F2715" i="1"/>
  <c r="G2714" i="1"/>
  <c r="F2714" i="1"/>
  <c r="G2713" i="1"/>
  <c r="F2713" i="1"/>
  <c r="G2712" i="1"/>
  <c r="F2712" i="1"/>
  <c r="G2711" i="1"/>
  <c r="F2711" i="1"/>
  <c r="G2710" i="1"/>
  <c r="F2710" i="1"/>
  <c r="G2709" i="1"/>
  <c r="F2709" i="1"/>
  <c r="G2708" i="1"/>
  <c r="F2708" i="1"/>
  <c r="G2707" i="1"/>
  <c r="F2707" i="1"/>
  <c r="G2706" i="1"/>
  <c r="F2706" i="1"/>
  <c r="G2705" i="1"/>
  <c r="F2705" i="1"/>
  <c r="G2704" i="1"/>
  <c r="F2704" i="1"/>
  <c r="G2703" i="1"/>
  <c r="F2703" i="1"/>
  <c r="G2702" i="1"/>
  <c r="F2702" i="1"/>
  <c r="G2701" i="1"/>
  <c r="F2701" i="1"/>
  <c r="G2700" i="1"/>
  <c r="F2700" i="1"/>
  <c r="G2699" i="1"/>
  <c r="F2699" i="1"/>
  <c r="G2698" i="1"/>
  <c r="F2698" i="1"/>
  <c r="G2697" i="1"/>
  <c r="F2697" i="1"/>
  <c r="G2696" i="1"/>
  <c r="F2696" i="1"/>
  <c r="G2695" i="1"/>
  <c r="F2695" i="1"/>
  <c r="G2694" i="1"/>
  <c r="F2694" i="1"/>
  <c r="G2693" i="1"/>
  <c r="F2693" i="1"/>
  <c r="G2692" i="1"/>
  <c r="F2692" i="1"/>
  <c r="G2691" i="1"/>
  <c r="F2691" i="1"/>
  <c r="G2690" i="1"/>
  <c r="F2690" i="1"/>
  <c r="G2689" i="1"/>
  <c r="F2689" i="1"/>
  <c r="G2688" i="1"/>
  <c r="F2688" i="1"/>
  <c r="G2687" i="1"/>
  <c r="F2687" i="1"/>
  <c r="G2686" i="1"/>
  <c r="F2686" i="1"/>
  <c r="G2685" i="1"/>
  <c r="F2685" i="1"/>
  <c r="G2684" i="1"/>
  <c r="F2684" i="1"/>
  <c r="G2683" i="1"/>
  <c r="F2683" i="1"/>
  <c r="G2682" i="1"/>
  <c r="F2682" i="1"/>
  <c r="G2681" i="1"/>
  <c r="F2681" i="1"/>
  <c r="G2680" i="1"/>
  <c r="F2680" i="1"/>
  <c r="G2679" i="1"/>
  <c r="F2679" i="1"/>
  <c r="G2678" i="1"/>
  <c r="F2678" i="1"/>
  <c r="G2677" i="1"/>
  <c r="F2677" i="1"/>
  <c r="G2676" i="1"/>
  <c r="F2676" i="1"/>
  <c r="G2675" i="1"/>
  <c r="F2675" i="1"/>
  <c r="G2674" i="1"/>
  <c r="F2674" i="1"/>
  <c r="G2673" i="1"/>
  <c r="F2673" i="1"/>
  <c r="G2672" i="1"/>
  <c r="F2672" i="1"/>
  <c r="G2671" i="1"/>
  <c r="F2671" i="1"/>
  <c r="G2670" i="1"/>
  <c r="F2670" i="1"/>
  <c r="G2669" i="1"/>
  <c r="F2669" i="1"/>
  <c r="G2668" i="1"/>
  <c r="F2668" i="1"/>
  <c r="G2667" i="1"/>
  <c r="F2667" i="1"/>
  <c r="G2666" i="1"/>
  <c r="F2666" i="1"/>
  <c r="G2665" i="1"/>
  <c r="F2665" i="1"/>
  <c r="G2664" i="1"/>
  <c r="F2664" i="1"/>
  <c r="G2663" i="1"/>
  <c r="F2663" i="1"/>
  <c r="G2662" i="1"/>
  <c r="F2662" i="1"/>
  <c r="G2661" i="1"/>
  <c r="F2661" i="1"/>
  <c r="G2660" i="1"/>
  <c r="F2660" i="1"/>
  <c r="G2659" i="1"/>
  <c r="F2659" i="1"/>
  <c r="G2658" i="1"/>
  <c r="F2658" i="1"/>
  <c r="G2657" i="1"/>
  <c r="F2657" i="1"/>
  <c r="G2656" i="1"/>
  <c r="F2656" i="1"/>
  <c r="G2655" i="1"/>
  <c r="F2655" i="1"/>
  <c r="G2654" i="1"/>
  <c r="F2654" i="1"/>
  <c r="G2653" i="1"/>
  <c r="F2653" i="1"/>
  <c r="G2652" i="1"/>
  <c r="F2652" i="1"/>
  <c r="G2651" i="1"/>
  <c r="F2651" i="1"/>
  <c r="G2650" i="1"/>
  <c r="F2650" i="1"/>
  <c r="G2649" i="1"/>
  <c r="F2649" i="1"/>
  <c r="G2648" i="1"/>
  <c r="F2648" i="1"/>
  <c r="G2647" i="1"/>
  <c r="F2647" i="1"/>
  <c r="G2646" i="1"/>
  <c r="F2646" i="1"/>
  <c r="G2645" i="1"/>
  <c r="F2645" i="1"/>
  <c r="G2644" i="1"/>
  <c r="F2644" i="1"/>
  <c r="G2643" i="1"/>
  <c r="F2643" i="1"/>
  <c r="G2642" i="1"/>
  <c r="F2642" i="1"/>
  <c r="G2641" i="1"/>
  <c r="F2641" i="1"/>
  <c r="G2640" i="1"/>
  <c r="F2640" i="1"/>
  <c r="G2639" i="1"/>
  <c r="F2639" i="1"/>
  <c r="G2638" i="1"/>
  <c r="F2638" i="1"/>
  <c r="G2637" i="1"/>
  <c r="F2637" i="1"/>
  <c r="G2636" i="1"/>
  <c r="F2636" i="1"/>
  <c r="G2635" i="1"/>
  <c r="F2635" i="1"/>
  <c r="G2634" i="1"/>
  <c r="F2634" i="1"/>
  <c r="G2633" i="1"/>
  <c r="F2633" i="1"/>
  <c r="G2632" i="1"/>
  <c r="F2632" i="1"/>
  <c r="G2631" i="1"/>
  <c r="F2631" i="1"/>
  <c r="G2630" i="1"/>
  <c r="F2630" i="1"/>
  <c r="G2629" i="1"/>
  <c r="F2629" i="1"/>
  <c r="G2628" i="1"/>
  <c r="F2628" i="1"/>
  <c r="G2627" i="1"/>
  <c r="F2627" i="1"/>
  <c r="G2626" i="1"/>
  <c r="F2626" i="1"/>
  <c r="G2625" i="1"/>
  <c r="F2625" i="1"/>
  <c r="G2624" i="1"/>
  <c r="F2624" i="1"/>
  <c r="G2623" i="1"/>
  <c r="F2623" i="1"/>
  <c r="G2622" i="1"/>
  <c r="F2622" i="1"/>
  <c r="G2621" i="1"/>
  <c r="F2621" i="1"/>
  <c r="G2620" i="1"/>
  <c r="F2620" i="1"/>
  <c r="G2619" i="1"/>
  <c r="F2619" i="1"/>
  <c r="G2618" i="1"/>
  <c r="F2618" i="1"/>
  <c r="G2617" i="1"/>
  <c r="F2617" i="1"/>
  <c r="G2616" i="1"/>
  <c r="F2616" i="1"/>
  <c r="G2615" i="1"/>
  <c r="F2615" i="1"/>
  <c r="G2614" i="1"/>
  <c r="F2614" i="1"/>
  <c r="G2613" i="1"/>
  <c r="F2613" i="1"/>
  <c r="G2612" i="1"/>
  <c r="F2612" i="1"/>
  <c r="G2611" i="1"/>
  <c r="F2611" i="1"/>
  <c r="G2610" i="1"/>
  <c r="F2610" i="1"/>
  <c r="G2609" i="1"/>
  <c r="F2609" i="1"/>
  <c r="G2608" i="1"/>
  <c r="F2608" i="1"/>
  <c r="G2607" i="1"/>
  <c r="F2607" i="1"/>
  <c r="G2606" i="1"/>
  <c r="F2606" i="1"/>
  <c r="G2605" i="1"/>
  <c r="F2605" i="1"/>
  <c r="G2604" i="1"/>
  <c r="F2604" i="1"/>
  <c r="G2603" i="1"/>
  <c r="F2603" i="1"/>
  <c r="G2602" i="1"/>
  <c r="F2602" i="1"/>
  <c r="G2601" i="1"/>
  <c r="F2601" i="1"/>
  <c r="G2600" i="1"/>
  <c r="F2600" i="1"/>
  <c r="G2599" i="1"/>
  <c r="F2599" i="1"/>
  <c r="G2598" i="1"/>
  <c r="F2598" i="1"/>
  <c r="G2597" i="1"/>
  <c r="F2597" i="1"/>
  <c r="G2596" i="1"/>
  <c r="F2596" i="1"/>
  <c r="G2595" i="1"/>
  <c r="F2595" i="1"/>
  <c r="G2594" i="1"/>
  <c r="F2594" i="1"/>
  <c r="G2593" i="1"/>
  <c r="F2593" i="1"/>
  <c r="G2592" i="1"/>
  <c r="F2592" i="1"/>
  <c r="G2591" i="1"/>
  <c r="F2591" i="1"/>
  <c r="G2590" i="1"/>
  <c r="F2590" i="1"/>
  <c r="G2589" i="1"/>
  <c r="F2589" i="1"/>
  <c r="G2588" i="1"/>
  <c r="F2588" i="1"/>
  <c r="G2587" i="1"/>
  <c r="F2587" i="1"/>
  <c r="G2586" i="1"/>
  <c r="F2586" i="1"/>
  <c r="G2585" i="1"/>
  <c r="F2585" i="1"/>
  <c r="G2584" i="1"/>
  <c r="F2584" i="1"/>
  <c r="G2583" i="1"/>
  <c r="F2583" i="1"/>
  <c r="G2582" i="1"/>
  <c r="F2582" i="1"/>
  <c r="G2581" i="1"/>
  <c r="F2581" i="1"/>
  <c r="G2580" i="1"/>
  <c r="F2580" i="1"/>
  <c r="G2579" i="1"/>
  <c r="F2579" i="1"/>
  <c r="G2578" i="1"/>
  <c r="F2578" i="1"/>
  <c r="G2577" i="1"/>
  <c r="F2577" i="1"/>
  <c r="G2576" i="1"/>
  <c r="F2576" i="1"/>
  <c r="G2575" i="1"/>
  <c r="F2575" i="1"/>
  <c r="G2574" i="1"/>
  <c r="F2574" i="1"/>
  <c r="G2573" i="1"/>
  <c r="F2573" i="1"/>
  <c r="G2572" i="1"/>
  <c r="F2572" i="1"/>
  <c r="G2571" i="1"/>
  <c r="F2571" i="1"/>
  <c r="G2570" i="1"/>
  <c r="F2570" i="1"/>
  <c r="G2569" i="1"/>
  <c r="F2569" i="1"/>
  <c r="G2568" i="1"/>
  <c r="F2568" i="1"/>
  <c r="G2567" i="1"/>
  <c r="F2567" i="1"/>
  <c r="G2566" i="1"/>
  <c r="F2566" i="1"/>
  <c r="G2565" i="1"/>
  <c r="F2565" i="1"/>
  <c r="G2564" i="1"/>
  <c r="F2564" i="1"/>
  <c r="G2563" i="1"/>
  <c r="F2563" i="1"/>
  <c r="G2562" i="1"/>
  <c r="F2562" i="1"/>
  <c r="G2561" i="1"/>
  <c r="F2561" i="1"/>
  <c r="G2560" i="1"/>
  <c r="F2560" i="1"/>
  <c r="G2559" i="1"/>
  <c r="F2559" i="1"/>
  <c r="G2558" i="1"/>
  <c r="F2558" i="1"/>
  <c r="G2557" i="1"/>
  <c r="F2557" i="1"/>
  <c r="G2556" i="1"/>
  <c r="F2556" i="1"/>
  <c r="G2555" i="1"/>
  <c r="F2555" i="1"/>
  <c r="G2554" i="1"/>
  <c r="F2554" i="1"/>
  <c r="G2553" i="1"/>
  <c r="F2553" i="1"/>
  <c r="G2552" i="1"/>
  <c r="F2552" i="1"/>
  <c r="G2551" i="1"/>
  <c r="F2551" i="1"/>
  <c r="G2550" i="1"/>
  <c r="F2550" i="1"/>
  <c r="G2549" i="1"/>
  <c r="F2549" i="1"/>
  <c r="G2548" i="1"/>
  <c r="F2548" i="1"/>
  <c r="G2547" i="1"/>
  <c r="F2547" i="1"/>
  <c r="G2546" i="1"/>
  <c r="F2546" i="1"/>
  <c r="G2545" i="1"/>
  <c r="F2545" i="1"/>
  <c r="G2544" i="1"/>
  <c r="F2544" i="1"/>
  <c r="G2543" i="1"/>
  <c r="F2543" i="1"/>
  <c r="G2542" i="1"/>
  <c r="F2542" i="1"/>
  <c r="G2541" i="1"/>
  <c r="F2541" i="1"/>
  <c r="G2540" i="1"/>
  <c r="F2540" i="1"/>
  <c r="G2539" i="1"/>
  <c r="F2539" i="1"/>
  <c r="G2538" i="1"/>
  <c r="F2538" i="1"/>
  <c r="G2537" i="1"/>
  <c r="F2537" i="1"/>
  <c r="G2536" i="1"/>
  <c r="F2536" i="1"/>
  <c r="G2535" i="1"/>
  <c r="F2535" i="1"/>
  <c r="G2534" i="1"/>
  <c r="F2534" i="1"/>
  <c r="G2533" i="1"/>
  <c r="F2533" i="1"/>
  <c r="G2532" i="1"/>
  <c r="F2532" i="1"/>
  <c r="G2531" i="1"/>
  <c r="F2531" i="1"/>
  <c r="G2530" i="1"/>
  <c r="F2530" i="1"/>
  <c r="G2529" i="1"/>
  <c r="F2529" i="1"/>
  <c r="G2528" i="1"/>
  <c r="F2528" i="1"/>
  <c r="G2527" i="1"/>
  <c r="F2527" i="1"/>
  <c r="G2526" i="1"/>
  <c r="F2526" i="1"/>
  <c r="G2525" i="1"/>
  <c r="F2525" i="1"/>
  <c r="G2524" i="1"/>
  <c r="F2524" i="1"/>
  <c r="G2523" i="1"/>
  <c r="F2523" i="1"/>
  <c r="G2522" i="1"/>
  <c r="F2522" i="1"/>
  <c r="G2521" i="1"/>
  <c r="F2521" i="1"/>
  <c r="G2520" i="1"/>
  <c r="F2520" i="1"/>
  <c r="G2519" i="1"/>
  <c r="F2519" i="1"/>
  <c r="G2518" i="1"/>
  <c r="F2518" i="1"/>
  <c r="G2517" i="1"/>
  <c r="F2517" i="1"/>
  <c r="G2516" i="1"/>
  <c r="F2516" i="1"/>
  <c r="G2515" i="1"/>
  <c r="F2515" i="1"/>
  <c r="G2514" i="1"/>
  <c r="F2514" i="1"/>
  <c r="G2513" i="1"/>
  <c r="F2513" i="1"/>
  <c r="G2512" i="1"/>
  <c r="F2512" i="1"/>
  <c r="G2511" i="1"/>
  <c r="F2511" i="1"/>
  <c r="G2510" i="1"/>
  <c r="F2510" i="1"/>
  <c r="G2509" i="1"/>
  <c r="F2509" i="1"/>
  <c r="G2508" i="1"/>
  <c r="F2508" i="1"/>
  <c r="G2507" i="1"/>
  <c r="F2507" i="1"/>
  <c r="G2506" i="1"/>
  <c r="F2506" i="1"/>
  <c r="G2505" i="1"/>
  <c r="F2505" i="1"/>
  <c r="G2504" i="1"/>
  <c r="F2504" i="1"/>
  <c r="G2503" i="1"/>
  <c r="F2503" i="1"/>
  <c r="G2502" i="1"/>
  <c r="F2502" i="1"/>
  <c r="G2501" i="1"/>
  <c r="F2501" i="1"/>
  <c r="G2500" i="1"/>
  <c r="F2500" i="1"/>
  <c r="G2499" i="1"/>
  <c r="F2499" i="1"/>
  <c r="G2498" i="1"/>
  <c r="F2498" i="1"/>
  <c r="G2497" i="1"/>
  <c r="F2497" i="1"/>
  <c r="G2496" i="1"/>
  <c r="F2496" i="1"/>
  <c r="G2495" i="1"/>
  <c r="F2495" i="1"/>
  <c r="G2494" i="1"/>
  <c r="F2494" i="1"/>
  <c r="G2493" i="1"/>
  <c r="F2493" i="1"/>
  <c r="G2492" i="1"/>
  <c r="F2492" i="1"/>
  <c r="G2491" i="1"/>
  <c r="F2491" i="1"/>
  <c r="G2490" i="1"/>
  <c r="F2490" i="1"/>
  <c r="G2489" i="1"/>
  <c r="F2489" i="1"/>
  <c r="G2488" i="1"/>
  <c r="F2488" i="1"/>
  <c r="G2487" i="1"/>
  <c r="F2487" i="1"/>
  <c r="G2486" i="1"/>
  <c r="F2486" i="1"/>
  <c r="G2485" i="1"/>
  <c r="F2485" i="1"/>
  <c r="G2484" i="1"/>
  <c r="F2484" i="1"/>
  <c r="G2483" i="1"/>
  <c r="F2483" i="1"/>
  <c r="G2482" i="1"/>
  <c r="F2482" i="1"/>
  <c r="G2481" i="1"/>
  <c r="F2481" i="1"/>
  <c r="G2480" i="1"/>
  <c r="F2480" i="1"/>
  <c r="G2479" i="1"/>
  <c r="F2479" i="1"/>
  <c r="G2478" i="1"/>
  <c r="F2478" i="1"/>
  <c r="G2477" i="1"/>
  <c r="F2477" i="1"/>
  <c r="G2476" i="1"/>
  <c r="F2476" i="1"/>
  <c r="G2475" i="1"/>
  <c r="F2475" i="1"/>
  <c r="G2474" i="1"/>
  <c r="F2474" i="1"/>
  <c r="G2473" i="1"/>
  <c r="F2473" i="1"/>
  <c r="G2472" i="1"/>
  <c r="F2472" i="1"/>
  <c r="G2471" i="1"/>
  <c r="F2471" i="1"/>
  <c r="G2470" i="1"/>
  <c r="F2470" i="1"/>
  <c r="G2469" i="1"/>
  <c r="F2469" i="1"/>
  <c r="G2468" i="1"/>
  <c r="F2468" i="1"/>
  <c r="G2467" i="1"/>
  <c r="F2467" i="1"/>
  <c r="G2466" i="1"/>
  <c r="F2466" i="1"/>
  <c r="G2465" i="1"/>
  <c r="F2465" i="1"/>
  <c r="G2464" i="1"/>
  <c r="F2464" i="1"/>
  <c r="G2463" i="1"/>
  <c r="F2463" i="1"/>
  <c r="G2462" i="1"/>
  <c r="F2462" i="1"/>
  <c r="G2461" i="1"/>
  <c r="F2461" i="1"/>
  <c r="G2460" i="1"/>
  <c r="F2460" i="1"/>
  <c r="G2459" i="1"/>
  <c r="F2459" i="1"/>
  <c r="G2458" i="1"/>
  <c r="F2458" i="1"/>
  <c r="G2457" i="1"/>
  <c r="F2457" i="1"/>
  <c r="G2456" i="1"/>
  <c r="F2456" i="1"/>
  <c r="G2455" i="1"/>
  <c r="F2455" i="1"/>
  <c r="G2454" i="1"/>
  <c r="F2454" i="1"/>
  <c r="G2453" i="1"/>
  <c r="F2453" i="1"/>
  <c r="G2452" i="1"/>
  <c r="F2452" i="1"/>
  <c r="G2451" i="1"/>
  <c r="F2451" i="1"/>
  <c r="G2450" i="1"/>
  <c r="F2450" i="1"/>
  <c r="G2449" i="1"/>
  <c r="F2449" i="1"/>
  <c r="G2448" i="1"/>
  <c r="F2448" i="1"/>
  <c r="G2447" i="1"/>
  <c r="F2447" i="1"/>
  <c r="G2446" i="1"/>
  <c r="F2446" i="1"/>
  <c r="G2445" i="1"/>
  <c r="F2445" i="1"/>
  <c r="G2444" i="1"/>
  <c r="F2444" i="1"/>
  <c r="G2443" i="1"/>
  <c r="F2443" i="1"/>
  <c r="G2442" i="1"/>
  <c r="F2442" i="1"/>
  <c r="G2441" i="1"/>
  <c r="F2441" i="1"/>
  <c r="G2440" i="1"/>
  <c r="F2440" i="1"/>
  <c r="G2439" i="1"/>
  <c r="F2439" i="1"/>
  <c r="G2438" i="1"/>
  <c r="F2438" i="1"/>
  <c r="G2437" i="1"/>
  <c r="F2437" i="1"/>
  <c r="G2436" i="1"/>
  <c r="F2436" i="1"/>
  <c r="G2435" i="1"/>
  <c r="F2435" i="1"/>
  <c r="G2434" i="1"/>
  <c r="F2434" i="1"/>
  <c r="G2433" i="1"/>
  <c r="F2433" i="1"/>
  <c r="G2431" i="1"/>
  <c r="F2431" i="1"/>
  <c r="G2430" i="1"/>
  <c r="F2430" i="1"/>
  <c r="G2432" i="1"/>
  <c r="F2432" i="1"/>
  <c r="G2428" i="1"/>
  <c r="F2428" i="1"/>
  <c r="G2427" i="1"/>
  <c r="F2427" i="1"/>
  <c r="G2429" i="1"/>
  <c r="F2429" i="1"/>
  <c r="G2425" i="1"/>
  <c r="F2425" i="1"/>
  <c r="G2426" i="1"/>
  <c r="F2426" i="1"/>
  <c r="G2423" i="1"/>
  <c r="F2423" i="1"/>
  <c r="G2422" i="1"/>
  <c r="F2422" i="1"/>
  <c r="G2421" i="1"/>
  <c r="F2421" i="1"/>
  <c r="G2420" i="1"/>
  <c r="F2420" i="1"/>
  <c r="G2419" i="1"/>
  <c r="F2419" i="1"/>
  <c r="G2418" i="1"/>
  <c r="F2418" i="1"/>
  <c r="G2424" i="1"/>
  <c r="F2424" i="1"/>
  <c r="G2416" i="1"/>
  <c r="F2416" i="1"/>
  <c r="G2417" i="1"/>
  <c r="F2417" i="1"/>
  <c r="G2415" i="1"/>
  <c r="F2415" i="1"/>
  <c r="G2414" i="1"/>
  <c r="F2414" i="1"/>
  <c r="G2413" i="1"/>
  <c r="F2413" i="1"/>
  <c r="G2412" i="1"/>
  <c r="F2412" i="1"/>
  <c r="F2411" i="1"/>
  <c r="G2409" i="1"/>
  <c r="F2409" i="1"/>
  <c r="G2408" i="1"/>
  <c r="F2408" i="1"/>
  <c r="G2410" i="1"/>
  <c r="F2410" i="1"/>
  <c r="F2407" i="1"/>
  <c r="G2405" i="1"/>
  <c r="F2405" i="1"/>
  <c r="G2406" i="1"/>
  <c r="F2406" i="1"/>
  <c r="G2403" i="1"/>
  <c r="F2403" i="1"/>
  <c r="G2402" i="1"/>
  <c r="F2402" i="1"/>
  <c r="G2404" i="1"/>
  <c r="F2404" i="1"/>
  <c r="G2401" i="1"/>
  <c r="F2401" i="1"/>
  <c r="G2399" i="1"/>
  <c r="F2399" i="1"/>
  <c r="G2398" i="1"/>
  <c r="F2398" i="1"/>
  <c r="G2397" i="1"/>
  <c r="F2397" i="1"/>
  <c r="G2396" i="1"/>
  <c r="F2396" i="1"/>
  <c r="G2395" i="1"/>
  <c r="F2395" i="1"/>
  <c r="G2400" i="1"/>
  <c r="F2400" i="1"/>
  <c r="G2393" i="1"/>
  <c r="F2393" i="1"/>
  <c r="G2392" i="1"/>
  <c r="F2392" i="1"/>
  <c r="F2391" i="1"/>
  <c r="G2394" i="1"/>
  <c r="F2394" i="1"/>
  <c r="G2389" i="1"/>
  <c r="F2389" i="1"/>
  <c r="G2390" i="1"/>
  <c r="F2390" i="1"/>
  <c r="G2387" i="1"/>
  <c r="F2387" i="1"/>
  <c r="G2386" i="1"/>
  <c r="F2386" i="1"/>
  <c r="G2385" i="1"/>
  <c r="F2385" i="1"/>
  <c r="G2388" i="1"/>
  <c r="F2388" i="1"/>
  <c r="G2383" i="1"/>
  <c r="F2383" i="1"/>
  <c r="G2381" i="1"/>
  <c r="F2381" i="1"/>
  <c r="G2380" i="1"/>
  <c r="F2380" i="1"/>
  <c r="G2379" i="1"/>
  <c r="F2379" i="1"/>
  <c r="G2378" i="1"/>
  <c r="F2378" i="1"/>
  <c r="G2377" i="1"/>
  <c r="F2377" i="1"/>
  <c r="G2382" i="1"/>
  <c r="F2382" i="1"/>
  <c r="G2376" i="1"/>
  <c r="F2376" i="1"/>
  <c r="G2384" i="1"/>
  <c r="F2384" i="1"/>
  <c r="G2374" i="1"/>
  <c r="F2374" i="1"/>
  <c r="G2373" i="1"/>
  <c r="F2373" i="1"/>
  <c r="G2375" i="1"/>
  <c r="F2375" i="1"/>
  <c r="G2371" i="1"/>
  <c r="F2371" i="1"/>
  <c r="G2370" i="1"/>
  <c r="F2370" i="1"/>
  <c r="G2369" i="1"/>
  <c r="F2369" i="1"/>
  <c r="G2372" i="1"/>
  <c r="F2372" i="1"/>
  <c r="G2366" i="1"/>
  <c r="F2366" i="1"/>
  <c r="G2365" i="1"/>
  <c r="F2365" i="1"/>
  <c r="G2367" i="1"/>
  <c r="F2367" i="1"/>
  <c r="G2368" i="1"/>
  <c r="F2368" i="1"/>
  <c r="G2360" i="1"/>
  <c r="F2360" i="1"/>
  <c r="G2364" i="1"/>
  <c r="F2364" i="1"/>
  <c r="G2363" i="1"/>
  <c r="F2363" i="1"/>
  <c r="G2362" i="1"/>
  <c r="F2362" i="1"/>
  <c r="G2361" i="1"/>
  <c r="F2361" i="1"/>
  <c r="G2359" i="1"/>
  <c r="F2359" i="1"/>
  <c r="G2357" i="1"/>
  <c r="F2357" i="1"/>
  <c r="G2356" i="1"/>
  <c r="F2356" i="1"/>
  <c r="G2358" i="1"/>
  <c r="F2358" i="1"/>
  <c r="G2354" i="1"/>
  <c r="F2354" i="1"/>
  <c r="G2353" i="1"/>
  <c r="F2353" i="1"/>
  <c r="G2352" i="1"/>
  <c r="F2352" i="1"/>
  <c r="G2355" i="1"/>
  <c r="F2355" i="1"/>
  <c r="G2351" i="1"/>
  <c r="F2351" i="1"/>
  <c r="G2350" i="1"/>
  <c r="F2350" i="1"/>
  <c r="G2349" i="1"/>
  <c r="F2349" i="1"/>
  <c r="G2348" i="1"/>
  <c r="F2348" i="1"/>
  <c r="G2347" i="1"/>
  <c r="F2347" i="1"/>
  <c r="G2346" i="1"/>
  <c r="F2346" i="1"/>
  <c r="G2345" i="1"/>
  <c r="F2345" i="1"/>
  <c r="G2344" i="1"/>
  <c r="F2344" i="1"/>
  <c r="G2343" i="1"/>
  <c r="F2343" i="1"/>
  <c r="G2342" i="1"/>
  <c r="F2342" i="1"/>
  <c r="G2341" i="1"/>
  <c r="F2341" i="1"/>
  <c r="G2340" i="1"/>
  <c r="F2340" i="1"/>
  <c r="G2339" i="1"/>
  <c r="F2339" i="1"/>
  <c r="G2338" i="1"/>
  <c r="F2338" i="1"/>
  <c r="G2337" i="1"/>
  <c r="F2337" i="1"/>
  <c r="G2336" i="1"/>
  <c r="F2336" i="1"/>
  <c r="G2335" i="1"/>
  <c r="F2335" i="1"/>
  <c r="G2334" i="1"/>
  <c r="F2334" i="1"/>
  <c r="G2333" i="1"/>
  <c r="F2333" i="1"/>
  <c r="G2332" i="1"/>
  <c r="F2332" i="1"/>
  <c r="G2331" i="1"/>
  <c r="F2331" i="1"/>
  <c r="G2329" i="1"/>
  <c r="F2329" i="1"/>
  <c r="G2328" i="1"/>
  <c r="F2328" i="1"/>
  <c r="G2330" i="1"/>
  <c r="F2330" i="1"/>
  <c r="G2326" i="1"/>
  <c r="F2326" i="1"/>
  <c r="G2325" i="1"/>
  <c r="F2325" i="1"/>
  <c r="G2324" i="1"/>
  <c r="F2324" i="1"/>
  <c r="G2327" i="1"/>
  <c r="F2327" i="1"/>
  <c r="G2322" i="1"/>
  <c r="F2322" i="1"/>
  <c r="G2321" i="1"/>
  <c r="F2321" i="1"/>
  <c r="G2320" i="1"/>
  <c r="F2320" i="1"/>
  <c r="G2318" i="1"/>
  <c r="F2318" i="1"/>
  <c r="G2317" i="1"/>
  <c r="F2317" i="1"/>
  <c r="G2319" i="1"/>
  <c r="F2319" i="1"/>
  <c r="G2323" i="1"/>
  <c r="F2323" i="1"/>
  <c r="G2312" i="1"/>
  <c r="F2312" i="1"/>
  <c r="G2313" i="1"/>
  <c r="F2313" i="1"/>
  <c r="G2315" i="1"/>
  <c r="F2315" i="1"/>
  <c r="G2314" i="1"/>
  <c r="F2314" i="1"/>
  <c r="G2311" i="1"/>
  <c r="F2311" i="1"/>
  <c r="G2316" i="1"/>
  <c r="F2316" i="1"/>
  <c r="G2309" i="1"/>
  <c r="F2309" i="1"/>
  <c r="G2308" i="1"/>
  <c r="F2308" i="1"/>
  <c r="G2310" i="1"/>
  <c r="F2310" i="1"/>
  <c r="G2306" i="1"/>
  <c r="F2306" i="1"/>
  <c r="G2300" i="1"/>
  <c r="F2300" i="1"/>
  <c r="G2298" i="1"/>
  <c r="F2298" i="1"/>
  <c r="G2296" i="1"/>
  <c r="F2296" i="1"/>
  <c r="G2295" i="1"/>
  <c r="F2295" i="1"/>
  <c r="G2294" i="1"/>
  <c r="F2294" i="1"/>
  <c r="G2293" i="1"/>
  <c r="F2293" i="1"/>
  <c r="G2291" i="1"/>
  <c r="F2291" i="1"/>
  <c r="G2290" i="1"/>
  <c r="F2290" i="1"/>
  <c r="G2287" i="1"/>
  <c r="F2287" i="1"/>
  <c r="G2286" i="1"/>
  <c r="F2286" i="1"/>
  <c r="G2285" i="1"/>
  <c r="F2285" i="1"/>
  <c r="G2305" i="1"/>
  <c r="F2305" i="1"/>
  <c r="G2304" i="1"/>
  <c r="F2304" i="1"/>
  <c r="G2303" i="1"/>
  <c r="F2303" i="1"/>
  <c r="G2302" i="1"/>
  <c r="F2302" i="1"/>
  <c r="G2299" i="1"/>
  <c r="F2299" i="1"/>
  <c r="G2297" i="1"/>
  <c r="F2297" i="1"/>
  <c r="G2292" i="1"/>
  <c r="F2292" i="1"/>
  <c r="G2289" i="1"/>
  <c r="F2289" i="1"/>
  <c r="G2284" i="1"/>
  <c r="F2284" i="1"/>
  <c r="G2301" i="1"/>
  <c r="F2301" i="1"/>
  <c r="G2288" i="1"/>
  <c r="F2288" i="1"/>
  <c r="G2307" i="1"/>
  <c r="F2307" i="1"/>
  <c r="G2283" i="1"/>
  <c r="F2283" i="1"/>
  <c r="G2282" i="1"/>
  <c r="F2282" i="1"/>
  <c r="G2281" i="1"/>
  <c r="F2281" i="1"/>
  <c r="G2280" i="1"/>
  <c r="F2280" i="1"/>
  <c r="G2279" i="1"/>
  <c r="F2279" i="1"/>
  <c r="G2278" i="1"/>
  <c r="F2278" i="1"/>
  <c r="G2277" i="1"/>
  <c r="F2277" i="1"/>
  <c r="G2276" i="1"/>
  <c r="F2276" i="1"/>
  <c r="G2275" i="1"/>
  <c r="F2275" i="1"/>
  <c r="G2269" i="1"/>
  <c r="F2269" i="1"/>
  <c r="G2271" i="1"/>
  <c r="F2271" i="1"/>
  <c r="G2268" i="1"/>
  <c r="F2268" i="1"/>
  <c r="G2267" i="1"/>
  <c r="F2267" i="1"/>
  <c r="G2273" i="1"/>
  <c r="F2273" i="1"/>
  <c r="G2272" i="1"/>
  <c r="F2272" i="1"/>
  <c r="G2270" i="1"/>
  <c r="F2270" i="1"/>
  <c r="G2266" i="1"/>
  <c r="F2266" i="1"/>
  <c r="G2274" i="1"/>
  <c r="F2274" i="1"/>
  <c r="G2264" i="1"/>
  <c r="F2264" i="1"/>
  <c r="G2263" i="1"/>
  <c r="F2263" i="1"/>
  <c r="G2265" i="1"/>
  <c r="F2265" i="1"/>
  <c r="F2262" i="1"/>
  <c r="G1604" i="1"/>
  <c r="F1604" i="1"/>
  <c r="G2256" i="1"/>
  <c r="F2256" i="1"/>
  <c r="G2255" i="1"/>
  <c r="F2255" i="1"/>
  <c r="G2260" i="1"/>
  <c r="F2260" i="1"/>
  <c r="G2239" i="1"/>
  <c r="F2239" i="1"/>
  <c r="G2215" i="1"/>
  <c r="F2215" i="1"/>
  <c r="G2030" i="1"/>
  <c r="F2030" i="1"/>
  <c r="G2220" i="1"/>
  <c r="F2220" i="1"/>
  <c r="G2027" i="1"/>
  <c r="F2027" i="1"/>
  <c r="G2214" i="1"/>
  <c r="F2214" i="1"/>
  <c r="G2026" i="1"/>
  <c r="F2026" i="1"/>
  <c r="G2254" i="1"/>
  <c r="F2254" i="1"/>
  <c r="G1599" i="1"/>
  <c r="F1599" i="1"/>
  <c r="G1826" i="1"/>
  <c r="F1826" i="1"/>
  <c r="G2025" i="1"/>
  <c r="F2025" i="1"/>
  <c r="G2233" i="1"/>
  <c r="F2233" i="1"/>
  <c r="G1906" i="1"/>
  <c r="F1906" i="1"/>
  <c r="G2213" i="1"/>
  <c r="F2213" i="1"/>
  <c r="G2253" i="1"/>
  <c r="F2253" i="1"/>
  <c r="G2212" i="1"/>
  <c r="F2212" i="1"/>
  <c r="G2226" i="1"/>
  <c r="F2226" i="1"/>
  <c r="G2252" i="1"/>
  <c r="F2252" i="1"/>
  <c r="G2238" i="1"/>
  <c r="F2238" i="1"/>
  <c r="G1598" i="1"/>
  <c r="F1598" i="1"/>
  <c r="G2211" i="1"/>
  <c r="F2211" i="1"/>
  <c r="G2210" i="1"/>
  <c r="F2210" i="1"/>
  <c r="G2241" i="1"/>
  <c r="F2241" i="1"/>
  <c r="G2209" i="1"/>
  <c r="F2209" i="1"/>
  <c r="G2208" i="1"/>
  <c r="F2208" i="1"/>
  <c r="G1885" i="1"/>
  <c r="F1885" i="1"/>
  <c r="G2235" i="1"/>
  <c r="F2235" i="1"/>
  <c r="G1566" i="1"/>
  <c r="F1566" i="1"/>
  <c r="G1565" i="1"/>
  <c r="F1565" i="1"/>
  <c r="G2232" i="1"/>
  <c r="F2232" i="1"/>
  <c r="G2259" i="1"/>
  <c r="F2259" i="1"/>
  <c r="G2237" i="1"/>
  <c r="F2237" i="1"/>
  <c r="G2207" i="1"/>
  <c r="F2207" i="1"/>
  <c r="G1603" i="1"/>
  <c r="F1603" i="1"/>
  <c r="G1878" i="1"/>
  <c r="F1878" i="1"/>
  <c r="G2251" i="1"/>
  <c r="F2251" i="1"/>
  <c r="G1570" i="1"/>
  <c r="F1570" i="1"/>
  <c r="G2228" i="1"/>
  <c r="F2228" i="1"/>
  <c r="G2225" i="1"/>
  <c r="F2225" i="1"/>
  <c r="G2250" i="1"/>
  <c r="F2250" i="1"/>
  <c r="G2194" i="1"/>
  <c r="F2194" i="1"/>
  <c r="G2223" i="1"/>
  <c r="F2223" i="1"/>
  <c r="G2193" i="1"/>
  <c r="F2193" i="1"/>
  <c r="G2219" i="1"/>
  <c r="F2219" i="1"/>
  <c r="G2258" i="1"/>
  <c r="F2258" i="1"/>
  <c r="G2249" i="1"/>
  <c r="F2249" i="1"/>
  <c r="G2218" i="1"/>
  <c r="F2218" i="1"/>
  <c r="G1554" i="1"/>
  <c r="F1554" i="1"/>
  <c r="G2248" i="1"/>
  <c r="F2248" i="1"/>
  <c r="G1848" i="1"/>
  <c r="F1848" i="1"/>
  <c r="G2247" i="1"/>
  <c r="F2247" i="1"/>
  <c r="G1824" i="1"/>
  <c r="F1824" i="1"/>
  <c r="G2246" i="1"/>
  <c r="F2246" i="1"/>
  <c r="G1569" i="1"/>
  <c r="F1569" i="1"/>
  <c r="G2231" i="1"/>
  <c r="F2231" i="1"/>
  <c r="G1601" i="1"/>
  <c r="F1601" i="1"/>
  <c r="G1568" i="1"/>
  <c r="F1568" i="1"/>
  <c r="G1564" i="1"/>
  <c r="F1564" i="1"/>
  <c r="G1557" i="1"/>
  <c r="F1557" i="1"/>
  <c r="G2167" i="1"/>
  <c r="F2167" i="1"/>
  <c r="G2166" i="1"/>
  <c r="F2166" i="1"/>
  <c r="G1563" i="1"/>
  <c r="F1563" i="1"/>
  <c r="G2217" i="1"/>
  <c r="F2217" i="1"/>
  <c r="G1748" i="1"/>
  <c r="F1748" i="1"/>
  <c r="G1556" i="1"/>
  <c r="F1556" i="1"/>
  <c r="G2032" i="1"/>
  <c r="F2032" i="1"/>
  <c r="G2244" i="1"/>
  <c r="F2244" i="1"/>
  <c r="G2243" i="1"/>
  <c r="F2243" i="1"/>
  <c r="G2229" i="1"/>
  <c r="F2229" i="1"/>
  <c r="G2221" i="1"/>
  <c r="F2221" i="1"/>
  <c r="G2014" i="1"/>
  <c r="F2014" i="1"/>
  <c r="G2024" i="1"/>
  <c r="F2024" i="1"/>
  <c r="G2240" i="1"/>
  <c r="F2240" i="1"/>
  <c r="G1879" i="1"/>
  <c r="F1879" i="1"/>
  <c r="G2234" i="1"/>
  <c r="F2234" i="1"/>
  <c r="G2236" i="1"/>
  <c r="F2236" i="1"/>
  <c r="G1602" i="1"/>
  <c r="F1602" i="1"/>
  <c r="G2227" i="1"/>
  <c r="F2227" i="1"/>
  <c r="G2224" i="1"/>
  <c r="F2224" i="1"/>
  <c r="G2222" i="1"/>
  <c r="F2222" i="1"/>
  <c r="G2257" i="1"/>
  <c r="F2257" i="1"/>
  <c r="G1553" i="1"/>
  <c r="F1553" i="1"/>
  <c r="G1827" i="1"/>
  <c r="F1827" i="1"/>
  <c r="G2245" i="1"/>
  <c r="F2245" i="1"/>
  <c r="G2230" i="1"/>
  <c r="F2230" i="1"/>
  <c r="G1600" i="1"/>
  <c r="F1600" i="1"/>
  <c r="G1567" i="1"/>
  <c r="F1567" i="1"/>
  <c r="G1558" i="1"/>
  <c r="F1558" i="1"/>
  <c r="G2216" i="1"/>
  <c r="F2216" i="1"/>
  <c r="G1747" i="1"/>
  <c r="F1747" i="1"/>
  <c r="G1555" i="1"/>
  <c r="F1555" i="1"/>
  <c r="G2031" i="1"/>
  <c r="F2031" i="1"/>
  <c r="G2261" i="1"/>
  <c r="F2261" i="1"/>
  <c r="G2242" i="1"/>
  <c r="F2242" i="1"/>
  <c r="G1552" i="1"/>
  <c r="F1552" i="1"/>
  <c r="G1551" i="1"/>
  <c r="F1551" i="1"/>
  <c r="G1548" i="1"/>
  <c r="F1548" i="1"/>
  <c r="G1527" i="1"/>
  <c r="F1527" i="1"/>
  <c r="G1550" i="1"/>
  <c r="F1550" i="1"/>
  <c r="G1386" i="1"/>
  <c r="F1386" i="1"/>
  <c r="G1385" i="1"/>
  <c r="F1385" i="1"/>
  <c r="G1070" i="1"/>
  <c r="F1070" i="1"/>
  <c r="G1069" i="1"/>
  <c r="F1069" i="1"/>
  <c r="G1056" i="1"/>
  <c r="F1056" i="1"/>
  <c r="G1055" i="1"/>
  <c r="F1055" i="1"/>
  <c r="G1054" i="1"/>
  <c r="F1054" i="1"/>
  <c r="G1053" i="1"/>
  <c r="F1053" i="1"/>
  <c r="G1052" i="1"/>
  <c r="F1052" i="1"/>
  <c r="G1050" i="1"/>
  <c r="F1050" i="1"/>
  <c r="G1048" i="1"/>
  <c r="F1048" i="1"/>
  <c r="G1043" i="1"/>
  <c r="F1043" i="1"/>
  <c r="G1057" i="1"/>
  <c r="F1057" i="1"/>
  <c r="G1051" i="1"/>
  <c r="F1051" i="1"/>
  <c r="G1049" i="1"/>
  <c r="F1049" i="1"/>
  <c r="G1047" i="1"/>
  <c r="F1047" i="1"/>
  <c r="G944" i="1"/>
  <c r="F944" i="1"/>
  <c r="G1526" i="1"/>
  <c r="F1526" i="1"/>
  <c r="G907" i="1"/>
  <c r="F907" i="1"/>
  <c r="G906" i="1"/>
  <c r="F906" i="1"/>
  <c r="G905" i="1"/>
  <c r="F905" i="1"/>
  <c r="G904" i="1"/>
  <c r="F904" i="1"/>
  <c r="G898" i="1"/>
  <c r="F898" i="1"/>
  <c r="G865" i="1"/>
  <c r="F865" i="1"/>
  <c r="G943" i="1"/>
  <c r="F943" i="1"/>
  <c r="G853" i="1"/>
  <c r="F853" i="1"/>
  <c r="G848" i="1"/>
  <c r="F848" i="1"/>
  <c r="G847" i="1"/>
  <c r="F847" i="1"/>
  <c r="G846" i="1"/>
  <c r="F846" i="1"/>
  <c r="G845" i="1"/>
  <c r="F845" i="1"/>
  <c r="G844" i="1"/>
  <c r="F844" i="1"/>
  <c r="G843" i="1"/>
  <c r="F843" i="1"/>
  <c r="G842" i="1"/>
  <c r="F842" i="1"/>
  <c r="G841" i="1"/>
  <c r="F841" i="1"/>
  <c r="G840" i="1"/>
  <c r="F840" i="1"/>
  <c r="G839" i="1"/>
  <c r="F839" i="1"/>
  <c r="G838" i="1"/>
  <c r="F838" i="1"/>
  <c r="G837" i="1"/>
  <c r="F837" i="1"/>
  <c r="G836" i="1"/>
  <c r="F836" i="1"/>
  <c r="G835" i="1"/>
  <c r="F835" i="1"/>
  <c r="G834" i="1"/>
  <c r="F834" i="1"/>
  <c r="G833" i="1"/>
  <c r="F833" i="1"/>
  <c r="G832" i="1"/>
  <c r="F832" i="1"/>
  <c r="G831" i="1"/>
  <c r="F831" i="1"/>
  <c r="G830" i="1"/>
  <c r="F830" i="1"/>
  <c r="G829" i="1"/>
  <c r="F829" i="1"/>
  <c r="G828" i="1"/>
  <c r="F828" i="1"/>
  <c r="G827" i="1"/>
  <c r="F827" i="1"/>
  <c r="G826" i="1"/>
  <c r="F826" i="1"/>
  <c r="G825" i="1"/>
  <c r="F825" i="1"/>
  <c r="G824" i="1"/>
  <c r="F824" i="1"/>
  <c r="G823" i="1"/>
  <c r="F823" i="1"/>
  <c r="G822" i="1"/>
  <c r="F822" i="1"/>
  <c r="G821" i="1"/>
  <c r="F821" i="1"/>
  <c r="G820" i="1"/>
  <c r="F820" i="1"/>
  <c r="G814" i="1"/>
  <c r="F814" i="1"/>
  <c r="G813" i="1"/>
  <c r="F813" i="1"/>
  <c r="G812" i="1"/>
  <c r="F812" i="1"/>
  <c r="G811" i="1"/>
  <c r="F811" i="1"/>
  <c r="G810" i="1"/>
  <c r="F810" i="1"/>
  <c r="G809" i="1"/>
  <c r="F809" i="1"/>
  <c r="G808" i="1"/>
  <c r="F808" i="1"/>
  <c r="G807" i="1"/>
  <c r="F807" i="1"/>
  <c r="G806" i="1"/>
  <c r="F806" i="1"/>
  <c r="G805" i="1"/>
  <c r="F805" i="1"/>
  <c r="G804" i="1"/>
  <c r="F804" i="1"/>
  <c r="G803" i="1"/>
  <c r="F803" i="1"/>
  <c r="G802" i="1"/>
  <c r="F802" i="1"/>
  <c r="G801" i="1"/>
  <c r="F801" i="1"/>
  <c r="G800" i="1"/>
  <c r="F800" i="1"/>
  <c r="G799" i="1"/>
  <c r="F799" i="1"/>
  <c r="G798" i="1"/>
  <c r="F798" i="1"/>
  <c r="G797" i="1"/>
  <c r="F797" i="1"/>
  <c r="G796" i="1"/>
  <c r="F796" i="1"/>
  <c r="G795" i="1"/>
  <c r="F795" i="1"/>
  <c r="G794" i="1"/>
  <c r="F794" i="1"/>
  <c r="G793" i="1"/>
  <c r="F793" i="1"/>
  <c r="G792" i="1"/>
  <c r="F792" i="1"/>
  <c r="G791" i="1"/>
  <c r="F791" i="1"/>
  <c r="G790" i="1"/>
  <c r="F790" i="1"/>
  <c r="G789" i="1"/>
  <c r="F789" i="1"/>
  <c r="G788" i="1"/>
  <c r="F788" i="1"/>
  <c r="G787" i="1"/>
  <c r="F787" i="1"/>
  <c r="G786" i="1"/>
  <c r="F786" i="1"/>
  <c r="G785" i="1"/>
  <c r="F785" i="1"/>
  <c r="G784" i="1"/>
  <c r="F784" i="1"/>
  <c r="G783" i="1"/>
  <c r="F783" i="1"/>
  <c r="G782" i="1"/>
  <c r="F782" i="1"/>
  <c r="G781" i="1"/>
  <c r="F781" i="1"/>
  <c r="G780" i="1"/>
  <c r="F780" i="1"/>
  <c r="G779" i="1"/>
  <c r="F779" i="1"/>
  <c r="G778" i="1"/>
  <c r="F778" i="1"/>
  <c r="G777" i="1"/>
  <c r="F777" i="1"/>
  <c r="G776" i="1"/>
  <c r="F776" i="1"/>
  <c r="G775" i="1"/>
  <c r="F775" i="1"/>
  <c r="G774" i="1"/>
  <c r="F774" i="1"/>
  <c r="G773" i="1"/>
  <c r="F773" i="1"/>
  <c r="G772" i="1"/>
  <c r="F772" i="1"/>
  <c r="G771" i="1"/>
  <c r="F771" i="1"/>
  <c r="G770" i="1"/>
  <c r="F770" i="1"/>
  <c r="G323" i="1"/>
  <c r="F323" i="1"/>
  <c r="G309" i="1"/>
  <c r="F309" i="1"/>
  <c r="G308" i="1"/>
  <c r="F308" i="1"/>
  <c r="G307" i="1"/>
  <c r="F307" i="1"/>
  <c r="G306" i="1"/>
  <c r="F306" i="1"/>
  <c r="G305" i="1"/>
  <c r="F305" i="1"/>
  <c r="G301" i="1"/>
  <c r="F301" i="1"/>
  <c r="G300" i="1"/>
  <c r="F300" i="1"/>
  <c r="G299" i="1"/>
  <c r="F299" i="1"/>
  <c r="G298" i="1"/>
  <c r="F298" i="1"/>
  <c r="G297" i="1"/>
  <c r="F297" i="1"/>
  <c r="G296" i="1"/>
  <c r="F296" i="1"/>
  <c r="G295" i="1"/>
  <c r="F295" i="1"/>
  <c r="G294" i="1"/>
  <c r="F294" i="1"/>
  <c r="G293" i="1"/>
  <c r="F293" i="1"/>
  <c r="G292" i="1"/>
  <c r="F292" i="1"/>
  <c r="G291" i="1"/>
  <c r="F291" i="1"/>
  <c r="G290" i="1"/>
  <c r="F290" i="1"/>
  <c r="G289" i="1"/>
  <c r="F289" i="1"/>
  <c r="G288" i="1"/>
  <c r="F288" i="1"/>
  <c r="G287" i="1"/>
  <c r="F287" i="1"/>
  <c r="G286" i="1"/>
  <c r="F286" i="1"/>
  <c r="G285" i="1"/>
  <c r="F285" i="1"/>
  <c r="G284" i="1"/>
  <c r="F284" i="1"/>
  <c r="G283" i="1"/>
  <c r="F283" i="1"/>
  <c r="G282" i="1"/>
  <c r="F282" i="1"/>
  <c r="G281" i="1"/>
  <c r="F281" i="1"/>
  <c r="G280" i="1"/>
  <c r="F280" i="1"/>
  <c r="G279" i="1"/>
  <c r="F279" i="1"/>
  <c r="G278" i="1"/>
  <c r="F278" i="1"/>
  <c r="G277" i="1"/>
  <c r="F277" i="1"/>
  <c r="G276" i="1"/>
  <c r="F276" i="1"/>
  <c r="G275" i="1"/>
  <c r="F275" i="1"/>
  <c r="G274" i="1"/>
  <c r="F274" i="1"/>
  <c r="G272" i="1"/>
  <c r="F272" i="1"/>
  <c r="G271" i="1"/>
  <c r="F271" i="1"/>
  <c r="G270" i="1"/>
  <c r="F270" i="1"/>
  <c r="G269" i="1"/>
  <c r="F269" i="1"/>
  <c r="G268" i="1"/>
  <c r="F268" i="1"/>
  <c r="G170" i="1"/>
  <c r="F170" i="1"/>
  <c r="G169" i="1"/>
  <c r="F169" i="1"/>
  <c r="G168" i="1"/>
  <c r="F168" i="1"/>
  <c r="G167" i="1"/>
  <c r="F167" i="1"/>
  <c r="G166" i="1"/>
  <c r="F166" i="1"/>
  <c r="G165" i="1"/>
  <c r="F165" i="1"/>
  <c r="G164" i="1"/>
  <c r="F164" i="1"/>
  <c r="G163" i="1"/>
  <c r="F163" i="1"/>
  <c r="G162" i="1"/>
  <c r="F162" i="1"/>
  <c r="G161" i="1"/>
  <c r="F161" i="1"/>
  <c r="G160" i="1"/>
  <c r="F160" i="1"/>
  <c r="G159" i="1"/>
  <c r="F159" i="1"/>
  <c r="G158" i="1"/>
  <c r="F158" i="1"/>
  <c r="G157" i="1"/>
  <c r="F157" i="1"/>
  <c r="G156" i="1"/>
  <c r="F156" i="1"/>
  <c r="G155" i="1"/>
  <c r="F155" i="1"/>
  <c r="G154" i="1"/>
  <c r="F154" i="1"/>
  <c r="G153" i="1"/>
  <c r="F153" i="1"/>
  <c r="G152" i="1"/>
  <c r="F152" i="1"/>
  <c r="G151" i="1"/>
  <c r="F151" i="1"/>
  <c r="G150" i="1"/>
  <c r="F150" i="1"/>
  <c r="G149" i="1"/>
  <c r="F149" i="1"/>
  <c r="G148" i="1"/>
  <c r="F148" i="1"/>
  <c r="G147" i="1"/>
  <c r="F147" i="1"/>
  <c r="G146" i="1"/>
  <c r="F146" i="1"/>
  <c r="G145" i="1"/>
  <c r="F145" i="1"/>
  <c r="G144" i="1"/>
  <c r="F144" i="1"/>
  <c r="G143" i="1"/>
  <c r="F143" i="1"/>
  <c r="G142" i="1"/>
  <c r="F142" i="1"/>
  <c r="G141" i="1"/>
  <c r="F141" i="1"/>
  <c r="G140" i="1"/>
  <c r="F140" i="1"/>
  <c r="G139" i="1"/>
  <c r="F139" i="1"/>
  <c r="G138" i="1"/>
  <c r="F138" i="1"/>
  <c r="G137" i="1"/>
  <c r="G131" i="1"/>
  <c r="F131" i="1"/>
  <c r="G69" i="1"/>
  <c r="F69" i="1"/>
  <c r="G68" i="1"/>
  <c r="F68" i="1"/>
  <c r="G67" i="1"/>
  <c r="F67" i="1"/>
  <c r="F66" i="1"/>
  <c r="C2407" i="1"/>
  <c r="C2401" i="1"/>
  <c r="G66" i="1"/>
  <c r="G1342" i="1"/>
  <c r="G1099" i="1"/>
  <c r="G1098" i="1"/>
  <c r="G3462" i="1"/>
  <c r="G3394" i="1"/>
  <c r="G1961" i="1"/>
  <c r="G1829" i="1"/>
  <c r="G1825" i="1"/>
  <c r="G1071" i="1"/>
  <c r="G4" i="1"/>
  <c r="G3461" i="1"/>
  <c r="G3460" i="1"/>
  <c r="G3459" i="1"/>
  <c r="G3225" i="1"/>
  <c r="G2756" i="1"/>
  <c r="G2029" i="1"/>
  <c r="G2022" i="1"/>
  <c r="G2021" i="1"/>
  <c r="G1847" i="1"/>
  <c r="G1525" i="1"/>
  <c r="G1524" i="1"/>
  <c r="G1523" i="1"/>
  <c r="G3458" i="1"/>
  <c r="G3401" i="1"/>
  <c r="G3224" i="1"/>
  <c r="G2761" i="1"/>
  <c r="G2033" i="1"/>
  <c r="G2" i="1"/>
  <c r="G3457" i="1"/>
  <c r="G1860" i="1"/>
  <c r="G1813" i="1"/>
  <c r="G1576" i="1"/>
  <c r="G1549" i="1"/>
  <c r="G1042" i="1"/>
  <c r="G866" i="1"/>
  <c r="G849" i="1"/>
  <c r="G273" i="1"/>
  <c r="G3449" i="1"/>
  <c r="G3399" i="1"/>
  <c r="G2023" i="1"/>
  <c r="G1877" i="1"/>
  <c r="G1812" i="1"/>
  <c r="G1605" i="1"/>
  <c r="G3447" i="1"/>
  <c r="G3404" i="1"/>
  <c r="G3400" i="1"/>
  <c r="G2015" i="1"/>
  <c r="G1996" i="1"/>
  <c r="G1616" i="1"/>
  <c r="G948" i="1"/>
  <c r="G266" i="1"/>
  <c r="G265" i="1"/>
  <c r="G70" i="1"/>
  <c r="G2760" i="1"/>
  <c r="G2759" i="1"/>
  <c r="G2758" i="1"/>
  <c r="G3446" i="1"/>
  <c r="G3445" i="1"/>
  <c r="G1068" i="1"/>
  <c r="G1067" i="1"/>
  <c r="G1066" i="1"/>
  <c r="G1065" i="1"/>
  <c r="G1064" i="1"/>
  <c r="G1063" i="1"/>
  <c r="G1062" i="1"/>
  <c r="G1061" i="1"/>
  <c r="G1060" i="1"/>
  <c r="G1059" i="1"/>
  <c r="G1058" i="1"/>
  <c r="G130" i="1"/>
  <c r="G3444" i="1"/>
  <c r="G3430" i="1"/>
  <c r="G3429" i="1"/>
  <c r="G3428" i="1"/>
  <c r="G3427" i="1"/>
  <c r="G3426" i="1"/>
  <c r="G3425" i="1"/>
  <c r="G3424" i="1"/>
  <c r="G3423" i="1"/>
  <c r="G3422" i="1"/>
  <c r="G3421" i="1"/>
  <c r="G3420" i="1"/>
  <c r="G3419" i="1"/>
  <c r="G3418" i="1"/>
  <c r="G3417" i="1"/>
  <c r="G3416" i="1"/>
  <c r="G3415" i="1"/>
  <c r="G3414" i="1"/>
  <c r="G3413" i="1"/>
  <c r="G3412" i="1"/>
  <c r="G3411" i="1"/>
  <c r="G2757" i="1"/>
  <c r="G1582" i="1"/>
  <c r="G1581" i="1"/>
  <c r="G1580" i="1"/>
  <c r="G1579" i="1"/>
  <c r="G1578" i="1"/>
  <c r="G1577" i="1"/>
  <c r="G304" i="1"/>
  <c r="G303" i="1"/>
  <c r="G302" i="1"/>
  <c r="G3443" i="1"/>
  <c r="G1869" i="1"/>
  <c r="G1384" i="1"/>
  <c r="G850" i="1"/>
  <c r="G816" i="1"/>
  <c r="G267" i="1"/>
  <c r="G3442" i="1"/>
  <c r="G1383" i="1"/>
  <c r="G1382" i="1"/>
  <c r="G1381" i="1"/>
  <c r="G1380" i="1"/>
  <c r="G1379" i="1"/>
  <c r="G1378" i="1"/>
  <c r="G1369" i="1"/>
  <c r="G1368" i="1"/>
  <c r="G1377" i="1"/>
  <c r="G1376" i="1"/>
  <c r="G1375" i="1"/>
  <c r="G1374" i="1"/>
  <c r="G1373" i="1"/>
  <c r="G1372" i="1"/>
  <c r="G1371" i="1"/>
  <c r="G1370" i="1"/>
  <c r="G1367" i="1"/>
  <c r="G1258" i="1"/>
  <c r="G1257" i="1"/>
  <c r="G1256" i="1"/>
  <c r="G1255" i="1"/>
  <c r="G1254" i="1"/>
  <c r="G1253" i="1"/>
  <c r="G1252" i="1"/>
  <c r="G1251" i="1"/>
  <c r="G1250" i="1"/>
  <c r="G1249" i="1"/>
  <c r="G1248" i="1"/>
  <c r="G1247" i="1"/>
  <c r="G1246" i="1"/>
  <c r="G1245" i="1"/>
  <c r="G1244" i="1"/>
  <c r="G1243" i="1"/>
  <c r="G1242" i="1"/>
  <c r="G1241" i="1"/>
  <c r="G1240" i="1"/>
  <c r="G1239" i="1"/>
  <c r="G1238" i="1"/>
  <c r="G1237" i="1"/>
  <c r="G1236" i="1"/>
  <c r="G1235" i="1"/>
  <c r="G1234" i="1"/>
  <c r="G1233" i="1"/>
  <c r="G1232" i="1"/>
  <c r="G1231" i="1"/>
  <c r="G1230" i="1"/>
  <c r="G1229" i="1"/>
  <c r="G1228" i="1"/>
  <c r="G1227" i="1"/>
  <c r="G1226" i="1"/>
  <c r="G1225" i="1"/>
  <c r="G1224" i="1"/>
  <c r="G1223" i="1"/>
  <c r="G1222" i="1"/>
  <c r="G1221" i="1"/>
  <c r="G1220" i="1"/>
  <c r="G1219" i="1"/>
  <c r="G1218" i="1"/>
  <c r="G1291" i="1"/>
  <c r="G1290" i="1"/>
  <c r="G1289" i="1"/>
  <c r="G1288" i="1"/>
  <c r="G1287" i="1"/>
  <c r="G1286" i="1"/>
  <c r="G1285" i="1"/>
  <c r="G1284" i="1"/>
  <c r="G1283" i="1"/>
  <c r="G1282" i="1"/>
  <c r="G1281" i="1"/>
  <c r="G1280" i="1"/>
  <c r="G1279" i="1"/>
  <c r="G1278" i="1"/>
  <c r="G1277" i="1"/>
  <c r="G1276" i="1"/>
  <c r="G1275" i="1"/>
  <c r="G1274" i="1"/>
  <c r="G1273" i="1"/>
  <c r="G1272" i="1"/>
  <c r="G1271" i="1"/>
  <c r="G1270" i="1"/>
  <c r="G1269" i="1"/>
  <c r="G1268" i="1"/>
  <c r="G1267" i="1"/>
  <c r="G1266" i="1"/>
  <c r="G1265" i="1"/>
  <c r="G1264" i="1"/>
  <c r="G1263" i="1"/>
  <c r="G1262" i="1"/>
  <c r="G1261" i="1"/>
  <c r="G1260" i="1"/>
  <c r="G1259" i="1"/>
  <c r="G1301" i="1"/>
  <c r="G1300" i="1"/>
  <c r="G1299" i="1"/>
  <c r="G1298" i="1"/>
  <c r="G1297" i="1"/>
  <c r="G1296" i="1"/>
  <c r="G1295" i="1"/>
  <c r="G1294" i="1"/>
  <c r="G1293" i="1"/>
  <c r="G1292" i="1"/>
  <c r="G1320" i="1"/>
  <c r="G1319" i="1"/>
  <c r="G1318" i="1"/>
  <c r="G1317" i="1"/>
  <c r="G1316" i="1"/>
  <c r="G1315" i="1"/>
  <c r="G1314" i="1"/>
  <c r="G1313" i="1"/>
  <c r="G1312" i="1"/>
  <c r="G1311" i="1"/>
  <c r="G1310" i="1"/>
  <c r="G1309" i="1"/>
  <c r="G1308" i="1"/>
  <c r="G1307" i="1"/>
  <c r="G1306" i="1"/>
  <c r="G1305" i="1"/>
  <c r="G1304" i="1"/>
  <c r="G1303" i="1"/>
  <c r="G1302" i="1"/>
  <c r="G1336" i="1"/>
  <c r="G1335" i="1"/>
  <c r="G1334" i="1"/>
  <c r="G1333" i="1"/>
  <c r="G1332" i="1"/>
  <c r="G1331" i="1"/>
  <c r="G1330" i="1"/>
  <c r="G1329" i="1"/>
  <c r="G1328" i="1"/>
  <c r="G1327" i="1"/>
  <c r="G1326" i="1"/>
  <c r="G1325" i="1"/>
  <c r="G1324" i="1"/>
  <c r="G1323" i="1"/>
  <c r="G1322" i="1"/>
  <c r="G1321" i="1"/>
  <c r="G1347" i="1"/>
  <c r="G1346" i="1"/>
  <c r="G1345" i="1"/>
  <c r="G1344" i="1"/>
  <c r="G1343" i="1"/>
  <c r="G1341" i="1"/>
  <c r="G1340" i="1"/>
  <c r="G1339" i="1"/>
  <c r="G1338" i="1"/>
  <c r="G1337" i="1"/>
  <c r="G1364" i="1"/>
  <c r="G1363" i="1"/>
  <c r="G1362" i="1"/>
  <c r="G1361" i="1"/>
  <c r="G1360" i="1"/>
  <c r="G1359" i="1"/>
  <c r="G1358" i="1"/>
  <c r="G1357" i="1"/>
  <c r="G1356" i="1"/>
  <c r="G1355" i="1"/>
  <c r="G1354" i="1"/>
  <c r="G1353" i="1"/>
  <c r="G1352" i="1"/>
  <c r="G1351" i="1"/>
  <c r="G1350" i="1"/>
  <c r="G1349" i="1"/>
  <c r="G1348" i="1"/>
  <c r="G1366" i="1"/>
  <c r="G1365" i="1"/>
  <c r="G1217" i="1"/>
  <c r="G1146" i="1"/>
  <c r="G1145" i="1"/>
  <c r="G1144" i="1"/>
  <c r="G1143" i="1"/>
  <c r="G1142" i="1"/>
  <c r="G1141" i="1"/>
  <c r="G1140" i="1"/>
  <c r="G1139" i="1"/>
  <c r="G1138" i="1"/>
  <c r="G1137" i="1"/>
  <c r="G1136" i="1"/>
  <c r="G1135" i="1"/>
  <c r="G1134" i="1"/>
  <c r="G1133" i="1"/>
  <c r="G1132" i="1"/>
  <c r="G1131" i="1"/>
  <c r="G1130" i="1"/>
  <c r="G1129" i="1"/>
  <c r="G1128" i="1"/>
  <c r="G1127" i="1"/>
  <c r="G1126" i="1"/>
  <c r="G1125" i="1"/>
  <c r="G1124" i="1"/>
  <c r="G1123" i="1"/>
  <c r="G1167" i="1"/>
  <c r="G1166" i="1"/>
  <c r="G1165" i="1"/>
  <c r="G1164" i="1"/>
  <c r="G1163" i="1"/>
  <c r="G1162" i="1"/>
  <c r="G1161" i="1"/>
  <c r="G1160" i="1"/>
  <c r="G1159" i="1"/>
  <c r="G1158" i="1"/>
  <c r="G1157" i="1"/>
  <c r="G1156" i="1"/>
  <c r="G1155" i="1"/>
  <c r="G1154" i="1"/>
  <c r="G1153" i="1"/>
  <c r="G1152" i="1"/>
  <c r="G1151" i="1"/>
  <c r="G1150" i="1"/>
  <c r="G1149" i="1"/>
  <c r="G1148" i="1"/>
  <c r="G1147" i="1"/>
  <c r="G1212" i="1"/>
  <c r="G1211" i="1"/>
  <c r="G1210" i="1"/>
  <c r="G1209" i="1"/>
  <c r="G1208" i="1"/>
  <c r="G1207" i="1"/>
  <c r="G1206" i="1"/>
  <c r="G1205" i="1"/>
  <c r="G1204" i="1"/>
  <c r="G1203" i="1"/>
  <c r="G1202" i="1"/>
  <c r="G1201" i="1"/>
  <c r="G1200" i="1"/>
  <c r="G1199" i="1"/>
  <c r="G1198" i="1"/>
  <c r="G1197" i="1"/>
  <c r="G1196" i="1"/>
  <c r="G1195" i="1"/>
  <c r="G1194" i="1"/>
  <c r="G1193" i="1"/>
  <c r="G1192" i="1"/>
  <c r="G1191" i="1"/>
  <c r="G1190" i="1"/>
  <c r="G1189" i="1"/>
  <c r="G1188" i="1"/>
  <c r="G1187" i="1"/>
  <c r="G1186" i="1"/>
  <c r="G1185" i="1"/>
  <c r="G1184" i="1"/>
  <c r="G1183" i="1"/>
  <c r="G1182" i="1"/>
  <c r="G1181" i="1"/>
  <c r="G1180" i="1"/>
  <c r="G1179" i="1"/>
  <c r="G1178" i="1"/>
  <c r="G1177" i="1"/>
  <c r="G1176" i="1"/>
  <c r="G1175" i="1"/>
  <c r="G1174" i="1"/>
  <c r="G1173" i="1"/>
  <c r="G1172" i="1"/>
  <c r="G1171" i="1"/>
  <c r="G1170" i="1"/>
  <c r="G1169" i="1"/>
  <c r="G1168" i="1"/>
  <c r="G1216" i="1"/>
  <c r="G1215" i="1"/>
  <c r="G1214" i="1"/>
  <c r="G1213" i="1"/>
  <c r="G1122" i="1"/>
  <c r="G1121" i="1"/>
  <c r="G1120" i="1"/>
  <c r="G1119" i="1"/>
  <c r="G1118" i="1"/>
  <c r="G1117" i="1"/>
  <c r="G1116" i="1"/>
  <c r="G1115" i="1"/>
  <c r="G1114" i="1"/>
  <c r="G1113" i="1"/>
  <c r="G1112" i="1"/>
  <c r="G1111" i="1"/>
  <c r="G1110" i="1"/>
  <c r="G1109" i="1"/>
  <c r="G1108" i="1"/>
  <c r="G1107" i="1"/>
  <c r="G1100" i="1"/>
  <c r="G1097" i="1"/>
  <c r="G1096" i="1"/>
  <c r="G1095" i="1"/>
  <c r="G1094" i="1"/>
  <c r="G1093" i="1"/>
  <c r="G1092" i="1"/>
  <c r="G1091" i="1"/>
  <c r="G1090" i="1"/>
  <c r="G1106" i="1"/>
  <c r="G1105" i="1"/>
  <c r="G1104" i="1"/>
  <c r="G1103" i="1"/>
  <c r="G1102" i="1"/>
  <c r="G1101" i="1"/>
  <c r="G1089" i="1"/>
  <c r="G1088" i="1"/>
  <c r="G1087" i="1"/>
  <c r="G3456" i="1"/>
  <c r="G1859" i="1"/>
  <c r="G1858" i="1"/>
  <c r="G1854" i="1"/>
  <c r="G1853" i="1"/>
  <c r="G1852" i="1"/>
  <c r="G1851" i="1"/>
  <c r="G1850" i="1"/>
  <c r="G1849" i="1"/>
  <c r="G1857" i="1"/>
  <c r="G1856" i="1"/>
  <c r="G1855" i="1"/>
  <c r="G3455" i="1"/>
  <c r="G1828" i="1"/>
  <c r="G852" i="1"/>
  <c r="G851" i="1"/>
  <c r="G815" i="1"/>
  <c r="G202" i="1"/>
  <c r="G5" i="1"/>
  <c r="G3454" i="1"/>
  <c r="G201" i="1"/>
  <c r="G3453" i="1"/>
  <c r="G2034" i="1"/>
  <c r="G2028" i="1"/>
  <c r="G1905" i="1"/>
  <c r="G1615" i="1"/>
  <c r="G3452" i="1"/>
  <c r="G3451" i="1"/>
  <c r="G1596" i="1"/>
  <c r="G1597" i="1"/>
  <c r="G1595" i="1"/>
  <c r="G1594" i="1"/>
  <c r="G1593" i="1"/>
  <c r="G1592" i="1"/>
  <c r="G1591" i="1"/>
  <c r="G1590" i="1"/>
  <c r="G1589" i="1"/>
  <c r="G1588" i="1"/>
  <c r="G1587" i="1"/>
  <c r="G1586" i="1"/>
  <c r="G1585" i="1"/>
  <c r="G1584" i="1"/>
  <c r="G1583" i="1"/>
  <c r="G1086" i="1"/>
  <c r="G1085" i="1"/>
  <c r="G1084" i="1"/>
  <c r="G1083" i="1"/>
  <c r="G1082" i="1"/>
  <c r="G819" i="1"/>
  <c r="G818" i="1"/>
  <c r="G817" i="1"/>
  <c r="G767" i="1"/>
  <c r="G766" i="1"/>
  <c r="G765" i="1"/>
  <c r="G764" i="1"/>
  <c r="G3" i="1"/>
  <c r="G3450" i="1"/>
  <c r="G1823" i="1"/>
  <c r="G1822" i="1"/>
  <c r="G1821" i="1"/>
  <c r="G1820" i="1"/>
  <c r="G1819" i="1"/>
  <c r="G1811" i="1"/>
  <c r="G1810" i="1"/>
  <c r="G1809" i="1"/>
  <c r="G1808" i="1"/>
  <c r="G1807" i="1"/>
  <c r="G1806" i="1"/>
  <c r="G1805" i="1"/>
  <c r="G1804" i="1"/>
  <c r="G1803" i="1"/>
  <c r="G1802" i="1"/>
  <c r="G1801" i="1"/>
  <c r="G1800" i="1"/>
  <c r="G3441" i="1"/>
  <c r="G3440" i="1"/>
  <c r="G3439" i="1"/>
  <c r="G3438" i="1"/>
  <c r="G3436" i="1"/>
  <c r="G3435" i="1"/>
  <c r="G3434" i="1"/>
  <c r="G3433" i="1"/>
  <c r="G3432" i="1"/>
  <c r="G3431" i="1"/>
  <c r="G3410" i="1"/>
  <c r="G3409" i="1"/>
  <c r="G3408" i="1"/>
  <c r="G3407" i="1"/>
  <c r="G3406" i="1"/>
  <c r="G3405" i="1"/>
  <c r="G3398" i="1"/>
  <c r="G3397" i="1"/>
  <c r="G3396" i="1"/>
  <c r="G3395" i="1"/>
  <c r="G3393" i="1"/>
  <c r="G3392" i="1"/>
  <c r="G3391" i="1"/>
  <c r="G3390" i="1"/>
  <c r="G3389" i="1"/>
  <c r="G3388" i="1"/>
  <c r="G3387" i="1"/>
  <c r="G3386" i="1"/>
  <c r="G3385" i="1"/>
  <c r="G3384" i="1"/>
  <c r="G3383" i="1"/>
  <c r="G3382" i="1"/>
  <c r="G3381" i="1"/>
  <c r="G3380" i="1"/>
  <c r="G3379" i="1"/>
  <c r="G3378" i="1"/>
  <c r="G3377" i="1"/>
  <c r="G3376" i="1"/>
  <c r="G3375" i="1"/>
  <c r="G3374" i="1"/>
  <c r="G3373" i="1"/>
  <c r="G3372" i="1"/>
  <c r="G3371" i="1"/>
  <c r="G3370" i="1"/>
  <c r="G3369" i="1"/>
  <c r="G3368" i="1"/>
  <c r="G3367" i="1"/>
  <c r="G3366" i="1"/>
  <c r="G3365" i="1"/>
  <c r="G3364" i="1"/>
  <c r="G3363" i="1"/>
  <c r="G3362" i="1"/>
  <c r="G3361" i="1"/>
  <c r="G3360" i="1"/>
  <c r="G3359" i="1"/>
  <c r="G3358" i="1"/>
  <c r="G3357" i="1"/>
  <c r="G3356" i="1"/>
  <c r="G3355" i="1"/>
  <c r="G3354" i="1"/>
  <c r="G3353" i="1"/>
  <c r="G3352" i="1"/>
  <c r="G3351" i="1"/>
  <c r="G3350" i="1"/>
  <c r="G3349" i="1"/>
  <c r="G3348" i="1"/>
  <c r="G3347" i="1"/>
  <c r="G3346" i="1"/>
  <c r="G3345" i="1"/>
  <c r="G3344" i="1"/>
  <c r="G3343" i="1"/>
  <c r="G3342" i="1"/>
  <c r="G3341" i="1"/>
  <c r="G3340" i="1"/>
  <c r="G3339" i="1"/>
  <c r="G3338" i="1"/>
  <c r="G3337" i="1"/>
  <c r="G3336" i="1"/>
  <c r="G3335" i="1"/>
  <c r="G3334" i="1"/>
  <c r="G3333" i="1"/>
  <c r="G3332" i="1"/>
  <c r="G3331" i="1"/>
  <c r="G3330" i="1"/>
  <c r="G3329" i="1"/>
  <c r="G3328" i="1"/>
  <c r="G3327" i="1"/>
  <c r="G3326" i="1"/>
  <c r="G3325" i="1"/>
  <c r="G3324" i="1"/>
  <c r="G3323" i="1"/>
  <c r="G3322" i="1"/>
  <c r="G3321" i="1"/>
  <c r="G3320" i="1"/>
  <c r="G3319" i="1"/>
  <c r="G3318" i="1"/>
  <c r="G3317" i="1"/>
  <c r="G3316" i="1"/>
  <c r="G3315" i="1"/>
  <c r="G3314" i="1"/>
  <c r="G3313" i="1"/>
  <c r="G3312" i="1"/>
  <c r="G3311" i="1"/>
  <c r="G3310" i="1"/>
  <c r="G3309" i="1"/>
  <c r="G3308" i="1"/>
  <c r="G3307" i="1"/>
  <c r="G3306" i="1"/>
  <c r="G3305" i="1"/>
  <c r="G3304" i="1"/>
  <c r="G3303" i="1"/>
  <c r="G3302" i="1"/>
  <c r="G3301" i="1"/>
  <c r="G3300" i="1"/>
  <c r="G3299" i="1"/>
  <c r="G3298" i="1"/>
  <c r="G3297" i="1"/>
  <c r="G3296" i="1"/>
  <c r="G3295" i="1"/>
  <c r="G3294" i="1"/>
  <c r="G3293" i="1"/>
  <c r="G3292" i="1"/>
  <c r="G3291" i="1"/>
  <c r="G3290" i="1"/>
  <c r="G3289" i="1"/>
  <c r="G3288" i="1"/>
  <c r="G3287" i="1"/>
  <c r="G3286" i="1"/>
  <c r="G3285" i="1"/>
  <c r="G3284" i="1"/>
  <c r="G3283" i="1"/>
  <c r="G3282" i="1"/>
  <c r="G3281" i="1"/>
  <c r="G3280" i="1"/>
  <c r="G3279" i="1"/>
  <c r="G3278" i="1"/>
  <c r="G3277" i="1"/>
  <c r="G3276" i="1"/>
  <c r="G3275" i="1"/>
  <c r="G3274" i="1"/>
  <c r="G3273" i="1"/>
  <c r="G3272" i="1"/>
  <c r="G3271" i="1"/>
  <c r="G3270" i="1"/>
  <c r="G3269" i="1"/>
  <c r="G3268" i="1"/>
  <c r="G3267" i="1"/>
  <c r="G3266" i="1"/>
  <c r="G3265" i="1"/>
  <c r="G3264" i="1"/>
  <c r="G3263" i="1"/>
  <c r="G3262" i="1"/>
  <c r="G3261" i="1"/>
  <c r="G3260" i="1"/>
  <c r="G3259" i="1"/>
  <c r="G3258" i="1"/>
  <c r="G3257" i="1"/>
  <c r="G3256" i="1"/>
  <c r="G3255" i="1"/>
  <c r="G3254" i="1"/>
  <c r="G3253" i="1"/>
  <c r="G3252" i="1"/>
  <c r="G3251" i="1"/>
  <c r="G3250" i="1"/>
  <c r="G3249" i="1"/>
  <c r="G3248" i="1"/>
  <c r="G3247" i="1"/>
  <c r="G3246" i="1"/>
  <c r="G3245" i="1"/>
  <c r="G3244" i="1"/>
  <c r="G3243" i="1"/>
  <c r="G3242" i="1"/>
  <c r="G3241" i="1"/>
  <c r="G3240" i="1"/>
  <c r="G3239" i="1"/>
  <c r="G3238" i="1"/>
  <c r="G3237" i="1"/>
  <c r="G3236" i="1"/>
  <c r="G3235" i="1"/>
  <c r="G3234" i="1"/>
  <c r="G3233" i="1"/>
  <c r="G3232" i="1"/>
  <c r="G3231" i="1"/>
  <c r="G3230" i="1"/>
  <c r="G3229" i="1"/>
  <c r="G3228" i="1"/>
  <c r="G3227" i="1"/>
  <c r="G3226" i="1"/>
  <c r="G3223" i="1"/>
  <c r="G3222" i="1"/>
  <c r="G3221" i="1"/>
  <c r="G3220" i="1"/>
  <c r="G3219" i="1"/>
  <c r="G3218" i="1"/>
  <c r="G3217" i="1"/>
  <c r="G3216" i="1"/>
  <c r="G3215" i="1"/>
  <c r="G3214" i="1"/>
  <c r="G3213" i="1"/>
  <c r="G3212" i="1"/>
  <c r="G3211" i="1"/>
  <c r="G3210" i="1"/>
  <c r="G3209" i="1"/>
  <c r="G3208" i="1"/>
  <c r="G3207" i="1"/>
  <c r="G3206" i="1"/>
  <c r="G3205" i="1"/>
  <c r="G3204" i="1"/>
  <c r="G3203" i="1"/>
  <c r="G3202" i="1"/>
  <c r="G3201" i="1"/>
  <c r="G3200" i="1"/>
  <c r="G3199" i="1"/>
  <c r="G3198" i="1"/>
  <c r="G3197" i="1"/>
  <c r="G3196" i="1"/>
  <c r="G3195" i="1"/>
  <c r="G2765" i="1"/>
  <c r="G2764" i="1"/>
  <c r="G2763" i="1"/>
  <c r="G2762" i="1"/>
  <c r="G2206" i="1"/>
  <c r="G2205" i="1"/>
  <c r="G2204" i="1"/>
  <c r="G2203" i="1"/>
  <c r="G2202" i="1"/>
  <c r="G2201" i="1"/>
  <c r="G2200" i="1"/>
  <c r="G2199" i="1"/>
  <c r="G2198" i="1"/>
  <c r="G2197" i="1"/>
  <c r="G2196" i="1"/>
  <c r="G2195" i="1"/>
  <c r="G2192" i="1"/>
  <c r="G2191" i="1"/>
  <c r="G2190" i="1"/>
  <c r="G2189" i="1"/>
  <c r="G2188" i="1"/>
  <c r="G2187" i="1"/>
  <c r="G2186" i="1"/>
  <c r="G2185" i="1"/>
  <c r="G2184" i="1"/>
  <c r="G2183" i="1"/>
  <c r="G2182" i="1"/>
  <c r="G2181" i="1"/>
  <c r="G2180" i="1"/>
  <c r="G2179" i="1"/>
  <c r="G2178" i="1"/>
  <c r="G2177" i="1"/>
  <c r="G2176" i="1"/>
  <c r="G2175" i="1"/>
  <c r="G2174" i="1"/>
  <c r="G2173" i="1"/>
  <c r="G2172" i="1"/>
  <c r="G2171" i="1"/>
  <c r="G2170" i="1"/>
  <c r="G2169" i="1"/>
  <c r="G2168" i="1"/>
  <c r="G2165" i="1"/>
  <c r="G2164" i="1"/>
  <c r="G2163" i="1"/>
  <c r="G2162" i="1"/>
  <c r="G2161" i="1"/>
  <c r="G2160" i="1"/>
  <c r="G2159" i="1"/>
  <c r="G2158" i="1"/>
  <c r="G2157" i="1"/>
  <c r="G2156" i="1"/>
  <c r="G2155" i="1"/>
  <c r="G2154" i="1"/>
  <c r="G2153" i="1"/>
  <c r="G2152" i="1"/>
  <c r="G2151" i="1"/>
  <c r="G2150" i="1"/>
  <c r="G2149" i="1"/>
  <c r="G2148" i="1"/>
  <c r="G2147" i="1"/>
  <c r="G2146" i="1"/>
  <c r="G2145" i="1"/>
  <c r="G2144" i="1"/>
  <c r="G2143" i="1"/>
  <c r="G2142" i="1"/>
  <c r="G2141" i="1"/>
  <c r="G2140" i="1"/>
  <c r="G2139" i="1"/>
  <c r="G2138" i="1"/>
  <c r="G2137" i="1"/>
  <c r="G2136" i="1"/>
  <c r="G2135" i="1"/>
  <c r="G2134" i="1"/>
  <c r="G2133" i="1"/>
  <c r="G2132" i="1"/>
  <c r="G2131" i="1"/>
  <c r="G2130" i="1"/>
  <c r="G2129" i="1"/>
  <c r="G2128" i="1"/>
  <c r="G2127" i="1"/>
  <c r="G2126" i="1"/>
  <c r="G2125" i="1"/>
  <c r="G2124" i="1"/>
  <c r="G2123" i="1"/>
  <c r="G2122" i="1"/>
  <c r="G2121" i="1"/>
  <c r="G2120" i="1"/>
  <c r="G2119" i="1"/>
  <c r="G2118" i="1"/>
  <c r="G2117" i="1"/>
  <c r="G2116" i="1"/>
  <c r="G2115" i="1"/>
  <c r="G2114" i="1"/>
  <c r="G2113" i="1"/>
  <c r="G2112" i="1"/>
  <c r="G2111" i="1"/>
  <c r="G2110" i="1"/>
  <c r="G2109" i="1"/>
  <c r="G2108" i="1"/>
  <c r="G2107" i="1"/>
  <c r="G2106" i="1"/>
  <c r="G2105" i="1"/>
  <c r="G2104" i="1"/>
  <c r="G2103" i="1"/>
  <c r="G2102" i="1"/>
  <c r="G2101" i="1"/>
  <c r="G2100" i="1"/>
  <c r="G2099" i="1"/>
  <c r="G2098" i="1"/>
  <c r="G2097" i="1"/>
  <c r="G2096" i="1"/>
  <c r="G2095" i="1"/>
  <c r="G2094" i="1"/>
  <c r="G2093" i="1"/>
  <c r="G2092" i="1"/>
  <c r="G2091" i="1"/>
  <c r="G2090" i="1"/>
  <c r="G2089" i="1"/>
  <c r="G2088" i="1"/>
  <c r="G2087" i="1"/>
  <c r="G2086" i="1"/>
  <c r="G2085" i="1"/>
  <c r="G2084" i="1"/>
  <c r="G2083" i="1"/>
  <c r="G2082" i="1"/>
  <c r="G2081" i="1"/>
  <c r="G2080" i="1"/>
  <c r="G2079" i="1"/>
  <c r="G2078" i="1"/>
  <c r="G2077" i="1"/>
  <c r="G2076" i="1"/>
  <c r="G2075" i="1"/>
  <c r="G2074" i="1"/>
  <c r="G2073" i="1"/>
  <c r="G2072" i="1"/>
  <c r="G2071" i="1"/>
  <c r="G2070" i="1"/>
  <c r="G2069" i="1"/>
  <c r="G2068" i="1"/>
  <c r="G2067" i="1"/>
  <c r="G2066" i="1"/>
  <c r="G2065" i="1"/>
  <c r="G2064" i="1"/>
  <c r="G2063" i="1"/>
  <c r="G2062" i="1"/>
  <c r="G2061" i="1"/>
  <c r="G2060" i="1"/>
  <c r="G2059" i="1"/>
  <c r="G2058" i="1"/>
  <c r="G2057" i="1"/>
  <c r="G2056" i="1"/>
  <c r="G2055" i="1"/>
  <c r="G2054" i="1"/>
  <c r="G2053" i="1"/>
  <c r="G2052" i="1"/>
  <c r="G2051" i="1"/>
  <c r="G2050" i="1"/>
  <c r="G2049" i="1"/>
  <c r="G2048" i="1"/>
  <c r="G2047" i="1"/>
  <c r="G2046" i="1"/>
  <c r="G2045" i="1"/>
  <c r="G2044" i="1"/>
  <c r="G2043" i="1"/>
  <c r="G2042" i="1"/>
  <c r="G2041" i="1"/>
  <c r="G2040" i="1"/>
  <c r="G2039" i="1"/>
  <c r="G2038" i="1"/>
  <c r="G2037" i="1"/>
  <c r="G2036" i="1"/>
  <c r="G2035" i="1"/>
  <c r="G2020" i="1"/>
  <c r="G2019" i="1"/>
  <c r="G2018" i="1"/>
  <c r="G2017" i="1"/>
  <c r="G2016" i="1"/>
  <c r="G2013" i="1"/>
  <c r="G2012" i="1"/>
  <c r="G2011" i="1"/>
  <c r="G2010" i="1"/>
  <c r="G2009" i="1"/>
  <c r="G2008" i="1"/>
  <c r="G2007" i="1"/>
  <c r="G2006" i="1"/>
  <c r="G2005" i="1"/>
  <c r="G2004" i="1"/>
  <c r="G2003" i="1"/>
  <c r="G2002" i="1"/>
  <c r="G2001" i="1"/>
  <c r="G2000" i="1"/>
  <c r="G1999" i="1"/>
  <c r="G1998" i="1"/>
  <c r="G1997" i="1"/>
  <c r="G1995" i="1"/>
  <c r="G1994" i="1"/>
  <c r="G1993" i="1"/>
  <c r="G1992" i="1"/>
  <c r="G1991" i="1"/>
  <c r="G1990" i="1"/>
  <c r="G1989" i="1"/>
  <c r="G1988" i="1"/>
  <c r="G1987" i="1"/>
  <c r="G1986" i="1"/>
  <c r="G1985" i="1"/>
  <c r="G1984" i="1"/>
  <c r="G1983" i="1"/>
  <c r="G1982" i="1"/>
  <c r="G1981" i="1"/>
  <c r="G1980" i="1"/>
  <c r="G1979" i="1"/>
  <c r="G1978" i="1"/>
  <c r="G1977" i="1"/>
  <c r="G1976" i="1"/>
  <c r="G1975" i="1"/>
  <c r="G1974" i="1"/>
  <c r="G1973" i="1"/>
  <c r="G1972" i="1"/>
  <c r="G1971" i="1"/>
  <c r="G1970" i="1"/>
  <c r="G1969" i="1"/>
  <c r="G1968" i="1"/>
  <c r="G1967" i="1"/>
  <c r="G1966" i="1"/>
  <c r="G1965" i="1"/>
  <c r="G1964" i="1"/>
  <c r="G1963" i="1"/>
  <c r="G1962" i="1"/>
  <c r="G1960" i="1"/>
  <c r="G1959" i="1"/>
  <c r="G1958" i="1"/>
  <c r="G1957" i="1"/>
  <c r="G1956" i="1"/>
  <c r="G1955" i="1"/>
  <c r="G1954" i="1"/>
  <c r="G1953" i="1"/>
  <c r="G1952" i="1"/>
  <c r="G1951" i="1"/>
  <c r="G1950" i="1"/>
  <c r="G1949" i="1"/>
  <c r="G1948" i="1"/>
  <c r="G1947" i="1"/>
  <c r="G1946" i="1"/>
  <c r="G1945" i="1"/>
  <c r="G1944" i="1"/>
  <c r="G1943" i="1"/>
  <c r="G1942" i="1"/>
  <c r="G1941" i="1"/>
  <c r="G1940" i="1"/>
  <c r="G1939" i="1"/>
  <c r="G1938" i="1"/>
  <c r="G1937" i="1"/>
  <c r="G1936" i="1"/>
  <c r="G1935" i="1"/>
  <c r="G1934" i="1"/>
  <c r="G1933" i="1"/>
  <c r="G1932" i="1"/>
  <c r="G1931" i="1"/>
  <c r="G1930" i="1"/>
  <c r="G1929" i="1"/>
  <c r="G1928" i="1"/>
  <c r="G1927" i="1"/>
  <c r="G1926" i="1"/>
  <c r="G1925" i="1"/>
  <c r="G1924" i="1"/>
  <c r="G1923" i="1"/>
  <c r="G1922" i="1"/>
  <c r="G1921" i="1"/>
  <c r="G1920" i="1"/>
  <c r="G1919" i="1"/>
  <c r="G1918" i="1"/>
  <c r="G1917" i="1"/>
  <c r="G1916" i="1"/>
  <c r="G1915" i="1"/>
  <c r="G1914" i="1"/>
  <c r="G1913" i="1"/>
  <c r="G1912" i="1"/>
  <c r="G1911" i="1"/>
  <c r="G1910" i="1"/>
  <c r="G1909" i="1"/>
  <c r="G1908" i="1"/>
  <c r="G1907" i="1"/>
  <c r="G1904" i="1"/>
  <c r="G1903" i="1"/>
  <c r="G1902" i="1"/>
  <c r="G1901" i="1"/>
  <c r="G1900" i="1"/>
  <c r="G1899" i="1"/>
  <c r="G1898" i="1"/>
  <c r="G1897" i="1"/>
  <c r="G1896" i="1"/>
  <c r="G1895" i="1"/>
  <c r="G1894" i="1"/>
  <c r="G1893" i="1"/>
  <c r="G1892" i="1"/>
  <c r="G1891" i="1"/>
  <c r="G1890" i="1"/>
  <c r="G1889" i="1"/>
  <c r="G1888" i="1"/>
  <c r="G1887" i="1"/>
  <c r="G1886" i="1"/>
  <c r="G1884" i="1"/>
  <c r="G1883" i="1"/>
  <c r="G1882" i="1"/>
  <c r="G1881" i="1"/>
  <c r="G1880" i="1"/>
  <c r="G1876" i="1"/>
  <c r="G1875" i="1"/>
  <c r="G1874" i="1"/>
  <c r="G1873" i="1"/>
  <c r="G1872" i="1"/>
  <c r="G1871" i="1"/>
  <c r="G1870" i="1"/>
  <c r="G1868" i="1"/>
  <c r="G1867" i="1"/>
  <c r="G1866" i="1"/>
  <c r="G1865" i="1"/>
  <c r="G1864" i="1"/>
  <c r="G1863" i="1"/>
  <c r="G1862" i="1"/>
  <c r="G1861" i="1"/>
  <c r="G1846" i="1"/>
  <c r="G1845" i="1"/>
  <c r="G1844" i="1"/>
  <c r="G1843" i="1"/>
  <c r="G1842" i="1"/>
  <c r="G1841" i="1"/>
  <c r="G1840" i="1"/>
  <c r="G1839" i="1"/>
  <c r="G1838" i="1"/>
  <c r="G1837" i="1"/>
  <c r="G1836" i="1"/>
  <c r="G1835" i="1"/>
  <c r="G1834" i="1"/>
  <c r="G1833" i="1"/>
  <c r="G1832" i="1"/>
  <c r="G1831" i="1"/>
  <c r="G1830" i="1"/>
  <c r="G1818" i="1"/>
  <c r="G1817" i="1"/>
  <c r="G1816" i="1"/>
  <c r="G1815" i="1"/>
  <c r="G1814" i="1"/>
  <c r="G1799" i="1"/>
  <c r="G1798" i="1"/>
  <c r="G1797" i="1"/>
  <c r="G1796" i="1"/>
  <c r="G1795" i="1"/>
  <c r="G1794" i="1"/>
  <c r="G1793" i="1"/>
  <c r="G1792" i="1"/>
  <c r="G1791" i="1"/>
  <c r="G1790" i="1"/>
  <c r="G1789" i="1"/>
  <c r="G1788" i="1"/>
  <c r="G1787" i="1"/>
  <c r="G1786" i="1"/>
  <c r="G1785" i="1"/>
  <c r="G1784" i="1"/>
  <c r="G1783" i="1"/>
  <c r="G1782" i="1"/>
  <c r="G1781" i="1"/>
  <c r="G1780" i="1"/>
  <c r="G1779" i="1"/>
  <c r="G1778" i="1"/>
  <c r="G1777" i="1"/>
  <c r="G1776" i="1"/>
  <c r="G1775" i="1"/>
  <c r="G1774" i="1"/>
  <c r="G1773" i="1"/>
  <c r="G1772" i="1"/>
  <c r="G1771" i="1"/>
  <c r="G1770" i="1"/>
  <c r="G1769" i="1"/>
  <c r="G1768" i="1"/>
  <c r="G1767" i="1"/>
  <c r="G1766" i="1"/>
  <c r="G1765" i="1"/>
  <c r="G1764" i="1"/>
  <c r="G1763" i="1"/>
  <c r="G1762" i="1"/>
  <c r="G1761" i="1"/>
  <c r="G1760" i="1"/>
  <c r="G1759" i="1"/>
  <c r="G1758" i="1"/>
  <c r="G1757" i="1"/>
  <c r="G1756" i="1"/>
  <c r="G1755" i="1"/>
  <c r="G1754" i="1"/>
  <c r="G1753" i="1"/>
  <c r="G1752" i="1"/>
  <c r="G1751" i="1"/>
  <c r="G1750" i="1"/>
  <c r="G1749" i="1"/>
  <c r="G1746" i="1"/>
  <c r="G1745" i="1"/>
  <c r="G1744" i="1"/>
  <c r="G1743" i="1"/>
  <c r="G1742" i="1"/>
  <c r="G1741" i="1"/>
  <c r="G1740" i="1"/>
  <c r="G1739" i="1"/>
  <c r="G1738" i="1"/>
  <c r="G1737" i="1"/>
  <c r="G1736" i="1"/>
  <c r="G1735" i="1"/>
  <c r="G1734" i="1"/>
  <c r="G1733" i="1"/>
  <c r="G1732" i="1"/>
  <c r="G1731" i="1"/>
  <c r="G1730" i="1"/>
  <c r="G1729" i="1"/>
  <c r="G1728" i="1"/>
  <c r="G1727" i="1"/>
  <c r="G1726" i="1"/>
  <c r="G1725" i="1"/>
  <c r="G1724" i="1"/>
  <c r="G1723" i="1"/>
  <c r="G1722" i="1"/>
  <c r="G1721" i="1"/>
  <c r="G1720" i="1"/>
  <c r="G1719" i="1"/>
  <c r="G1718" i="1"/>
  <c r="G1717" i="1"/>
  <c r="G1716" i="1"/>
  <c r="G1715" i="1"/>
  <c r="G1714" i="1"/>
  <c r="G1713" i="1"/>
  <c r="G1712" i="1"/>
  <c r="G1711" i="1"/>
  <c r="G1710" i="1"/>
  <c r="G1709" i="1"/>
  <c r="G1708" i="1"/>
  <c r="G1707" i="1"/>
  <c r="G1706" i="1"/>
  <c r="G1705" i="1"/>
  <c r="G1704" i="1"/>
  <c r="G1703" i="1"/>
  <c r="G1702" i="1"/>
  <c r="G1701" i="1"/>
  <c r="G1700" i="1"/>
  <c r="G1699" i="1"/>
  <c r="G1698" i="1"/>
  <c r="G1697" i="1"/>
  <c r="G1696" i="1"/>
  <c r="G1695" i="1"/>
  <c r="G1694" i="1"/>
  <c r="G1693" i="1"/>
  <c r="G1692" i="1"/>
  <c r="G1691" i="1"/>
  <c r="G1690" i="1"/>
  <c r="G1689" i="1"/>
  <c r="G1688" i="1"/>
  <c r="G1687" i="1"/>
  <c r="G1686" i="1"/>
  <c r="G1685" i="1"/>
  <c r="G1684" i="1"/>
  <c r="G1683" i="1"/>
  <c r="G1682" i="1"/>
  <c r="G1681" i="1"/>
  <c r="G1680" i="1"/>
  <c r="G1679" i="1"/>
  <c r="G1678" i="1"/>
  <c r="G1677" i="1"/>
  <c r="G1676" i="1"/>
  <c r="G1675" i="1"/>
  <c r="G1674" i="1"/>
  <c r="G1673" i="1"/>
  <c r="G1672" i="1"/>
  <c r="G1671" i="1"/>
  <c r="G1670" i="1"/>
  <c r="G1669" i="1"/>
  <c r="G1668" i="1"/>
  <c r="G1667" i="1"/>
  <c r="G1666" i="1"/>
  <c r="G1665" i="1"/>
  <c r="G1664" i="1"/>
  <c r="G1663" i="1"/>
  <c r="G1662" i="1"/>
  <c r="G1661" i="1"/>
  <c r="G1660" i="1"/>
  <c r="G1659" i="1"/>
  <c r="G1658" i="1"/>
  <c r="G1657" i="1"/>
  <c r="G1656" i="1"/>
  <c r="G1655" i="1"/>
  <c r="G1654" i="1"/>
  <c r="G1653" i="1"/>
  <c r="G1652" i="1"/>
  <c r="G1651" i="1"/>
  <c r="G1650" i="1"/>
  <c r="G1649" i="1"/>
  <c r="G1648" i="1"/>
  <c r="G1647" i="1"/>
  <c r="G1646" i="1"/>
  <c r="G1645" i="1"/>
  <c r="G1644" i="1"/>
  <c r="G1643" i="1"/>
  <c r="G1642" i="1"/>
  <c r="G1641" i="1"/>
  <c r="G1640" i="1"/>
  <c r="G1639" i="1"/>
  <c r="G1638" i="1"/>
  <c r="G1637" i="1"/>
  <c r="G1636" i="1"/>
  <c r="G1635" i="1"/>
  <c r="G1634" i="1"/>
  <c r="G1633" i="1"/>
  <c r="G1632" i="1"/>
  <c r="G1631" i="1"/>
  <c r="G1630" i="1"/>
  <c r="G1629" i="1"/>
  <c r="G1628" i="1"/>
  <c r="G1627" i="1"/>
  <c r="G1626" i="1"/>
  <c r="G1625" i="1"/>
  <c r="G1624" i="1"/>
  <c r="G1623" i="1"/>
  <c r="G1622" i="1"/>
  <c r="G1621" i="1"/>
  <c r="G1620" i="1"/>
  <c r="G1619" i="1"/>
  <c r="G1618" i="1"/>
  <c r="G1617" i="1"/>
  <c r="G1614" i="1"/>
  <c r="G1613" i="1"/>
  <c r="G1612" i="1"/>
  <c r="G1611" i="1"/>
  <c r="G1610" i="1"/>
  <c r="G1609" i="1"/>
  <c r="G1608" i="1"/>
  <c r="G1607" i="1"/>
  <c r="G1606" i="1"/>
  <c r="G1575" i="1"/>
  <c r="G1574" i="1"/>
  <c r="G1573" i="1"/>
  <c r="G1572" i="1"/>
  <c r="G1571" i="1"/>
  <c r="G1562" i="1"/>
  <c r="G1561" i="1"/>
  <c r="G1560" i="1"/>
  <c r="G1559" i="1"/>
  <c r="G1547" i="1"/>
  <c r="G1546" i="1"/>
  <c r="G1545" i="1"/>
  <c r="G1544" i="1"/>
  <c r="G1543" i="1"/>
  <c r="G1542" i="1"/>
  <c r="G1541" i="1"/>
  <c r="G1540" i="1"/>
  <c r="G1539" i="1"/>
  <c r="G1538" i="1"/>
  <c r="G1537" i="1"/>
  <c r="G1536" i="1"/>
  <c r="G1535" i="1"/>
  <c r="G1534" i="1"/>
  <c r="G1533" i="1"/>
  <c r="G1532" i="1"/>
  <c r="G1531" i="1"/>
  <c r="G1530" i="1"/>
  <c r="G1529" i="1"/>
  <c r="G1528" i="1"/>
  <c r="G1522" i="1"/>
  <c r="G1521" i="1"/>
  <c r="G1520" i="1"/>
  <c r="G1519" i="1"/>
  <c r="G1518" i="1"/>
  <c r="G1517" i="1"/>
  <c r="G1516" i="1"/>
  <c r="G1515" i="1"/>
  <c r="G1514" i="1"/>
  <c r="G1513" i="1"/>
  <c r="G1512" i="1"/>
  <c r="G1511" i="1"/>
  <c r="G1510" i="1"/>
  <c r="G1509" i="1"/>
  <c r="G1508" i="1"/>
  <c r="G1507" i="1"/>
  <c r="G1506" i="1"/>
  <c r="G1505" i="1"/>
  <c r="G1504" i="1"/>
  <c r="G1503" i="1"/>
  <c r="G1502" i="1"/>
  <c r="G1501" i="1"/>
  <c r="G1500" i="1"/>
  <c r="G1499" i="1"/>
  <c r="G1498" i="1"/>
  <c r="G1497" i="1"/>
  <c r="G1496" i="1"/>
  <c r="G1495" i="1"/>
  <c r="G1494" i="1"/>
  <c r="G1493" i="1"/>
  <c r="G1492" i="1"/>
  <c r="G1491" i="1"/>
  <c r="G1490" i="1"/>
  <c r="G1489" i="1"/>
  <c r="G1488" i="1"/>
  <c r="G1487" i="1"/>
  <c r="G1486" i="1"/>
  <c r="G1485" i="1"/>
  <c r="G1484" i="1"/>
  <c r="G1483" i="1"/>
  <c r="G1482" i="1"/>
  <c r="G1481" i="1"/>
  <c r="G1480" i="1"/>
  <c r="G1479" i="1"/>
  <c r="G1478" i="1"/>
  <c r="G1477" i="1"/>
  <c r="G1476" i="1"/>
  <c r="G1475" i="1"/>
  <c r="G1474" i="1"/>
  <c r="G1473" i="1"/>
  <c r="G1472" i="1"/>
  <c r="G1471" i="1"/>
  <c r="G1470" i="1"/>
  <c r="G1469" i="1"/>
  <c r="G1468" i="1"/>
  <c r="G1467" i="1"/>
  <c r="G1466" i="1"/>
  <c r="G1465" i="1"/>
  <c r="G1464" i="1"/>
  <c r="G1463" i="1"/>
  <c r="G1462" i="1"/>
  <c r="G1461" i="1"/>
  <c r="G1460" i="1"/>
  <c r="G1459" i="1"/>
  <c r="G1458" i="1"/>
  <c r="G1457" i="1"/>
  <c r="G1456" i="1"/>
  <c r="G1455" i="1"/>
  <c r="G1454" i="1"/>
  <c r="G1453" i="1"/>
  <c r="G1452" i="1"/>
  <c r="G1451" i="1"/>
  <c r="G1450" i="1"/>
  <c r="G1449" i="1"/>
  <c r="G1448" i="1"/>
  <c r="G1447" i="1"/>
  <c r="G1446" i="1"/>
  <c r="G1445" i="1"/>
  <c r="G1444" i="1"/>
  <c r="G1443" i="1"/>
  <c r="G1442" i="1"/>
  <c r="G1441" i="1"/>
  <c r="G1440" i="1"/>
  <c r="G1439" i="1"/>
  <c r="G1438" i="1"/>
  <c r="G1437" i="1"/>
  <c r="G1436" i="1"/>
  <c r="G1435" i="1"/>
  <c r="G1434" i="1"/>
  <c r="G1433" i="1"/>
  <c r="G1432" i="1"/>
  <c r="G1431" i="1"/>
  <c r="G1430" i="1"/>
  <c r="G1429" i="1"/>
  <c r="G1428" i="1"/>
  <c r="G1427" i="1"/>
  <c r="G1426" i="1"/>
  <c r="G1425" i="1"/>
  <c r="G1424" i="1"/>
  <c r="G1423" i="1"/>
  <c r="G1422" i="1"/>
  <c r="G1421" i="1"/>
  <c r="G1420" i="1"/>
  <c r="G1419" i="1"/>
  <c r="G1418" i="1"/>
  <c r="G1417" i="1"/>
  <c r="G1416" i="1"/>
  <c r="G1415" i="1"/>
  <c r="G1414" i="1"/>
  <c r="G1413" i="1"/>
  <c r="G1412" i="1"/>
  <c r="G1411" i="1"/>
  <c r="G1410" i="1"/>
  <c r="G1409" i="1"/>
  <c r="G1408" i="1"/>
  <c r="G1407" i="1"/>
  <c r="G1406" i="1"/>
  <c r="G1405" i="1"/>
  <c r="G1404" i="1"/>
  <c r="G1403" i="1"/>
  <c r="G1402" i="1"/>
  <c r="G1401" i="1"/>
  <c r="G1400" i="1"/>
  <c r="G1399" i="1"/>
  <c r="G1398" i="1"/>
  <c r="G1397" i="1"/>
  <c r="G1396" i="1"/>
  <c r="G1395" i="1"/>
  <c r="G1394" i="1"/>
  <c r="G1393" i="1"/>
  <c r="G1392" i="1"/>
  <c r="G1391" i="1"/>
  <c r="G1390" i="1"/>
  <c r="G1389" i="1"/>
  <c r="G1388" i="1"/>
  <c r="G1387" i="1"/>
  <c r="G1081" i="1"/>
  <c r="G1080" i="1"/>
  <c r="G1079" i="1"/>
  <c r="G1078" i="1"/>
  <c r="G1077" i="1"/>
  <c r="G1076" i="1"/>
  <c r="G1075" i="1"/>
  <c r="G1074" i="1"/>
  <c r="G1073" i="1"/>
  <c r="G1072" i="1"/>
  <c r="G1046" i="1"/>
  <c r="G1045" i="1"/>
  <c r="G1044" i="1"/>
  <c r="G1041" i="1"/>
  <c r="G1040" i="1"/>
  <c r="G1039" i="1"/>
  <c r="G1038" i="1"/>
  <c r="G1037" i="1"/>
  <c r="G1036" i="1"/>
  <c r="G1035" i="1"/>
  <c r="G1034" i="1"/>
  <c r="G1033" i="1"/>
  <c r="G1032" i="1"/>
  <c r="G1031" i="1"/>
  <c r="G1030" i="1"/>
  <c r="G1029" i="1"/>
  <c r="G1028" i="1"/>
  <c r="G1027" i="1"/>
  <c r="G1026" i="1"/>
  <c r="G1025" i="1"/>
  <c r="G1024" i="1"/>
  <c r="G1023" i="1"/>
  <c r="G1022" i="1"/>
  <c r="G1021" i="1"/>
  <c r="G1020" i="1"/>
  <c r="G1019" i="1"/>
  <c r="G1018" i="1"/>
  <c r="G1017" i="1"/>
  <c r="G1016" i="1"/>
  <c r="G1015" i="1"/>
  <c r="G1014" i="1"/>
  <c r="G1013" i="1"/>
  <c r="G1012" i="1"/>
  <c r="G1011" i="1"/>
  <c r="G1010" i="1"/>
  <c r="G1009" i="1"/>
  <c r="G1008" i="1"/>
  <c r="G1007" i="1"/>
  <c r="G1006" i="1"/>
  <c r="G1005" i="1"/>
  <c r="G1004" i="1"/>
  <c r="G1003" i="1"/>
  <c r="G1002" i="1"/>
  <c r="G1001" i="1"/>
  <c r="G1000" i="1"/>
  <c r="G999" i="1"/>
  <c r="G998" i="1"/>
  <c r="G997" i="1"/>
  <c r="G996" i="1"/>
  <c r="G995" i="1"/>
  <c r="G994" i="1"/>
  <c r="G993" i="1"/>
  <c r="G992" i="1"/>
  <c r="G991" i="1"/>
  <c r="G990" i="1"/>
  <c r="G989" i="1"/>
  <c r="G988" i="1"/>
  <c r="G987" i="1"/>
  <c r="G986" i="1"/>
  <c r="G985" i="1"/>
  <c r="G984" i="1"/>
  <c r="G983" i="1"/>
  <c r="G982" i="1"/>
  <c r="G981" i="1"/>
  <c r="G980" i="1"/>
  <c r="G979" i="1"/>
  <c r="G978" i="1"/>
  <c r="G977" i="1"/>
  <c r="G976" i="1"/>
  <c r="G975" i="1"/>
  <c r="G974" i="1"/>
  <c r="G973" i="1"/>
  <c r="G972" i="1"/>
  <c r="G971" i="1"/>
  <c r="G970" i="1"/>
  <c r="G969" i="1"/>
  <c r="G968" i="1"/>
  <c r="G967" i="1"/>
  <c r="G966" i="1"/>
  <c r="G965" i="1"/>
  <c r="G964" i="1"/>
  <c r="G963" i="1"/>
  <c r="G962" i="1"/>
  <c r="G961" i="1"/>
  <c r="G960" i="1"/>
  <c r="G959" i="1"/>
  <c r="G958" i="1"/>
  <c r="G957" i="1"/>
  <c r="G956" i="1"/>
  <c r="G955" i="1"/>
  <c r="G954" i="1"/>
  <c r="G953" i="1"/>
  <c r="G952" i="1"/>
  <c r="G951" i="1"/>
  <c r="G950" i="1"/>
  <c r="G949" i="1"/>
  <c r="G947" i="1"/>
  <c r="G946" i="1"/>
  <c r="G945" i="1"/>
  <c r="G942" i="1"/>
  <c r="G941" i="1"/>
  <c r="G940" i="1"/>
  <c r="G939" i="1"/>
  <c r="G938" i="1"/>
  <c r="G937" i="1"/>
  <c r="G936" i="1"/>
  <c r="G935" i="1"/>
  <c r="G934" i="1"/>
  <c r="G933" i="1"/>
  <c r="G932" i="1"/>
  <c r="G931" i="1"/>
  <c r="G930" i="1"/>
  <c r="G929" i="1"/>
  <c r="G928" i="1"/>
  <c r="G927" i="1"/>
  <c r="G926" i="1"/>
  <c r="G925" i="1"/>
  <c r="G924" i="1"/>
  <c r="G923" i="1"/>
  <c r="G922" i="1"/>
  <c r="G921" i="1"/>
  <c r="G920" i="1"/>
  <c r="G919" i="1"/>
  <c r="G918" i="1"/>
  <c r="G917" i="1"/>
  <c r="G916" i="1"/>
  <c r="G915" i="1"/>
  <c r="G914" i="1"/>
  <c r="G913" i="1"/>
  <c r="G912" i="1"/>
  <c r="G911" i="1"/>
  <c r="G910" i="1"/>
  <c r="G909" i="1"/>
  <c r="G908" i="1"/>
  <c r="G903" i="1"/>
  <c r="G902" i="1"/>
  <c r="G901" i="1"/>
  <c r="G900" i="1"/>
  <c r="G899" i="1"/>
  <c r="G897" i="1"/>
  <c r="G896" i="1"/>
  <c r="G895" i="1"/>
  <c r="G894" i="1"/>
  <c r="G893" i="1"/>
  <c r="G892" i="1"/>
  <c r="G891" i="1"/>
  <c r="G890" i="1"/>
  <c r="G889" i="1"/>
  <c r="G888" i="1"/>
  <c r="G887" i="1"/>
  <c r="G886" i="1"/>
  <c r="G885" i="1"/>
  <c r="G884" i="1"/>
  <c r="G883" i="1"/>
  <c r="G882" i="1"/>
  <c r="G881" i="1"/>
  <c r="G880" i="1"/>
  <c r="G879" i="1"/>
  <c r="G878" i="1"/>
  <c r="G877" i="1"/>
  <c r="G876" i="1"/>
  <c r="G875" i="1"/>
  <c r="G874" i="1"/>
  <c r="G873" i="1"/>
  <c r="G872" i="1"/>
  <c r="G871" i="1"/>
  <c r="G870" i="1"/>
  <c r="G869" i="1"/>
  <c r="G868" i="1"/>
  <c r="G867" i="1"/>
  <c r="G864" i="1"/>
  <c r="G863" i="1"/>
  <c r="G862" i="1"/>
  <c r="G861" i="1"/>
  <c r="G860" i="1"/>
  <c r="G859" i="1"/>
  <c r="G858" i="1"/>
  <c r="G857" i="1"/>
  <c r="G856" i="1"/>
  <c r="G855" i="1"/>
  <c r="G854" i="1"/>
  <c r="G322" i="1"/>
  <c r="G321" i="1"/>
  <c r="G320" i="1"/>
  <c r="G319" i="1"/>
  <c r="G318" i="1"/>
  <c r="G317" i="1"/>
  <c r="G316" i="1"/>
  <c r="G315" i="1"/>
  <c r="G314" i="1"/>
  <c r="G313" i="1"/>
  <c r="G312" i="1"/>
  <c r="G311" i="1"/>
  <c r="G310" i="1"/>
  <c r="G264" i="1"/>
  <c r="G263" i="1"/>
  <c r="G262" i="1"/>
  <c r="G261" i="1"/>
  <c r="G260" i="1"/>
  <c r="G259" i="1"/>
  <c r="G258" i="1"/>
  <c r="G257" i="1"/>
  <c r="G256" i="1"/>
  <c r="G255" i="1"/>
  <c r="G254" i="1"/>
  <c r="G253" i="1"/>
  <c r="G252" i="1"/>
  <c r="G251" i="1"/>
  <c r="G250" i="1"/>
  <c r="G249" i="1"/>
  <c r="G248" i="1"/>
  <c r="G247" i="1"/>
  <c r="G246" i="1"/>
  <c r="G245" i="1"/>
  <c r="G244" i="1"/>
  <c r="G243" i="1"/>
  <c r="G242" i="1"/>
  <c r="G241" i="1"/>
  <c r="G240" i="1"/>
  <c r="G239" i="1"/>
  <c r="G238" i="1"/>
  <c r="G237" i="1"/>
  <c r="G236" i="1"/>
  <c r="G235" i="1"/>
  <c r="G234" i="1"/>
  <c r="G233" i="1"/>
  <c r="G232" i="1"/>
  <c r="G231" i="1"/>
  <c r="G230" i="1"/>
  <c r="G229" i="1"/>
  <c r="G228" i="1"/>
  <c r="G227" i="1"/>
  <c r="G226" i="1"/>
  <c r="G225" i="1"/>
  <c r="G224" i="1"/>
  <c r="G223" i="1"/>
  <c r="G222" i="1"/>
  <c r="G221" i="1"/>
  <c r="G220" i="1"/>
  <c r="G219" i="1"/>
  <c r="G218" i="1"/>
  <c r="G217" i="1"/>
  <c r="G216" i="1"/>
  <c r="G215" i="1"/>
  <c r="G214" i="1"/>
  <c r="G213" i="1"/>
  <c r="G212" i="1"/>
  <c r="G211" i="1"/>
  <c r="G210" i="1"/>
  <c r="G209" i="1"/>
  <c r="G208" i="1"/>
  <c r="G207" i="1"/>
  <c r="G206" i="1"/>
  <c r="G205" i="1"/>
  <c r="G204" i="1"/>
  <c r="G203" i="1"/>
  <c r="G200" i="1"/>
  <c r="G199" i="1"/>
  <c r="G198" i="1"/>
  <c r="G197" i="1"/>
  <c r="G196" i="1"/>
  <c r="G195" i="1"/>
  <c r="G194" i="1"/>
  <c r="G193" i="1"/>
  <c r="G192" i="1"/>
  <c r="G191" i="1"/>
  <c r="G190" i="1"/>
  <c r="G189" i="1"/>
  <c r="G188" i="1"/>
  <c r="G187" i="1"/>
  <c r="G186" i="1"/>
  <c r="G185" i="1"/>
  <c r="G184" i="1"/>
  <c r="G183" i="1"/>
  <c r="G182" i="1"/>
  <c r="G181" i="1"/>
  <c r="G180" i="1"/>
  <c r="G179" i="1"/>
  <c r="G178" i="1"/>
  <c r="G177" i="1"/>
  <c r="G176" i="1"/>
  <c r="G175" i="1"/>
  <c r="G174" i="1"/>
  <c r="G173" i="1"/>
  <c r="G172" i="1"/>
  <c r="G171" i="1"/>
  <c r="G136" i="1"/>
  <c r="G135" i="1"/>
  <c r="G134" i="1"/>
  <c r="G133" i="1"/>
  <c r="G132" i="1"/>
  <c r="G129" i="1"/>
  <c r="G128" i="1"/>
  <c r="G127" i="1"/>
  <c r="G126" i="1"/>
  <c r="G125" i="1"/>
  <c r="G124" i="1"/>
  <c r="G123" i="1"/>
  <c r="G122" i="1"/>
  <c r="G121" i="1"/>
  <c r="G120" i="1"/>
  <c r="G119" i="1"/>
  <c r="G118" i="1"/>
  <c r="G117" i="1"/>
  <c r="G116" i="1"/>
  <c r="G115" i="1"/>
  <c r="G114" i="1"/>
  <c r="G113" i="1"/>
  <c r="G112" i="1"/>
  <c r="G111" i="1"/>
  <c r="G110" i="1"/>
  <c r="G109" i="1"/>
  <c r="G108" i="1"/>
  <c r="G107" i="1"/>
  <c r="G106" i="1"/>
  <c r="G105" i="1"/>
  <c r="G104" i="1"/>
  <c r="G103" i="1"/>
  <c r="G102" i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3448" i="1"/>
  <c r="G3463" i="1"/>
  <c r="G3464" i="1"/>
  <c r="D3464" i="1"/>
  <c r="D3463" i="1"/>
  <c r="D3448" i="1"/>
  <c r="D3716" i="1"/>
  <c r="D3715" i="1"/>
  <c r="D3714" i="1"/>
  <c r="D3713" i="1"/>
  <c r="D3712" i="1"/>
  <c r="D3711" i="1"/>
  <c r="D3710" i="1"/>
  <c r="D3709" i="1"/>
  <c r="D3708" i="1"/>
  <c r="D3707" i="1"/>
  <c r="D3706" i="1"/>
  <c r="D3705" i="1"/>
  <c r="D3704" i="1"/>
  <c r="D3703" i="1"/>
  <c r="D3702" i="1"/>
  <c r="D3701" i="1"/>
  <c r="D3700" i="1"/>
  <c r="D2429" i="1"/>
  <c r="D2424" i="1"/>
  <c r="D2417" i="1"/>
  <c r="D2404" i="1"/>
  <c r="D2400" i="1"/>
  <c r="D2384" i="1"/>
  <c r="D2375" i="1"/>
  <c r="D2355" i="1"/>
  <c r="D2307" i="1"/>
  <c r="D2265" i="1"/>
  <c r="D2242" i="1"/>
  <c r="D1550" i="1"/>
  <c r="D1526" i="1"/>
  <c r="D943" i="1"/>
  <c r="D821" i="1"/>
  <c r="D323" i="1"/>
  <c r="D305" i="1"/>
  <c r="D268" i="1"/>
  <c r="D3699" i="1"/>
  <c r="D3698" i="1"/>
  <c r="D3697" i="1"/>
  <c r="D1383" i="1"/>
  <c r="D1382" i="1"/>
  <c r="D1381" i="1"/>
  <c r="D1380" i="1"/>
  <c r="D1379" i="1"/>
  <c r="D1378" i="1"/>
  <c r="D1369" i="1"/>
  <c r="D1368" i="1"/>
  <c r="D1377" i="1"/>
  <c r="D1376" i="1"/>
  <c r="D1375" i="1"/>
  <c r="D1374" i="1"/>
  <c r="D1373" i="1"/>
  <c r="D1372" i="1"/>
  <c r="D1371" i="1"/>
  <c r="D1370" i="1"/>
  <c r="D1367" i="1"/>
  <c r="D1258" i="1"/>
  <c r="D1257" i="1"/>
  <c r="D1256" i="1"/>
  <c r="D1255" i="1"/>
  <c r="D1254" i="1"/>
  <c r="D1253" i="1"/>
  <c r="D1252" i="1"/>
  <c r="D1251" i="1"/>
  <c r="D1250" i="1"/>
  <c r="D1249" i="1"/>
  <c r="D1248" i="1"/>
  <c r="D1247" i="1"/>
  <c r="D1246" i="1"/>
  <c r="D1245" i="1"/>
  <c r="D1244" i="1"/>
  <c r="D1243" i="1"/>
  <c r="D1242" i="1"/>
  <c r="D1241" i="1"/>
  <c r="D1240" i="1"/>
  <c r="D1239" i="1"/>
  <c r="D1238" i="1"/>
  <c r="D1237" i="1"/>
  <c r="D1236" i="1"/>
  <c r="D1235" i="1"/>
  <c r="D1234" i="1"/>
  <c r="D1233" i="1"/>
  <c r="D1232" i="1"/>
  <c r="D1231" i="1"/>
  <c r="D1230" i="1"/>
  <c r="D1229" i="1"/>
  <c r="D1228" i="1"/>
  <c r="D1227" i="1"/>
  <c r="D1226" i="1"/>
  <c r="D1225" i="1"/>
  <c r="D1224" i="1"/>
  <c r="D1223" i="1"/>
  <c r="D1222" i="1"/>
  <c r="D1221" i="1"/>
  <c r="D1220" i="1"/>
  <c r="D1219" i="1"/>
  <c r="D1218" i="1"/>
  <c r="D1291" i="1"/>
  <c r="D1290" i="1"/>
  <c r="D1289" i="1"/>
  <c r="D1288" i="1"/>
  <c r="D1287" i="1"/>
  <c r="D1286" i="1"/>
  <c r="D1285" i="1"/>
  <c r="D1284" i="1"/>
  <c r="D1283" i="1"/>
  <c r="D1282" i="1"/>
  <c r="D1281" i="1"/>
  <c r="D1280" i="1"/>
  <c r="D1279" i="1"/>
  <c r="D1278" i="1"/>
  <c r="D1277" i="1"/>
  <c r="D1276" i="1"/>
  <c r="D1275" i="1"/>
  <c r="D1274" i="1"/>
  <c r="D1273" i="1"/>
  <c r="D1272" i="1"/>
  <c r="D1271" i="1"/>
  <c r="D1270" i="1"/>
  <c r="D1269" i="1"/>
  <c r="D1268" i="1"/>
  <c r="D1267" i="1"/>
  <c r="D1266" i="1"/>
  <c r="D1265" i="1"/>
  <c r="D1264" i="1"/>
  <c r="D1263" i="1"/>
  <c r="D1262" i="1"/>
  <c r="D1261" i="1"/>
  <c r="D1260" i="1"/>
  <c r="D1259" i="1"/>
  <c r="D1301" i="1"/>
  <c r="D1300" i="1"/>
  <c r="D1299" i="1"/>
  <c r="D1298" i="1"/>
  <c r="D1297" i="1"/>
  <c r="D1296" i="1"/>
  <c r="D1295" i="1"/>
  <c r="D1294" i="1"/>
  <c r="D1293" i="1"/>
  <c r="D1292" i="1"/>
  <c r="D1320" i="1"/>
  <c r="D1319" i="1"/>
  <c r="D1318" i="1"/>
  <c r="D1317" i="1"/>
  <c r="D1316" i="1"/>
  <c r="D1315" i="1"/>
  <c r="D1314" i="1"/>
  <c r="D1313" i="1"/>
  <c r="D1312" i="1"/>
  <c r="D1311" i="1"/>
  <c r="D1310" i="1"/>
  <c r="D1309" i="1"/>
  <c r="D1308" i="1"/>
  <c r="D1307" i="1"/>
  <c r="D1306" i="1"/>
  <c r="D1305" i="1"/>
  <c r="D1304" i="1"/>
  <c r="D1303" i="1"/>
  <c r="D1302" i="1"/>
  <c r="D1336" i="1"/>
  <c r="D1335" i="1"/>
  <c r="D1334" i="1"/>
  <c r="D1333" i="1"/>
  <c r="D1332" i="1"/>
  <c r="D1331" i="1"/>
  <c r="D1330" i="1"/>
  <c r="D1329" i="1"/>
  <c r="D1328" i="1"/>
  <c r="D1327" i="1"/>
  <c r="D1326" i="1"/>
  <c r="D1325" i="1"/>
  <c r="D1324" i="1"/>
  <c r="D1323" i="1"/>
  <c r="D1322" i="1"/>
  <c r="D1321" i="1"/>
  <c r="D1347" i="1"/>
  <c r="D1346" i="1"/>
  <c r="D1345" i="1"/>
  <c r="D1344" i="1"/>
  <c r="D1343" i="1"/>
  <c r="D1342" i="1"/>
  <c r="D1341" i="1"/>
  <c r="D1340" i="1"/>
  <c r="D1339" i="1"/>
  <c r="D1338" i="1"/>
  <c r="D1337" i="1"/>
  <c r="D1364" i="1"/>
  <c r="D1363" i="1"/>
  <c r="D1362" i="1"/>
  <c r="D1361" i="1"/>
  <c r="D1360" i="1"/>
  <c r="D1359" i="1"/>
  <c r="D1358" i="1"/>
  <c r="D1357" i="1"/>
  <c r="D1356" i="1"/>
  <c r="D1355" i="1"/>
  <c r="D1354" i="1"/>
  <c r="D1353" i="1"/>
  <c r="D1352" i="1"/>
  <c r="D1351" i="1"/>
  <c r="D1350" i="1"/>
  <c r="D1349" i="1"/>
  <c r="D1348" i="1"/>
  <c r="D1366" i="1"/>
  <c r="D1365" i="1"/>
  <c r="D1217" i="1"/>
  <c r="D1146" i="1"/>
  <c r="D1145" i="1"/>
  <c r="D1144" i="1"/>
  <c r="D1143" i="1"/>
  <c r="D1142" i="1"/>
  <c r="D1141" i="1"/>
  <c r="D1140" i="1"/>
  <c r="D1139" i="1"/>
  <c r="D1138" i="1"/>
  <c r="D1137" i="1"/>
  <c r="D1136" i="1"/>
  <c r="D1135" i="1"/>
  <c r="D1134" i="1"/>
  <c r="D1133" i="1"/>
  <c r="D1132" i="1"/>
  <c r="D1131" i="1"/>
  <c r="D1130" i="1"/>
  <c r="D1129" i="1"/>
  <c r="D1128" i="1"/>
  <c r="D1127" i="1"/>
  <c r="D1126" i="1"/>
  <c r="D1125" i="1"/>
  <c r="D1124" i="1"/>
  <c r="D1123" i="1"/>
  <c r="D1167" i="1"/>
  <c r="D1166" i="1"/>
  <c r="D1165" i="1"/>
  <c r="D1164" i="1"/>
  <c r="D1163" i="1"/>
  <c r="D1162" i="1"/>
  <c r="D1161" i="1"/>
  <c r="D1160" i="1"/>
  <c r="D1159" i="1"/>
  <c r="D1158" i="1"/>
  <c r="D1157" i="1"/>
  <c r="D1156" i="1"/>
  <c r="D1155" i="1"/>
  <c r="D1154" i="1"/>
  <c r="D1153" i="1"/>
  <c r="D1152" i="1"/>
  <c r="D1151" i="1"/>
  <c r="D1150" i="1"/>
  <c r="D1149" i="1"/>
  <c r="D1148" i="1"/>
  <c r="D1147" i="1"/>
  <c r="D1212" i="1"/>
  <c r="D1211" i="1"/>
  <c r="D1210" i="1"/>
  <c r="D1209" i="1"/>
  <c r="D1208" i="1"/>
  <c r="D1207" i="1"/>
  <c r="D1206" i="1"/>
  <c r="D1205" i="1"/>
  <c r="D1204" i="1"/>
  <c r="D1203" i="1"/>
  <c r="D1202" i="1"/>
  <c r="D1201" i="1"/>
  <c r="D1200" i="1"/>
  <c r="D1199" i="1"/>
  <c r="D1198" i="1"/>
  <c r="D1197" i="1"/>
  <c r="D1196" i="1"/>
  <c r="D1195" i="1"/>
  <c r="D1194" i="1"/>
  <c r="D1193" i="1"/>
  <c r="D1192" i="1"/>
  <c r="D1191" i="1"/>
  <c r="D1190" i="1"/>
  <c r="D1189" i="1"/>
  <c r="D1188" i="1"/>
  <c r="D1187" i="1"/>
  <c r="D1186" i="1"/>
  <c r="D1185" i="1"/>
  <c r="D1184" i="1"/>
  <c r="D1183" i="1"/>
  <c r="D1182" i="1"/>
  <c r="D1181" i="1"/>
  <c r="D1180" i="1"/>
  <c r="D1179" i="1"/>
  <c r="D1178" i="1"/>
  <c r="D1177" i="1"/>
  <c r="D1176" i="1"/>
  <c r="D1175" i="1"/>
  <c r="D1174" i="1"/>
  <c r="D1173" i="1"/>
  <c r="D1172" i="1"/>
  <c r="D1171" i="1"/>
  <c r="D1170" i="1"/>
  <c r="D1169" i="1"/>
  <c r="D1168" i="1"/>
  <c r="D1216" i="1"/>
  <c r="D1215" i="1"/>
  <c r="D1214" i="1"/>
  <c r="D1213" i="1"/>
  <c r="D1122" i="1"/>
  <c r="D1121" i="1"/>
  <c r="D1120" i="1"/>
  <c r="D1119" i="1"/>
  <c r="D1118" i="1"/>
  <c r="D1117" i="1"/>
  <c r="D1116" i="1"/>
  <c r="D1115" i="1"/>
  <c r="D1114" i="1"/>
  <c r="D1113" i="1"/>
  <c r="D1112" i="1"/>
  <c r="D1111" i="1"/>
  <c r="D1110" i="1"/>
  <c r="D1109" i="1"/>
  <c r="D1108" i="1"/>
  <c r="D1107" i="1"/>
  <c r="D1100" i="1"/>
  <c r="D1099" i="1"/>
  <c r="D1098" i="1"/>
  <c r="D1097" i="1"/>
  <c r="D1096" i="1"/>
  <c r="D1095" i="1"/>
  <c r="D1094" i="1"/>
  <c r="D1093" i="1"/>
  <c r="D1092" i="1"/>
  <c r="D1091" i="1"/>
  <c r="D1090" i="1"/>
  <c r="D1106" i="1"/>
  <c r="D1105" i="1"/>
  <c r="D1104" i="1"/>
  <c r="D1103" i="1"/>
  <c r="D1102" i="1"/>
  <c r="D1101" i="1"/>
  <c r="D1089" i="1"/>
  <c r="D1088" i="1"/>
  <c r="D1087" i="1"/>
  <c r="D2022" i="1"/>
  <c r="D2021" i="1"/>
  <c r="D3456" i="1"/>
  <c r="D1859" i="1"/>
  <c r="D1858" i="1"/>
  <c r="D1854" i="1"/>
  <c r="D1853" i="1"/>
  <c r="D1852" i="1"/>
  <c r="D1851" i="1"/>
  <c r="D1850" i="1"/>
  <c r="D1849" i="1"/>
  <c r="D1857" i="1"/>
  <c r="D1856" i="1"/>
  <c r="D1855" i="1"/>
  <c r="D3451" i="1"/>
  <c r="D1596" i="1"/>
  <c r="D1597" i="1"/>
  <c r="D1595" i="1"/>
  <c r="D1594" i="1"/>
  <c r="D1593" i="1"/>
  <c r="D1592" i="1"/>
  <c r="D1591" i="1"/>
  <c r="D1590" i="1"/>
  <c r="D1589" i="1"/>
  <c r="D1588" i="1"/>
  <c r="D1587" i="1"/>
  <c r="D1586" i="1"/>
  <c r="D1585" i="1"/>
  <c r="D1584" i="1"/>
  <c r="D1583" i="1"/>
  <c r="D1086" i="1"/>
  <c r="D1085" i="1"/>
  <c r="D1084" i="1"/>
  <c r="D1083" i="1"/>
  <c r="D1082" i="1"/>
  <c r="D819" i="1"/>
  <c r="D818" i="1"/>
  <c r="D817" i="1"/>
  <c r="D767" i="1"/>
  <c r="D766" i="1"/>
  <c r="D765" i="1"/>
  <c r="D764" i="1"/>
  <c r="D3689" i="1"/>
  <c r="D3688" i="1"/>
  <c r="D3687" i="1"/>
  <c r="D3686" i="1"/>
  <c r="D3510" i="1"/>
  <c r="D3509" i="1"/>
  <c r="D3508" i="1"/>
  <c r="D3572" i="1"/>
  <c r="D3571" i="1"/>
  <c r="D3570" i="1"/>
  <c r="D3569" i="1"/>
  <c r="D3568" i="1"/>
  <c r="D3567" i="1"/>
  <c r="D3566" i="1"/>
  <c r="D3565" i="1"/>
  <c r="D3564" i="1"/>
  <c r="D3563" i="1"/>
  <c r="D3562" i="1"/>
  <c r="D3561" i="1"/>
  <c r="D3560" i="1"/>
  <c r="D3559" i="1"/>
  <c r="D3558" i="1"/>
  <c r="D3557" i="1"/>
  <c r="D3556" i="1"/>
  <c r="D3555" i="1"/>
  <c r="D3554" i="1"/>
  <c r="D3553" i="1"/>
  <c r="D3552" i="1"/>
  <c r="D3551" i="1"/>
  <c r="D3550" i="1"/>
  <c r="D3549" i="1"/>
  <c r="D3548" i="1"/>
  <c r="D3547" i="1"/>
  <c r="D3546" i="1"/>
  <c r="D3545" i="1"/>
  <c r="D3544" i="1"/>
  <c r="D3543" i="1"/>
  <c r="D3542" i="1"/>
  <c r="D3541" i="1"/>
  <c r="D3540" i="1"/>
  <c r="D3539" i="1"/>
  <c r="D3538" i="1"/>
  <c r="D3537" i="1"/>
  <c r="D3536" i="1"/>
  <c r="D3535" i="1"/>
  <c r="D3534" i="1"/>
  <c r="D3533" i="1"/>
  <c r="D3532" i="1"/>
  <c r="D3531" i="1"/>
  <c r="D3530" i="1"/>
  <c r="D3529" i="1"/>
  <c r="D3528" i="1"/>
  <c r="D3527" i="1"/>
  <c r="D3526" i="1"/>
  <c r="D3525" i="1"/>
  <c r="D3524" i="1"/>
  <c r="D3523" i="1"/>
  <c r="D3522" i="1"/>
  <c r="D3521" i="1"/>
  <c r="D3520" i="1"/>
  <c r="D3519" i="1"/>
  <c r="D3518" i="1"/>
  <c r="D3517" i="1"/>
  <c r="D3516" i="1"/>
  <c r="D3515" i="1"/>
  <c r="D3514" i="1"/>
  <c r="D3513" i="1"/>
  <c r="D3512" i="1"/>
  <c r="D3511" i="1"/>
  <c r="D3576" i="1"/>
  <c r="D3575" i="1"/>
  <c r="D3574" i="1"/>
  <c r="D3573" i="1"/>
  <c r="D3583" i="1"/>
  <c r="D3582" i="1"/>
  <c r="D3581" i="1"/>
  <c r="D3580" i="1"/>
  <c r="D3579" i="1"/>
  <c r="D3578" i="1"/>
  <c r="D3577" i="1"/>
  <c r="D3586" i="1"/>
  <c r="D3585" i="1"/>
  <c r="D3584" i="1"/>
  <c r="D3593" i="1"/>
  <c r="D3592" i="1"/>
  <c r="D3591" i="1"/>
  <c r="D3590" i="1"/>
  <c r="D3589" i="1"/>
  <c r="D3588" i="1"/>
  <c r="D3587" i="1"/>
  <c r="D3596" i="1"/>
  <c r="D3595" i="1"/>
  <c r="D3594" i="1"/>
  <c r="D3607" i="1"/>
  <c r="D3606" i="1"/>
  <c r="D3605" i="1"/>
  <c r="D3604" i="1"/>
  <c r="D3603" i="1"/>
  <c r="D3602" i="1"/>
  <c r="D3601" i="1"/>
  <c r="D3600" i="1"/>
  <c r="D3599" i="1"/>
  <c r="D3598" i="1"/>
  <c r="D3597" i="1"/>
  <c r="D3628" i="1"/>
  <c r="D3627" i="1"/>
  <c r="D3626" i="1"/>
  <c r="D3625" i="1"/>
  <c r="D3624" i="1"/>
  <c r="D3623" i="1"/>
  <c r="D3622" i="1"/>
  <c r="D3621" i="1"/>
  <c r="D3620" i="1"/>
  <c r="D3619" i="1"/>
  <c r="D3618" i="1"/>
  <c r="D3617" i="1"/>
  <c r="D3616" i="1"/>
  <c r="D3615" i="1"/>
  <c r="D3614" i="1"/>
  <c r="D3613" i="1"/>
  <c r="D3612" i="1"/>
  <c r="D3611" i="1"/>
  <c r="D3610" i="1"/>
  <c r="D3609" i="1"/>
  <c r="D3608" i="1"/>
  <c r="D3629" i="1"/>
  <c r="D3632" i="1"/>
  <c r="D3631" i="1"/>
  <c r="D3630" i="1"/>
  <c r="D3664" i="1"/>
  <c r="D3663" i="1"/>
  <c r="D3662" i="1"/>
  <c r="D3661" i="1"/>
  <c r="D3660" i="1"/>
  <c r="D3659" i="1"/>
  <c r="D3658" i="1"/>
  <c r="D3657" i="1"/>
  <c r="D3656" i="1"/>
  <c r="D3655" i="1"/>
  <c r="D3654" i="1"/>
  <c r="D3653" i="1"/>
  <c r="D3652" i="1"/>
  <c r="D3651" i="1"/>
  <c r="D3650" i="1"/>
  <c r="D3649" i="1"/>
  <c r="D3648" i="1"/>
  <c r="D3647" i="1"/>
  <c r="D3646" i="1"/>
  <c r="D3645" i="1"/>
  <c r="D3644" i="1"/>
  <c r="D3643" i="1"/>
  <c r="D3642" i="1"/>
  <c r="D3641" i="1"/>
  <c r="D3640" i="1"/>
  <c r="D3639" i="1"/>
  <c r="D3638" i="1"/>
  <c r="D3637" i="1"/>
  <c r="D3636" i="1"/>
  <c r="D3635" i="1"/>
  <c r="D3634" i="1"/>
  <c r="D3633" i="1"/>
  <c r="D3673" i="1"/>
  <c r="D3672" i="1"/>
  <c r="D3671" i="1"/>
  <c r="D3670" i="1"/>
  <c r="D3669" i="1"/>
  <c r="D3668" i="1"/>
  <c r="D3667" i="1"/>
  <c r="D3666" i="1"/>
  <c r="D3665" i="1"/>
  <c r="D3681" i="1"/>
  <c r="D3680" i="1"/>
  <c r="D3679" i="1"/>
  <c r="D3678" i="1"/>
  <c r="D3677" i="1"/>
  <c r="D3676" i="1"/>
  <c r="D3675" i="1"/>
  <c r="D3674" i="1"/>
  <c r="D3685" i="1"/>
  <c r="D3684" i="1"/>
  <c r="D3683" i="1"/>
  <c r="D3682" i="1"/>
  <c r="D3507" i="1"/>
  <c r="D3506" i="1"/>
  <c r="D3505" i="1"/>
  <c r="D3504" i="1"/>
  <c r="D3503" i="1"/>
  <c r="D3502" i="1"/>
  <c r="D3501" i="1"/>
  <c r="D3500" i="1"/>
  <c r="D3499" i="1"/>
  <c r="D3498" i="1"/>
  <c r="D3497" i="1"/>
  <c r="D3496" i="1"/>
  <c r="D3495" i="1"/>
  <c r="D3494" i="1"/>
  <c r="D3493" i="1"/>
  <c r="D3492" i="1"/>
  <c r="D3491" i="1"/>
  <c r="D3490" i="1"/>
  <c r="D3489" i="1"/>
  <c r="D3073" i="1"/>
  <c r="D3072" i="1"/>
  <c r="D3071" i="1"/>
  <c r="D3070" i="1"/>
  <c r="D3069" i="1"/>
  <c r="D3068" i="1"/>
  <c r="D3067" i="1"/>
  <c r="D3066" i="1"/>
  <c r="D3065" i="1"/>
  <c r="D3064" i="1"/>
  <c r="D3063" i="1"/>
  <c r="D3062" i="1"/>
  <c r="D3099" i="1"/>
  <c r="D3098" i="1"/>
  <c r="D3097" i="1"/>
  <c r="D3096" i="1"/>
  <c r="D3095" i="1"/>
  <c r="D3094" i="1"/>
  <c r="D3093" i="1"/>
  <c r="D3092" i="1"/>
  <c r="D3091" i="1"/>
  <c r="D3090" i="1"/>
  <c r="D3089" i="1"/>
  <c r="D3088" i="1"/>
  <c r="D3087" i="1"/>
  <c r="D3086" i="1"/>
  <c r="D3085" i="1"/>
  <c r="D3084" i="1"/>
  <c r="D3083" i="1"/>
  <c r="D3082" i="1"/>
  <c r="D3081" i="1"/>
  <c r="D3080" i="1"/>
  <c r="D3079" i="1"/>
  <c r="D3078" i="1"/>
  <c r="D3077" i="1"/>
  <c r="D3076" i="1"/>
  <c r="D3075" i="1"/>
  <c r="D3074" i="1"/>
  <c r="D3106" i="1"/>
  <c r="D3105" i="1"/>
  <c r="D3104" i="1"/>
  <c r="D3103" i="1"/>
  <c r="D3102" i="1"/>
  <c r="D3101" i="1"/>
  <c r="D3100" i="1"/>
  <c r="D3109" i="1"/>
  <c r="D3108" i="1"/>
  <c r="D3107" i="1"/>
  <c r="D3142" i="1"/>
  <c r="D3141" i="1"/>
  <c r="D3140" i="1"/>
  <c r="D3139" i="1"/>
  <c r="D3138" i="1"/>
  <c r="D3137" i="1"/>
  <c r="D3136" i="1"/>
  <c r="D3135" i="1"/>
  <c r="D3134" i="1"/>
  <c r="D3133" i="1"/>
  <c r="D3132" i="1"/>
  <c r="D3131" i="1"/>
  <c r="D3130" i="1"/>
  <c r="D3129" i="1"/>
  <c r="D3128" i="1"/>
  <c r="D3127" i="1"/>
  <c r="D3126" i="1"/>
  <c r="D3125" i="1"/>
  <c r="D3124" i="1"/>
  <c r="D3123" i="1"/>
  <c r="D3122" i="1"/>
  <c r="D3121" i="1"/>
  <c r="D3120" i="1"/>
  <c r="D3119" i="1"/>
  <c r="D3118" i="1"/>
  <c r="D3117" i="1"/>
  <c r="D3116" i="1"/>
  <c r="D3115" i="1"/>
  <c r="D3114" i="1"/>
  <c r="D3113" i="1"/>
  <c r="D3112" i="1"/>
  <c r="D3111" i="1"/>
  <c r="D3110" i="1"/>
  <c r="D3154" i="1"/>
  <c r="D3153" i="1"/>
  <c r="D3152" i="1"/>
  <c r="D3151" i="1"/>
  <c r="D3150" i="1"/>
  <c r="D3149" i="1"/>
  <c r="D3148" i="1"/>
  <c r="D3147" i="1"/>
  <c r="D3146" i="1"/>
  <c r="D3145" i="1"/>
  <c r="D3144" i="1"/>
  <c r="D3143" i="1"/>
  <c r="D3193" i="1"/>
  <c r="D3192" i="1"/>
  <c r="D3191" i="1"/>
  <c r="D3190" i="1"/>
  <c r="D3189" i="1"/>
  <c r="D3188" i="1"/>
  <c r="D3187" i="1"/>
  <c r="D3186" i="1"/>
  <c r="D3185" i="1"/>
  <c r="D3184" i="1"/>
  <c r="D3183" i="1"/>
  <c r="D3182" i="1"/>
  <c r="D3181" i="1"/>
  <c r="D3180" i="1"/>
  <c r="D3179" i="1"/>
  <c r="D3178" i="1"/>
  <c r="D3177" i="1"/>
  <c r="D3176" i="1"/>
  <c r="D3175" i="1"/>
  <c r="D3174" i="1"/>
  <c r="D3173" i="1"/>
  <c r="D3172" i="1"/>
  <c r="D3171" i="1"/>
  <c r="D3170" i="1"/>
  <c r="D3169" i="1"/>
  <c r="D3168" i="1"/>
  <c r="D3167" i="1"/>
  <c r="D3166" i="1"/>
  <c r="D3165" i="1"/>
  <c r="D3164" i="1"/>
  <c r="D3163" i="1"/>
  <c r="D3162" i="1"/>
  <c r="D3161" i="1"/>
  <c r="D3160" i="1"/>
  <c r="D3159" i="1"/>
  <c r="D3158" i="1"/>
  <c r="D3157" i="1"/>
  <c r="D3156" i="1"/>
  <c r="D3155" i="1"/>
  <c r="D3468" i="1"/>
  <c r="D3467" i="1"/>
  <c r="D3466" i="1"/>
  <c r="D3465" i="1"/>
  <c r="D3437" i="1"/>
  <c r="D3403" i="1"/>
  <c r="D3402" i="1"/>
  <c r="D3194" i="1"/>
  <c r="D3478" i="1"/>
  <c r="D3477" i="1"/>
  <c r="D3476" i="1"/>
  <c r="D3475" i="1"/>
  <c r="D3474" i="1"/>
  <c r="D3473" i="1"/>
  <c r="D3472" i="1"/>
  <c r="D3471" i="1"/>
  <c r="D3470" i="1"/>
  <c r="D3469" i="1"/>
  <c r="D3488" i="1"/>
  <c r="D3487" i="1"/>
  <c r="D3486" i="1"/>
  <c r="D3485" i="1"/>
  <c r="D3484" i="1"/>
  <c r="D3483" i="1"/>
  <c r="D3482" i="1"/>
  <c r="D3481" i="1"/>
  <c r="D3480" i="1"/>
  <c r="D3479" i="1"/>
  <c r="D3061" i="1"/>
  <c r="D3060" i="1"/>
  <c r="D3059" i="1"/>
  <c r="D3058" i="1"/>
  <c r="D3057" i="1"/>
  <c r="D3056" i="1"/>
  <c r="D3053" i="1"/>
  <c r="D3052" i="1"/>
  <c r="D3051" i="1"/>
  <c r="D3055" i="1"/>
  <c r="D3054" i="1"/>
  <c r="D3050" i="1"/>
  <c r="D3020" i="1"/>
  <c r="D3019" i="1"/>
  <c r="D3018" i="1"/>
  <c r="D3035" i="1"/>
  <c r="D3034" i="1"/>
  <c r="D3033" i="1"/>
  <c r="D3032" i="1"/>
  <c r="D3031" i="1"/>
  <c r="D3030" i="1"/>
  <c r="D3029" i="1"/>
  <c r="D3028" i="1"/>
  <c r="D3027" i="1"/>
  <c r="D3026" i="1"/>
  <c r="D3025" i="1"/>
  <c r="D3024" i="1"/>
  <c r="D3023" i="1"/>
  <c r="D3022" i="1"/>
  <c r="D3021" i="1"/>
  <c r="D3042" i="1"/>
  <c r="D3041" i="1"/>
  <c r="D3040" i="1"/>
  <c r="D3039" i="1"/>
  <c r="D3038" i="1"/>
  <c r="D3037" i="1"/>
  <c r="D3036" i="1"/>
  <c r="D3045" i="1"/>
  <c r="D3044" i="1"/>
  <c r="D3043" i="1"/>
  <c r="D3049" i="1"/>
  <c r="D3048" i="1"/>
  <c r="D3047" i="1"/>
  <c r="D3046" i="1"/>
  <c r="D3017" i="1"/>
  <c r="D3016" i="1"/>
  <c r="D3015" i="1"/>
  <c r="D3014" i="1"/>
  <c r="D3013" i="1"/>
  <c r="D3012" i="1"/>
  <c r="D3011" i="1"/>
  <c r="D3010" i="1"/>
  <c r="D3009" i="1"/>
  <c r="D3008" i="1"/>
  <c r="D3007" i="1"/>
  <c r="D3006" i="1"/>
  <c r="D3005" i="1"/>
  <c r="D3004" i="1"/>
  <c r="D3003" i="1"/>
  <c r="D3002" i="1"/>
  <c r="D3001" i="1"/>
  <c r="D3000" i="1"/>
  <c r="D2999" i="1"/>
  <c r="D2998" i="1"/>
  <c r="D2997" i="1"/>
  <c r="D2996" i="1"/>
  <c r="D2995" i="1"/>
  <c r="D2994" i="1"/>
  <c r="D2993" i="1"/>
  <c r="D2992" i="1"/>
  <c r="D2959" i="1"/>
  <c r="D2958" i="1"/>
  <c r="D2957" i="1"/>
  <c r="D2956" i="1"/>
  <c r="D2955" i="1"/>
  <c r="D2991" i="1"/>
  <c r="D2990" i="1"/>
  <c r="D2989" i="1"/>
  <c r="D2988" i="1"/>
  <c r="D2987" i="1"/>
  <c r="D2986" i="1"/>
  <c r="D2985" i="1"/>
  <c r="D2984" i="1"/>
  <c r="D2983" i="1"/>
  <c r="D2982" i="1"/>
  <c r="D2981" i="1"/>
  <c r="D2980" i="1"/>
  <c r="D2979" i="1"/>
  <c r="D2978" i="1"/>
  <c r="D2977" i="1"/>
  <c r="D2976" i="1"/>
  <c r="D2975" i="1"/>
  <c r="D2974" i="1"/>
  <c r="D2973" i="1"/>
  <c r="D2972" i="1"/>
  <c r="D2971" i="1"/>
  <c r="D2970" i="1"/>
  <c r="D2969" i="1"/>
  <c r="D2968" i="1"/>
  <c r="D2967" i="1"/>
  <c r="D2966" i="1"/>
  <c r="D2965" i="1"/>
  <c r="D2964" i="1"/>
  <c r="D2963" i="1"/>
  <c r="D2962" i="1"/>
  <c r="D2961" i="1"/>
  <c r="D2960" i="1"/>
  <c r="D2954" i="1"/>
  <c r="D2953" i="1"/>
  <c r="D2952" i="1"/>
  <c r="D2951" i="1"/>
  <c r="D2950" i="1"/>
  <c r="D2949" i="1"/>
  <c r="D2948" i="1"/>
  <c r="D2947" i="1"/>
  <c r="D2946" i="1"/>
  <c r="D2923" i="1"/>
  <c r="D2922" i="1"/>
  <c r="D2921" i="1"/>
  <c r="D2920" i="1"/>
  <c r="D2919" i="1"/>
  <c r="D2918" i="1"/>
  <c r="D2917" i="1"/>
  <c r="D2916" i="1"/>
  <c r="D2915" i="1"/>
  <c r="D2914" i="1"/>
  <c r="D2913" i="1"/>
  <c r="D2912" i="1"/>
  <c r="D2911" i="1"/>
  <c r="D2910" i="1"/>
  <c r="D2909" i="1"/>
  <c r="D2908" i="1"/>
  <c r="D2907" i="1"/>
  <c r="D2906" i="1"/>
  <c r="D2905" i="1"/>
  <c r="D2904" i="1"/>
  <c r="D2903" i="1"/>
  <c r="D2945" i="1"/>
  <c r="D2944" i="1"/>
  <c r="D2943" i="1"/>
  <c r="D2942" i="1"/>
  <c r="D2941" i="1"/>
  <c r="D2940" i="1"/>
  <c r="D2939" i="1"/>
  <c r="D2938" i="1"/>
  <c r="D2937" i="1"/>
  <c r="D2936" i="1"/>
  <c r="D2935" i="1"/>
  <c r="D2934" i="1"/>
  <c r="D2933" i="1"/>
  <c r="D2932" i="1"/>
  <c r="D2931" i="1"/>
  <c r="D2930" i="1"/>
  <c r="D2929" i="1"/>
  <c r="D2928" i="1"/>
  <c r="D2927" i="1"/>
  <c r="D2926" i="1"/>
  <c r="D2925" i="1"/>
  <c r="D2924" i="1"/>
  <c r="D2902" i="1"/>
  <c r="D2901" i="1"/>
  <c r="D2900" i="1"/>
  <c r="D2899" i="1"/>
  <c r="D2898" i="1"/>
  <c r="D2897" i="1"/>
  <c r="D2896" i="1"/>
  <c r="D2895" i="1"/>
  <c r="D2894" i="1"/>
  <c r="D2893" i="1"/>
  <c r="D2892" i="1"/>
  <c r="D2891" i="1"/>
  <c r="D2890" i="1"/>
  <c r="D2889" i="1"/>
  <c r="D2888" i="1"/>
  <c r="D2887" i="1"/>
  <c r="D2886" i="1"/>
  <c r="D2885" i="1"/>
  <c r="D2884" i="1"/>
  <c r="D2883" i="1"/>
  <c r="D2882" i="1"/>
  <c r="D2881" i="1"/>
  <c r="D2880" i="1"/>
  <c r="D2879" i="1"/>
  <c r="D2878" i="1"/>
  <c r="D2877" i="1"/>
  <c r="D2876" i="1"/>
  <c r="D2875" i="1"/>
  <c r="D2874" i="1"/>
  <c r="D2873" i="1"/>
  <c r="D2872" i="1"/>
  <c r="D2871" i="1"/>
  <c r="D2870" i="1"/>
  <c r="D2869" i="1"/>
  <c r="D2868" i="1"/>
  <c r="D2867" i="1"/>
  <c r="D2866" i="1"/>
  <c r="D2865" i="1"/>
  <c r="D2864" i="1"/>
  <c r="D2863" i="1"/>
  <c r="D2862" i="1"/>
  <c r="D2861" i="1"/>
  <c r="D2860" i="1"/>
  <c r="D2859" i="1"/>
  <c r="D2858" i="1"/>
  <c r="D2857" i="1"/>
  <c r="D2856" i="1"/>
  <c r="D2855" i="1"/>
  <c r="D2854" i="1"/>
  <c r="D2853" i="1"/>
  <c r="D2852" i="1"/>
  <c r="D2851" i="1"/>
  <c r="D2850" i="1"/>
  <c r="D2849" i="1"/>
  <c r="D2848" i="1"/>
  <c r="D2847" i="1"/>
  <c r="D2846" i="1"/>
  <c r="D2845" i="1"/>
  <c r="D2844" i="1"/>
  <c r="D2843" i="1"/>
  <c r="D2842" i="1"/>
  <c r="D2841" i="1"/>
  <c r="D2840" i="1"/>
  <c r="D2839" i="1"/>
  <c r="D2838" i="1"/>
  <c r="D2837" i="1"/>
  <c r="D2836" i="1"/>
  <c r="D2835" i="1"/>
  <c r="D2834" i="1"/>
  <c r="D2833" i="1"/>
  <c r="D2832" i="1"/>
  <c r="D2831" i="1"/>
  <c r="D2830" i="1"/>
  <c r="D2829" i="1"/>
  <c r="D2828" i="1"/>
  <c r="D2827" i="1"/>
  <c r="D2826" i="1"/>
  <c r="D2825" i="1"/>
  <c r="D2824" i="1"/>
  <c r="D2823" i="1"/>
  <c r="D2822" i="1"/>
  <c r="D2821" i="1"/>
  <c r="D2820" i="1"/>
  <c r="D2819" i="1"/>
  <c r="D2818" i="1"/>
  <c r="D2817" i="1"/>
  <c r="D2816" i="1"/>
  <c r="D2815" i="1"/>
  <c r="D2814" i="1"/>
  <c r="D2813" i="1"/>
  <c r="D2812" i="1"/>
  <c r="D2811" i="1"/>
  <c r="D2810" i="1"/>
  <c r="D2809" i="1"/>
  <c r="D2808" i="1"/>
  <c r="D2807" i="1"/>
  <c r="D2806" i="1"/>
  <c r="D2805" i="1"/>
  <c r="D2804" i="1"/>
  <c r="D2803" i="1"/>
  <c r="D2802" i="1"/>
  <c r="D2801" i="1"/>
  <c r="D2800" i="1"/>
  <c r="D2799" i="1"/>
  <c r="D2798" i="1"/>
  <c r="D2797" i="1"/>
  <c r="D2796" i="1"/>
  <c r="D2795" i="1"/>
  <c r="D2794" i="1"/>
  <c r="D2793" i="1"/>
  <c r="D2792" i="1"/>
  <c r="D2791" i="1"/>
  <c r="D2790" i="1"/>
  <c r="D2789" i="1"/>
  <c r="D2788" i="1"/>
  <c r="D2787" i="1"/>
  <c r="D2786" i="1"/>
  <c r="D2785" i="1"/>
  <c r="D2784" i="1"/>
  <c r="D2783" i="1"/>
  <c r="D2782" i="1"/>
  <c r="D2781" i="1"/>
  <c r="D2769" i="1"/>
  <c r="D2768" i="1"/>
  <c r="D2767" i="1"/>
  <c r="D2766" i="1"/>
  <c r="D2755" i="1"/>
  <c r="D2754" i="1"/>
  <c r="D2753" i="1"/>
  <c r="D2752" i="1"/>
  <c r="D2751" i="1"/>
  <c r="D2772" i="1"/>
  <c r="D2771" i="1"/>
  <c r="D2770" i="1"/>
  <c r="D2780" i="1"/>
  <c r="D2779" i="1"/>
  <c r="D2778" i="1"/>
  <c r="D2777" i="1"/>
  <c r="D2776" i="1"/>
  <c r="D2775" i="1"/>
  <c r="D2774" i="1"/>
  <c r="D2773" i="1"/>
  <c r="D2750" i="1"/>
  <c r="D2749" i="1"/>
  <c r="D2748" i="1"/>
  <c r="D2747" i="1"/>
  <c r="D2746" i="1"/>
  <c r="D2745" i="1"/>
  <c r="D2744" i="1"/>
  <c r="D2743" i="1"/>
  <c r="D2742" i="1"/>
  <c r="D2741" i="1"/>
  <c r="D2740" i="1"/>
  <c r="D2739" i="1"/>
  <c r="D2738" i="1"/>
  <c r="D2737" i="1"/>
  <c r="D2736" i="1"/>
  <c r="D2735" i="1"/>
  <c r="D2734" i="1"/>
  <c r="D2733" i="1"/>
  <c r="D2732" i="1"/>
  <c r="D2731" i="1"/>
  <c r="D2730" i="1"/>
  <c r="D2729" i="1"/>
  <c r="D2728" i="1"/>
  <c r="D2727" i="1"/>
  <c r="D2726" i="1"/>
  <c r="D2725" i="1"/>
  <c r="D2724" i="1"/>
  <c r="D2723" i="1"/>
  <c r="D2722" i="1"/>
  <c r="D2721" i="1"/>
  <c r="D2720" i="1"/>
  <c r="D2664" i="1"/>
  <c r="D2663" i="1"/>
  <c r="D2662" i="1"/>
  <c r="D2661" i="1"/>
  <c r="D2660" i="1"/>
  <c r="D2659" i="1"/>
  <c r="D2658" i="1"/>
  <c r="D2657" i="1"/>
  <c r="D2656" i="1"/>
  <c r="D2655" i="1"/>
  <c r="D2654" i="1"/>
  <c r="D2653" i="1"/>
  <c r="D2652" i="1"/>
  <c r="D2671" i="1"/>
  <c r="D2670" i="1"/>
  <c r="D2669" i="1"/>
  <c r="D2668" i="1"/>
  <c r="D2667" i="1"/>
  <c r="D2666" i="1"/>
  <c r="D2665" i="1"/>
  <c r="D2674" i="1"/>
  <c r="D2673" i="1"/>
  <c r="D2672" i="1"/>
  <c r="D2695" i="1"/>
  <c r="D2694" i="1"/>
  <c r="D2693" i="1"/>
  <c r="D2692" i="1"/>
  <c r="D2691" i="1"/>
  <c r="D2690" i="1"/>
  <c r="D2689" i="1"/>
  <c r="D2688" i="1"/>
  <c r="D2687" i="1"/>
  <c r="D2686" i="1"/>
  <c r="D2685" i="1"/>
  <c r="D2684" i="1"/>
  <c r="D2683" i="1"/>
  <c r="D2682" i="1"/>
  <c r="D2681" i="1"/>
  <c r="D2680" i="1"/>
  <c r="D2679" i="1"/>
  <c r="D2678" i="1"/>
  <c r="D2677" i="1"/>
  <c r="D2676" i="1"/>
  <c r="D2675" i="1"/>
  <c r="D2711" i="1"/>
  <c r="D2710" i="1"/>
  <c r="D2709" i="1"/>
  <c r="D2708" i="1"/>
  <c r="D2707" i="1"/>
  <c r="D2706" i="1"/>
  <c r="D2705" i="1"/>
  <c r="D2704" i="1"/>
  <c r="D2703" i="1"/>
  <c r="D2702" i="1"/>
  <c r="D2701" i="1"/>
  <c r="D2700" i="1"/>
  <c r="D2699" i="1"/>
  <c r="D2698" i="1"/>
  <c r="D2697" i="1"/>
  <c r="D2696" i="1"/>
  <c r="D2716" i="1"/>
  <c r="D2715" i="1"/>
  <c r="D2714" i="1"/>
  <c r="D2713" i="1"/>
  <c r="D2712" i="1"/>
  <c r="D2719" i="1"/>
  <c r="D2718" i="1"/>
  <c r="D2717" i="1"/>
  <c r="D2651" i="1"/>
  <c r="D2650" i="1"/>
  <c r="D2649" i="1"/>
  <c r="D2648" i="1"/>
  <c r="D2647" i="1"/>
  <c r="D2646" i="1"/>
  <c r="D2637" i="1"/>
  <c r="D2636" i="1"/>
  <c r="D2635" i="1"/>
  <c r="D2634" i="1"/>
  <c r="D2633" i="1"/>
  <c r="D2632" i="1"/>
  <c r="D2631" i="1"/>
  <c r="D2630" i="1"/>
  <c r="D2629" i="1"/>
  <c r="D2628" i="1"/>
  <c r="D2627" i="1"/>
  <c r="D2626" i="1"/>
  <c r="D2625" i="1"/>
  <c r="D2624" i="1"/>
  <c r="D2623" i="1"/>
  <c r="D2622" i="1"/>
  <c r="D2621" i="1"/>
  <c r="D2620" i="1"/>
  <c r="D2642" i="1"/>
  <c r="D2641" i="1"/>
  <c r="D2640" i="1"/>
  <c r="D2639" i="1"/>
  <c r="D2638" i="1"/>
  <c r="D2645" i="1"/>
  <c r="D2644" i="1"/>
  <c r="D2643" i="1"/>
  <c r="D2619" i="1"/>
  <c r="D2602" i="1"/>
  <c r="D2601" i="1"/>
  <c r="D2600" i="1"/>
  <c r="D2599" i="1"/>
  <c r="D2598" i="1"/>
  <c r="D2597" i="1"/>
  <c r="D2596" i="1"/>
  <c r="D2595" i="1"/>
  <c r="D2594" i="1"/>
  <c r="D2593" i="1"/>
  <c r="D2592" i="1"/>
  <c r="D2591" i="1"/>
  <c r="D2590" i="1"/>
  <c r="D2589" i="1"/>
  <c r="D2588" i="1"/>
  <c r="D2587" i="1"/>
  <c r="D2586" i="1"/>
  <c r="D2585" i="1"/>
  <c r="D2584" i="1"/>
  <c r="D2583" i="1"/>
  <c r="D2604" i="1"/>
  <c r="D2603" i="1"/>
  <c r="D2607" i="1"/>
  <c r="D2606" i="1"/>
  <c r="D2605" i="1"/>
  <c r="D2618" i="1"/>
  <c r="D2617" i="1"/>
  <c r="D2616" i="1"/>
  <c r="D2615" i="1"/>
  <c r="D2614" i="1"/>
  <c r="D2613" i="1"/>
  <c r="D2612" i="1"/>
  <c r="D2611" i="1"/>
  <c r="D2610" i="1"/>
  <c r="D2609" i="1"/>
  <c r="D2608" i="1"/>
  <c r="D2582" i="1"/>
  <c r="D2581" i="1"/>
  <c r="D2580" i="1"/>
  <c r="D2579" i="1"/>
  <c r="D2574" i="1"/>
  <c r="D2573" i="1"/>
  <c r="D2578" i="1"/>
  <c r="D2577" i="1"/>
  <c r="D2576" i="1"/>
  <c r="D2575" i="1"/>
  <c r="D2572" i="1"/>
  <c r="D2571" i="1"/>
  <c r="D2550" i="1"/>
  <c r="D2549" i="1"/>
  <c r="D2548" i="1"/>
  <c r="D2547" i="1"/>
  <c r="D2546" i="1"/>
  <c r="D2545" i="1"/>
  <c r="D2544" i="1"/>
  <c r="D2543" i="1"/>
  <c r="D2542" i="1"/>
  <c r="D2541" i="1"/>
  <c r="D2540" i="1"/>
  <c r="D2539" i="1"/>
  <c r="D2538" i="1"/>
  <c r="D2537" i="1"/>
  <c r="D2536" i="1"/>
  <c r="D2535" i="1"/>
  <c r="D2534" i="1"/>
  <c r="D2533" i="1"/>
  <c r="D2554" i="1"/>
  <c r="D2553" i="1"/>
  <c r="D2552" i="1"/>
  <c r="D2551" i="1"/>
  <c r="D2556" i="1"/>
  <c r="D2555" i="1"/>
  <c r="D2570" i="1"/>
  <c r="D2569" i="1"/>
  <c r="D2568" i="1"/>
  <c r="D2567" i="1"/>
  <c r="D2566" i="1"/>
  <c r="D2565" i="1"/>
  <c r="D2564" i="1"/>
  <c r="D2563" i="1"/>
  <c r="D2562" i="1"/>
  <c r="D2561" i="1"/>
  <c r="D2560" i="1"/>
  <c r="D2559" i="1"/>
  <c r="D2558" i="1"/>
  <c r="D2557" i="1"/>
  <c r="D2532" i="1"/>
  <c r="D2531" i="1"/>
  <c r="D2530" i="1"/>
  <c r="D2529" i="1"/>
  <c r="D2528" i="1"/>
  <c r="D2527" i="1"/>
  <c r="D2526" i="1"/>
  <c r="D2525" i="1"/>
  <c r="D2524" i="1"/>
  <c r="D2523" i="1"/>
  <c r="D2522" i="1"/>
  <c r="D2521" i="1"/>
  <c r="D2520" i="1"/>
  <c r="D2519" i="1"/>
  <c r="D2518" i="1"/>
  <c r="D2517" i="1"/>
  <c r="D2516" i="1"/>
  <c r="D2515" i="1"/>
  <c r="D2514" i="1"/>
  <c r="D2513" i="1"/>
  <c r="D2434" i="1"/>
  <c r="D2433" i="1"/>
  <c r="D2452" i="1"/>
  <c r="D2451" i="1"/>
  <c r="D2450" i="1"/>
  <c r="D2449" i="1"/>
  <c r="D2448" i="1"/>
  <c r="D2447" i="1"/>
  <c r="D2446" i="1"/>
  <c r="D2445" i="1"/>
  <c r="D2444" i="1"/>
  <c r="D2443" i="1"/>
  <c r="D2442" i="1"/>
  <c r="D2441" i="1"/>
  <c r="D2440" i="1"/>
  <c r="D2439" i="1"/>
  <c r="D2438" i="1"/>
  <c r="D2437" i="1"/>
  <c r="D2436" i="1"/>
  <c r="D2435" i="1"/>
  <c r="D2461" i="1"/>
  <c r="D2460" i="1"/>
  <c r="D2459" i="1"/>
  <c r="D2458" i="1"/>
  <c r="D2457" i="1"/>
  <c r="D2456" i="1"/>
  <c r="D2455" i="1"/>
  <c r="D2454" i="1"/>
  <c r="D2453" i="1"/>
  <c r="D2464" i="1"/>
  <c r="D2463" i="1"/>
  <c r="D2462" i="1"/>
  <c r="D2470" i="1"/>
  <c r="D2469" i="1"/>
  <c r="D2468" i="1"/>
  <c r="D2467" i="1"/>
  <c r="D2466" i="1"/>
  <c r="D2465" i="1"/>
  <c r="D2473" i="1"/>
  <c r="D2472" i="1"/>
  <c r="D2471" i="1"/>
  <c r="D2477" i="1"/>
  <c r="D2476" i="1"/>
  <c r="D2475" i="1"/>
  <c r="D2474" i="1"/>
  <c r="D2484" i="1"/>
  <c r="D2483" i="1"/>
  <c r="D2482" i="1"/>
  <c r="D2481" i="1"/>
  <c r="D2480" i="1"/>
  <c r="D2479" i="1"/>
  <c r="D2478" i="1"/>
  <c r="D2495" i="1"/>
  <c r="D2494" i="1"/>
  <c r="D2493" i="1"/>
  <c r="D2492" i="1"/>
  <c r="D2491" i="1"/>
  <c r="D2490" i="1"/>
  <c r="D2489" i="1"/>
  <c r="D2488" i="1"/>
  <c r="D2487" i="1"/>
  <c r="D2486" i="1"/>
  <c r="D2485" i="1"/>
  <c r="D2498" i="1"/>
  <c r="D2497" i="1"/>
  <c r="D2496" i="1"/>
  <c r="D2505" i="1"/>
  <c r="D2504" i="1"/>
  <c r="D2503" i="1"/>
  <c r="D2502" i="1"/>
  <c r="D2501" i="1"/>
  <c r="D2500" i="1"/>
  <c r="D2499" i="1"/>
  <c r="D2508" i="1"/>
  <c r="D2507" i="1"/>
  <c r="D2506" i="1"/>
  <c r="D2512" i="1"/>
  <c r="D2511" i="1"/>
  <c r="D2510" i="1"/>
  <c r="D2509" i="1"/>
  <c r="D768" i="1"/>
  <c r="D763" i="1"/>
  <c r="D755" i="1"/>
  <c r="D754" i="1"/>
  <c r="D753" i="1"/>
  <c r="D752" i="1"/>
  <c r="D751" i="1"/>
  <c r="D750" i="1"/>
  <c r="D749" i="1"/>
  <c r="D748" i="1"/>
  <c r="D747" i="1"/>
  <c r="D746" i="1"/>
  <c r="D745" i="1"/>
  <c r="D744" i="1"/>
  <c r="D743" i="1"/>
  <c r="D742" i="1"/>
  <c r="D741" i="1"/>
  <c r="D740" i="1"/>
  <c r="D739" i="1"/>
  <c r="D738" i="1"/>
  <c r="D737" i="1"/>
  <c r="D736" i="1"/>
  <c r="D735" i="1"/>
  <c r="D734" i="1"/>
  <c r="D733" i="1"/>
  <c r="D758" i="1"/>
  <c r="D757" i="1"/>
  <c r="D756" i="1"/>
  <c r="D762" i="1"/>
  <c r="D761" i="1"/>
  <c r="D760" i="1"/>
  <c r="D759" i="1"/>
  <c r="D732" i="1"/>
  <c r="D714" i="1"/>
  <c r="D713" i="1"/>
  <c r="D712" i="1"/>
  <c r="D711" i="1"/>
  <c r="D710" i="1"/>
  <c r="D709" i="1"/>
  <c r="D708" i="1"/>
  <c r="D707" i="1"/>
  <c r="D724" i="1"/>
  <c r="D723" i="1"/>
  <c r="D722" i="1"/>
  <c r="D721" i="1"/>
  <c r="D720" i="1"/>
  <c r="D719" i="1"/>
  <c r="D718" i="1"/>
  <c r="D717" i="1"/>
  <c r="D716" i="1"/>
  <c r="D715" i="1"/>
  <c r="D728" i="1"/>
  <c r="D727" i="1"/>
  <c r="D726" i="1"/>
  <c r="D725" i="1"/>
  <c r="D731" i="1"/>
  <c r="D730" i="1"/>
  <c r="D729" i="1"/>
  <c r="D706" i="1"/>
  <c r="D705" i="1"/>
  <c r="D704" i="1"/>
  <c r="D703" i="1"/>
  <c r="D702" i="1"/>
  <c r="D701" i="1"/>
  <c r="D700" i="1"/>
  <c r="D699" i="1"/>
  <c r="D698" i="1"/>
  <c r="D697" i="1"/>
  <c r="D696" i="1"/>
  <c r="D695" i="1"/>
  <c r="D694" i="1"/>
  <c r="D693" i="1"/>
  <c r="D692" i="1"/>
  <c r="D691" i="1"/>
  <c r="D690" i="1"/>
  <c r="D689" i="1"/>
  <c r="D688" i="1"/>
  <c r="D687" i="1"/>
  <c r="D686" i="1"/>
  <c r="D685" i="1"/>
  <c r="D684" i="1"/>
  <c r="D676" i="1"/>
  <c r="D675" i="1"/>
  <c r="D674" i="1"/>
  <c r="D673" i="1"/>
  <c r="D672" i="1"/>
  <c r="D671" i="1"/>
  <c r="D680" i="1"/>
  <c r="D679" i="1"/>
  <c r="D678" i="1"/>
  <c r="D677" i="1"/>
  <c r="D683" i="1"/>
  <c r="D682" i="1"/>
  <c r="D681" i="1"/>
  <c r="D670" i="1"/>
  <c r="D669" i="1"/>
  <c r="D668" i="1"/>
  <c r="D667" i="1"/>
  <c r="D666" i="1"/>
  <c r="D665" i="1"/>
  <c r="D474" i="1"/>
  <c r="D473" i="1"/>
  <c r="D472" i="1"/>
  <c r="D471" i="1"/>
  <c r="D470" i="1"/>
  <c r="D469" i="1"/>
  <c r="D468" i="1"/>
  <c r="D467" i="1"/>
  <c r="D466" i="1"/>
  <c r="D465" i="1"/>
  <c r="D479" i="1"/>
  <c r="D478" i="1"/>
  <c r="D477" i="1"/>
  <c r="D476" i="1"/>
  <c r="D475" i="1"/>
  <c r="D482" i="1"/>
  <c r="D481" i="1"/>
  <c r="D480" i="1"/>
  <c r="D526" i="1"/>
  <c r="D525" i="1"/>
  <c r="D524" i="1"/>
  <c r="D523" i="1"/>
  <c r="D522" i="1"/>
  <c r="D521" i="1"/>
  <c r="D520" i="1"/>
  <c r="D519" i="1"/>
  <c r="D518" i="1"/>
  <c r="D517" i="1"/>
  <c r="D516" i="1"/>
  <c r="D515" i="1"/>
  <c r="D514" i="1"/>
  <c r="D513" i="1"/>
  <c r="D512" i="1"/>
  <c r="D511" i="1"/>
  <c r="D510" i="1"/>
  <c r="D509" i="1"/>
  <c r="D508" i="1"/>
  <c r="D507" i="1"/>
  <c r="D506" i="1"/>
  <c r="D505" i="1"/>
  <c r="D504" i="1"/>
  <c r="D503" i="1"/>
  <c r="D502" i="1"/>
  <c r="D501" i="1"/>
  <c r="D500" i="1"/>
  <c r="D499" i="1"/>
  <c r="D498" i="1"/>
  <c r="D497" i="1"/>
  <c r="D496" i="1"/>
  <c r="D495" i="1"/>
  <c r="D494" i="1"/>
  <c r="D493" i="1"/>
  <c r="D492" i="1"/>
  <c r="D491" i="1"/>
  <c r="D490" i="1"/>
  <c r="D489" i="1"/>
  <c r="D488" i="1"/>
  <c r="D487" i="1"/>
  <c r="D486" i="1"/>
  <c r="D485" i="1"/>
  <c r="D484" i="1"/>
  <c r="D483" i="1"/>
  <c r="D532" i="1"/>
  <c r="D531" i="1"/>
  <c r="D530" i="1"/>
  <c r="D529" i="1"/>
  <c r="D528" i="1"/>
  <c r="D527" i="1"/>
  <c r="D555" i="1"/>
  <c r="D554" i="1"/>
  <c r="D553" i="1"/>
  <c r="D552" i="1"/>
  <c r="D551" i="1"/>
  <c r="D550" i="1"/>
  <c r="D549" i="1"/>
  <c r="D548" i="1"/>
  <c r="D547" i="1"/>
  <c r="D546" i="1"/>
  <c r="D545" i="1"/>
  <c r="D544" i="1"/>
  <c r="D543" i="1"/>
  <c r="D542" i="1"/>
  <c r="D541" i="1"/>
  <c r="D540" i="1"/>
  <c r="D539" i="1"/>
  <c r="D538" i="1"/>
  <c r="D537" i="1"/>
  <c r="D536" i="1"/>
  <c r="D535" i="1"/>
  <c r="D534" i="1"/>
  <c r="D533" i="1"/>
  <c r="D558" i="1"/>
  <c r="D557" i="1"/>
  <c r="D556" i="1"/>
  <c r="D561" i="1"/>
  <c r="D560" i="1"/>
  <c r="D559" i="1"/>
  <c r="D592" i="1"/>
  <c r="D591" i="1"/>
  <c r="D590" i="1"/>
  <c r="D589" i="1"/>
  <c r="D588" i="1"/>
  <c r="D587" i="1"/>
  <c r="D586" i="1"/>
  <c r="D585" i="1"/>
  <c r="D584" i="1"/>
  <c r="D583" i="1"/>
  <c r="D582" i="1"/>
  <c r="D581" i="1"/>
  <c r="D580" i="1"/>
  <c r="D579" i="1"/>
  <c r="D578" i="1"/>
  <c r="D577" i="1"/>
  <c r="D576" i="1"/>
  <c r="D575" i="1"/>
  <c r="D574" i="1"/>
  <c r="D573" i="1"/>
  <c r="D572" i="1"/>
  <c r="D571" i="1"/>
  <c r="D570" i="1"/>
  <c r="D569" i="1"/>
  <c r="D568" i="1"/>
  <c r="D567" i="1"/>
  <c r="D566" i="1"/>
  <c r="D565" i="1"/>
  <c r="D564" i="1"/>
  <c r="D563" i="1"/>
  <c r="D562" i="1"/>
  <c r="D595" i="1"/>
  <c r="D594" i="1"/>
  <c r="D593" i="1"/>
  <c r="D637" i="1"/>
  <c r="D636" i="1"/>
  <c r="D635" i="1"/>
  <c r="D634" i="1"/>
  <c r="D633" i="1"/>
  <c r="D632" i="1"/>
  <c r="D631" i="1"/>
  <c r="D630" i="1"/>
  <c r="D629" i="1"/>
  <c r="D628" i="1"/>
  <c r="D627" i="1"/>
  <c r="D626" i="1"/>
  <c r="D625" i="1"/>
  <c r="D624" i="1"/>
  <c r="D623" i="1"/>
  <c r="D622" i="1"/>
  <c r="D621" i="1"/>
  <c r="D620" i="1"/>
  <c r="D619" i="1"/>
  <c r="D618" i="1"/>
  <c r="D617" i="1"/>
  <c r="D616" i="1"/>
  <c r="D615" i="1"/>
  <c r="D614" i="1"/>
  <c r="D613" i="1"/>
  <c r="D612" i="1"/>
  <c r="D611" i="1"/>
  <c r="D610" i="1"/>
  <c r="D609" i="1"/>
  <c r="D608" i="1"/>
  <c r="D607" i="1"/>
  <c r="D606" i="1"/>
  <c r="D605" i="1"/>
  <c r="D604" i="1"/>
  <c r="D603" i="1"/>
  <c r="D602" i="1"/>
  <c r="D601" i="1"/>
  <c r="D600" i="1"/>
  <c r="D599" i="1"/>
  <c r="D598" i="1"/>
  <c r="D597" i="1"/>
  <c r="D596" i="1"/>
  <c r="D647" i="1"/>
  <c r="D646" i="1"/>
  <c r="D645" i="1"/>
  <c r="D644" i="1"/>
  <c r="D643" i="1"/>
  <c r="D642" i="1"/>
  <c r="D641" i="1"/>
  <c r="D640" i="1"/>
  <c r="D639" i="1"/>
  <c r="D638" i="1"/>
  <c r="D659" i="1"/>
  <c r="D658" i="1"/>
  <c r="D657" i="1"/>
  <c r="D656" i="1"/>
  <c r="D655" i="1"/>
  <c r="D654" i="1"/>
  <c r="D653" i="1"/>
  <c r="D652" i="1"/>
  <c r="D651" i="1"/>
  <c r="D650" i="1"/>
  <c r="D649" i="1"/>
  <c r="D648" i="1"/>
  <c r="D664" i="1"/>
  <c r="D663" i="1"/>
  <c r="D662" i="1"/>
  <c r="D661" i="1"/>
  <c r="D660" i="1"/>
  <c r="D464" i="1"/>
  <c r="D463" i="1"/>
  <c r="D462" i="1"/>
  <c r="D461" i="1"/>
  <c r="D460" i="1"/>
  <c r="D459" i="1"/>
  <c r="D458" i="1"/>
  <c r="D389" i="1"/>
  <c r="D388" i="1"/>
  <c r="D387" i="1"/>
  <c r="D386" i="1"/>
  <c r="D385" i="1"/>
  <c r="D384" i="1"/>
  <c r="D383" i="1"/>
  <c r="D382" i="1"/>
  <c r="D381" i="1"/>
  <c r="D380" i="1"/>
  <c r="D379" i="1"/>
  <c r="D378" i="1"/>
  <c r="D377" i="1"/>
  <c r="D376" i="1"/>
  <c r="D375" i="1"/>
  <c r="D374" i="1"/>
  <c r="D373" i="1"/>
  <c r="D372" i="1"/>
  <c r="D371" i="1"/>
  <c r="D370" i="1"/>
  <c r="D369" i="1"/>
  <c r="D453" i="1"/>
  <c r="D452" i="1"/>
  <c r="D451" i="1"/>
  <c r="D450" i="1"/>
  <c r="D449" i="1"/>
  <c r="D448" i="1"/>
  <c r="D447" i="1"/>
  <c r="D446" i="1"/>
  <c r="D445" i="1"/>
  <c r="D444" i="1"/>
  <c r="D443" i="1"/>
  <c r="D442" i="1"/>
  <c r="D441" i="1"/>
  <c r="D440" i="1"/>
  <c r="D439" i="1"/>
  <c r="D438" i="1"/>
  <c r="D437" i="1"/>
  <c r="D436" i="1"/>
  <c r="D435" i="1"/>
  <c r="D434" i="1"/>
  <c r="D433" i="1"/>
  <c r="D432" i="1"/>
  <c r="D431" i="1"/>
  <c r="D430" i="1"/>
  <c r="D429" i="1"/>
  <c r="D428" i="1"/>
  <c r="D427" i="1"/>
  <c r="D426" i="1"/>
  <c r="D425" i="1"/>
  <c r="D424" i="1"/>
  <c r="D423" i="1"/>
  <c r="D422" i="1"/>
  <c r="D421" i="1"/>
  <c r="D420" i="1"/>
  <c r="D419" i="1"/>
  <c r="D418" i="1"/>
  <c r="D417" i="1"/>
  <c r="D416" i="1"/>
  <c r="D415" i="1"/>
  <c r="D414" i="1"/>
  <c r="D413" i="1"/>
  <c r="D412" i="1"/>
  <c r="D411" i="1"/>
  <c r="D410" i="1"/>
  <c r="D409" i="1"/>
  <c r="D408" i="1"/>
  <c r="D407" i="1"/>
  <c r="D406" i="1"/>
  <c r="D405" i="1"/>
  <c r="D404" i="1"/>
  <c r="D403" i="1"/>
  <c r="D402" i="1"/>
  <c r="D401" i="1"/>
  <c r="D400" i="1"/>
  <c r="D399" i="1"/>
  <c r="D398" i="1"/>
  <c r="D397" i="1"/>
  <c r="D396" i="1"/>
  <c r="D395" i="1"/>
  <c r="D394" i="1"/>
  <c r="D393" i="1"/>
  <c r="D392" i="1"/>
  <c r="D391" i="1"/>
  <c r="D390" i="1"/>
  <c r="D457" i="1"/>
  <c r="D456" i="1"/>
  <c r="D455" i="1"/>
  <c r="D454" i="1"/>
  <c r="D368" i="1"/>
  <c r="D350" i="1"/>
  <c r="D349" i="1"/>
  <c r="D348" i="1"/>
  <c r="D347" i="1"/>
  <c r="D346" i="1"/>
  <c r="D345" i="1"/>
  <c r="D344" i="1"/>
  <c r="D343" i="1"/>
  <c r="D342" i="1"/>
  <c r="D341" i="1"/>
  <c r="D340" i="1"/>
  <c r="D339" i="1"/>
  <c r="D338" i="1"/>
  <c r="D337" i="1"/>
  <c r="D367" i="1"/>
  <c r="D366" i="1"/>
  <c r="D365" i="1"/>
  <c r="D364" i="1"/>
  <c r="D363" i="1"/>
  <c r="D362" i="1"/>
  <c r="D361" i="1"/>
  <c r="D360" i="1"/>
  <c r="D359" i="1"/>
  <c r="D358" i="1"/>
  <c r="D357" i="1"/>
  <c r="D356" i="1"/>
  <c r="D355" i="1"/>
  <c r="D354" i="1"/>
  <c r="D353" i="1"/>
  <c r="D352" i="1"/>
  <c r="D351" i="1"/>
  <c r="D336" i="1"/>
  <c r="D335" i="1"/>
  <c r="D334" i="1"/>
  <c r="D333" i="1"/>
  <c r="D332" i="1"/>
  <c r="D331" i="1"/>
  <c r="D330" i="1"/>
  <c r="D329" i="1"/>
  <c r="D328" i="1"/>
  <c r="D327" i="1"/>
  <c r="D326" i="1"/>
  <c r="D325" i="1"/>
  <c r="D324" i="1"/>
  <c r="D3450" i="1"/>
  <c r="D1823" i="1"/>
  <c r="D1822" i="1"/>
  <c r="D1821" i="1"/>
  <c r="D1820" i="1"/>
  <c r="D1819" i="1"/>
  <c r="D1811" i="1"/>
  <c r="D1810" i="1"/>
  <c r="D1809" i="1"/>
  <c r="D1808" i="1"/>
  <c r="D1807" i="1"/>
  <c r="D1806" i="1"/>
  <c r="D1805" i="1"/>
  <c r="D1804" i="1"/>
  <c r="D1803" i="1"/>
  <c r="D1802" i="1"/>
  <c r="D1801" i="1"/>
  <c r="D1800" i="1"/>
  <c r="D3441" i="1"/>
  <c r="D3440" i="1"/>
  <c r="D3439" i="1"/>
  <c r="D3438" i="1"/>
  <c r="D3436" i="1"/>
  <c r="D3435" i="1"/>
  <c r="D3434" i="1"/>
  <c r="D3433" i="1"/>
  <c r="D3432" i="1"/>
  <c r="D3431" i="1"/>
  <c r="D3410" i="1"/>
  <c r="D3409" i="1"/>
  <c r="D3408" i="1"/>
  <c r="D3407" i="1"/>
  <c r="D3406" i="1"/>
  <c r="D3405" i="1"/>
  <c r="D3398" i="1"/>
  <c r="D3397" i="1"/>
  <c r="D3396" i="1"/>
  <c r="D3395" i="1"/>
  <c r="D3393" i="1"/>
  <c r="D3392" i="1"/>
  <c r="D3391" i="1"/>
  <c r="D3390" i="1"/>
  <c r="D3389" i="1"/>
  <c r="D3388" i="1"/>
  <c r="D3387" i="1"/>
  <c r="D3386" i="1"/>
  <c r="D3385" i="1"/>
  <c r="D3384" i="1"/>
  <c r="D3383" i="1"/>
  <c r="D3382" i="1"/>
  <c r="D3381" i="1"/>
  <c r="D3380" i="1"/>
  <c r="D3379" i="1"/>
  <c r="D3378" i="1"/>
  <c r="D3377" i="1"/>
  <c r="D3376" i="1"/>
  <c r="D3375" i="1"/>
  <c r="D3374" i="1"/>
  <c r="D3373" i="1"/>
  <c r="D3372" i="1"/>
  <c r="D3371" i="1"/>
  <c r="D3370" i="1"/>
  <c r="D3369" i="1"/>
  <c r="D3368" i="1"/>
  <c r="D3367" i="1"/>
  <c r="D3366" i="1"/>
  <c r="D3365" i="1"/>
  <c r="D3364" i="1"/>
  <c r="D3363" i="1"/>
  <c r="D3362" i="1"/>
  <c r="D3361" i="1"/>
  <c r="D3360" i="1"/>
  <c r="D3359" i="1"/>
  <c r="D3358" i="1"/>
  <c r="D3357" i="1"/>
  <c r="D3356" i="1"/>
  <c r="D3355" i="1"/>
  <c r="D3354" i="1"/>
  <c r="D3353" i="1"/>
  <c r="D3352" i="1"/>
  <c r="D3351" i="1"/>
  <c r="D3350" i="1"/>
  <c r="D3349" i="1"/>
  <c r="D3348" i="1"/>
  <c r="D3347" i="1"/>
  <c r="D3346" i="1"/>
  <c r="D3345" i="1"/>
  <c r="D3344" i="1"/>
  <c r="D3343" i="1"/>
  <c r="D3342" i="1"/>
  <c r="D3341" i="1"/>
  <c r="D3340" i="1"/>
  <c r="D3339" i="1"/>
  <c r="D3338" i="1"/>
  <c r="D3337" i="1"/>
  <c r="D3336" i="1"/>
  <c r="D3335" i="1"/>
  <c r="D3334" i="1"/>
  <c r="D3333" i="1"/>
  <c r="D3332" i="1"/>
  <c r="D3331" i="1"/>
  <c r="D3330" i="1"/>
  <c r="D3329" i="1"/>
  <c r="D3328" i="1"/>
  <c r="D3327" i="1"/>
  <c r="D3326" i="1"/>
  <c r="D3325" i="1"/>
  <c r="D3324" i="1"/>
  <c r="D3323" i="1"/>
  <c r="D3322" i="1"/>
  <c r="D3321" i="1"/>
  <c r="D3320" i="1"/>
  <c r="D3319" i="1"/>
  <c r="D3318" i="1"/>
  <c r="D3317" i="1"/>
  <c r="D3316" i="1"/>
  <c r="D3315" i="1"/>
  <c r="D3314" i="1"/>
  <c r="D3313" i="1"/>
  <c r="D3312" i="1"/>
  <c r="D3311" i="1"/>
  <c r="D3310" i="1"/>
  <c r="D3309" i="1"/>
  <c r="D3308" i="1"/>
  <c r="D3307" i="1"/>
  <c r="D3306" i="1"/>
  <c r="D3305" i="1"/>
  <c r="D3304" i="1"/>
  <c r="D3303" i="1"/>
  <c r="D3302" i="1"/>
  <c r="D3301" i="1"/>
  <c r="D3300" i="1"/>
  <c r="D3299" i="1"/>
  <c r="D3298" i="1"/>
  <c r="D3297" i="1"/>
  <c r="D3296" i="1"/>
  <c r="D3295" i="1"/>
  <c r="D3294" i="1"/>
  <c r="D3293" i="1"/>
  <c r="D3292" i="1"/>
  <c r="D3291" i="1"/>
  <c r="D3290" i="1"/>
  <c r="D3289" i="1"/>
  <c r="D3288" i="1"/>
  <c r="D3287" i="1"/>
  <c r="D3286" i="1"/>
  <c r="D3285" i="1"/>
  <c r="D3284" i="1"/>
  <c r="D3283" i="1"/>
  <c r="D3282" i="1"/>
  <c r="D3281" i="1"/>
  <c r="D3280" i="1"/>
  <c r="D3279" i="1"/>
  <c r="D3278" i="1"/>
  <c r="D3277" i="1"/>
  <c r="D3276" i="1"/>
  <c r="D3275" i="1"/>
  <c r="D3274" i="1"/>
  <c r="D3273" i="1"/>
  <c r="D3272" i="1"/>
  <c r="D3271" i="1"/>
  <c r="D3270" i="1"/>
  <c r="D3269" i="1"/>
  <c r="D3268" i="1"/>
  <c r="D3267" i="1"/>
  <c r="D3266" i="1"/>
  <c r="D3265" i="1"/>
  <c r="D3264" i="1"/>
  <c r="D3263" i="1"/>
  <c r="D3262" i="1"/>
  <c r="D3261" i="1"/>
  <c r="D3260" i="1"/>
  <c r="D3259" i="1"/>
  <c r="D3258" i="1"/>
  <c r="D3257" i="1"/>
  <c r="D3256" i="1"/>
  <c r="D3255" i="1"/>
  <c r="D3254" i="1"/>
  <c r="D3253" i="1"/>
  <c r="D3252" i="1"/>
  <c r="D3251" i="1"/>
  <c r="D3250" i="1"/>
  <c r="D3249" i="1"/>
  <c r="D3248" i="1"/>
  <c r="D3247" i="1"/>
  <c r="D3246" i="1"/>
  <c r="D3245" i="1"/>
  <c r="D3244" i="1"/>
  <c r="D3243" i="1"/>
  <c r="D3242" i="1"/>
  <c r="D3241" i="1"/>
  <c r="D3240" i="1"/>
  <c r="D3239" i="1"/>
  <c r="D3238" i="1"/>
  <c r="D3237" i="1"/>
  <c r="D3236" i="1"/>
  <c r="D3235" i="1"/>
  <c r="D3234" i="1"/>
  <c r="D3233" i="1"/>
  <c r="D3232" i="1"/>
  <c r="D3231" i="1"/>
  <c r="D3230" i="1"/>
  <c r="D3229" i="1"/>
  <c r="D3228" i="1"/>
  <c r="D3227" i="1"/>
  <c r="D3226" i="1"/>
  <c r="D3223" i="1"/>
  <c r="D3222" i="1"/>
  <c r="D3221" i="1"/>
  <c r="D3220" i="1"/>
  <c r="D3219" i="1"/>
  <c r="D3218" i="1"/>
  <c r="D3217" i="1"/>
  <c r="D3216" i="1"/>
  <c r="D3215" i="1"/>
  <c r="D3214" i="1"/>
  <c r="D3213" i="1"/>
  <c r="D3212" i="1"/>
  <c r="D3211" i="1"/>
  <c r="D3210" i="1"/>
  <c r="D3209" i="1"/>
  <c r="D3208" i="1"/>
  <c r="D3207" i="1"/>
  <c r="D3206" i="1"/>
  <c r="D3205" i="1"/>
  <c r="D3204" i="1"/>
  <c r="D3203" i="1"/>
  <c r="D3202" i="1"/>
  <c r="D3201" i="1"/>
  <c r="D3200" i="1"/>
  <c r="D3199" i="1"/>
  <c r="D3198" i="1"/>
  <c r="D3197" i="1"/>
  <c r="D3196" i="1"/>
  <c r="D3195" i="1"/>
  <c r="D2765" i="1"/>
  <c r="D2764" i="1"/>
  <c r="D2763" i="1"/>
  <c r="D2762" i="1"/>
  <c r="D2206" i="1"/>
  <c r="D2205" i="1"/>
  <c r="D2204" i="1"/>
  <c r="D2203" i="1"/>
  <c r="D2202" i="1"/>
  <c r="D2201" i="1"/>
  <c r="D2200" i="1"/>
  <c r="D2199" i="1"/>
  <c r="D2198" i="1"/>
  <c r="D2197" i="1"/>
  <c r="D2196" i="1"/>
  <c r="D2195" i="1"/>
  <c r="D2192" i="1"/>
  <c r="D2191" i="1"/>
  <c r="D2190" i="1"/>
  <c r="D2189" i="1"/>
  <c r="D2188" i="1"/>
  <c r="D2187" i="1"/>
  <c r="D2186" i="1"/>
  <c r="D2185" i="1"/>
  <c r="D2184" i="1"/>
  <c r="D2183" i="1"/>
  <c r="D2182" i="1"/>
  <c r="D2181" i="1"/>
  <c r="D2180" i="1"/>
  <c r="D2179" i="1"/>
  <c r="D2178" i="1"/>
  <c r="D2177" i="1"/>
  <c r="D2176" i="1"/>
  <c r="D2175" i="1"/>
  <c r="D2174" i="1"/>
  <c r="D2173" i="1"/>
  <c r="D2172" i="1"/>
  <c r="D2171" i="1"/>
  <c r="D2170" i="1"/>
  <c r="D2169" i="1"/>
  <c r="D2168" i="1"/>
  <c r="D2165" i="1"/>
  <c r="D2164" i="1"/>
  <c r="D2163" i="1"/>
  <c r="D2162" i="1"/>
  <c r="D2161" i="1"/>
  <c r="D2160" i="1"/>
  <c r="D2159" i="1"/>
  <c r="D2158" i="1"/>
  <c r="D2157" i="1"/>
  <c r="D2156" i="1"/>
  <c r="D2155" i="1"/>
  <c r="D2154" i="1"/>
  <c r="D2153" i="1"/>
  <c r="D2152" i="1"/>
  <c r="D2151" i="1"/>
  <c r="D2150" i="1"/>
  <c r="D2149" i="1"/>
  <c r="D2148" i="1"/>
  <c r="D2147" i="1"/>
  <c r="D2146" i="1"/>
  <c r="D2145" i="1"/>
  <c r="D2144" i="1"/>
  <c r="D2143" i="1"/>
  <c r="D2142" i="1"/>
  <c r="D2141" i="1"/>
  <c r="D2140" i="1"/>
  <c r="D2139" i="1"/>
  <c r="D2138" i="1"/>
  <c r="D2137" i="1"/>
  <c r="D2136" i="1"/>
  <c r="D2135" i="1"/>
  <c r="D2134" i="1"/>
  <c r="D2133" i="1"/>
  <c r="D2132" i="1"/>
  <c r="D2131" i="1"/>
  <c r="D2130" i="1"/>
  <c r="D2129" i="1"/>
  <c r="D2128" i="1"/>
  <c r="D2127" i="1"/>
  <c r="D2126" i="1"/>
  <c r="D2125" i="1"/>
  <c r="D2124" i="1"/>
  <c r="D2123" i="1"/>
  <c r="D2122" i="1"/>
  <c r="D2121" i="1"/>
  <c r="D2120" i="1"/>
  <c r="D2119" i="1"/>
  <c r="D2118" i="1"/>
  <c r="D2117" i="1"/>
  <c r="D2116" i="1"/>
  <c r="D2115" i="1"/>
  <c r="D2114" i="1"/>
  <c r="D2113" i="1"/>
  <c r="D2112" i="1"/>
  <c r="D2111" i="1"/>
  <c r="D2110" i="1"/>
  <c r="D2109" i="1"/>
  <c r="D2108" i="1"/>
  <c r="D2107" i="1"/>
  <c r="D2106" i="1"/>
  <c r="D2105" i="1"/>
  <c r="D2104" i="1"/>
  <c r="D2103" i="1"/>
  <c r="D2102" i="1"/>
  <c r="D2101" i="1"/>
  <c r="D2100" i="1"/>
  <c r="D2099" i="1"/>
  <c r="D2098" i="1"/>
  <c r="D2097" i="1"/>
  <c r="D2096" i="1"/>
  <c r="D2095" i="1"/>
  <c r="D2094" i="1"/>
  <c r="D2093" i="1"/>
  <c r="D2092" i="1"/>
  <c r="D2091" i="1"/>
  <c r="D2090" i="1"/>
  <c r="D2089" i="1"/>
  <c r="D2088" i="1"/>
  <c r="D2087" i="1"/>
  <c r="D2086" i="1"/>
  <c r="D2085" i="1"/>
  <c r="D2084" i="1"/>
  <c r="D2083" i="1"/>
  <c r="D2082" i="1"/>
  <c r="D2081" i="1"/>
  <c r="D2080" i="1"/>
  <c r="D2079" i="1"/>
  <c r="D2078" i="1"/>
  <c r="D2077" i="1"/>
  <c r="D2076" i="1"/>
  <c r="D2075" i="1"/>
  <c r="D2074" i="1"/>
  <c r="D2073" i="1"/>
  <c r="D2072" i="1"/>
  <c r="D2071" i="1"/>
  <c r="D2070" i="1"/>
  <c r="D2069" i="1"/>
  <c r="D2068" i="1"/>
  <c r="D2067" i="1"/>
  <c r="D2066" i="1"/>
  <c r="D2065" i="1"/>
  <c r="D2064" i="1"/>
  <c r="D2063" i="1"/>
  <c r="D2062" i="1"/>
  <c r="D2061" i="1"/>
  <c r="D2060" i="1"/>
  <c r="D2059" i="1"/>
  <c r="D2058" i="1"/>
  <c r="D2057" i="1"/>
  <c r="D2056" i="1"/>
  <c r="D2055" i="1"/>
  <c r="D2054" i="1"/>
  <c r="D2053" i="1"/>
  <c r="D2052" i="1"/>
  <c r="D2051" i="1"/>
  <c r="D2050" i="1"/>
  <c r="D2049" i="1"/>
  <c r="D2048" i="1"/>
  <c r="D2047" i="1"/>
  <c r="D2046" i="1"/>
  <c r="D2045" i="1"/>
  <c r="D2044" i="1"/>
  <c r="D2043" i="1"/>
  <c r="D2042" i="1"/>
  <c r="D2041" i="1"/>
  <c r="D2040" i="1"/>
  <c r="D2039" i="1"/>
  <c r="D2038" i="1"/>
  <c r="D2037" i="1"/>
  <c r="D2036" i="1"/>
  <c r="D2035" i="1"/>
  <c r="D2020" i="1"/>
  <c r="D2019" i="1"/>
  <c r="D2018" i="1"/>
  <c r="D2017" i="1"/>
  <c r="D2016" i="1"/>
  <c r="D2013" i="1"/>
  <c r="D2012" i="1"/>
  <c r="D2011" i="1"/>
  <c r="D2010" i="1"/>
  <c r="D2009" i="1"/>
  <c r="D2008" i="1"/>
  <c r="D2007" i="1"/>
  <c r="D2006" i="1"/>
  <c r="D2005" i="1"/>
  <c r="D2004" i="1"/>
  <c r="D2003" i="1"/>
  <c r="D2002" i="1"/>
  <c r="D2001" i="1"/>
  <c r="D2000" i="1"/>
  <c r="D1999" i="1"/>
  <c r="D1998" i="1"/>
  <c r="D1997" i="1"/>
  <c r="D1995" i="1"/>
  <c r="D1994" i="1"/>
  <c r="D1993" i="1"/>
  <c r="D1992" i="1"/>
  <c r="D1991" i="1"/>
  <c r="D1990" i="1"/>
  <c r="D1989" i="1"/>
  <c r="D1988" i="1"/>
  <c r="D1987" i="1"/>
  <c r="D1986" i="1"/>
  <c r="D1985" i="1"/>
  <c r="D1984" i="1"/>
  <c r="D1983" i="1"/>
  <c r="D1982" i="1"/>
  <c r="D1981" i="1"/>
  <c r="D1980" i="1"/>
  <c r="D1979" i="1"/>
  <c r="D1978" i="1"/>
  <c r="D1977" i="1"/>
  <c r="D1976" i="1"/>
  <c r="D1975" i="1"/>
  <c r="D1974" i="1"/>
  <c r="D1973" i="1"/>
  <c r="D1972" i="1"/>
  <c r="D1971" i="1"/>
  <c r="D1970" i="1"/>
  <c r="D1969" i="1"/>
  <c r="D1968" i="1"/>
  <c r="D1967" i="1"/>
  <c r="D1966" i="1"/>
  <c r="D1965" i="1"/>
  <c r="D1964" i="1"/>
  <c r="D1963" i="1"/>
  <c r="D1962" i="1"/>
  <c r="D1960" i="1"/>
  <c r="D1959" i="1"/>
  <c r="D1958" i="1"/>
  <c r="D1957" i="1"/>
  <c r="D1956" i="1"/>
  <c r="D1955" i="1"/>
  <c r="D1954" i="1"/>
  <c r="D1953" i="1"/>
  <c r="D1952" i="1"/>
  <c r="D1951" i="1"/>
  <c r="D1950" i="1"/>
  <c r="D1949" i="1"/>
  <c r="D1948" i="1"/>
  <c r="D1947" i="1"/>
  <c r="D1946" i="1"/>
  <c r="D1945" i="1"/>
  <c r="D1944" i="1"/>
  <c r="D1943" i="1"/>
  <c r="D1942" i="1"/>
  <c r="D1941" i="1"/>
  <c r="D1940" i="1"/>
  <c r="D1939" i="1"/>
  <c r="D1938" i="1"/>
  <c r="D1937" i="1"/>
  <c r="D1936" i="1"/>
  <c r="D1935" i="1"/>
  <c r="D1934" i="1"/>
  <c r="D1933" i="1"/>
  <c r="D1932" i="1"/>
  <c r="D1931" i="1"/>
  <c r="D1930" i="1"/>
  <c r="D1929" i="1"/>
  <c r="D1928" i="1"/>
  <c r="D1927" i="1"/>
  <c r="D1926" i="1"/>
  <c r="D1925" i="1"/>
  <c r="D1924" i="1"/>
  <c r="D1923" i="1"/>
  <c r="D1922" i="1"/>
  <c r="D1921" i="1"/>
  <c r="D1920" i="1"/>
  <c r="D1919" i="1"/>
  <c r="D1918" i="1"/>
  <c r="D1917" i="1"/>
  <c r="D1916" i="1"/>
  <c r="D1915" i="1"/>
  <c r="D1914" i="1"/>
  <c r="D1913" i="1"/>
  <c r="D1912" i="1"/>
  <c r="D1911" i="1"/>
  <c r="D1910" i="1"/>
  <c r="D1909" i="1"/>
  <c r="D1908" i="1"/>
  <c r="D1907" i="1"/>
  <c r="D1904" i="1"/>
  <c r="D1903" i="1"/>
  <c r="D1902" i="1"/>
  <c r="D1901" i="1"/>
  <c r="D1900" i="1"/>
  <c r="D1899" i="1"/>
  <c r="D1898" i="1"/>
  <c r="D1897" i="1"/>
  <c r="D1896" i="1"/>
  <c r="D1895" i="1"/>
  <c r="D1894" i="1"/>
  <c r="D1893" i="1"/>
  <c r="D1892" i="1"/>
  <c r="D1891" i="1"/>
  <c r="D1890" i="1"/>
  <c r="D1889" i="1"/>
  <c r="D1888" i="1"/>
  <c r="D1887" i="1"/>
  <c r="D1886" i="1"/>
  <c r="D1884" i="1"/>
  <c r="D1883" i="1"/>
  <c r="D1882" i="1"/>
  <c r="D1881" i="1"/>
  <c r="D1880" i="1"/>
  <c r="D1876" i="1"/>
  <c r="D1875" i="1"/>
  <c r="D1874" i="1"/>
  <c r="D1873" i="1"/>
  <c r="D1872" i="1"/>
  <c r="D1871" i="1"/>
  <c r="D1870" i="1"/>
  <c r="D1868" i="1"/>
  <c r="D1867" i="1"/>
  <c r="D1866" i="1"/>
  <c r="D1865" i="1"/>
  <c r="D1864" i="1"/>
  <c r="D1863" i="1"/>
  <c r="D1862" i="1"/>
  <c r="D1861" i="1"/>
  <c r="D1846" i="1"/>
  <c r="D1845" i="1"/>
  <c r="D1844" i="1"/>
  <c r="D1843" i="1"/>
  <c r="D1842" i="1"/>
  <c r="D1841" i="1"/>
  <c r="D1840" i="1"/>
  <c r="D1839" i="1"/>
  <c r="D1838" i="1"/>
  <c r="D1837" i="1"/>
  <c r="D1836" i="1"/>
  <c r="D1835" i="1"/>
  <c r="D1834" i="1"/>
  <c r="D1833" i="1"/>
  <c r="D1832" i="1"/>
  <c r="D1831" i="1"/>
  <c r="D1830" i="1"/>
  <c r="D1818" i="1"/>
  <c r="D1817" i="1"/>
  <c r="D1816" i="1"/>
  <c r="D1815" i="1"/>
  <c r="D1814" i="1"/>
  <c r="D1799" i="1"/>
  <c r="D1798" i="1"/>
  <c r="D1797" i="1"/>
  <c r="D1796" i="1"/>
  <c r="D1795" i="1"/>
  <c r="D1794" i="1"/>
  <c r="D1793" i="1"/>
  <c r="D1792" i="1"/>
  <c r="D1791" i="1"/>
  <c r="D1790" i="1"/>
  <c r="D1789" i="1"/>
  <c r="D1788" i="1"/>
  <c r="D1787" i="1"/>
  <c r="D1786" i="1"/>
  <c r="D1785" i="1"/>
  <c r="D1784" i="1"/>
  <c r="D1783" i="1"/>
  <c r="D1782" i="1"/>
  <c r="D1781" i="1"/>
  <c r="D1780" i="1"/>
  <c r="D1779" i="1"/>
  <c r="D1778" i="1"/>
  <c r="D1777" i="1"/>
  <c r="D1776" i="1"/>
  <c r="D1775" i="1"/>
  <c r="D1774" i="1"/>
  <c r="D1773" i="1"/>
  <c r="D1772" i="1"/>
  <c r="D1771" i="1"/>
  <c r="D1770" i="1"/>
  <c r="D1769" i="1"/>
  <c r="D1768" i="1"/>
  <c r="D1767" i="1"/>
  <c r="D1766" i="1"/>
  <c r="D1765" i="1"/>
  <c r="D1764" i="1"/>
  <c r="D1763" i="1"/>
  <c r="D1762" i="1"/>
  <c r="D1761" i="1"/>
  <c r="D1760" i="1"/>
  <c r="D1759" i="1"/>
  <c r="D1758" i="1"/>
  <c r="D1757" i="1"/>
  <c r="D1756" i="1"/>
  <c r="D1755" i="1"/>
  <c r="D1754" i="1"/>
  <c r="D1753" i="1"/>
  <c r="D1752" i="1"/>
  <c r="D1751" i="1"/>
  <c r="D1750" i="1"/>
  <c r="D1749" i="1"/>
  <c r="D1746" i="1"/>
  <c r="D1745" i="1"/>
  <c r="D1744" i="1"/>
  <c r="D1743" i="1"/>
  <c r="D1742" i="1"/>
  <c r="D1741" i="1"/>
  <c r="D1740" i="1"/>
  <c r="D1739" i="1"/>
  <c r="D1738" i="1"/>
  <c r="D1737" i="1"/>
  <c r="D1736" i="1"/>
  <c r="D1735" i="1"/>
  <c r="D1734" i="1"/>
  <c r="D1733" i="1"/>
  <c r="D1732" i="1"/>
  <c r="D1731" i="1"/>
  <c r="D1730" i="1"/>
  <c r="D1729" i="1"/>
  <c r="D1728" i="1"/>
  <c r="D1727" i="1"/>
  <c r="D1726" i="1"/>
  <c r="D1725" i="1"/>
  <c r="D1724" i="1"/>
  <c r="D1723" i="1"/>
  <c r="D1722" i="1"/>
  <c r="D1721" i="1"/>
  <c r="D1720" i="1"/>
  <c r="D1719" i="1"/>
  <c r="D1718" i="1"/>
  <c r="D1717" i="1"/>
  <c r="D1716" i="1"/>
  <c r="D1715" i="1"/>
  <c r="D1714" i="1"/>
  <c r="D1713" i="1"/>
  <c r="D1712" i="1"/>
  <c r="D1711" i="1"/>
  <c r="D1710" i="1"/>
  <c r="D1709" i="1"/>
  <c r="D1708" i="1"/>
  <c r="D1707" i="1"/>
  <c r="D1706" i="1"/>
  <c r="D1705" i="1"/>
  <c r="D1704" i="1"/>
  <c r="D1703" i="1"/>
  <c r="D1702" i="1"/>
  <c r="D1701" i="1"/>
  <c r="D1700" i="1"/>
  <c r="D1699" i="1"/>
  <c r="D1698" i="1"/>
  <c r="D1697" i="1"/>
  <c r="D1696" i="1"/>
  <c r="D1695" i="1"/>
  <c r="D1694" i="1"/>
  <c r="D1693" i="1"/>
  <c r="D1692" i="1"/>
  <c r="D1691" i="1"/>
  <c r="D1690" i="1"/>
  <c r="D1689" i="1"/>
  <c r="D1688" i="1"/>
  <c r="D1687" i="1"/>
  <c r="D1686" i="1"/>
  <c r="D1685" i="1"/>
  <c r="D1684" i="1"/>
  <c r="D1683" i="1"/>
  <c r="D1682" i="1"/>
  <c r="D1681" i="1"/>
  <c r="D1680" i="1"/>
  <c r="D1679" i="1"/>
  <c r="D1678" i="1"/>
  <c r="D1677" i="1"/>
  <c r="D1676" i="1"/>
  <c r="D1675" i="1"/>
  <c r="D1674" i="1"/>
  <c r="D1673" i="1"/>
  <c r="D1672" i="1"/>
  <c r="D1671" i="1"/>
  <c r="D1670" i="1"/>
  <c r="D1669" i="1"/>
  <c r="D1668" i="1"/>
  <c r="D1667" i="1"/>
  <c r="D1666" i="1"/>
  <c r="D1665" i="1"/>
  <c r="D1664" i="1"/>
  <c r="D1663" i="1"/>
  <c r="D1662" i="1"/>
  <c r="D1661" i="1"/>
  <c r="D1660" i="1"/>
  <c r="D1659" i="1"/>
  <c r="D1658" i="1"/>
  <c r="D1657" i="1"/>
  <c r="D1656" i="1"/>
  <c r="D1655" i="1"/>
  <c r="D1654" i="1"/>
  <c r="D1653" i="1"/>
  <c r="D1652" i="1"/>
  <c r="D1651" i="1"/>
  <c r="D1650" i="1"/>
  <c r="D1649" i="1"/>
  <c r="D1648" i="1"/>
  <c r="D1647" i="1"/>
  <c r="D1646" i="1"/>
  <c r="D1645" i="1"/>
  <c r="D1644" i="1"/>
  <c r="D1643" i="1"/>
  <c r="D1642" i="1"/>
  <c r="D1641" i="1"/>
  <c r="D1640" i="1"/>
  <c r="D1639" i="1"/>
  <c r="D1638" i="1"/>
  <c r="D1637" i="1"/>
  <c r="D1636" i="1"/>
  <c r="D1635" i="1"/>
  <c r="D1634" i="1"/>
  <c r="D1633" i="1"/>
  <c r="D1632" i="1"/>
  <c r="D1631" i="1"/>
  <c r="D1630" i="1"/>
  <c r="D1629" i="1"/>
  <c r="D1628" i="1"/>
  <c r="D1627" i="1"/>
  <c r="D1626" i="1"/>
  <c r="D1625" i="1"/>
  <c r="D1624" i="1"/>
  <c r="D1623" i="1"/>
  <c r="D1622" i="1"/>
  <c r="D1621" i="1"/>
  <c r="D1620" i="1"/>
  <c r="D1619" i="1"/>
  <c r="D1618" i="1"/>
  <c r="D1617" i="1"/>
  <c r="D1614" i="1"/>
  <c r="D1613" i="1"/>
  <c r="D1612" i="1"/>
  <c r="D1611" i="1"/>
  <c r="D1610" i="1"/>
  <c r="D1609" i="1"/>
  <c r="D1608" i="1"/>
  <c r="D1607" i="1"/>
  <c r="D1606" i="1"/>
  <c r="D1575" i="1"/>
  <c r="D1574" i="1"/>
  <c r="D1573" i="1"/>
  <c r="D1572" i="1"/>
  <c r="D1571" i="1"/>
  <c r="D1562" i="1"/>
  <c r="D1561" i="1"/>
  <c r="D1560" i="1"/>
  <c r="D1559" i="1"/>
  <c r="D1547" i="1"/>
  <c r="D1546" i="1"/>
  <c r="D1545" i="1"/>
  <c r="D1544" i="1"/>
  <c r="D1543" i="1"/>
  <c r="D1542" i="1"/>
  <c r="D1541" i="1"/>
  <c r="D1540" i="1"/>
  <c r="D1539" i="1"/>
  <c r="D1538" i="1"/>
  <c r="D1537" i="1"/>
  <c r="D1536" i="1"/>
  <c r="D1535" i="1"/>
  <c r="D1534" i="1"/>
  <c r="D1533" i="1"/>
  <c r="D1532" i="1"/>
  <c r="D1531" i="1"/>
  <c r="D1530" i="1"/>
  <c r="D1529" i="1"/>
  <c r="D1528" i="1"/>
  <c r="D1522" i="1"/>
  <c r="D1521" i="1"/>
  <c r="D1520" i="1"/>
  <c r="D1519" i="1"/>
  <c r="D1518" i="1"/>
  <c r="D1517" i="1"/>
  <c r="D1516" i="1"/>
  <c r="D1515" i="1"/>
  <c r="D1514" i="1"/>
  <c r="D1513" i="1"/>
  <c r="D1512" i="1"/>
  <c r="D1511" i="1"/>
  <c r="D1510" i="1"/>
  <c r="D1509" i="1"/>
  <c r="D1508" i="1"/>
  <c r="D1507" i="1"/>
  <c r="D1506" i="1"/>
  <c r="D1505" i="1"/>
  <c r="D1504" i="1"/>
  <c r="D1503" i="1"/>
  <c r="D1502" i="1"/>
  <c r="D1501" i="1"/>
  <c r="D1500" i="1"/>
  <c r="D1499" i="1"/>
  <c r="D1498" i="1"/>
  <c r="D1497" i="1"/>
  <c r="D1496" i="1"/>
  <c r="D1495" i="1"/>
  <c r="D1494" i="1"/>
  <c r="D1493" i="1"/>
  <c r="D1492" i="1"/>
  <c r="D1491" i="1"/>
  <c r="D1490" i="1"/>
  <c r="D1489" i="1"/>
  <c r="D1488" i="1"/>
  <c r="D1487" i="1"/>
  <c r="D1486" i="1"/>
  <c r="D1485" i="1"/>
  <c r="D1484" i="1"/>
  <c r="D1483" i="1"/>
  <c r="D1482" i="1"/>
  <c r="D1481" i="1"/>
  <c r="D1480" i="1"/>
  <c r="D1479" i="1"/>
  <c r="D1478" i="1"/>
  <c r="D1477" i="1"/>
  <c r="D1476" i="1"/>
  <c r="D1475" i="1"/>
  <c r="D1474" i="1"/>
  <c r="D1473" i="1"/>
  <c r="D1472" i="1"/>
  <c r="D1471" i="1"/>
  <c r="D1470" i="1"/>
  <c r="D1469" i="1"/>
  <c r="D1468" i="1"/>
  <c r="D1467" i="1"/>
  <c r="D1466" i="1"/>
  <c r="D1465" i="1"/>
  <c r="D1464" i="1"/>
  <c r="D1463" i="1"/>
  <c r="D1462" i="1"/>
  <c r="D1461" i="1"/>
  <c r="D1460" i="1"/>
  <c r="D1459" i="1"/>
  <c r="D1458" i="1"/>
  <c r="D1457" i="1"/>
  <c r="D1456" i="1"/>
  <c r="D1455" i="1"/>
  <c r="D1454" i="1"/>
  <c r="D1453" i="1"/>
  <c r="D1452" i="1"/>
  <c r="D1451" i="1"/>
  <c r="D1450" i="1"/>
  <c r="D1449" i="1"/>
  <c r="D1448" i="1"/>
  <c r="D1447" i="1"/>
  <c r="D1446" i="1"/>
  <c r="D1445" i="1"/>
  <c r="D1444" i="1"/>
  <c r="D1443" i="1"/>
  <c r="D1442" i="1"/>
  <c r="D1441" i="1"/>
  <c r="D1440" i="1"/>
  <c r="D1439" i="1"/>
  <c r="D1438" i="1"/>
  <c r="D1437" i="1"/>
  <c r="D1436" i="1"/>
  <c r="D1435" i="1"/>
  <c r="D1434" i="1"/>
  <c r="D1433" i="1"/>
  <c r="D1432" i="1"/>
  <c r="D1431" i="1"/>
  <c r="D1430" i="1"/>
  <c r="D1429" i="1"/>
  <c r="D1428" i="1"/>
  <c r="D1427" i="1"/>
  <c r="D1426" i="1"/>
  <c r="D1425" i="1"/>
  <c r="D1424" i="1"/>
  <c r="D1423" i="1"/>
  <c r="D1422" i="1"/>
  <c r="D1421" i="1"/>
  <c r="D1420" i="1"/>
  <c r="D1419" i="1"/>
  <c r="D1418" i="1"/>
  <c r="D1417" i="1"/>
  <c r="D1416" i="1"/>
  <c r="D1415" i="1"/>
  <c r="D1414" i="1"/>
  <c r="D1413" i="1"/>
  <c r="D1412" i="1"/>
  <c r="D1411" i="1"/>
  <c r="D1410" i="1"/>
  <c r="D1409" i="1"/>
  <c r="D1408" i="1"/>
  <c r="D1407" i="1"/>
  <c r="D1406" i="1"/>
  <c r="D1405" i="1"/>
  <c r="D1404" i="1"/>
  <c r="D1403" i="1"/>
  <c r="D1402" i="1"/>
  <c r="D1401" i="1"/>
  <c r="D1400" i="1"/>
  <c r="D1399" i="1"/>
  <c r="D1398" i="1"/>
  <c r="D1397" i="1"/>
  <c r="D1396" i="1"/>
  <c r="D1395" i="1"/>
  <c r="D1394" i="1"/>
  <c r="D1393" i="1"/>
  <c r="D1392" i="1"/>
  <c r="D1391" i="1"/>
  <c r="D1390" i="1"/>
  <c r="D1389" i="1"/>
  <c r="D1388" i="1"/>
  <c r="D1387" i="1"/>
  <c r="D1081" i="1"/>
  <c r="D1080" i="1"/>
  <c r="D1079" i="1"/>
  <c r="D1078" i="1"/>
  <c r="D1077" i="1"/>
  <c r="D1076" i="1"/>
  <c r="D1075" i="1"/>
  <c r="D1074" i="1"/>
  <c r="D1073" i="1"/>
  <c r="D1072" i="1"/>
  <c r="D1046" i="1"/>
  <c r="D1045" i="1"/>
  <c r="D1044" i="1"/>
  <c r="D1041" i="1"/>
  <c r="D1040" i="1"/>
  <c r="D1039" i="1"/>
  <c r="D1038" i="1"/>
  <c r="D1037" i="1"/>
  <c r="D1036" i="1"/>
  <c r="D1035" i="1"/>
  <c r="D1034" i="1"/>
  <c r="D1033" i="1"/>
  <c r="D1032" i="1"/>
  <c r="D1031" i="1"/>
  <c r="D1030" i="1"/>
  <c r="D1029" i="1"/>
  <c r="D1028" i="1"/>
  <c r="D1027" i="1"/>
  <c r="D1026" i="1"/>
  <c r="D1025" i="1"/>
  <c r="D1024" i="1"/>
  <c r="D1023" i="1"/>
  <c r="D1022" i="1"/>
  <c r="D1021" i="1"/>
  <c r="D1020" i="1"/>
  <c r="D1019" i="1"/>
  <c r="D1018" i="1"/>
  <c r="D1017" i="1"/>
  <c r="D1016" i="1"/>
  <c r="D1015" i="1"/>
  <c r="D1014" i="1"/>
  <c r="D1013" i="1"/>
  <c r="D1012" i="1"/>
  <c r="D1011" i="1"/>
  <c r="D1010" i="1"/>
  <c r="D1009" i="1"/>
  <c r="D1008" i="1"/>
  <c r="D1007" i="1"/>
  <c r="D1006" i="1"/>
  <c r="D1005" i="1"/>
  <c r="D1004" i="1"/>
  <c r="D1003" i="1"/>
  <c r="D1002" i="1"/>
  <c r="D1001" i="1"/>
  <c r="D1000" i="1"/>
  <c r="D999" i="1"/>
  <c r="D998" i="1"/>
  <c r="D997" i="1"/>
  <c r="D996" i="1"/>
  <c r="D995" i="1"/>
  <c r="D994" i="1"/>
  <c r="D993" i="1"/>
  <c r="D992" i="1"/>
  <c r="D991" i="1"/>
  <c r="D990" i="1"/>
  <c r="D989" i="1"/>
  <c r="D988" i="1"/>
  <c r="D987" i="1"/>
  <c r="D986" i="1"/>
  <c r="D985" i="1"/>
  <c r="D984" i="1"/>
  <c r="D983" i="1"/>
  <c r="D982" i="1"/>
  <c r="D981" i="1"/>
  <c r="D980" i="1"/>
  <c r="D979" i="1"/>
  <c r="D978" i="1"/>
  <c r="D977" i="1"/>
  <c r="D976" i="1"/>
  <c r="D975" i="1"/>
  <c r="D974" i="1"/>
  <c r="D973" i="1"/>
  <c r="D972" i="1"/>
  <c r="D971" i="1"/>
  <c r="D970" i="1"/>
  <c r="D969" i="1"/>
  <c r="D968" i="1"/>
  <c r="D967" i="1"/>
  <c r="D966" i="1"/>
  <c r="D965" i="1"/>
  <c r="D964" i="1"/>
  <c r="D963" i="1"/>
  <c r="D962" i="1"/>
  <c r="D961" i="1"/>
  <c r="D960" i="1"/>
  <c r="D959" i="1"/>
  <c r="D958" i="1"/>
  <c r="D957" i="1"/>
  <c r="D956" i="1"/>
  <c r="D955" i="1"/>
  <c r="D954" i="1"/>
  <c r="D953" i="1"/>
  <c r="D952" i="1"/>
  <c r="D951" i="1"/>
  <c r="D950" i="1"/>
  <c r="D949" i="1"/>
  <c r="D947" i="1"/>
  <c r="D946" i="1"/>
  <c r="D945" i="1"/>
  <c r="D942" i="1"/>
  <c r="D941" i="1"/>
  <c r="D940" i="1"/>
  <c r="D939" i="1"/>
  <c r="D938" i="1"/>
  <c r="D937" i="1"/>
  <c r="D936" i="1"/>
  <c r="D935" i="1"/>
  <c r="D934" i="1"/>
  <c r="D933" i="1"/>
  <c r="D932" i="1"/>
  <c r="D931" i="1"/>
  <c r="D930" i="1"/>
  <c r="D929" i="1"/>
  <c r="D928" i="1"/>
  <c r="D927" i="1"/>
  <c r="D926" i="1"/>
  <c r="D925" i="1"/>
  <c r="D924" i="1"/>
  <c r="D923" i="1"/>
  <c r="D922" i="1"/>
  <c r="D921" i="1"/>
  <c r="D920" i="1"/>
  <c r="D919" i="1"/>
  <c r="D918" i="1"/>
  <c r="D917" i="1"/>
  <c r="D916" i="1"/>
  <c r="D915" i="1"/>
  <c r="D914" i="1"/>
  <c r="D913" i="1"/>
  <c r="D912" i="1"/>
  <c r="D911" i="1"/>
  <c r="D910" i="1"/>
  <c r="D909" i="1"/>
  <c r="D908" i="1"/>
  <c r="D903" i="1"/>
  <c r="D902" i="1"/>
  <c r="D901" i="1"/>
  <c r="D900" i="1"/>
  <c r="D899" i="1"/>
  <c r="D897" i="1"/>
  <c r="D896" i="1"/>
  <c r="D895" i="1"/>
  <c r="D894" i="1"/>
  <c r="D893" i="1"/>
  <c r="D892" i="1"/>
  <c r="D891" i="1"/>
  <c r="D890" i="1"/>
  <c r="D889" i="1"/>
  <c r="D888" i="1"/>
  <c r="D887" i="1"/>
  <c r="D886" i="1"/>
  <c r="D885" i="1"/>
  <c r="D884" i="1"/>
  <c r="D883" i="1"/>
  <c r="D882" i="1"/>
  <c r="D881" i="1"/>
  <c r="D880" i="1"/>
  <c r="D879" i="1"/>
  <c r="D878" i="1"/>
  <c r="D877" i="1"/>
  <c r="D876" i="1"/>
  <c r="D875" i="1"/>
  <c r="D874" i="1"/>
  <c r="D873" i="1"/>
  <c r="D872" i="1"/>
  <c r="D871" i="1"/>
  <c r="D870" i="1"/>
  <c r="D869" i="1"/>
  <c r="D868" i="1"/>
  <c r="D867" i="1"/>
  <c r="D864" i="1"/>
  <c r="D863" i="1"/>
  <c r="D862" i="1"/>
  <c r="D861" i="1"/>
  <c r="D860" i="1"/>
  <c r="D859" i="1"/>
  <c r="D858" i="1"/>
  <c r="D857" i="1"/>
  <c r="D856" i="1"/>
  <c r="D855" i="1"/>
  <c r="D854" i="1"/>
  <c r="D322" i="1"/>
  <c r="D321" i="1"/>
  <c r="D320" i="1"/>
  <c r="D319" i="1"/>
  <c r="D318" i="1"/>
  <c r="D317" i="1"/>
  <c r="D316" i="1"/>
  <c r="D315" i="1"/>
  <c r="D314" i="1"/>
  <c r="D313" i="1"/>
  <c r="D312" i="1"/>
  <c r="D311" i="1"/>
  <c r="D310" i="1"/>
  <c r="D264" i="1"/>
  <c r="D263" i="1"/>
  <c r="D262" i="1"/>
  <c r="D261" i="1"/>
  <c r="D260" i="1"/>
  <c r="D259" i="1"/>
  <c r="D258" i="1"/>
  <c r="D257" i="1"/>
  <c r="D256" i="1"/>
  <c r="D255" i="1"/>
  <c r="D254" i="1"/>
  <c r="D253" i="1"/>
  <c r="D252" i="1"/>
  <c r="D251" i="1"/>
  <c r="D250" i="1"/>
  <c r="D249" i="1"/>
  <c r="D248" i="1"/>
  <c r="D247" i="1"/>
  <c r="D246" i="1"/>
  <c r="D245" i="1"/>
  <c r="D244" i="1"/>
  <c r="D243" i="1"/>
  <c r="D242" i="1"/>
  <c r="D241" i="1"/>
  <c r="D240" i="1"/>
  <c r="D239" i="1"/>
  <c r="D238" i="1"/>
  <c r="D237" i="1"/>
  <c r="D236" i="1"/>
  <c r="D235" i="1"/>
  <c r="D234" i="1"/>
  <c r="D233" i="1"/>
  <c r="D232" i="1"/>
  <c r="D231" i="1"/>
  <c r="D230" i="1"/>
  <c r="D229" i="1"/>
  <c r="D228" i="1"/>
  <c r="D227" i="1"/>
  <c r="D226" i="1"/>
  <c r="D225" i="1"/>
  <c r="D224" i="1"/>
  <c r="D223" i="1"/>
  <c r="D222" i="1"/>
  <c r="D221" i="1"/>
  <c r="D220" i="1"/>
  <c r="D219" i="1"/>
  <c r="D218" i="1"/>
  <c r="D217" i="1"/>
  <c r="D216" i="1"/>
  <c r="D215" i="1"/>
  <c r="D214" i="1"/>
  <c r="D213" i="1"/>
  <c r="D212" i="1"/>
  <c r="D211" i="1"/>
  <c r="D210" i="1"/>
  <c r="D209" i="1"/>
  <c r="D208" i="1"/>
  <c r="D207" i="1"/>
  <c r="D206" i="1"/>
  <c r="D205" i="1"/>
  <c r="D204" i="1"/>
  <c r="D203" i="1"/>
  <c r="D200" i="1"/>
  <c r="D199" i="1"/>
  <c r="D198" i="1"/>
  <c r="D197" i="1"/>
  <c r="D196" i="1"/>
  <c r="D195" i="1"/>
  <c r="D194" i="1"/>
  <c r="D193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36" i="1"/>
  <c r="D135" i="1"/>
  <c r="D134" i="1"/>
  <c r="D133" i="1"/>
  <c r="D132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3461" i="1"/>
  <c r="D3446" i="1"/>
  <c r="D3442" i="1"/>
  <c r="D3447" i="1"/>
  <c r="D3404" i="1"/>
  <c r="D3400" i="1"/>
  <c r="D2015" i="1"/>
  <c r="D1996" i="1"/>
  <c r="D1616" i="1"/>
  <c r="D948" i="1"/>
  <c r="D266" i="1"/>
  <c r="D265" i="1"/>
  <c r="D70" i="1"/>
  <c r="D2760" i="1"/>
  <c r="D2759" i="1"/>
  <c r="D2758" i="1"/>
  <c r="D3445" i="1"/>
  <c r="D1068" i="1"/>
  <c r="D1067" i="1"/>
  <c r="D1066" i="1"/>
  <c r="D1065" i="1"/>
  <c r="D1064" i="1"/>
  <c r="D1063" i="1"/>
  <c r="D1062" i="1"/>
  <c r="D1061" i="1"/>
  <c r="D1060" i="1"/>
  <c r="D1059" i="1"/>
  <c r="D1058" i="1"/>
  <c r="D130" i="1"/>
  <c r="D3444" i="1"/>
  <c r="D3430" i="1"/>
  <c r="D3429" i="1"/>
  <c r="D3428" i="1"/>
  <c r="D3427" i="1"/>
  <c r="D3426" i="1"/>
  <c r="D3425" i="1"/>
  <c r="D3424" i="1"/>
  <c r="D3423" i="1"/>
  <c r="D3422" i="1"/>
  <c r="D3421" i="1"/>
  <c r="D3420" i="1"/>
  <c r="D3419" i="1"/>
  <c r="D3418" i="1"/>
  <c r="D3417" i="1"/>
  <c r="D3416" i="1"/>
  <c r="D3415" i="1"/>
  <c r="D3414" i="1"/>
  <c r="D3413" i="1"/>
  <c r="D3412" i="1"/>
  <c r="D3411" i="1"/>
  <c r="D2757" i="1"/>
  <c r="D1582" i="1"/>
  <c r="D1581" i="1"/>
  <c r="D1580" i="1"/>
  <c r="D1579" i="1"/>
  <c r="D1578" i="1"/>
  <c r="D1577" i="1"/>
  <c r="D304" i="1"/>
  <c r="D303" i="1"/>
  <c r="D302" i="1"/>
  <c r="D3443" i="1"/>
  <c r="D1869" i="1"/>
  <c r="D1384" i="1"/>
  <c r="D850" i="1"/>
  <c r="D816" i="1"/>
  <c r="D267" i="1"/>
  <c r="D3462" i="1"/>
  <c r="D3394" i="1"/>
  <c r="D1961" i="1"/>
  <c r="D1829" i="1"/>
  <c r="D1825" i="1"/>
  <c r="D1071" i="1"/>
  <c r="D4" i="1"/>
  <c r="D3460" i="1"/>
  <c r="D3459" i="1"/>
  <c r="D3225" i="1"/>
  <c r="D2756" i="1"/>
  <c r="D2029" i="1"/>
  <c r="D1847" i="1"/>
  <c r="D1525" i="1"/>
  <c r="D1524" i="1"/>
  <c r="D1523" i="1"/>
  <c r="D3458" i="1"/>
  <c r="D3401" i="1"/>
  <c r="D3224" i="1"/>
  <c r="D2761" i="1"/>
  <c r="D2033" i="1"/>
  <c r="D2" i="1"/>
  <c r="D3457" i="1"/>
  <c r="D1860" i="1"/>
  <c r="D1813" i="1"/>
  <c r="D1576" i="1"/>
  <c r="D1549" i="1"/>
  <c r="D1042" i="1"/>
  <c r="D866" i="1"/>
  <c r="D849" i="1"/>
  <c r="D273" i="1"/>
  <c r="D3455" i="1"/>
  <c r="D1828" i="1"/>
  <c r="D852" i="1"/>
  <c r="D851" i="1"/>
  <c r="D815" i="1"/>
  <c r="D202" i="1"/>
  <c r="D5" i="1"/>
  <c r="D3454" i="1"/>
  <c r="D201" i="1"/>
  <c r="D3453" i="1"/>
  <c r="D2034" i="1"/>
  <c r="D2028" i="1"/>
  <c r="D1905" i="1"/>
  <c r="D1615" i="1"/>
  <c r="D3452" i="1"/>
  <c r="D3" i="1"/>
  <c r="D3449" i="1"/>
  <c r="D3399" i="1"/>
  <c r="D2023" i="1"/>
  <c r="D1877" i="1"/>
  <c r="D1812" i="1"/>
  <c r="D1605" i="1"/>
  <c r="C2242" i="1"/>
  <c r="C821" i="1"/>
  <c r="C3689" i="1"/>
  <c r="C2993" i="1"/>
  <c r="C768" i="1"/>
  <c r="C3688" i="1"/>
  <c r="C3507" i="1"/>
  <c r="C3489" i="1"/>
  <c r="C3061" i="1"/>
  <c r="C3056" i="1"/>
  <c r="C3050" i="1"/>
  <c r="C3017" i="1"/>
  <c r="C2992" i="1"/>
  <c r="C2954" i="1"/>
  <c r="C2949" i="1"/>
  <c r="C2946" i="1"/>
  <c r="C2902" i="1"/>
  <c r="C2880" i="1"/>
  <c r="C2783" i="1"/>
  <c r="C2750" i="1"/>
  <c r="C2746" i="1"/>
  <c r="C2738" i="1"/>
  <c r="C2651" i="1"/>
  <c r="C2649" i="1"/>
  <c r="C2646" i="1"/>
  <c r="C2619" i="1"/>
  <c r="C2582" i="1"/>
  <c r="C2579" i="1"/>
  <c r="C2572" i="1"/>
  <c r="C2571" i="1"/>
  <c r="C2532" i="1"/>
  <c r="C2526" i="1"/>
  <c r="C2523" i="1"/>
  <c r="C2519" i="1"/>
  <c r="C2516" i="1"/>
  <c r="C763" i="1"/>
  <c r="C732" i="1"/>
  <c r="C706" i="1"/>
  <c r="C700" i="1"/>
  <c r="C696" i="1"/>
  <c r="C692" i="1"/>
  <c r="C684" i="1"/>
  <c r="C670" i="1"/>
  <c r="C665" i="1"/>
  <c r="C647" i="1"/>
  <c r="C464" i="1"/>
  <c r="C458" i="1"/>
  <c r="C368" i="1"/>
  <c r="C336" i="1"/>
  <c r="C332" i="1"/>
  <c r="C3510" i="1"/>
  <c r="C3572" i="1"/>
  <c r="C3576" i="1"/>
  <c r="C3583" i="1"/>
  <c r="C3586" i="1"/>
  <c r="C3593" i="1"/>
  <c r="C3596" i="1"/>
  <c r="C3607" i="1"/>
  <c r="C3628" i="1"/>
  <c r="C3629" i="1"/>
  <c r="C3632" i="1"/>
  <c r="C3664" i="1"/>
  <c r="C3673" i="1"/>
  <c r="C3681" i="1"/>
  <c r="C3685" i="1"/>
  <c r="C3506" i="1"/>
  <c r="C3073" i="1"/>
  <c r="C3099" i="1"/>
  <c r="C3106" i="1"/>
  <c r="C3109" i="1"/>
  <c r="C3142" i="1"/>
  <c r="C3154" i="1"/>
  <c r="C3193" i="1"/>
  <c r="C3468" i="1"/>
  <c r="C3478" i="1"/>
  <c r="C3488" i="1"/>
  <c r="C3053" i="1"/>
  <c r="C3055" i="1"/>
  <c r="C3020" i="1"/>
  <c r="C3035" i="1"/>
  <c r="C3042" i="1"/>
  <c r="C3045" i="1"/>
  <c r="C3049" i="1"/>
  <c r="C2959" i="1"/>
  <c r="C2991" i="1"/>
  <c r="C2923" i="1"/>
  <c r="C2945" i="1"/>
  <c r="C2879" i="1"/>
  <c r="C2769" i="1"/>
  <c r="C2772" i="1"/>
  <c r="C2780" i="1"/>
  <c r="C2749" i="1"/>
  <c r="C2664" i="1"/>
  <c r="C2671" i="1"/>
  <c r="C2674" i="1"/>
  <c r="C2695" i="1"/>
  <c r="C2711" i="1"/>
  <c r="C2716" i="1"/>
  <c r="C2719" i="1"/>
  <c r="C2637" i="1"/>
  <c r="C2642" i="1"/>
  <c r="C2645" i="1"/>
  <c r="C2602" i="1"/>
  <c r="C2604" i="1"/>
  <c r="C2607" i="1"/>
  <c r="C2618" i="1"/>
  <c r="C2574" i="1"/>
  <c r="C2578" i="1"/>
  <c r="C2550" i="1"/>
  <c r="C2554" i="1"/>
  <c r="C2556" i="1"/>
  <c r="C2570" i="1"/>
  <c r="C2522" i="1"/>
  <c r="C2434" i="1"/>
  <c r="C2452" i="1"/>
  <c r="C2461" i="1"/>
  <c r="C2464" i="1"/>
  <c r="C2470" i="1"/>
  <c r="C2473" i="1"/>
  <c r="C2477" i="1"/>
  <c r="C2484" i="1"/>
  <c r="C2495" i="1"/>
  <c r="C2498" i="1"/>
  <c r="C2505" i="1"/>
  <c r="C2508" i="1"/>
  <c r="C2512" i="1"/>
  <c r="C755" i="1"/>
  <c r="C758" i="1"/>
  <c r="C762" i="1"/>
  <c r="C714" i="1"/>
  <c r="C724" i="1"/>
  <c r="C728" i="1"/>
  <c r="C731" i="1"/>
  <c r="C705" i="1"/>
  <c r="C699" i="1"/>
  <c r="C695" i="1"/>
  <c r="C691" i="1"/>
  <c r="C676" i="1"/>
  <c r="C680" i="1"/>
  <c r="C683" i="1"/>
  <c r="C669" i="1"/>
  <c r="C474" i="1"/>
  <c r="C479" i="1"/>
  <c r="C482" i="1"/>
  <c r="C526" i="1"/>
  <c r="C532" i="1"/>
  <c r="C555" i="1"/>
  <c r="C558" i="1"/>
  <c r="C561" i="1"/>
  <c r="C592" i="1"/>
  <c r="C595" i="1"/>
  <c r="C637" i="1"/>
  <c r="C659" i="1"/>
  <c r="C664" i="1"/>
  <c r="C463" i="1"/>
  <c r="C389" i="1"/>
  <c r="C453" i="1"/>
  <c r="C457" i="1"/>
  <c r="C350" i="1"/>
  <c r="C367" i="1"/>
  <c r="C335" i="1"/>
  <c r="C331" i="1"/>
  <c r="C3687" i="1"/>
  <c r="C3686" i="1"/>
  <c r="C3509" i="1"/>
  <c r="C3508" i="1"/>
  <c r="C3571" i="1"/>
  <c r="C3570" i="1"/>
  <c r="C3569" i="1"/>
  <c r="C3568" i="1"/>
  <c r="C3567" i="1"/>
  <c r="C3566" i="1"/>
  <c r="C3565" i="1"/>
  <c r="C3564" i="1"/>
  <c r="C3563" i="1"/>
  <c r="C3562" i="1"/>
  <c r="C3561" i="1"/>
  <c r="C3560" i="1"/>
  <c r="C3559" i="1"/>
  <c r="C3558" i="1"/>
  <c r="C3557" i="1"/>
  <c r="C3556" i="1"/>
  <c r="C3555" i="1"/>
  <c r="C3554" i="1"/>
  <c r="C3553" i="1"/>
  <c r="C3552" i="1"/>
  <c r="C3551" i="1"/>
  <c r="C3550" i="1"/>
  <c r="C3549" i="1"/>
  <c r="C3548" i="1"/>
  <c r="C3547" i="1"/>
  <c r="C3546" i="1"/>
  <c r="C3545" i="1"/>
  <c r="C3544" i="1"/>
  <c r="C3543" i="1"/>
  <c r="C3542" i="1"/>
  <c r="C3541" i="1"/>
  <c r="C3540" i="1"/>
  <c r="C3539" i="1"/>
  <c r="C3538" i="1"/>
  <c r="C3537" i="1"/>
  <c r="C3536" i="1"/>
  <c r="C3535" i="1"/>
  <c r="C3534" i="1"/>
  <c r="C3533" i="1"/>
  <c r="C3532" i="1"/>
  <c r="C3531" i="1"/>
  <c r="C3530" i="1"/>
  <c r="C3529" i="1"/>
  <c r="C3528" i="1"/>
  <c r="C3527" i="1"/>
  <c r="C3526" i="1"/>
  <c r="C3525" i="1"/>
  <c r="C3524" i="1"/>
  <c r="C3523" i="1"/>
  <c r="C3522" i="1"/>
  <c r="C3521" i="1"/>
  <c r="C3520" i="1"/>
  <c r="C3519" i="1"/>
  <c r="C3518" i="1"/>
  <c r="C3517" i="1"/>
  <c r="C3516" i="1"/>
  <c r="C3515" i="1"/>
  <c r="C3514" i="1"/>
  <c r="C3513" i="1"/>
  <c r="C3512" i="1"/>
  <c r="C3511" i="1"/>
  <c r="C3575" i="1"/>
  <c r="C3574" i="1"/>
  <c r="C3573" i="1"/>
  <c r="C3582" i="1"/>
  <c r="C3581" i="1"/>
  <c r="C3580" i="1"/>
  <c r="C3579" i="1"/>
  <c r="C3578" i="1"/>
  <c r="C3577" i="1"/>
  <c r="C3585" i="1"/>
  <c r="C3584" i="1"/>
  <c r="C3592" i="1"/>
  <c r="C3591" i="1"/>
  <c r="C3590" i="1"/>
  <c r="C3589" i="1"/>
  <c r="C3588" i="1"/>
  <c r="C3587" i="1"/>
  <c r="C3595" i="1"/>
  <c r="C3594" i="1"/>
  <c r="C3606" i="1"/>
  <c r="C3605" i="1"/>
  <c r="C3604" i="1"/>
  <c r="C3603" i="1"/>
  <c r="C3602" i="1"/>
  <c r="C3601" i="1"/>
  <c r="C3600" i="1"/>
  <c r="C3599" i="1"/>
  <c r="C3598" i="1"/>
  <c r="C3597" i="1"/>
  <c r="C3627" i="1"/>
  <c r="C3626" i="1"/>
  <c r="C3625" i="1"/>
  <c r="C3624" i="1"/>
  <c r="C3623" i="1"/>
  <c r="C3622" i="1"/>
  <c r="C3621" i="1"/>
  <c r="C3620" i="1"/>
  <c r="C3619" i="1"/>
  <c r="C3618" i="1"/>
  <c r="C3617" i="1"/>
  <c r="C3616" i="1"/>
  <c r="C3615" i="1"/>
  <c r="C3614" i="1"/>
  <c r="C3613" i="1"/>
  <c r="C3612" i="1"/>
  <c r="C3611" i="1"/>
  <c r="C3610" i="1"/>
  <c r="C3609" i="1"/>
  <c r="C3608" i="1"/>
  <c r="C3631" i="1"/>
  <c r="C3630" i="1"/>
  <c r="C3663" i="1"/>
  <c r="C3662" i="1"/>
  <c r="C3661" i="1"/>
  <c r="C3660" i="1"/>
  <c r="C3659" i="1"/>
  <c r="C3658" i="1"/>
  <c r="C3657" i="1"/>
  <c r="C3656" i="1"/>
  <c r="C3655" i="1"/>
  <c r="C3654" i="1"/>
  <c r="C3653" i="1"/>
  <c r="C3652" i="1"/>
  <c r="C3651" i="1"/>
  <c r="C3650" i="1"/>
  <c r="C3649" i="1"/>
  <c r="C3648" i="1"/>
  <c r="C3647" i="1"/>
  <c r="C3646" i="1"/>
  <c r="C3645" i="1"/>
  <c r="C3644" i="1"/>
  <c r="C3643" i="1"/>
  <c r="C3642" i="1"/>
  <c r="C3641" i="1"/>
  <c r="C3640" i="1"/>
  <c r="C3639" i="1"/>
  <c r="C3638" i="1"/>
  <c r="C3637" i="1"/>
  <c r="C3636" i="1"/>
  <c r="C3635" i="1"/>
  <c r="C3634" i="1"/>
  <c r="C3633" i="1"/>
  <c r="C3672" i="1"/>
  <c r="C3671" i="1"/>
  <c r="C3670" i="1"/>
  <c r="C3669" i="1"/>
  <c r="C3668" i="1"/>
  <c r="C3667" i="1"/>
  <c r="C3666" i="1"/>
  <c r="C3665" i="1"/>
  <c r="C3680" i="1"/>
  <c r="C3679" i="1"/>
  <c r="C3678" i="1"/>
  <c r="C3677" i="1"/>
  <c r="C3676" i="1"/>
  <c r="C3675" i="1"/>
  <c r="C3674" i="1"/>
  <c r="C3684" i="1"/>
  <c r="C3683" i="1"/>
  <c r="C3682" i="1"/>
  <c r="C3505" i="1"/>
  <c r="C3504" i="1"/>
  <c r="C3503" i="1"/>
  <c r="C3502" i="1"/>
  <c r="C3501" i="1"/>
  <c r="C3500" i="1"/>
  <c r="C3499" i="1"/>
  <c r="C3498" i="1"/>
  <c r="C3497" i="1"/>
  <c r="C3496" i="1"/>
  <c r="C3495" i="1"/>
  <c r="C3494" i="1"/>
  <c r="C3493" i="1"/>
  <c r="C3492" i="1"/>
  <c r="C3491" i="1"/>
  <c r="C3490" i="1"/>
  <c r="C3072" i="1"/>
  <c r="C3071" i="1"/>
  <c r="C3070" i="1"/>
  <c r="C3069" i="1"/>
  <c r="C3068" i="1"/>
  <c r="C3067" i="1"/>
  <c r="C3066" i="1"/>
  <c r="C3065" i="1"/>
  <c r="C3064" i="1"/>
  <c r="C3063" i="1"/>
  <c r="C3062" i="1"/>
  <c r="C3098" i="1"/>
  <c r="C3097" i="1"/>
  <c r="C3096" i="1"/>
  <c r="C3095" i="1"/>
  <c r="C3094" i="1"/>
  <c r="C3093" i="1"/>
  <c r="C3092" i="1"/>
  <c r="C3091" i="1"/>
  <c r="C3090" i="1"/>
  <c r="C3089" i="1"/>
  <c r="C3088" i="1"/>
  <c r="C3087" i="1"/>
  <c r="C3086" i="1"/>
  <c r="C3085" i="1"/>
  <c r="C3084" i="1"/>
  <c r="C3083" i="1"/>
  <c r="C3082" i="1"/>
  <c r="C3081" i="1"/>
  <c r="C3080" i="1"/>
  <c r="C3079" i="1"/>
  <c r="C3078" i="1"/>
  <c r="C3077" i="1"/>
  <c r="C3076" i="1"/>
  <c r="C3075" i="1"/>
  <c r="C3074" i="1"/>
  <c r="C3105" i="1"/>
  <c r="C3104" i="1"/>
  <c r="C3103" i="1"/>
  <c r="C3102" i="1"/>
  <c r="C3101" i="1"/>
  <c r="C3100" i="1"/>
  <c r="C3108" i="1"/>
  <c r="C3107" i="1"/>
  <c r="C3141" i="1"/>
  <c r="C3140" i="1"/>
  <c r="C3139" i="1"/>
  <c r="C3138" i="1"/>
  <c r="C3137" i="1"/>
  <c r="C3136" i="1"/>
  <c r="C3135" i="1"/>
  <c r="C3134" i="1"/>
  <c r="C3133" i="1"/>
  <c r="C3132" i="1"/>
  <c r="C3131" i="1"/>
  <c r="C3130" i="1"/>
  <c r="C3129" i="1"/>
  <c r="C3128" i="1"/>
  <c r="C3127" i="1"/>
  <c r="C3126" i="1"/>
  <c r="C3125" i="1"/>
  <c r="C3124" i="1"/>
  <c r="C3123" i="1"/>
  <c r="C3122" i="1"/>
  <c r="C3121" i="1"/>
  <c r="C3120" i="1"/>
  <c r="C3119" i="1"/>
  <c r="C3118" i="1"/>
  <c r="C3117" i="1"/>
  <c r="C3116" i="1"/>
  <c r="C3115" i="1"/>
  <c r="C3114" i="1"/>
  <c r="C3113" i="1"/>
  <c r="C3112" i="1"/>
  <c r="C3111" i="1"/>
  <c r="C3110" i="1"/>
  <c r="C3153" i="1"/>
  <c r="C3152" i="1"/>
  <c r="C3151" i="1"/>
  <c r="C3150" i="1"/>
  <c r="C3149" i="1"/>
  <c r="C3148" i="1"/>
  <c r="C3147" i="1"/>
  <c r="C3146" i="1"/>
  <c r="C3145" i="1"/>
  <c r="C3144" i="1"/>
  <c r="C3143" i="1"/>
  <c r="C3192" i="1"/>
  <c r="C3191" i="1"/>
  <c r="C3190" i="1"/>
  <c r="C3189" i="1"/>
  <c r="C3188" i="1"/>
  <c r="C3187" i="1"/>
  <c r="C3186" i="1"/>
  <c r="C3185" i="1"/>
  <c r="C3184" i="1"/>
  <c r="C3183" i="1"/>
  <c r="C3182" i="1"/>
  <c r="C3181" i="1"/>
  <c r="C3180" i="1"/>
  <c r="C3179" i="1"/>
  <c r="C3178" i="1"/>
  <c r="C3177" i="1"/>
  <c r="C3176" i="1"/>
  <c r="C3175" i="1"/>
  <c r="C3174" i="1"/>
  <c r="C3173" i="1"/>
  <c r="C3172" i="1"/>
  <c r="C3171" i="1"/>
  <c r="C3170" i="1"/>
  <c r="C3169" i="1"/>
  <c r="C3168" i="1"/>
  <c r="C3167" i="1"/>
  <c r="C3166" i="1"/>
  <c r="C3165" i="1"/>
  <c r="C3164" i="1"/>
  <c r="C3163" i="1"/>
  <c r="C3162" i="1"/>
  <c r="C3161" i="1"/>
  <c r="C3160" i="1"/>
  <c r="C3159" i="1"/>
  <c r="C3158" i="1"/>
  <c r="C3157" i="1"/>
  <c r="C3156" i="1"/>
  <c r="C3155" i="1"/>
  <c r="C3467" i="1"/>
  <c r="C3466" i="1"/>
  <c r="C3465" i="1"/>
  <c r="C3437" i="1"/>
  <c r="C3403" i="1"/>
  <c r="C3402" i="1"/>
  <c r="C3194" i="1"/>
  <c r="C3477" i="1"/>
  <c r="C3476" i="1"/>
  <c r="C3475" i="1"/>
  <c r="C3474" i="1"/>
  <c r="C3473" i="1"/>
  <c r="C3472" i="1"/>
  <c r="C3471" i="1"/>
  <c r="C3470" i="1"/>
  <c r="C3469" i="1"/>
  <c r="C3487" i="1"/>
  <c r="C3486" i="1"/>
  <c r="C3485" i="1"/>
  <c r="C3484" i="1"/>
  <c r="C3483" i="1"/>
  <c r="C3482" i="1"/>
  <c r="C3481" i="1"/>
  <c r="C3480" i="1"/>
  <c r="C3479" i="1"/>
  <c r="C3060" i="1"/>
  <c r="C3059" i="1"/>
  <c r="C3058" i="1"/>
  <c r="C3057" i="1"/>
  <c r="C3052" i="1"/>
  <c r="C3051" i="1"/>
  <c r="C3054" i="1"/>
  <c r="C3019" i="1"/>
  <c r="C3018" i="1"/>
  <c r="C3034" i="1"/>
  <c r="C3033" i="1"/>
  <c r="C3032" i="1"/>
  <c r="C3031" i="1"/>
  <c r="C3030" i="1"/>
  <c r="C3029" i="1"/>
  <c r="C3028" i="1"/>
  <c r="C3027" i="1"/>
  <c r="C3026" i="1"/>
  <c r="C3025" i="1"/>
  <c r="C3024" i="1"/>
  <c r="C3023" i="1"/>
  <c r="C3022" i="1"/>
  <c r="C3021" i="1"/>
  <c r="C3041" i="1"/>
  <c r="C3040" i="1"/>
  <c r="C3039" i="1"/>
  <c r="C3038" i="1"/>
  <c r="C3037" i="1"/>
  <c r="C3036" i="1"/>
  <c r="C3044" i="1"/>
  <c r="C3043" i="1"/>
  <c r="C3048" i="1"/>
  <c r="C3047" i="1"/>
  <c r="C3046" i="1"/>
  <c r="C3016" i="1"/>
  <c r="C3015" i="1"/>
  <c r="C3014" i="1"/>
  <c r="C3013" i="1"/>
  <c r="C3012" i="1"/>
  <c r="C3011" i="1"/>
  <c r="C3010" i="1"/>
  <c r="C3009" i="1"/>
  <c r="C3008" i="1"/>
  <c r="C3007" i="1"/>
  <c r="C3006" i="1"/>
  <c r="C3005" i="1"/>
  <c r="C3004" i="1"/>
  <c r="C3003" i="1"/>
  <c r="C3002" i="1"/>
  <c r="C3001" i="1"/>
  <c r="C3000" i="1"/>
  <c r="C2999" i="1"/>
  <c r="C2998" i="1"/>
  <c r="C2997" i="1"/>
  <c r="C2996" i="1"/>
  <c r="C2995" i="1"/>
  <c r="C2994" i="1"/>
  <c r="C2958" i="1"/>
  <c r="C2957" i="1"/>
  <c r="C2956" i="1"/>
  <c r="C2955" i="1"/>
  <c r="C2990" i="1"/>
  <c r="C2989" i="1"/>
  <c r="C2988" i="1"/>
  <c r="C2987" i="1"/>
  <c r="C2986" i="1"/>
  <c r="C2985" i="1"/>
  <c r="C2984" i="1"/>
  <c r="C2983" i="1"/>
  <c r="C2982" i="1"/>
  <c r="C2981" i="1"/>
  <c r="C2980" i="1"/>
  <c r="C2979" i="1"/>
  <c r="C2978" i="1"/>
  <c r="C2977" i="1"/>
  <c r="C2976" i="1"/>
  <c r="C2975" i="1"/>
  <c r="C2974" i="1"/>
  <c r="C2973" i="1"/>
  <c r="C2972" i="1"/>
  <c r="C2971" i="1"/>
  <c r="C2970" i="1"/>
  <c r="C2969" i="1"/>
  <c r="C2968" i="1"/>
  <c r="C2967" i="1"/>
  <c r="C2966" i="1"/>
  <c r="C2965" i="1"/>
  <c r="C2964" i="1"/>
  <c r="C2963" i="1"/>
  <c r="C2962" i="1"/>
  <c r="C2961" i="1"/>
  <c r="C2960" i="1"/>
  <c r="C2953" i="1"/>
  <c r="C2952" i="1"/>
  <c r="C2951" i="1"/>
  <c r="C2950" i="1"/>
  <c r="C2948" i="1"/>
  <c r="C2947" i="1"/>
  <c r="C2922" i="1"/>
  <c r="C2921" i="1"/>
  <c r="C2920" i="1"/>
  <c r="C2919" i="1"/>
  <c r="C2918" i="1"/>
  <c r="C2917" i="1"/>
  <c r="C2916" i="1"/>
  <c r="C2915" i="1"/>
  <c r="C2914" i="1"/>
  <c r="C2913" i="1"/>
  <c r="C2912" i="1"/>
  <c r="C2911" i="1"/>
  <c r="C2910" i="1"/>
  <c r="C2909" i="1"/>
  <c r="C2908" i="1"/>
  <c r="C2907" i="1"/>
  <c r="C2906" i="1"/>
  <c r="C2905" i="1"/>
  <c r="C2904" i="1"/>
  <c r="C2903" i="1"/>
  <c r="C2944" i="1"/>
  <c r="C2943" i="1"/>
  <c r="C2942" i="1"/>
  <c r="C2941" i="1"/>
  <c r="C2940" i="1"/>
  <c r="C2939" i="1"/>
  <c r="C2938" i="1"/>
  <c r="C2937" i="1"/>
  <c r="C2936" i="1"/>
  <c r="C2935" i="1"/>
  <c r="C2934" i="1"/>
  <c r="C2933" i="1"/>
  <c r="C2932" i="1"/>
  <c r="C2931" i="1"/>
  <c r="C2930" i="1"/>
  <c r="C2929" i="1"/>
  <c r="C2928" i="1"/>
  <c r="C2927" i="1"/>
  <c r="C2926" i="1"/>
  <c r="C2925" i="1"/>
  <c r="C2924" i="1"/>
  <c r="C2901" i="1"/>
  <c r="C2900" i="1"/>
  <c r="C2899" i="1"/>
  <c r="C2898" i="1"/>
  <c r="C2897" i="1"/>
  <c r="C2896" i="1"/>
  <c r="C2895" i="1"/>
  <c r="C2894" i="1"/>
  <c r="C2893" i="1"/>
  <c r="C2892" i="1"/>
  <c r="C2891" i="1"/>
  <c r="C2890" i="1"/>
  <c r="C2889" i="1"/>
  <c r="C2888" i="1"/>
  <c r="C2887" i="1"/>
  <c r="C2886" i="1"/>
  <c r="C2885" i="1"/>
  <c r="C2884" i="1"/>
  <c r="C2883" i="1"/>
  <c r="C2882" i="1"/>
  <c r="C2881" i="1"/>
  <c r="C2878" i="1"/>
  <c r="C2877" i="1"/>
  <c r="C2876" i="1"/>
  <c r="C2875" i="1"/>
  <c r="C2874" i="1"/>
  <c r="C2873" i="1"/>
  <c r="C2872" i="1"/>
  <c r="C2871" i="1"/>
  <c r="C2870" i="1"/>
  <c r="C2869" i="1"/>
  <c r="C2868" i="1"/>
  <c r="C2867" i="1"/>
  <c r="C2866" i="1"/>
  <c r="C2865" i="1"/>
  <c r="C2864" i="1"/>
  <c r="C2863" i="1"/>
  <c r="C2862" i="1"/>
  <c r="C2861" i="1"/>
  <c r="C2860" i="1"/>
  <c r="C2859" i="1"/>
  <c r="C2858" i="1"/>
  <c r="C2857" i="1"/>
  <c r="C2856" i="1"/>
  <c r="C2855" i="1"/>
  <c r="C2854" i="1"/>
  <c r="C2853" i="1"/>
  <c r="C2852" i="1"/>
  <c r="C2851" i="1"/>
  <c r="C2850" i="1"/>
  <c r="C2849" i="1"/>
  <c r="C2848" i="1"/>
  <c r="C2847" i="1"/>
  <c r="C2846" i="1"/>
  <c r="C2845" i="1"/>
  <c r="C2844" i="1"/>
  <c r="C2843" i="1"/>
  <c r="C2842" i="1"/>
  <c r="C2841" i="1"/>
  <c r="C2840" i="1"/>
  <c r="C2839" i="1"/>
  <c r="C2838" i="1"/>
  <c r="C2837" i="1"/>
  <c r="C2836" i="1"/>
  <c r="C2835" i="1"/>
  <c r="C2834" i="1"/>
  <c r="C2833" i="1"/>
  <c r="C2832" i="1"/>
  <c r="C2831" i="1"/>
  <c r="C2830" i="1"/>
  <c r="C2829" i="1"/>
  <c r="C2828" i="1"/>
  <c r="C2827" i="1"/>
  <c r="C2826" i="1"/>
  <c r="C2825" i="1"/>
  <c r="C2824" i="1"/>
  <c r="C2823" i="1"/>
  <c r="C2822" i="1"/>
  <c r="C2821" i="1"/>
  <c r="C2820" i="1"/>
  <c r="C2819" i="1"/>
  <c r="C2818" i="1"/>
  <c r="C2817" i="1"/>
  <c r="C2816" i="1"/>
  <c r="C2815" i="1"/>
  <c r="C2814" i="1"/>
  <c r="C2813" i="1"/>
  <c r="C2812" i="1"/>
  <c r="C2811" i="1"/>
  <c r="C2810" i="1"/>
  <c r="C2809" i="1"/>
  <c r="C2808" i="1"/>
  <c r="C2807" i="1"/>
  <c r="C2806" i="1"/>
  <c r="C2805" i="1"/>
  <c r="C2804" i="1"/>
  <c r="C2803" i="1"/>
  <c r="C2802" i="1"/>
  <c r="C2801" i="1"/>
  <c r="C2800" i="1"/>
  <c r="C2799" i="1"/>
  <c r="C2798" i="1"/>
  <c r="C2797" i="1"/>
  <c r="C2796" i="1"/>
  <c r="C2795" i="1"/>
  <c r="C2794" i="1"/>
  <c r="C2793" i="1"/>
  <c r="C2792" i="1"/>
  <c r="C2791" i="1"/>
  <c r="C2790" i="1"/>
  <c r="C2789" i="1"/>
  <c r="C2788" i="1"/>
  <c r="C2787" i="1"/>
  <c r="C2786" i="1"/>
  <c r="C2785" i="1"/>
  <c r="C2784" i="1"/>
  <c r="C2782" i="1"/>
  <c r="C2781" i="1"/>
  <c r="C2768" i="1"/>
  <c r="C2767" i="1"/>
  <c r="C2766" i="1"/>
  <c r="C2755" i="1"/>
  <c r="C2754" i="1"/>
  <c r="C2753" i="1"/>
  <c r="C2752" i="1"/>
  <c r="C2751" i="1"/>
  <c r="C2771" i="1"/>
  <c r="C2770" i="1"/>
  <c r="C2779" i="1"/>
  <c r="C2778" i="1"/>
  <c r="C2777" i="1"/>
  <c r="C2776" i="1"/>
  <c r="C2775" i="1"/>
  <c r="C2774" i="1"/>
  <c r="C2773" i="1"/>
  <c r="C2748" i="1"/>
  <c r="C2747" i="1"/>
  <c r="C2745" i="1"/>
  <c r="C2744" i="1"/>
  <c r="C2743" i="1"/>
  <c r="C2742" i="1"/>
  <c r="C2741" i="1"/>
  <c r="C2740" i="1"/>
  <c r="C2739" i="1"/>
  <c r="C2737" i="1"/>
  <c r="C2736" i="1"/>
  <c r="C2735" i="1"/>
  <c r="C2734" i="1"/>
  <c r="C2733" i="1"/>
  <c r="C2732" i="1"/>
  <c r="C2731" i="1"/>
  <c r="C2730" i="1"/>
  <c r="C2729" i="1"/>
  <c r="C2728" i="1"/>
  <c r="C2727" i="1"/>
  <c r="C2726" i="1"/>
  <c r="C2725" i="1"/>
  <c r="C2724" i="1"/>
  <c r="C2723" i="1"/>
  <c r="C2722" i="1"/>
  <c r="C2721" i="1"/>
  <c r="C2720" i="1"/>
  <c r="C2663" i="1"/>
  <c r="C2662" i="1"/>
  <c r="C2661" i="1"/>
  <c r="C2660" i="1"/>
  <c r="C2659" i="1"/>
  <c r="C2658" i="1"/>
  <c r="C2657" i="1"/>
  <c r="C2656" i="1"/>
  <c r="C2655" i="1"/>
  <c r="C2654" i="1"/>
  <c r="C2653" i="1"/>
  <c r="C2652" i="1"/>
  <c r="C2670" i="1"/>
  <c r="C2669" i="1"/>
  <c r="C2668" i="1"/>
  <c r="C2667" i="1"/>
  <c r="C2666" i="1"/>
  <c r="C2665" i="1"/>
  <c r="C2673" i="1"/>
  <c r="C2672" i="1"/>
  <c r="C2694" i="1"/>
  <c r="C2693" i="1"/>
  <c r="C2692" i="1"/>
  <c r="C2691" i="1"/>
  <c r="C2690" i="1"/>
  <c r="C2689" i="1"/>
  <c r="C2688" i="1"/>
  <c r="C2687" i="1"/>
  <c r="C2686" i="1"/>
  <c r="C2685" i="1"/>
  <c r="C2684" i="1"/>
  <c r="C2683" i="1"/>
  <c r="C2682" i="1"/>
  <c r="C2681" i="1"/>
  <c r="C2680" i="1"/>
  <c r="C2679" i="1"/>
  <c r="C2678" i="1"/>
  <c r="C2677" i="1"/>
  <c r="C2676" i="1"/>
  <c r="C2675" i="1"/>
  <c r="C2710" i="1"/>
  <c r="C2709" i="1"/>
  <c r="C2708" i="1"/>
  <c r="C2707" i="1"/>
  <c r="C2706" i="1"/>
  <c r="C2705" i="1"/>
  <c r="C2704" i="1"/>
  <c r="C2703" i="1"/>
  <c r="C2702" i="1"/>
  <c r="C2701" i="1"/>
  <c r="C2700" i="1"/>
  <c r="C2699" i="1"/>
  <c r="C2698" i="1"/>
  <c r="C2697" i="1"/>
  <c r="C2696" i="1"/>
  <c r="C2715" i="1"/>
  <c r="C2714" i="1"/>
  <c r="C2713" i="1"/>
  <c r="C2712" i="1"/>
  <c r="C2718" i="1"/>
  <c r="C2717" i="1"/>
  <c r="C2650" i="1"/>
  <c r="C2648" i="1"/>
  <c r="C2647" i="1"/>
  <c r="C2636" i="1"/>
  <c r="C2635" i="1"/>
  <c r="C2634" i="1"/>
  <c r="C2633" i="1"/>
  <c r="C2632" i="1"/>
  <c r="C2631" i="1"/>
  <c r="C2630" i="1"/>
  <c r="C2629" i="1"/>
  <c r="C2628" i="1"/>
  <c r="C2627" i="1"/>
  <c r="C2626" i="1"/>
  <c r="C2625" i="1"/>
  <c r="C2624" i="1"/>
  <c r="C2623" i="1"/>
  <c r="C2622" i="1"/>
  <c r="C2621" i="1"/>
  <c r="C2620" i="1"/>
  <c r="C2641" i="1"/>
  <c r="C2640" i="1"/>
  <c r="C2639" i="1"/>
  <c r="C2638" i="1"/>
  <c r="C2644" i="1"/>
  <c r="C2643" i="1"/>
  <c r="C2601" i="1"/>
  <c r="C2600" i="1"/>
  <c r="C2599" i="1"/>
  <c r="C2598" i="1"/>
  <c r="C2597" i="1"/>
  <c r="C2596" i="1"/>
  <c r="C2595" i="1"/>
  <c r="C2594" i="1"/>
  <c r="C2593" i="1"/>
  <c r="C2592" i="1"/>
  <c r="C2591" i="1"/>
  <c r="C2590" i="1"/>
  <c r="C2589" i="1"/>
  <c r="C2588" i="1"/>
  <c r="C2587" i="1"/>
  <c r="C2586" i="1"/>
  <c r="C2585" i="1"/>
  <c r="C2584" i="1"/>
  <c r="C2583" i="1"/>
  <c r="C2603" i="1"/>
  <c r="C2606" i="1"/>
  <c r="C2605" i="1"/>
  <c r="C2617" i="1"/>
  <c r="C2616" i="1"/>
  <c r="C2615" i="1"/>
  <c r="C2614" i="1"/>
  <c r="C2613" i="1"/>
  <c r="C2612" i="1"/>
  <c r="C2611" i="1"/>
  <c r="C2610" i="1"/>
  <c r="C2609" i="1"/>
  <c r="C2608" i="1"/>
  <c r="C2581" i="1"/>
  <c r="C2580" i="1"/>
  <c r="C2573" i="1"/>
  <c r="C2577" i="1"/>
  <c r="C2576" i="1"/>
  <c r="C2575" i="1"/>
  <c r="C2549" i="1"/>
  <c r="C2548" i="1"/>
  <c r="C2547" i="1"/>
  <c r="C2546" i="1"/>
  <c r="C2545" i="1"/>
  <c r="C2544" i="1"/>
  <c r="C2543" i="1"/>
  <c r="C2542" i="1"/>
  <c r="C2541" i="1"/>
  <c r="C2540" i="1"/>
  <c r="C2539" i="1"/>
  <c r="C2538" i="1"/>
  <c r="C2537" i="1"/>
  <c r="C2536" i="1"/>
  <c r="C2535" i="1"/>
  <c r="C2534" i="1"/>
  <c r="C2533" i="1"/>
  <c r="C2553" i="1"/>
  <c r="C2552" i="1"/>
  <c r="C2551" i="1"/>
  <c r="C2555" i="1"/>
  <c r="C2569" i="1"/>
  <c r="C2568" i="1"/>
  <c r="C2567" i="1"/>
  <c r="C2566" i="1"/>
  <c r="C2565" i="1"/>
  <c r="C2564" i="1"/>
  <c r="C2563" i="1"/>
  <c r="C2562" i="1"/>
  <c r="C2561" i="1"/>
  <c r="C2560" i="1"/>
  <c r="C2559" i="1"/>
  <c r="C2558" i="1"/>
  <c r="C2557" i="1"/>
  <c r="C2531" i="1"/>
  <c r="C2530" i="1"/>
  <c r="C2529" i="1"/>
  <c r="C2528" i="1"/>
  <c r="C2527" i="1"/>
  <c r="C2525" i="1"/>
  <c r="C2524" i="1"/>
  <c r="C2521" i="1"/>
  <c r="C2520" i="1"/>
  <c r="C2518" i="1"/>
  <c r="C2517" i="1"/>
  <c r="C2515" i="1"/>
  <c r="C2514" i="1"/>
  <c r="C2513" i="1"/>
  <c r="C2433" i="1"/>
  <c r="C2451" i="1"/>
  <c r="C2450" i="1"/>
  <c r="C2449" i="1"/>
  <c r="C2448" i="1"/>
  <c r="C2447" i="1"/>
  <c r="C2446" i="1"/>
  <c r="C2445" i="1"/>
  <c r="C2444" i="1"/>
  <c r="C2443" i="1"/>
  <c r="C2442" i="1"/>
  <c r="C2441" i="1"/>
  <c r="C2440" i="1"/>
  <c r="C2439" i="1"/>
  <c r="C2438" i="1"/>
  <c r="C2437" i="1"/>
  <c r="C2436" i="1"/>
  <c r="C2435" i="1"/>
  <c r="C2460" i="1"/>
  <c r="C2459" i="1"/>
  <c r="C2458" i="1"/>
  <c r="C2457" i="1"/>
  <c r="C2456" i="1"/>
  <c r="C2455" i="1"/>
  <c r="C2454" i="1"/>
  <c r="C2453" i="1"/>
  <c r="C2463" i="1"/>
  <c r="C2462" i="1"/>
  <c r="C2469" i="1"/>
  <c r="C2468" i="1"/>
  <c r="C2467" i="1"/>
  <c r="C2466" i="1"/>
  <c r="C2465" i="1"/>
  <c r="C2472" i="1"/>
  <c r="C2471" i="1"/>
  <c r="C2476" i="1"/>
  <c r="C2475" i="1"/>
  <c r="C2474" i="1"/>
  <c r="C2483" i="1"/>
  <c r="C2482" i="1"/>
  <c r="C2481" i="1"/>
  <c r="C2480" i="1"/>
  <c r="C2479" i="1"/>
  <c r="C2478" i="1"/>
  <c r="C2494" i="1"/>
  <c r="C2493" i="1"/>
  <c r="C2492" i="1"/>
  <c r="C2491" i="1"/>
  <c r="C2490" i="1"/>
  <c r="C2489" i="1"/>
  <c r="C2488" i="1"/>
  <c r="C2487" i="1"/>
  <c r="C2486" i="1"/>
  <c r="C2485" i="1"/>
  <c r="C2497" i="1"/>
  <c r="C2496" i="1"/>
  <c r="C2504" i="1"/>
  <c r="C2503" i="1"/>
  <c r="C2502" i="1"/>
  <c r="C2501" i="1"/>
  <c r="C2500" i="1"/>
  <c r="C2499" i="1"/>
  <c r="C2507" i="1"/>
  <c r="C2506" i="1"/>
  <c r="C2511" i="1"/>
  <c r="C2510" i="1"/>
  <c r="C2509" i="1"/>
  <c r="C754" i="1"/>
  <c r="C753" i="1"/>
  <c r="C752" i="1"/>
  <c r="C751" i="1"/>
  <c r="C750" i="1"/>
  <c r="C749" i="1"/>
  <c r="C748" i="1"/>
  <c r="C747" i="1"/>
  <c r="C746" i="1"/>
  <c r="C745" i="1"/>
  <c r="C744" i="1"/>
  <c r="C743" i="1"/>
  <c r="C742" i="1"/>
  <c r="C741" i="1"/>
  <c r="C740" i="1"/>
  <c r="C739" i="1"/>
  <c r="C738" i="1"/>
  <c r="C737" i="1"/>
  <c r="C736" i="1"/>
  <c r="C735" i="1"/>
  <c r="C734" i="1"/>
  <c r="C733" i="1"/>
  <c r="C757" i="1"/>
  <c r="C756" i="1"/>
  <c r="C761" i="1"/>
  <c r="C760" i="1"/>
  <c r="C759" i="1"/>
  <c r="C713" i="1"/>
  <c r="C712" i="1"/>
  <c r="C711" i="1"/>
  <c r="C710" i="1"/>
  <c r="C709" i="1"/>
  <c r="C708" i="1"/>
  <c r="C707" i="1"/>
  <c r="C723" i="1"/>
  <c r="C722" i="1"/>
  <c r="C721" i="1"/>
  <c r="C720" i="1"/>
  <c r="C719" i="1"/>
  <c r="C718" i="1"/>
  <c r="C717" i="1"/>
  <c r="C716" i="1"/>
  <c r="C715" i="1"/>
  <c r="C727" i="1"/>
  <c r="C726" i="1"/>
  <c r="C725" i="1"/>
  <c r="C730" i="1"/>
  <c r="C729" i="1"/>
  <c r="C704" i="1"/>
  <c r="C703" i="1"/>
  <c r="C702" i="1"/>
  <c r="C701" i="1"/>
  <c r="C698" i="1"/>
  <c r="C697" i="1"/>
  <c r="C694" i="1"/>
  <c r="C693" i="1"/>
  <c r="C690" i="1"/>
  <c r="C689" i="1"/>
  <c r="C688" i="1"/>
  <c r="C687" i="1"/>
  <c r="C686" i="1"/>
  <c r="C685" i="1"/>
  <c r="C675" i="1"/>
  <c r="C674" i="1"/>
  <c r="C673" i="1"/>
  <c r="C672" i="1"/>
  <c r="C671" i="1"/>
  <c r="C679" i="1"/>
  <c r="C678" i="1"/>
  <c r="C677" i="1"/>
  <c r="C682" i="1"/>
  <c r="C681" i="1"/>
  <c r="C668" i="1"/>
  <c r="C667" i="1"/>
  <c r="C666" i="1"/>
  <c r="C473" i="1"/>
  <c r="C472" i="1"/>
  <c r="C471" i="1"/>
  <c r="C470" i="1"/>
  <c r="C469" i="1"/>
  <c r="C468" i="1"/>
  <c r="C467" i="1"/>
  <c r="C466" i="1"/>
  <c r="C465" i="1"/>
  <c r="C478" i="1"/>
  <c r="C477" i="1"/>
  <c r="C476" i="1"/>
  <c r="C475" i="1"/>
  <c r="C481" i="1"/>
  <c r="C480" i="1"/>
  <c r="C525" i="1"/>
  <c r="C524" i="1"/>
  <c r="C523" i="1"/>
  <c r="C522" i="1"/>
  <c r="C521" i="1"/>
  <c r="C520" i="1"/>
  <c r="C519" i="1"/>
  <c r="C518" i="1"/>
  <c r="C517" i="1"/>
  <c r="C516" i="1"/>
  <c r="C515" i="1"/>
  <c r="C514" i="1"/>
  <c r="C513" i="1"/>
  <c r="C512" i="1"/>
  <c r="C511" i="1"/>
  <c r="C510" i="1"/>
  <c r="C509" i="1"/>
  <c r="C508" i="1"/>
  <c r="C507" i="1"/>
  <c r="C506" i="1"/>
  <c r="C505" i="1"/>
  <c r="C504" i="1"/>
  <c r="C503" i="1"/>
  <c r="C502" i="1"/>
  <c r="C501" i="1"/>
  <c r="C500" i="1"/>
  <c r="C499" i="1"/>
  <c r="C498" i="1"/>
  <c r="C497" i="1"/>
  <c r="C496" i="1"/>
  <c r="C495" i="1"/>
  <c r="C494" i="1"/>
  <c r="C493" i="1"/>
  <c r="C492" i="1"/>
  <c r="C491" i="1"/>
  <c r="C490" i="1"/>
  <c r="C489" i="1"/>
  <c r="C488" i="1"/>
  <c r="C487" i="1"/>
  <c r="C486" i="1"/>
  <c r="C485" i="1"/>
  <c r="C484" i="1"/>
  <c r="C483" i="1"/>
  <c r="C531" i="1"/>
  <c r="C530" i="1"/>
  <c r="C529" i="1"/>
  <c r="C528" i="1"/>
  <c r="C527" i="1"/>
  <c r="C554" i="1"/>
  <c r="C553" i="1"/>
  <c r="C552" i="1"/>
  <c r="C551" i="1"/>
  <c r="C550" i="1"/>
  <c r="C549" i="1"/>
  <c r="C548" i="1"/>
  <c r="C547" i="1"/>
  <c r="C546" i="1"/>
  <c r="C545" i="1"/>
  <c r="C544" i="1"/>
  <c r="C543" i="1"/>
  <c r="C542" i="1"/>
  <c r="C541" i="1"/>
  <c r="C540" i="1"/>
  <c r="C539" i="1"/>
  <c r="C538" i="1"/>
  <c r="C537" i="1"/>
  <c r="C536" i="1"/>
  <c r="C535" i="1"/>
  <c r="C534" i="1"/>
  <c r="C533" i="1"/>
  <c r="C557" i="1"/>
  <c r="C556" i="1"/>
  <c r="C560" i="1"/>
  <c r="C559" i="1"/>
  <c r="C591" i="1"/>
  <c r="C590" i="1"/>
  <c r="C589" i="1"/>
  <c r="C588" i="1"/>
  <c r="C587" i="1"/>
  <c r="C586" i="1"/>
  <c r="C585" i="1"/>
  <c r="C584" i="1"/>
  <c r="C583" i="1"/>
  <c r="C582" i="1"/>
  <c r="C581" i="1"/>
  <c r="C580" i="1"/>
  <c r="C579" i="1"/>
  <c r="C578" i="1"/>
  <c r="C577" i="1"/>
  <c r="C576" i="1"/>
  <c r="C575" i="1"/>
  <c r="C574" i="1"/>
  <c r="C573" i="1"/>
  <c r="C572" i="1"/>
  <c r="C571" i="1"/>
  <c r="C570" i="1"/>
  <c r="C569" i="1"/>
  <c r="C568" i="1"/>
  <c r="C567" i="1"/>
  <c r="C566" i="1"/>
  <c r="C565" i="1"/>
  <c r="C564" i="1"/>
  <c r="C563" i="1"/>
  <c r="C562" i="1"/>
  <c r="C594" i="1"/>
  <c r="C593" i="1"/>
  <c r="C636" i="1"/>
  <c r="C635" i="1"/>
  <c r="C634" i="1"/>
  <c r="C633" i="1"/>
  <c r="C632" i="1"/>
  <c r="C631" i="1"/>
  <c r="C630" i="1"/>
  <c r="C629" i="1"/>
  <c r="C628" i="1"/>
  <c r="C627" i="1"/>
  <c r="C626" i="1"/>
  <c r="C625" i="1"/>
  <c r="C624" i="1"/>
  <c r="C623" i="1"/>
  <c r="C622" i="1"/>
  <c r="C621" i="1"/>
  <c r="C620" i="1"/>
  <c r="C619" i="1"/>
  <c r="C618" i="1"/>
  <c r="C617" i="1"/>
  <c r="C616" i="1"/>
  <c r="C615" i="1"/>
  <c r="C614" i="1"/>
  <c r="C613" i="1"/>
  <c r="C612" i="1"/>
  <c r="C611" i="1"/>
  <c r="C610" i="1"/>
  <c r="C609" i="1"/>
  <c r="C608" i="1"/>
  <c r="C607" i="1"/>
  <c r="C606" i="1"/>
  <c r="C605" i="1"/>
  <c r="C604" i="1"/>
  <c r="C603" i="1"/>
  <c r="C602" i="1"/>
  <c r="C601" i="1"/>
  <c r="C600" i="1"/>
  <c r="C599" i="1"/>
  <c r="C598" i="1"/>
  <c r="C597" i="1"/>
  <c r="C596" i="1"/>
  <c r="C646" i="1"/>
  <c r="C645" i="1"/>
  <c r="C644" i="1"/>
  <c r="C643" i="1"/>
  <c r="C642" i="1"/>
  <c r="C641" i="1"/>
  <c r="C640" i="1"/>
  <c r="C639" i="1"/>
  <c r="C638" i="1"/>
  <c r="C658" i="1"/>
  <c r="C657" i="1"/>
  <c r="C656" i="1"/>
  <c r="C655" i="1"/>
  <c r="C654" i="1"/>
  <c r="C653" i="1"/>
  <c r="C652" i="1"/>
  <c r="C651" i="1"/>
  <c r="C650" i="1"/>
  <c r="C649" i="1"/>
  <c r="C648" i="1"/>
  <c r="C663" i="1"/>
  <c r="C662" i="1"/>
  <c r="C661" i="1"/>
  <c r="C660" i="1"/>
  <c r="C462" i="1"/>
  <c r="C461" i="1"/>
  <c r="C460" i="1"/>
  <c r="C459" i="1"/>
  <c r="C388" i="1"/>
  <c r="C387" i="1"/>
  <c r="C386" i="1"/>
  <c r="C385" i="1"/>
  <c r="C384" i="1"/>
  <c r="C383" i="1"/>
  <c r="C382" i="1"/>
  <c r="C381" i="1"/>
  <c r="C380" i="1"/>
  <c r="C379" i="1"/>
  <c r="C378" i="1"/>
  <c r="C377" i="1"/>
  <c r="C376" i="1"/>
  <c r="C375" i="1"/>
  <c r="C374" i="1"/>
  <c r="C373" i="1"/>
  <c r="C372" i="1"/>
  <c r="C371" i="1"/>
  <c r="C370" i="1"/>
  <c r="C369" i="1"/>
  <c r="C452" i="1"/>
  <c r="C451" i="1"/>
  <c r="C450" i="1"/>
  <c r="C449" i="1"/>
  <c r="C448" i="1"/>
  <c r="C447" i="1"/>
  <c r="C446" i="1"/>
  <c r="C445" i="1"/>
  <c r="C444" i="1"/>
  <c r="C443" i="1"/>
  <c r="C442" i="1"/>
  <c r="C441" i="1"/>
  <c r="C440" i="1"/>
  <c r="C439" i="1"/>
  <c r="C438" i="1"/>
  <c r="C437" i="1"/>
  <c r="C436" i="1"/>
  <c r="C435" i="1"/>
  <c r="C434" i="1"/>
  <c r="C433" i="1"/>
  <c r="C432" i="1"/>
  <c r="C431" i="1"/>
  <c r="C430" i="1"/>
  <c r="C429" i="1"/>
  <c r="C428" i="1"/>
  <c r="C427" i="1"/>
  <c r="C426" i="1"/>
  <c r="C425" i="1"/>
  <c r="C424" i="1"/>
  <c r="C423" i="1"/>
  <c r="C422" i="1"/>
  <c r="C421" i="1"/>
  <c r="C420" i="1"/>
  <c r="C419" i="1"/>
  <c r="C418" i="1"/>
  <c r="C417" i="1"/>
  <c r="C416" i="1"/>
  <c r="C415" i="1"/>
  <c r="C414" i="1"/>
  <c r="C413" i="1"/>
  <c r="C412" i="1"/>
  <c r="C411" i="1"/>
  <c r="C410" i="1"/>
  <c r="C409" i="1"/>
  <c r="C408" i="1"/>
  <c r="C407" i="1"/>
  <c r="C406" i="1"/>
  <c r="C405" i="1"/>
  <c r="C404" i="1"/>
  <c r="C403" i="1"/>
  <c r="C402" i="1"/>
  <c r="C401" i="1"/>
  <c r="C400" i="1"/>
  <c r="C399" i="1"/>
  <c r="C398" i="1"/>
  <c r="C397" i="1"/>
  <c r="C396" i="1"/>
  <c r="C395" i="1"/>
  <c r="C394" i="1"/>
  <c r="C393" i="1"/>
  <c r="C392" i="1"/>
  <c r="C391" i="1"/>
  <c r="C390" i="1"/>
  <c r="C456" i="1"/>
  <c r="C455" i="1"/>
  <c r="C454" i="1"/>
  <c r="C349" i="1"/>
  <c r="C348" i="1"/>
  <c r="C347" i="1"/>
  <c r="C346" i="1"/>
  <c r="C345" i="1"/>
  <c r="C344" i="1"/>
  <c r="C343" i="1"/>
  <c r="C342" i="1"/>
  <c r="C341" i="1"/>
  <c r="C340" i="1"/>
  <c r="C339" i="1"/>
  <c r="C338" i="1"/>
  <c r="C337" i="1"/>
  <c r="C366" i="1"/>
  <c r="C365" i="1"/>
  <c r="C364" i="1"/>
  <c r="C363" i="1"/>
  <c r="C362" i="1"/>
  <c r="C361" i="1"/>
  <c r="C360" i="1"/>
  <c r="C359" i="1"/>
  <c r="C358" i="1"/>
  <c r="C357" i="1"/>
  <c r="C356" i="1"/>
  <c r="C355" i="1"/>
  <c r="C354" i="1"/>
  <c r="C353" i="1"/>
  <c r="C352" i="1"/>
  <c r="C351" i="1"/>
  <c r="C334" i="1"/>
  <c r="C333" i="1"/>
  <c r="C330" i="1"/>
  <c r="C329" i="1"/>
  <c r="C328" i="1"/>
  <c r="C327" i="1"/>
  <c r="C326" i="1"/>
  <c r="C325" i="1"/>
  <c r="C324" i="1"/>
  <c r="C3" i="1"/>
  <c r="C3462" i="1"/>
  <c r="C3458" i="1"/>
  <c r="C3457" i="1"/>
  <c r="F3462" i="1"/>
  <c r="F3394" i="1"/>
  <c r="C3394" i="1"/>
  <c r="F1961" i="1"/>
  <c r="C1961" i="1"/>
  <c r="F1829" i="1"/>
  <c r="C1829" i="1"/>
  <c r="F1825" i="1"/>
  <c r="C1825" i="1"/>
  <c r="F1071" i="1"/>
  <c r="C1071" i="1"/>
  <c r="F4" i="1"/>
  <c r="C4" i="1"/>
  <c r="F3461" i="1"/>
  <c r="C3461" i="1"/>
  <c r="C3460" i="1"/>
  <c r="C3459" i="1"/>
  <c r="F3460" i="1"/>
  <c r="F3459" i="1"/>
  <c r="F3225" i="1"/>
  <c r="C3225" i="1"/>
  <c r="F2756" i="1"/>
  <c r="C2756" i="1"/>
  <c r="C2022" i="1"/>
  <c r="F2029" i="1"/>
  <c r="C2029" i="1"/>
  <c r="F2022" i="1"/>
  <c r="C2021" i="1"/>
  <c r="F2021" i="1"/>
  <c r="F1847" i="1"/>
  <c r="C1847" i="1"/>
  <c r="F1525" i="1"/>
  <c r="C1525" i="1"/>
  <c r="F1524" i="1"/>
  <c r="C1524" i="1"/>
  <c r="F1523" i="1"/>
  <c r="C1523" i="1"/>
  <c r="F3458" i="1"/>
  <c r="F3401" i="1"/>
  <c r="C3401" i="1"/>
  <c r="F3224" i="1"/>
  <c r="C3224" i="1"/>
  <c r="F2761" i="1"/>
  <c r="C2761" i="1"/>
  <c r="F2033" i="1"/>
  <c r="C2033" i="1"/>
  <c r="F2" i="1"/>
  <c r="C2" i="1"/>
  <c r="F3457" i="1"/>
  <c r="F1860" i="1"/>
  <c r="C1860" i="1"/>
  <c r="F1813" i="1"/>
  <c r="C1813" i="1"/>
  <c r="F1576" i="1"/>
  <c r="C1576" i="1"/>
  <c r="F1549" i="1"/>
  <c r="C1549" i="1"/>
  <c r="F1042" i="1"/>
  <c r="C1042" i="1"/>
  <c r="F866" i="1"/>
  <c r="C866" i="1"/>
  <c r="F849" i="1"/>
  <c r="C849" i="1"/>
  <c r="F273" i="1"/>
  <c r="C273" i="1"/>
  <c r="F1379" i="1"/>
  <c r="C1379" i="1"/>
  <c r="F1368" i="1"/>
  <c r="C1368" i="1"/>
  <c r="F1373" i="1"/>
  <c r="C1373" i="1"/>
  <c r="F1370" i="1"/>
  <c r="C1370" i="1"/>
  <c r="F1225" i="1"/>
  <c r="C1225" i="1"/>
  <c r="F1222" i="1"/>
  <c r="C1222" i="1"/>
  <c r="F1220" i="1"/>
  <c r="C1220" i="1"/>
  <c r="F1218" i="1"/>
  <c r="C1218" i="1"/>
  <c r="F1289" i="1"/>
  <c r="C1289" i="1"/>
  <c r="F1280" i="1"/>
  <c r="C1280" i="1"/>
  <c r="F1278" i="1"/>
  <c r="C1278" i="1"/>
  <c r="F1276" i="1"/>
  <c r="C1276" i="1"/>
  <c r="F1275" i="1"/>
  <c r="C1275" i="1"/>
  <c r="F1261" i="1"/>
  <c r="C1261" i="1"/>
  <c r="F1259" i="1"/>
  <c r="C1259" i="1"/>
  <c r="F1369" i="1"/>
  <c r="C1369" i="1"/>
  <c r="F1377" i="1"/>
  <c r="C1377" i="1"/>
  <c r="F1258" i="1"/>
  <c r="C1258" i="1"/>
  <c r="F1291" i="1"/>
  <c r="C1291" i="1"/>
  <c r="F1301" i="1"/>
  <c r="C1301" i="1"/>
  <c r="F1382" i="1"/>
  <c r="C1382" i="1"/>
  <c r="F1378" i="1"/>
  <c r="C1378" i="1"/>
  <c r="F1367" i="1"/>
  <c r="C1367" i="1"/>
  <c r="C1383" i="1"/>
  <c r="F1383" i="1"/>
  <c r="C1295" i="1"/>
  <c r="C1292" i="1"/>
  <c r="C1320" i="1"/>
  <c r="F1320" i="1"/>
  <c r="C1307" i="1"/>
  <c r="C1305" i="1"/>
  <c r="C1302" i="1"/>
  <c r="C1336" i="1"/>
  <c r="F1336" i="1"/>
  <c r="C1321" i="1"/>
  <c r="C1347" i="1"/>
  <c r="F1347" i="1"/>
  <c r="F1342" i="1"/>
  <c r="C1339" i="1"/>
  <c r="C1337" i="1"/>
  <c r="F1364" i="1"/>
  <c r="C1364" i="1"/>
  <c r="C1361" i="1"/>
  <c r="C1353" i="1"/>
  <c r="C1348" i="1"/>
  <c r="C1366" i="1"/>
  <c r="F1366" i="1"/>
  <c r="C1365" i="1"/>
  <c r="F1217" i="1"/>
  <c r="C1217" i="1"/>
  <c r="C1146" i="1"/>
  <c r="F1146" i="1"/>
  <c r="C1123" i="1"/>
  <c r="C1167" i="1"/>
  <c r="F1167" i="1"/>
  <c r="C1164" i="1"/>
  <c r="C1147" i="1"/>
  <c r="C1212" i="1"/>
  <c r="F1212" i="1"/>
  <c r="C1210" i="1"/>
  <c r="C1207" i="1"/>
  <c r="C1203" i="1"/>
  <c r="C1173" i="1"/>
  <c r="C1168" i="1"/>
  <c r="C1216" i="1"/>
  <c r="F1216" i="1"/>
  <c r="C1213" i="1"/>
  <c r="C1122" i="1"/>
  <c r="F1122" i="1"/>
  <c r="C1121" i="1"/>
  <c r="F1121" i="1"/>
  <c r="C1108" i="1"/>
  <c r="C1107" i="1"/>
  <c r="F1107" i="1"/>
  <c r="C1100" i="1"/>
  <c r="F1098" i="1"/>
  <c r="F1100" i="1"/>
  <c r="F1099" i="1"/>
  <c r="C1098" i="1"/>
  <c r="C1095" i="1"/>
  <c r="C1090" i="1"/>
  <c r="C1106" i="1"/>
  <c r="F1106" i="1"/>
  <c r="C1104" i="1"/>
  <c r="C1101" i="1"/>
  <c r="C1089" i="1"/>
  <c r="F1089" i="1"/>
  <c r="C1087" i="1"/>
  <c r="F1381" i="1"/>
  <c r="C1381" i="1"/>
  <c r="F1380" i="1"/>
  <c r="C1380" i="1"/>
  <c r="F1376" i="1"/>
  <c r="C1376" i="1"/>
  <c r="F1375" i="1"/>
  <c r="C1375" i="1"/>
  <c r="F1374" i="1"/>
  <c r="C1374" i="1"/>
  <c r="F1372" i="1"/>
  <c r="C1372" i="1"/>
  <c r="F1371" i="1"/>
  <c r="C1371" i="1"/>
  <c r="F1257" i="1"/>
  <c r="C1257" i="1"/>
  <c r="F1256" i="1"/>
  <c r="C1256" i="1"/>
  <c r="F1255" i="1"/>
  <c r="C1255" i="1"/>
  <c r="F1254" i="1"/>
  <c r="C1254" i="1"/>
  <c r="F1253" i="1"/>
  <c r="C1253" i="1"/>
  <c r="F1252" i="1"/>
  <c r="C1252" i="1"/>
  <c r="F1251" i="1"/>
  <c r="C1251" i="1"/>
  <c r="F1250" i="1"/>
  <c r="C1250" i="1"/>
  <c r="F1249" i="1"/>
  <c r="C1249" i="1"/>
  <c r="F1248" i="1"/>
  <c r="C1248" i="1"/>
  <c r="F1247" i="1"/>
  <c r="C1247" i="1"/>
  <c r="F1246" i="1"/>
  <c r="C1246" i="1"/>
  <c r="F1245" i="1"/>
  <c r="C1245" i="1"/>
  <c r="F1244" i="1"/>
  <c r="C1244" i="1"/>
  <c r="F1243" i="1"/>
  <c r="C1243" i="1"/>
  <c r="F1242" i="1"/>
  <c r="C1242" i="1"/>
  <c r="F1241" i="1"/>
  <c r="C1241" i="1"/>
  <c r="F1240" i="1"/>
  <c r="C1240" i="1"/>
  <c r="F1239" i="1"/>
  <c r="C1239" i="1"/>
  <c r="F1238" i="1"/>
  <c r="C1238" i="1"/>
  <c r="F1237" i="1"/>
  <c r="C1237" i="1"/>
  <c r="F1236" i="1"/>
  <c r="C1236" i="1"/>
  <c r="F1235" i="1"/>
  <c r="C1235" i="1"/>
  <c r="F1234" i="1"/>
  <c r="C1234" i="1"/>
  <c r="F1233" i="1"/>
  <c r="C1233" i="1"/>
  <c r="F1232" i="1"/>
  <c r="C1232" i="1"/>
  <c r="F1231" i="1"/>
  <c r="C1231" i="1"/>
  <c r="F1230" i="1"/>
  <c r="C1230" i="1"/>
  <c r="F1229" i="1"/>
  <c r="C1229" i="1"/>
  <c r="F1228" i="1"/>
  <c r="C1228" i="1"/>
  <c r="F1227" i="1"/>
  <c r="C1227" i="1"/>
  <c r="F1226" i="1"/>
  <c r="C1226" i="1"/>
  <c r="F1224" i="1"/>
  <c r="C1224" i="1"/>
  <c r="F1223" i="1"/>
  <c r="C1223" i="1"/>
  <c r="F1221" i="1"/>
  <c r="C1221" i="1"/>
  <c r="F1219" i="1"/>
  <c r="C1219" i="1"/>
  <c r="F1290" i="1"/>
  <c r="C1290" i="1"/>
  <c r="F1288" i="1"/>
  <c r="C1288" i="1"/>
  <c r="F1287" i="1"/>
  <c r="C1287" i="1"/>
  <c r="F1286" i="1"/>
  <c r="C1286" i="1"/>
  <c r="F1285" i="1"/>
  <c r="C1285" i="1"/>
  <c r="F1284" i="1"/>
  <c r="C1284" i="1"/>
  <c r="F1283" i="1"/>
  <c r="C1283" i="1"/>
  <c r="F1282" i="1"/>
  <c r="C1282" i="1"/>
  <c r="F1281" i="1"/>
  <c r="C1281" i="1"/>
  <c r="F1279" i="1"/>
  <c r="C1279" i="1"/>
  <c r="F1277" i="1"/>
  <c r="C1277" i="1"/>
  <c r="F1274" i="1"/>
  <c r="C1274" i="1"/>
  <c r="F1273" i="1"/>
  <c r="C1273" i="1"/>
  <c r="F1272" i="1"/>
  <c r="C1272" i="1"/>
  <c r="F1271" i="1"/>
  <c r="C1271" i="1"/>
  <c r="F1270" i="1"/>
  <c r="C1270" i="1"/>
  <c r="F1269" i="1"/>
  <c r="C1269" i="1"/>
  <c r="F1268" i="1"/>
  <c r="C1268" i="1"/>
  <c r="F1267" i="1"/>
  <c r="C1267" i="1"/>
  <c r="F1266" i="1"/>
  <c r="C1266" i="1"/>
  <c r="F1265" i="1"/>
  <c r="C1265" i="1"/>
  <c r="F1264" i="1"/>
  <c r="C1264" i="1"/>
  <c r="F1263" i="1"/>
  <c r="C1263" i="1"/>
  <c r="F1262" i="1"/>
  <c r="C1262" i="1"/>
  <c r="F1260" i="1"/>
  <c r="C1260" i="1"/>
  <c r="F1300" i="1"/>
  <c r="C1300" i="1"/>
  <c r="F1299" i="1"/>
  <c r="C1299" i="1"/>
  <c r="F1298" i="1"/>
  <c r="C1298" i="1"/>
  <c r="F1297" i="1"/>
  <c r="C1297" i="1"/>
  <c r="F1296" i="1"/>
  <c r="C1296" i="1"/>
  <c r="F1295" i="1"/>
  <c r="F1294" i="1"/>
  <c r="C1294" i="1"/>
  <c r="F1293" i="1"/>
  <c r="C1293" i="1"/>
  <c r="F1292" i="1"/>
  <c r="F1319" i="1"/>
  <c r="C1319" i="1"/>
  <c r="F1318" i="1"/>
  <c r="C1318" i="1"/>
  <c r="F1317" i="1"/>
  <c r="C1317" i="1"/>
  <c r="F1316" i="1"/>
  <c r="C1316" i="1"/>
  <c r="F1315" i="1"/>
  <c r="C1315" i="1"/>
  <c r="F1314" i="1"/>
  <c r="C1314" i="1"/>
  <c r="F1313" i="1"/>
  <c r="C1313" i="1"/>
  <c r="F1312" i="1"/>
  <c r="C1312" i="1"/>
  <c r="F1311" i="1"/>
  <c r="C1311" i="1"/>
  <c r="F1310" i="1"/>
  <c r="C1310" i="1"/>
  <c r="F1309" i="1"/>
  <c r="C1309" i="1"/>
  <c r="F1308" i="1"/>
  <c r="C1308" i="1"/>
  <c r="F1307" i="1"/>
  <c r="F1306" i="1"/>
  <c r="C1306" i="1"/>
  <c r="F1305" i="1"/>
  <c r="F1304" i="1"/>
  <c r="C1304" i="1"/>
  <c r="F1303" i="1"/>
  <c r="C1303" i="1"/>
  <c r="F1302" i="1"/>
  <c r="F1335" i="1"/>
  <c r="C1335" i="1"/>
  <c r="F1334" i="1"/>
  <c r="C1334" i="1"/>
  <c r="F1333" i="1"/>
  <c r="C1333" i="1"/>
  <c r="F1332" i="1"/>
  <c r="C1332" i="1"/>
  <c r="F1331" i="1"/>
  <c r="C1331" i="1"/>
  <c r="F1330" i="1"/>
  <c r="C1330" i="1"/>
  <c r="F1329" i="1"/>
  <c r="C1329" i="1"/>
  <c r="F1328" i="1"/>
  <c r="C1328" i="1"/>
  <c r="F1327" i="1"/>
  <c r="C1327" i="1"/>
  <c r="F1326" i="1"/>
  <c r="C1326" i="1"/>
  <c r="F1325" i="1"/>
  <c r="C1325" i="1"/>
  <c r="F1324" i="1"/>
  <c r="C1324" i="1"/>
  <c r="F1323" i="1"/>
  <c r="C1323" i="1"/>
  <c r="F1322" i="1"/>
  <c r="C1322" i="1"/>
  <c r="F1321" i="1"/>
  <c r="F1346" i="1"/>
  <c r="C1346" i="1"/>
  <c r="F1345" i="1"/>
  <c r="C1345" i="1"/>
  <c r="F1344" i="1"/>
  <c r="C1344" i="1"/>
  <c r="F1343" i="1"/>
  <c r="C1343" i="1"/>
  <c r="C1342" i="1"/>
  <c r="F1341" i="1"/>
  <c r="C1341" i="1"/>
  <c r="F1340" i="1"/>
  <c r="C1340" i="1"/>
  <c r="F1339" i="1"/>
  <c r="F1338" i="1"/>
  <c r="C1338" i="1"/>
  <c r="F1337" i="1"/>
  <c r="F1363" i="1"/>
  <c r="C1363" i="1"/>
  <c r="F1362" i="1"/>
  <c r="C1362" i="1"/>
  <c r="F1361" i="1"/>
  <c r="F1360" i="1"/>
  <c r="C1360" i="1"/>
  <c r="F1359" i="1"/>
  <c r="C1359" i="1"/>
  <c r="F1358" i="1"/>
  <c r="C1358" i="1"/>
  <c r="F1357" i="1"/>
  <c r="C1357" i="1"/>
  <c r="F1356" i="1"/>
  <c r="C1356" i="1"/>
  <c r="F1355" i="1"/>
  <c r="C1355" i="1"/>
  <c r="F1354" i="1"/>
  <c r="C1354" i="1"/>
  <c r="F1353" i="1"/>
  <c r="F1352" i="1"/>
  <c r="C1352" i="1"/>
  <c r="F1351" i="1"/>
  <c r="C1351" i="1"/>
  <c r="F1350" i="1"/>
  <c r="C1350" i="1"/>
  <c r="F1349" i="1"/>
  <c r="C1349" i="1"/>
  <c r="F1348" i="1"/>
  <c r="F1365" i="1"/>
  <c r="F1145" i="1"/>
  <c r="C1145" i="1"/>
  <c r="F1144" i="1"/>
  <c r="C1144" i="1"/>
  <c r="F1143" i="1"/>
  <c r="C1143" i="1"/>
  <c r="F1142" i="1"/>
  <c r="C1142" i="1"/>
  <c r="F1141" i="1"/>
  <c r="C1141" i="1"/>
  <c r="F1140" i="1"/>
  <c r="C1140" i="1"/>
  <c r="F1139" i="1"/>
  <c r="C1139" i="1"/>
  <c r="F1138" i="1"/>
  <c r="C1138" i="1"/>
  <c r="F1137" i="1"/>
  <c r="C1137" i="1"/>
  <c r="F1136" i="1"/>
  <c r="C1136" i="1"/>
  <c r="F1135" i="1"/>
  <c r="C1135" i="1"/>
  <c r="F1134" i="1"/>
  <c r="C1134" i="1"/>
  <c r="F1133" i="1"/>
  <c r="C1133" i="1"/>
  <c r="F1132" i="1"/>
  <c r="C1132" i="1"/>
  <c r="F1131" i="1"/>
  <c r="C1131" i="1"/>
  <c r="F1130" i="1"/>
  <c r="C1130" i="1"/>
  <c r="F1129" i="1"/>
  <c r="C1129" i="1"/>
  <c r="F1128" i="1"/>
  <c r="C1128" i="1"/>
  <c r="F1127" i="1"/>
  <c r="C1127" i="1"/>
  <c r="F1126" i="1"/>
  <c r="C1126" i="1"/>
  <c r="F1125" i="1"/>
  <c r="C1125" i="1"/>
  <c r="F1124" i="1"/>
  <c r="C1124" i="1"/>
  <c r="F1123" i="1"/>
  <c r="F1166" i="1"/>
  <c r="C1166" i="1"/>
  <c r="F1165" i="1"/>
  <c r="C1165" i="1"/>
  <c r="F1164" i="1"/>
  <c r="F1163" i="1"/>
  <c r="C1163" i="1"/>
  <c r="F1162" i="1"/>
  <c r="C1162" i="1"/>
  <c r="F1161" i="1"/>
  <c r="C1161" i="1"/>
  <c r="F1160" i="1"/>
  <c r="C1160" i="1"/>
  <c r="F1159" i="1"/>
  <c r="C1159" i="1"/>
  <c r="F1158" i="1"/>
  <c r="C1158" i="1"/>
  <c r="F1157" i="1"/>
  <c r="C1157" i="1"/>
  <c r="F1156" i="1"/>
  <c r="C1156" i="1"/>
  <c r="F1155" i="1"/>
  <c r="C1155" i="1"/>
  <c r="F1154" i="1"/>
  <c r="C1154" i="1"/>
  <c r="F1153" i="1"/>
  <c r="C1153" i="1"/>
  <c r="F1152" i="1"/>
  <c r="C1152" i="1"/>
  <c r="F1151" i="1"/>
  <c r="C1151" i="1"/>
  <c r="F1150" i="1"/>
  <c r="C1150" i="1"/>
  <c r="F1149" i="1"/>
  <c r="C1149" i="1"/>
  <c r="F1148" i="1"/>
  <c r="C1148" i="1"/>
  <c r="F1147" i="1"/>
  <c r="F1211" i="1"/>
  <c r="C1211" i="1"/>
  <c r="F1210" i="1"/>
  <c r="F1209" i="1"/>
  <c r="C1209" i="1"/>
  <c r="F1208" i="1"/>
  <c r="C1208" i="1"/>
  <c r="F1207" i="1"/>
  <c r="F1206" i="1"/>
  <c r="C1206" i="1"/>
  <c r="F1205" i="1"/>
  <c r="C1205" i="1"/>
  <c r="F1204" i="1"/>
  <c r="C1204" i="1"/>
  <c r="F1203" i="1"/>
  <c r="F1202" i="1"/>
  <c r="C1202" i="1"/>
  <c r="F1201" i="1"/>
  <c r="C1201" i="1"/>
  <c r="F1200" i="1"/>
  <c r="C1200" i="1"/>
  <c r="F1199" i="1"/>
  <c r="C1199" i="1"/>
  <c r="F1198" i="1"/>
  <c r="C1198" i="1"/>
  <c r="F1197" i="1"/>
  <c r="C1197" i="1"/>
  <c r="F1196" i="1"/>
  <c r="C1196" i="1"/>
  <c r="F1195" i="1"/>
  <c r="C1195" i="1"/>
  <c r="F1194" i="1"/>
  <c r="C1194" i="1"/>
  <c r="F1193" i="1"/>
  <c r="C1193" i="1"/>
  <c r="F1192" i="1"/>
  <c r="C1192" i="1"/>
  <c r="F1191" i="1"/>
  <c r="C1191" i="1"/>
  <c r="F1190" i="1"/>
  <c r="C1190" i="1"/>
  <c r="F1189" i="1"/>
  <c r="C1189" i="1"/>
  <c r="F1188" i="1"/>
  <c r="C1188" i="1"/>
  <c r="F1187" i="1"/>
  <c r="C1187" i="1"/>
  <c r="F1186" i="1"/>
  <c r="C1186" i="1"/>
  <c r="F1185" i="1"/>
  <c r="C1185" i="1"/>
  <c r="F1184" i="1"/>
  <c r="C1184" i="1"/>
  <c r="F1183" i="1"/>
  <c r="C1183" i="1"/>
  <c r="F1182" i="1"/>
  <c r="C1182" i="1"/>
  <c r="F1181" i="1"/>
  <c r="C1181" i="1"/>
  <c r="F1180" i="1"/>
  <c r="C1180" i="1"/>
  <c r="F1179" i="1"/>
  <c r="C1179" i="1"/>
  <c r="F1178" i="1"/>
  <c r="C1178" i="1"/>
  <c r="F1177" i="1"/>
  <c r="C1177" i="1"/>
  <c r="F1176" i="1"/>
  <c r="C1176" i="1"/>
  <c r="F1175" i="1"/>
  <c r="C1175" i="1"/>
  <c r="F1174" i="1"/>
  <c r="C1174" i="1"/>
  <c r="F1173" i="1"/>
  <c r="F1172" i="1"/>
  <c r="C1172" i="1"/>
  <c r="F1171" i="1"/>
  <c r="C1171" i="1"/>
  <c r="F1170" i="1"/>
  <c r="C1170" i="1"/>
  <c r="F1169" i="1"/>
  <c r="C1169" i="1"/>
  <c r="F1168" i="1"/>
  <c r="F1215" i="1"/>
  <c r="C1215" i="1"/>
  <c r="F1214" i="1"/>
  <c r="C1214" i="1"/>
  <c r="F1213" i="1"/>
  <c r="F1120" i="1"/>
  <c r="C1120" i="1"/>
  <c r="F1119" i="1"/>
  <c r="C1119" i="1"/>
  <c r="F1118" i="1"/>
  <c r="C1118" i="1"/>
  <c r="F1117" i="1"/>
  <c r="C1117" i="1"/>
  <c r="F1116" i="1"/>
  <c r="C1116" i="1"/>
  <c r="F1115" i="1"/>
  <c r="C1115" i="1"/>
  <c r="F1114" i="1"/>
  <c r="C1114" i="1"/>
  <c r="F1113" i="1"/>
  <c r="C1113" i="1"/>
  <c r="F1112" i="1"/>
  <c r="C1112" i="1"/>
  <c r="F1111" i="1"/>
  <c r="C1111" i="1"/>
  <c r="F1110" i="1"/>
  <c r="C1110" i="1"/>
  <c r="F1109" i="1"/>
  <c r="C1109" i="1"/>
  <c r="F1108" i="1"/>
  <c r="C1099" i="1"/>
  <c r="F1097" i="1"/>
  <c r="C1097" i="1"/>
  <c r="F1096" i="1"/>
  <c r="C1096" i="1"/>
  <c r="F1095" i="1"/>
  <c r="F1094" i="1"/>
  <c r="C1094" i="1"/>
  <c r="F1093" i="1"/>
  <c r="C1093" i="1"/>
  <c r="F1092" i="1"/>
  <c r="C1092" i="1"/>
  <c r="F1091" i="1"/>
  <c r="C1091" i="1"/>
  <c r="F1090" i="1"/>
  <c r="F1105" i="1"/>
  <c r="C1105" i="1"/>
  <c r="F1104" i="1"/>
  <c r="F1103" i="1"/>
  <c r="C1103" i="1"/>
  <c r="F1102" i="1"/>
  <c r="C1102" i="1"/>
  <c r="F1101" i="1"/>
  <c r="F1088" i="1"/>
  <c r="C1088" i="1"/>
  <c r="F1087" i="1"/>
  <c r="F3456" i="1"/>
  <c r="C3456" i="1"/>
  <c r="C1859" i="1"/>
  <c r="C1858" i="1"/>
  <c r="C1854" i="1"/>
  <c r="C1857" i="1"/>
  <c r="F1859" i="1"/>
  <c r="F1858" i="1"/>
  <c r="F1854" i="1"/>
  <c r="F1853" i="1"/>
  <c r="C1853" i="1"/>
  <c r="F1852" i="1"/>
  <c r="C1852" i="1"/>
  <c r="F1851" i="1"/>
  <c r="C1851" i="1"/>
  <c r="F1850" i="1"/>
  <c r="C1850" i="1"/>
  <c r="F1849" i="1"/>
  <c r="C1849" i="1"/>
  <c r="F1857" i="1"/>
  <c r="F1856" i="1"/>
  <c r="C1856" i="1"/>
  <c r="C1855" i="1"/>
  <c r="F1855" i="1"/>
  <c r="F3455" i="1"/>
  <c r="C3455" i="1"/>
  <c r="F3454" i="1"/>
  <c r="C3454" i="1"/>
  <c r="F3453" i="1"/>
  <c r="C3453" i="1"/>
  <c r="C3452" i="1"/>
  <c r="F3452" i="1"/>
  <c r="F1828" i="1"/>
  <c r="C1828" i="1"/>
  <c r="F852" i="1"/>
  <c r="C852" i="1"/>
  <c r="F851" i="1"/>
  <c r="C851" i="1"/>
  <c r="F815" i="1"/>
  <c r="C815" i="1"/>
  <c r="F202" i="1"/>
  <c r="C202" i="1"/>
  <c r="F5" i="1"/>
  <c r="C5" i="1"/>
  <c r="F201" i="1"/>
  <c r="C201" i="1"/>
  <c r="F2034" i="1"/>
  <c r="C2034" i="1"/>
  <c r="F2028" i="1"/>
  <c r="C2028" i="1"/>
  <c r="F1905" i="1"/>
  <c r="C1905" i="1"/>
  <c r="F1615" i="1"/>
  <c r="C1615" i="1"/>
  <c r="F3" i="1"/>
  <c r="F3451" i="1"/>
  <c r="C3451" i="1"/>
  <c r="C1596" i="1"/>
  <c r="C1597" i="1"/>
  <c r="C1591" i="1"/>
  <c r="C1585" i="1"/>
  <c r="C1086" i="1"/>
  <c r="C819" i="1"/>
  <c r="C767" i="1"/>
  <c r="F1596" i="1"/>
  <c r="F1597" i="1"/>
  <c r="F1595" i="1"/>
  <c r="C1595" i="1"/>
  <c r="F1594" i="1"/>
  <c r="C1594" i="1"/>
  <c r="F1593" i="1"/>
  <c r="C1593" i="1"/>
  <c r="F1592" i="1"/>
  <c r="C1592" i="1"/>
  <c r="F1591" i="1"/>
  <c r="F1590" i="1"/>
  <c r="C1590" i="1"/>
  <c r="F1589" i="1"/>
  <c r="C1589" i="1"/>
  <c r="F1588" i="1"/>
  <c r="C1588" i="1"/>
  <c r="F1587" i="1"/>
  <c r="C1587" i="1"/>
  <c r="F1586" i="1"/>
  <c r="C1586" i="1"/>
  <c r="F1585" i="1"/>
  <c r="F1584" i="1"/>
  <c r="C1584" i="1"/>
  <c r="F1583" i="1"/>
  <c r="C1583" i="1"/>
  <c r="F1086" i="1"/>
  <c r="F1085" i="1"/>
  <c r="C1085" i="1"/>
  <c r="F1084" i="1"/>
  <c r="C1084" i="1"/>
  <c r="F1083" i="1"/>
  <c r="C1083" i="1"/>
  <c r="F1082" i="1"/>
  <c r="C1082" i="1"/>
  <c r="F819" i="1"/>
  <c r="F818" i="1"/>
  <c r="C818" i="1"/>
  <c r="F817" i="1"/>
  <c r="C817" i="1"/>
  <c r="F767" i="1"/>
  <c r="F766" i="1"/>
  <c r="C766" i="1"/>
  <c r="F765" i="1"/>
  <c r="C765" i="1"/>
  <c r="C764" i="1"/>
  <c r="F764" i="1"/>
  <c r="F3450" i="1"/>
  <c r="C3450" i="1"/>
  <c r="C1823" i="1"/>
  <c r="C1811" i="1"/>
  <c r="C1802" i="1"/>
  <c r="C1810" i="1"/>
  <c r="F1823" i="1"/>
  <c r="F1822" i="1"/>
  <c r="C1822" i="1"/>
  <c r="F1821" i="1"/>
  <c r="C1821" i="1"/>
  <c r="F1820" i="1"/>
  <c r="C1820" i="1"/>
  <c r="F1819" i="1"/>
  <c r="C1819" i="1"/>
  <c r="F1811" i="1"/>
  <c r="F1810" i="1"/>
  <c r="F1809" i="1"/>
  <c r="C1809" i="1"/>
  <c r="F1808" i="1"/>
  <c r="C1808" i="1"/>
  <c r="F1807" i="1"/>
  <c r="C1807" i="1"/>
  <c r="F1806" i="1"/>
  <c r="C1806" i="1"/>
  <c r="F1805" i="1"/>
  <c r="C1805" i="1"/>
  <c r="F1804" i="1"/>
  <c r="C1804" i="1"/>
  <c r="F1803" i="1"/>
  <c r="C1803" i="1"/>
  <c r="F1802" i="1"/>
  <c r="F1801" i="1"/>
  <c r="C1801" i="1"/>
  <c r="C1800" i="1"/>
  <c r="F1800" i="1"/>
  <c r="C3449" i="1"/>
  <c r="F3449" i="1"/>
  <c r="F3399" i="1"/>
  <c r="C3399" i="1"/>
  <c r="F2023" i="1"/>
  <c r="C2023" i="1"/>
  <c r="F1877" i="1"/>
  <c r="C1877" i="1"/>
  <c r="F1812" i="1"/>
  <c r="C1812" i="1"/>
  <c r="F1605" i="1"/>
  <c r="C1605" i="1"/>
  <c r="F3464" i="1"/>
  <c r="C3464" i="1"/>
  <c r="F3463" i="1"/>
  <c r="C3463" i="1"/>
  <c r="C3448" i="1"/>
  <c r="F3448" i="1"/>
  <c r="C3447" i="1"/>
  <c r="F3447" i="1"/>
  <c r="F3404" i="1"/>
  <c r="C3404" i="1"/>
  <c r="F3400" i="1"/>
  <c r="C3400" i="1"/>
  <c r="F2015" i="1"/>
  <c r="C2015" i="1"/>
  <c r="F1996" i="1"/>
  <c r="C1996" i="1"/>
  <c r="F1616" i="1"/>
  <c r="C1616" i="1"/>
  <c r="F948" i="1"/>
  <c r="C948" i="1"/>
  <c r="F266" i="1"/>
  <c r="C266" i="1"/>
  <c r="F265" i="1"/>
  <c r="C265" i="1"/>
  <c r="F70" i="1"/>
  <c r="C70" i="1"/>
  <c r="F2760" i="1"/>
  <c r="C2760" i="1"/>
  <c r="F2759" i="1"/>
  <c r="C2759" i="1"/>
  <c r="C2758" i="1"/>
  <c r="F2758" i="1"/>
  <c r="F3446" i="1"/>
  <c r="C3446" i="1"/>
  <c r="F3442" i="1"/>
  <c r="C3442" i="1"/>
  <c r="C3445" i="1"/>
  <c r="F3445" i="1"/>
  <c r="F1068" i="1"/>
  <c r="C1068" i="1"/>
  <c r="F1067" i="1"/>
  <c r="C1067" i="1"/>
  <c r="F1066" i="1"/>
  <c r="C1066" i="1"/>
  <c r="F1065" i="1"/>
  <c r="C1065" i="1"/>
  <c r="F1064" i="1"/>
  <c r="C1064" i="1"/>
  <c r="F1063" i="1"/>
  <c r="C1063" i="1"/>
  <c r="F1062" i="1"/>
  <c r="C1062" i="1"/>
  <c r="F1061" i="1"/>
  <c r="C1061" i="1"/>
  <c r="F1060" i="1"/>
  <c r="C1060" i="1"/>
  <c r="F1059" i="1"/>
  <c r="C1059" i="1"/>
  <c r="F1058" i="1"/>
  <c r="C1058" i="1"/>
  <c r="C130" i="1"/>
  <c r="F130" i="1"/>
  <c r="C3443" i="1"/>
  <c r="C1869" i="1"/>
  <c r="C1384" i="1"/>
  <c r="C850" i="1"/>
  <c r="C816" i="1"/>
  <c r="C267" i="1"/>
  <c r="F3443" i="1"/>
  <c r="F1869" i="1"/>
  <c r="F1384" i="1"/>
  <c r="F850" i="1"/>
  <c r="F816" i="1"/>
  <c r="F267" i="1"/>
  <c r="F3441" i="1"/>
  <c r="C3393" i="1"/>
  <c r="C3398" i="1"/>
  <c r="C3410" i="1"/>
  <c r="C3436" i="1"/>
  <c r="C3440" i="1"/>
  <c r="C3441" i="1"/>
  <c r="F3440" i="1"/>
  <c r="F3439" i="1"/>
  <c r="C3439" i="1"/>
  <c r="F3438" i="1"/>
  <c r="C3438" i="1"/>
  <c r="F3436" i="1"/>
  <c r="F3435" i="1"/>
  <c r="C3435" i="1"/>
  <c r="F3434" i="1"/>
  <c r="C3434" i="1"/>
  <c r="F3433" i="1"/>
  <c r="C3433" i="1"/>
  <c r="F3432" i="1"/>
  <c r="C3432" i="1"/>
  <c r="F3431" i="1"/>
  <c r="C3431" i="1"/>
  <c r="F3410" i="1"/>
  <c r="F3409" i="1"/>
  <c r="C3409" i="1"/>
  <c r="F3408" i="1"/>
  <c r="C3408" i="1"/>
  <c r="F3407" i="1"/>
  <c r="C3407" i="1"/>
  <c r="F3406" i="1"/>
  <c r="C3406" i="1"/>
  <c r="F3405" i="1"/>
  <c r="C3405" i="1"/>
  <c r="F3398" i="1"/>
  <c r="F3397" i="1"/>
  <c r="C3397" i="1"/>
  <c r="F3396" i="1"/>
  <c r="C3396" i="1"/>
  <c r="F3395" i="1"/>
  <c r="C3395" i="1"/>
  <c r="F3393" i="1"/>
  <c r="F3392" i="1"/>
  <c r="C3392" i="1"/>
  <c r="F3391" i="1"/>
  <c r="C3391" i="1"/>
  <c r="F3390" i="1"/>
  <c r="C3390" i="1"/>
  <c r="F3389" i="1"/>
  <c r="C3389" i="1"/>
  <c r="F3388" i="1"/>
  <c r="C3388" i="1"/>
  <c r="F3387" i="1"/>
  <c r="C3387" i="1"/>
  <c r="F3386" i="1"/>
  <c r="C3386" i="1"/>
  <c r="F3385" i="1"/>
  <c r="C3385" i="1"/>
  <c r="F3384" i="1"/>
  <c r="C3384" i="1"/>
  <c r="F3383" i="1"/>
  <c r="C3383" i="1"/>
  <c r="F3382" i="1"/>
  <c r="C3382" i="1"/>
  <c r="F3381" i="1"/>
  <c r="C3381" i="1"/>
  <c r="F3380" i="1"/>
  <c r="C3380" i="1"/>
  <c r="F3379" i="1"/>
  <c r="C3379" i="1"/>
  <c r="F3378" i="1"/>
  <c r="C3378" i="1"/>
  <c r="F3377" i="1"/>
  <c r="C3377" i="1"/>
  <c r="F3376" i="1"/>
  <c r="C3376" i="1"/>
  <c r="F3375" i="1"/>
  <c r="C3375" i="1"/>
  <c r="F3374" i="1"/>
  <c r="C3374" i="1"/>
  <c r="F3373" i="1"/>
  <c r="C3373" i="1"/>
  <c r="F3372" i="1"/>
  <c r="C3372" i="1"/>
  <c r="F3371" i="1"/>
  <c r="C3371" i="1"/>
  <c r="F3370" i="1"/>
  <c r="C3370" i="1"/>
  <c r="F3369" i="1"/>
  <c r="C3369" i="1"/>
  <c r="F3368" i="1"/>
  <c r="C3368" i="1"/>
  <c r="F3367" i="1"/>
  <c r="C3367" i="1"/>
  <c r="F3366" i="1"/>
  <c r="C3366" i="1"/>
  <c r="F3365" i="1"/>
  <c r="C3365" i="1"/>
  <c r="F3364" i="1"/>
  <c r="C3364" i="1"/>
  <c r="F3363" i="1"/>
  <c r="C3363" i="1"/>
  <c r="F3362" i="1"/>
  <c r="C3362" i="1"/>
  <c r="F3361" i="1"/>
  <c r="C3361" i="1"/>
  <c r="F3360" i="1"/>
  <c r="C3360" i="1"/>
  <c r="F3359" i="1"/>
  <c r="C3359" i="1"/>
  <c r="F3358" i="1"/>
  <c r="C3358" i="1"/>
  <c r="F3357" i="1"/>
  <c r="C3357" i="1"/>
  <c r="F3356" i="1"/>
  <c r="C3356" i="1"/>
  <c r="F3355" i="1"/>
  <c r="C3355" i="1"/>
  <c r="F3354" i="1"/>
  <c r="C3354" i="1"/>
  <c r="F3353" i="1"/>
  <c r="C3353" i="1"/>
  <c r="F3352" i="1"/>
  <c r="C3352" i="1"/>
  <c r="F3351" i="1"/>
  <c r="C3351" i="1"/>
  <c r="F3350" i="1"/>
  <c r="C3350" i="1"/>
  <c r="F3349" i="1"/>
  <c r="C3349" i="1"/>
  <c r="F3348" i="1"/>
  <c r="C3348" i="1"/>
  <c r="F3347" i="1"/>
  <c r="C3347" i="1"/>
  <c r="F3346" i="1"/>
  <c r="C3346" i="1"/>
  <c r="F3345" i="1"/>
  <c r="C3345" i="1"/>
  <c r="F3344" i="1"/>
  <c r="C3344" i="1"/>
  <c r="F3343" i="1"/>
  <c r="C3343" i="1"/>
  <c r="F3342" i="1"/>
  <c r="C3342" i="1"/>
  <c r="F3341" i="1"/>
  <c r="C3341" i="1"/>
  <c r="F3340" i="1"/>
  <c r="C3340" i="1"/>
  <c r="F3339" i="1"/>
  <c r="C3339" i="1"/>
  <c r="F3338" i="1"/>
  <c r="C3338" i="1"/>
  <c r="F3337" i="1"/>
  <c r="F3336" i="1"/>
  <c r="C3336" i="1"/>
  <c r="F3335" i="1"/>
  <c r="C3335" i="1"/>
  <c r="F3334" i="1"/>
  <c r="C3334" i="1"/>
  <c r="F3333" i="1"/>
  <c r="C3333" i="1"/>
  <c r="F3332" i="1"/>
  <c r="C3332" i="1"/>
  <c r="F3331" i="1"/>
  <c r="C3331" i="1"/>
  <c r="F3330" i="1"/>
  <c r="C3330" i="1"/>
  <c r="F3329" i="1"/>
  <c r="C3329" i="1"/>
  <c r="F3328" i="1"/>
  <c r="C3328" i="1"/>
  <c r="F3327" i="1"/>
  <c r="C3327" i="1"/>
  <c r="F3326" i="1"/>
  <c r="C3326" i="1"/>
  <c r="F3325" i="1"/>
  <c r="C3325" i="1"/>
  <c r="F3324" i="1"/>
  <c r="C3324" i="1"/>
  <c r="F3323" i="1"/>
  <c r="C3323" i="1"/>
  <c r="F3322" i="1"/>
  <c r="C3322" i="1"/>
  <c r="F3321" i="1"/>
  <c r="C3321" i="1"/>
  <c r="F3320" i="1"/>
  <c r="C3320" i="1"/>
  <c r="F3319" i="1"/>
  <c r="C3319" i="1"/>
  <c r="F3318" i="1"/>
  <c r="C3318" i="1"/>
  <c r="F3317" i="1"/>
  <c r="C3317" i="1"/>
  <c r="F3316" i="1"/>
  <c r="C3316" i="1"/>
  <c r="F3315" i="1"/>
  <c r="C3315" i="1"/>
  <c r="F3314" i="1"/>
  <c r="C3314" i="1"/>
  <c r="F3313" i="1"/>
  <c r="C3313" i="1"/>
  <c r="F3312" i="1"/>
  <c r="C3312" i="1"/>
  <c r="F3311" i="1"/>
  <c r="C3311" i="1"/>
  <c r="F3310" i="1"/>
  <c r="C3310" i="1"/>
  <c r="F3309" i="1"/>
  <c r="C3309" i="1"/>
  <c r="F3308" i="1"/>
  <c r="C3308" i="1"/>
  <c r="F3307" i="1"/>
  <c r="C3307" i="1"/>
  <c r="F3306" i="1"/>
  <c r="C3306" i="1"/>
  <c r="F3305" i="1"/>
  <c r="C3305" i="1"/>
  <c r="F3304" i="1"/>
  <c r="C3304" i="1"/>
  <c r="F3303" i="1"/>
  <c r="C3303" i="1"/>
  <c r="F3302" i="1"/>
  <c r="C3302" i="1"/>
  <c r="F3301" i="1"/>
  <c r="C3301" i="1"/>
  <c r="F3300" i="1"/>
  <c r="C3300" i="1"/>
  <c r="F3299" i="1"/>
  <c r="C3299" i="1"/>
  <c r="F3298" i="1"/>
  <c r="C3298" i="1"/>
  <c r="F3297" i="1"/>
  <c r="C3297" i="1"/>
  <c r="F3296" i="1"/>
  <c r="C3296" i="1"/>
  <c r="F3295" i="1"/>
  <c r="C3295" i="1"/>
  <c r="F3294" i="1"/>
  <c r="C3294" i="1"/>
  <c r="F3293" i="1"/>
  <c r="C3293" i="1"/>
  <c r="F3292" i="1"/>
  <c r="C3292" i="1"/>
  <c r="F3291" i="1"/>
  <c r="C3291" i="1"/>
  <c r="F3290" i="1"/>
  <c r="C3290" i="1"/>
  <c r="F3289" i="1"/>
  <c r="C3289" i="1"/>
  <c r="F3288" i="1"/>
  <c r="C3288" i="1"/>
  <c r="F3287" i="1"/>
  <c r="C3287" i="1"/>
  <c r="F3286" i="1"/>
  <c r="C3286" i="1"/>
  <c r="F3285" i="1"/>
  <c r="C3285" i="1"/>
  <c r="F3284" i="1"/>
  <c r="C3284" i="1"/>
  <c r="F3283" i="1"/>
  <c r="C3283" i="1"/>
  <c r="F3282" i="1"/>
  <c r="C3282" i="1"/>
  <c r="F3281" i="1"/>
  <c r="C3281" i="1"/>
  <c r="F3280" i="1"/>
  <c r="C3280" i="1"/>
  <c r="F3279" i="1"/>
  <c r="C3279" i="1"/>
  <c r="F3278" i="1"/>
  <c r="C3278" i="1"/>
  <c r="F3277" i="1"/>
  <c r="C3277" i="1"/>
  <c r="F3276" i="1"/>
  <c r="C3276" i="1"/>
  <c r="F3275" i="1"/>
  <c r="C3275" i="1"/>
  <c r="F3274" i="1"/>
  <c r="C3274" i="1"/>
  <c r="F3273" i="1"/>
  <c r="C3273" i="1"/>
  <c r="F3272" i="1"/>
  <c r="C3272" i="1"/>
  <c r="F3271" i="1"/>
  <c r="C3271" i="1"/>
  <c r="F3270" i="1"/>
  <c r="C3270" i="1"/>
  <c r="F3269" i="1"/>
  <c r="C3269" i="1"/>
  <c r="F3268" i="1"/>
  <c r="C3268" i="1"/>
  <c r="F3267" i="1"/>
  <c r="C3267" i="1"/>
  <c r="F3266" i="1"/>
  <c r="C3266" i="1"/>
  <c r="F3265" i="1"/>
  <c r="C3265" i="1"/>
  <c r="F3264" i="1"/>
  <c r="C3264" i="1"/>
  <c r="F3263" i="1"/>
  <c r="C3263" i="1"/>
  <c r="F3262" i="1"/>
  <c r="C3262" i="1"/>
  <c r="F3261" i="1"/>
  <c r="C3261" i="1"/>
  <c r="F3260" i="1"/>
  <c r="C3260" i="1"/>
  <c r="F3259" i="1"/>
  <c r="C3259" i="1"/>
  <c r="F3258" i="1"/>
  <c r="C3258" i="1"/>
  <c r="F3257" i="1"/>
  <c r="C3257" i="1"/>
  <c r="F3256" i="1"/>
  <c r="C3256" i="1"/>
  <c r="F3255" i="1"/>
  <c r="C3255" i="1"/>
  <c r="F3254" i="1"/>
  <c r="C3254" i="1"/>
  <c r="F3253" i="1"/>
  <c r="C3253" i="1"/>
  <c r="F3252" i="1"/>
  <c r="C3252" i="1"/>
  <c r="F3251" i="1"/>
  <c r="C3251" i="1"/>
  <c r="F3250" i="1"/>
  <c r="C3250" i="1"/>
  <c r="F3249" i="1"/>
  <c r="C3249" i="1"/>
  <c r="F3248" i="1"/>
  <c r="C3248" i="1"/>
  <c r="F3247" i="1"/>
  <c r="C3247" i="1"/>
  <c r="F3246" i="1"/>
  <c r="F3245" i="1"/>
  <c r="C3245" i="1"/>
  <c r="F3244" i="1"/>
  <c r="C3244" i="1"/>
  <c r="F3243" i="1"/>
  <c r="C3243" i="1"/>
  <c r="F3242" i="1"/>
  <c r="C3242" i="1"/>
  <c r="F3241" i="1"/>
  <c r="C3241" i="1"/>
  <c r="F3240" i="1"/>
  <c r="C3240" i="1"/>
  <c r="F3239" i="1"/>
  <c r="C3239" i="1"/>
  <c r="F3238" i="1"/>
  <c r="C3238" i="1"/>
  <c r="F3237" i="1"/>
  <c r="C3237" i="1"/>
  <c r="F3236" i="1"/>
  <c r="C3236" i="1"/>
  <c r="F3235" i="1"/>
  <c r="C3235" i="1"/>
  <c r="F3234" i="1"/>
  <c r="C3234" i="1"/>
  <c r="F3233" i="1"/>
  <c r="C3233" i="1"/>
  <c r="F3232" i="1"/>
  <c r="C3232" i="1"/>
  <c r="F3231" i="1"/>
  <c r="C3231" i="1"/>
  <c r="F3230" i="1"/>
  <c r="C3230" i="1"/>
  <c r="F3229" i="1"/>
  <c r="C3229" i="1"/>
  <c r="F3228" i="1"/>
  <c r="C3228" i="1"/>
  <c r="F3227" i="1"/>
  <c r="C3227" i="1"/>
  <c r="F3226" i="1"/>
  <c r="C3226" i="1"/>
  <c r="F3223" i="1"/>
  <c r="F3222" i="1"/>
  <c r="C3222" i="1"/>
  <c r="F3221" i="1"/>
  <c r="C3221" i="1"/>
  <c r="F3220" i="1"/>
  <c r="C3220" i="1"/>
  <c r="F3219" i="1"/>
  <c r="C3219" i="1"/>
  <c r="F3218" i="1"/>
  <c r="C3218" i="1"/>
  <c r="F3217" i="1"/>
  <c r="C3217" i="1"/>
  <c r="F3216" i="1"/>
  <c r="C3216" i="1"/>
  <c r="F3215" i="1"/>
  <c r="C3215" i="1"/>
  <c r="F3214" i="1"/>
  <c r="C3214" i="1"/>
  <c r="F3213" i="1"/>
  <c r="C3213" i="1"/>
  <c r="F3212" i="1"/>
  <c r="C3212" i="1"/>
  <c r="F3211" i="1"/>
  <c r="C3211" i="1"/>
  <c r="F3210" i="1"/>
  <c r="C3210" i="1"/>
  <c r="F3209" i="1"/>
  <c r="C3209" i="1"/>
  <c r="F3208" i="1"/>
  <c r="C3208" i="1"/>
  <c r="F3207" i="1"/>
  <c r="C3207" i="1"/>
  <c r="F3206" i="1"/>
  <c r="C3206" i="1"/>
  <c r="F3205" i="1"/>
  <c r="C3205" i="1"/>
  <c r="F3204" i="1"/>
  <c r="C3204" i="1"/>
  <c r="F3203" i="1"/>
  <c r="F3202" i="1"/>
  <c r="C3202" i="1"/>
  <c r="F3201" i="1"/>
  <c r="C3201" i="1"/>
  <c r="F3200" i="1"/>
  <c r="C3200" i="1"/>
  <c r="F3199" i="1"/>
  <c r="C3199" i="1"/>
  <c r="F3198" i="1"/>
  <c r="C3198" i="1"/>
  <c r="F3197" i="1"/>
  <c r="C3197" i="1"/>
  <c r="F3196" i="1"/>
  <c r="C3196" i="1"/>
  <c r="F3195" i="1"/>
  <c r="C3195" i="1"/>
  <c r="F2765" i="1"/>
  <c r="F2764" i="1"/>
  <c r="C2764" i="1"/>
  <c r="F2763" i="1"/>
  <c r="C2763" i="1"/>
  <c r="F2762" i="1"/>
  <c r="C2762" i="1"/>
  <c r="F2206" i="1"/>
  <c r="F2205" i="1"/>
  <c r="C2205" i="1"/>
  <c r="F2204" i="1"/>
  <c r="C2204" i="1"/>
  <c r="F2203" i="1"/>
  <c r="C2203" i="1"/>
  <c r="F2202" i="1"/>
  <c r="C2202" i="1"/>
  <c r="F2201" i="1"/>
  <c r="C2201" i="1"/>
  <c r="F2200" i="1"/>
  <c r="C2200" i="1"/>
  <c r="F2199" i="1"/>
  <c r="C2199" i="1"/>
  <c r="F2198" i="1"/>
  <c r="C2198" i="1"/>
  <c r="F2197" i="1"/>
  <c r="C2197" i="1"/>
  <c r="F2196" i="1"/>
  <c r="C2196" i="1"/>
  <c r="F2195" i="1"/>
  <c r="C2195" i="1"/>
  <c r="F2192" i="1"/>
  <c r="F2191" i="1"/>
  <c r="C2191" i="1"/>
  <c r="F2190" i="1"/>
  <c r="C2190" i="1"/>
  <c r="F2189" i="1"/>
  <c r="C2189" i="1"/>
  <c r="F2188" i="1"/>
  <c r="C2188" i="1"/>
  <c r="F2187" i="1"/>
  <c r="C2187" i="1"/>
  <c r="F2186" i="1"/>
  <c r="C2186" i="1"/>
  <c r="F2185" i="1"/>
  <c r="C2185" i="1"/>
  <c r="F2184" i="1"/>
  <c r="C2184" i="1"/>
  <c r="F2183" i="1"/>
  <c r="C2183" i="1"/>
  <c r="F2182" i="1"/>
  <c r="F2181" i="1"/>
  <c r="C2181" i="1"/>
  <c r="F2180" i="1"/>
  <c r="C2180" i="1"/>
  <c r="F2179" i="1"/>
  <c r="F2178" i="1"/>
  <c r="C2178" i="1"/>
  <c r="F2177" i="1"/>
  <c r="C2177" i="1"/>
  <c r="F2176" i="1"/>
  <c r="C2176" i="1"/>
  <c r="F2175" i="1"/>
  <c r="C2175" i="1"/>
  <c r="F2174" i="1"/>
  <c r="C2174" i="1"/>
  <c r="F2173" i="1"/>
  <c r="C2173" i="1"/>
  <c r="F2172" i="1"/>
  <c r="C2172" i="1"/>
  <c r="F2171" i="1"/>
  <c r="F2170" i="1"/>
  <c r="C2170" i="1"/>
  <c r="F2169" i="1"/>
  <c r="C2169" i="1"/>
  <c r="F2168" i="1"/>
  <c r="C2168" i="1"/>
  <c r="F2165" i="1"/>
  <c r="F2164" i="1"/>
  <c r="C2164" i="1"/>
  <c r="F2163" i="1"/>
  <c r="C2163" i="1"/>
  <c r="F2162" i="1"/>
  <c r="C2162" i="1"/>
  <c r="F2161" i="1"/>
  <c r="C2161" i="1"/>
  <c r="F2160" i="1"/>
  <c r="C2160" i="1"/>
  <c r="F2159" i="1"/>
  <c r="C2159" i="1"/>
  <c r="F2158" i="1"/>
  <c r="C2158" i="1"/>
  <c r="F2157" i="1"/>
  <c r="C2157" i="1"/>
  <c r="F2156" i="1"/>
  <c r="C2156" i="1"/>
  <c r="F2155" i="1"/>
  <c r="C2155" i="1"/>
  <c r="F2154" i="1"/>
  <c r="C2154" i="1"/>
  <c r="F2153" i="1"/>
  <c r="C2153" i="1"/>
  <c r="F2152" i="1"/>
  <c r="C2152" i="1"/>
  <c r="F2151" i="1"/>
  <c r="C2151" i="1"/>
  <c r="F2150" i="1"/>
  <c r="C2150" i="1"/>
  <c r="F2149" i="1"/>
  <c r="C2149" i="1"/>
  <c r="F2148" i="1"/>
  <c r="C2148" i="1"/>
  <c r="F2147" i="1"/>
  <c r="C2147" i="1"/>
  <c r="F2146" i="1"/>
  <c r="C2146" i="1"/>
  <c r="F2145" i="1"/>
  <c r="C2145" i="1"/>
  <c r="F2144" i="1"/>
  <c r="C2144" i="1"/>
  <c r="F2143" i="1"/>
  <c r="C2143" i="1"/>
  <c r="F2142" i="1"/>
  <c r="C2142" i="1"/>
  <c r="F2141" i="1"/>
  <c r="C2141" i="1"/>
  <c r="F2140" i="1"/>
  <c r="C2140" i="1"/>
  <c r="F2139" i="1"/>
  <c r="C2139" i="1"/>
  <c r="F2138" i="1"/>
  <c r="C2138" i="1"/>
  <c r="F2137" i="1"/>
  <c r="C2137" i="1"/>
  <c r="F2136" i="1"/>
  <c r="C2136" i="1"/>
  <c r="F2135" i="1"/>
  <c r="C2135" i="1"/>
  <c r="F2134" i="1"/>
  <c r="C2134" i="1"/>
  <c r="F2133" i="1"/>
  <c r="C2133" i="1"/>
  <c r="F2132" i="1"/>
  <c r="C2132" i="1"/>
  <c r="F2131" i="1"/>
  <c r="C2131" i="1"/>
  <c r="F2130" i="1"/>
  <c r="C2130" i="1"/>
  <c r="F2129" i="1"/>
  <c r="C2129" i="1"/>
  <c r="F2128" i="1"/>
  <c r="C2128" i="1"/>
  <c r="F2127" i="1"/>
  <c r="C2127" i="1"/>
  <c r="F2126" i="1"/>
  <c r="C2126" i="1"/>
  <c r="F2125" i="1"/>
  <c r="C2125" i="1"/>
  <c r="F2124" i="1"/>
  <c r="C2124" i="1"/>
  <c r="F2123" i="1"/>
  <c r="C2123" i="1"/>
  <c r="F2122" i="1"/>
  <c r="C2122" i="1"/>
  <c r="F2121" i="1"/>
  <c r="C2121" i="1"/>
  <c r="F2120" i="1"/>
  <c r="C2120" i="1"/>
  <c r="F2119" i="1"/>
  <c r="C2119" i="1"/>
  <c r="F2118" i="1"/>
  <c r="C2118" i="1"/>
  <c r="F2117" i="1"/>
  <c r="C2117" i="1"/>
  <c r="F2116" i="1"/>
  <c r="C2116" i="1"/>
  <c r="F2115" i="1"/>
  <c r="C2115" i="1"/>
  <c r="F2114" i="1"/>
  <c r="C2114" i="1"/>
  <c r="F2113" i="1"/>
  <c r="C2113" i="1"/>
  <c r="F2112" i="1"/>
  <c r="C2112" i="1"/>
  <c r="F2111" i="1"/>
  <c r="C2111" i="1"/>
  <c r="F2110" i="1"/>
  <c r="C2110" i="1"/>
  <c r="F2109" i="1"/>
  <c r="C2109" i="1"/>
  <c r="F2108" i="1"/>
  <c r="C2108" i="1"/>
  <c r="F2107" i="1"/>
  <c r="C2107" i="1"/>
  <c r="F2106" i="1"/>
  <c r="C2106" i="1"/>
  <c r="F2105" i="1"/>
  <c r="C2105" i="1"/>
  <c r="F2104" i="1"/>
  <c r="C2104" i="1"/>
  <c r="F2103" i="1"/>
  <c r="C2103" i="1"/>
  <c r="F2102" i="1"/>
  <c r="C2102" i="1"/>
  <c r="F2101" i="1"/>
  <c r="C2101" i="1"/>
  <c r="F2100" i="1"/>
  <c r="C2100" i="1"/>
  <c r="F2099" i="1"/>
  <c r="C2099" i="1"/>
  <c r="F2098" i="1"/>
  <c r="C2098" i="1"/>
  <c r="F2097" i="1"/>
  <c r="C2097" i="1"/>
  <c r="F2096" i="1"/>
  <c r="C2096" i="1"/>
  <c r="F2095" i="1"/>
  <c r="C2095" i="1"/>
  <c r="F2094" i="1"/>
  <c r="C2094" i="1"/>
  <c r="F2093" i="1"/>
  <c r="C2093" i="1"/>
  <c r="F2092" i="1"/>
  <c r="C2092" i="1"/>
  <c r="F2091" i="1"/>
  <c r="C2091" i="1"/>
  <c r="F2090" i="1"/>
  <c r="C2090" i="1"/>
  <c r="F2089" i="1"/>
  <c r="C2089" i="1"/>
  <c r="F2088" i="1"/>
  <c r="C2088" i="1"/>
  <c r="F2087" i="1"/>
  <c r="C2087" i="1"/>
  <c r="F2086" i="1"/>
  <c r="C2086" i="1"/>
  <c r="F2085" i="1"/>
  <c r="C2085" i="1"/>
  <c r="F2084" i="1"/>
  <c r="C2084" i="1"/>
  <c r="F2083" i="1"/>
  <c r="C2083" i="1"/>
  <c r="F2082" i="1"/>
  <c r="C2082" i="1"/>
  <c r="F2081" i="1"/>
  <c r="C2081" i="1"/>
  <c r="F2080" i="1"/>
  <c r="C2080" i="1"/>
  <c r="F2079" i="1"/>
  <c r="C2079" i="1"/>
  <c r="F2078" i="1"/>
  <c r="C2078" i="1"/>
  <c r="F2077" i="1"/>
  <c r="C2077" i="1"/>
  <c r="F2076" i="1"/>
  <c r="C2076" i="1"/>
  <c r="F2075" i="1"/>
  <c r="C2075" i="1"/>
  <c r="F2074" i="1"/>
  <c r="C2074" i="1"/>
  <c r="F2073" i="1"/>
  <c r="C2073" i="1"/>
  <c r="F2072" i="1"/>
  <c r="C2072" i="1"/>
  <c r="F2071" i="1"/>
  <c r="C2071" i="1"/>
  <c r="F2070" i="1"/>
  <c r="C2070" i="1"/>
  <c r="F2069" i="1"/>
  <c r="C2069" i="1"/>
  <c r="F2068" i="1"/>
  <c r="C2068" i="1"/>
  <c r="F2067" i="1"/>
  <c r="C2067" i="1"/>
  <c r="F2066" i="1"/>
  <c r="C2066" i="1"/>
  <c r="F2065" i="1"/>
  <c r="C2065" i="1"/>
  <c r="F2064" i="1"/>
  <c r="C2064" i="1"/>
  <c r="F2063" i="1"/>
  <c r="C2063" i="1"/>
  <c r="F2062" i="1"/>
  <c r="C2062" i="1"/>
  <c r="F2061" i="1"/>
  <c r="C2061" i="1"/>
  <c r="F2060" i="1"/>
  <c r="C2060" i="1"/>
  <c r="F2059" i="1"/>
  <c r="C2059" i="1"/>
  <c r="F2058" i="1"/>
  <c r="C2058" i="1"/>
  <c r="F2057" i="1"/>
  <c r="C2057" i="1"/>
  <c r="F2056" i="1"/>
  <c r="C2056" i="1"/>
  <c r="F2055" i="1"/>
  <c r="C2055" i="1"/>
  <c r="F2054" i="1"/>
  <c r="C2054" i="1"/>
  <c r="F2053" i="1"/>
  <c r="C2053" i="1"/>
  <c r="F2052" i="1"/>
  <c r="C2052" i="1"/>
  <c r="F2051" i="1"/>
  <c r="C2051" i="1"/>
  <c r="F2050" i="1"/>
  <c r="C2050" i="1"/>
  <c r="F2049" i="1"/>
  <c r="C2049" i="1"/>
  <c r="F2048" i="1"/>
  <c r="C2048" i="1"/>
  <c r="F2047" i="1"/>
  <c r="C2047" i="1"/>
  <c r="F2046" i="1"/>
  <c r="C2046" i="1"/>
  <c r="F2045" i="1"/>
  <c r="C2045" i="1"/>
  <c r="F2044" i="1"/>
  <c r="C2044" i="1"/>
  <c r="F2043" i="1"/>
  <c r="C2043" i="1"/>
  <c r="F2042" i="1"/>
  <c r="C2042" i="1"/>
  <c r="F2041" i="1"/>
  <c r="C2041" i="1"/>
  <c r="F2040" i="1"/>
  <c r="C2040" i="1"/>
  <c r="F2039" i="1"/>
  <c r="C2039" i="1"/>
  <c r="F2038" i="1"/>
  <c r="C2038" i="1"/>
  <c r="F2037" i="1"/>
  <c r="C2037" i="1"/>
  <c r="F2036" i="1"/>
  <c r="C2036" i="1"/>
  <c r="F2035" i="1"/>
  <c r="C2035" i="1"/>
  <c r="F2020" i="1"/>
  <c r="F2019" i="1"/>
  <c r="C2019" i="1"/>
  <c r="F2018" i="1"/>
  <c r="C2018" i="1"/>
  <c r="F2017" i="1"/>
  <c r="C2017" i="1"/>
  <c r="F2016" i="1"/>
  <c r="C2016" i="1"/>
  <c r="F2013" i="1"/>
  <c r="F2012" i="1"/>
  <c r="C2012" i="1"/>
  <c r="F2011" i="1"/>
  <c r="C2011" i="1"/>
  <c r="F2010" i="1"/>
  <c r="C2010" i="1"/>
  <c r="F2009" i="1"/>
  <c r="C2009" i="1"/>
  <c r="F2008" i="1"/>
  <c r="C2008" i="1"/>
  <c r="F2007" i="1"/>
  <c r="C2007" i="1"/>
  <c r="F2006" i="1"/>
  <c r="C2006" i="1"/>
  <c r="F2005" i="1"/>
  <c r="C2005" i="1"/>
  <c r="F2004" i="1"/>
  <c r="C2004" i="1"/>
  <c r="F2003" i="1"/>
  <c r="C2003" i="1"/>
  <c r="F2002" i="1"/>
  <c r="C2002" i="1"/>
  <c r="F2001" i="1"/>
  <c r="C2001" i="1"/>
  <c r="F2000" i="1"/>
  <c r="C2000" i="1"/>
  <c r="F1999" i="1"/>
  <c r="C1999" i="1"/>
  <c r="F1998" i="1"/>
  <c r="C1998" i="1"/>
  <c r="F1997" i="1"/>
  <c r="C1997" i="1"/>
  <c r="F1995" i="1"/>
  <c r="F1994" i="1"/>
  <c r="C1994" i="1"/>
  <c r="F1993" i="1"/>
  <c r="C1993" i="1"/>
  <c r="F1992" i="1"/>
  <c r="C1992" i="1"/>
  <c r="F1991" i="1"/>
  <c r="C1991" i="1"/>
  <c r="F1990" i="1"/>
  <c r="F1989" i="1"/>
  <c r="C1989" i="1"/>
  <c r="F1988" i="1"/>
  <c r="C1988" i="1"/>
  <c r="F1987" i="1"/>
  <c r="F1986" i="1"/>
  <c r="C1986" i="1"/>
  <c r="F1985" i="1"/>
  <c r="C1985" i="1"/>
  <c r="F1984" i="1"/>
  <c r="C1984" i="1"/>
  <c r="F1983" i="1"/>
  <c r="C1983" i="1"/>
  <c r="F1982" i="1"/>
  <c r="C1982" i="1"/>
  <c r="F1981" i="1"/>
  <c r="C1981" i="1"/>
  <c r="F1980" i="1"/>
  <c r="C1980" i="1"/>
  <c r="F1979" i="1"/>
  <c r="C1979" i="1"/>
  <c r="F1978" i="1"/>
  <c r="C1978" i="1"/>
  <c r="F1977" i="1"/>
  <c r="C1977" i="1"/>
  <c r="F1976" i="1"/>
  <c r="C1976" i="1"/>
  <c r="F1975" i="1"/>
  <c r="C1975" i="1"/>
  <c r="F1974" i="1"/>
  <c r="C1974" i="1"/>
  <c r="F1973" i="1"/>
  <c r="C1973" i="1"/>
  <c r="F1972" i="1"/>
  <c r="C1972" i="1"/>
  <c r="F1971" i="1"/>
  <c r="C1971" i="1"/>
  <c r="F1970" i="1"/>
  <c r="C1970" i="1"/>
  <c r="F1969" i="1"/>
  <c r="C1969" i="1"/>
  <c r="F1968" i="1"/>
  <c r="C1968" i="1"/>
  <c r="F1967" i="1"/>
  <c r="C1967" i="1"/>
  <c r="F1966" i="1"/>
  <c r="C1966" i="1"/>
  <c r="F1965" i="1"/>
  <c r="C1965" i="1"/>
  <c r="F1964" i="1"/>
  <c r="C1964" i="1"/>
  <c r="F1963" i="1"/>
  <c r="C1963" i="1"/>
  <c r="F1962" i="1"/>
  <c r="C1962" i="1"/>
  <c r="F1960" i="1"/>
  <c r="F1959" i="1"/>
  <c r="C1959" i="1"/>
  <c r="F1958" i="1"/>
  <c r="C1958" i="1"/>
  <c r="F1957" i="1"/>
  <c r="C1957" i="1"/>
  <c r="F1956" i="1"/>
  <c r="C1956" i="1"/>
  <c r="F1955" i="1"/>
  <c r="C1955" i="1"/>
  <c r="F1954" i="1"/>
  <c r="C1954" i="1"/>
  <c r="F1953" i="1"/>
  <c r="C1953" i="1"/>
  <c r="F1952" i="1"/>
  <c r="C1952" i="1"/>
  <c r="F1951" i="1"/>
  <c r="C1951" i="1"/>
  <c r="F1950" i="1"/>
  <c r="C1950" i="1"/>
  <c r="F1949" i="1"/>
  <c r="C1949" i="1"/>
  <c r="F1948" i="1"/>
  <c r="C1948" i="1"/>
  <c r="F1947" i="1"/>
  <c r="C1947" i="1"/>
  <c r="F1946" i="1"/>
  <c r="C1946" i="1"/>
  <c r="F1945" i="1"/>
  <c r="C1945" i="1"/>
  <c r="F1944" i="1"/>
  <c r="C1944" i="1"/>
  <c r="F1943" i="1"/>
  <c r="C1943" i="1"/>
  <c r="F1942" i="1"/>
  <c r="C1942" i="1"/>
  <c r="F1941" i="1"/>
  <c r="C1941" i="1"/>
  <c r="F1940" i="1"/>
  <c r="C1940" i="1"/>
  <c r="F1939" i="1"/>
  <c r="C1939" i="1"/>
  <c r="F1938" i="1"/>
  <c r="C1938" i="1"/>
  <c r="F1937" i="1"/>
  <c r="C1937" i="1"/>
  <c r="F1936" i="1"/>
  <c r="C1936" i="1"/>
  <c r="F1935" i="1"/>
  <c r="C1935" i="1"/>
  <c r="F1934" i="1"/>
  <c r="C1934" i="1"/>
  <c r="F1933" i="1"/>
  <c r="C1933" i="1"/>
  <c r="F1932" i="1"/>
  <c r="C1932" i="1"/>
  <c r="F1931" i="1"/>
  <c r="C1931" i="1"/>
  <c r="F1930" i="1"/>
  <c r="C1930" i="1"/>
  <c r="F1929" i="1"/>
  <c r="C1929" i="1"/>
  <c r="F1928" i="1"/>
  <c r="C1928" i="1"/>
  <c r="F1927" i="1"/>
  <c r="C1927" i="1"/>
  <c r="F1926" i="1"/>
  <c r="C1926" i="1"/>
  <c r="F1925" i="1"/>
  <c r="C1925" i="1"/>
  <c r="F1924" i="1"/>
  <c r="C1924" i="1"/>
  <c r="F1923" i="1"/>
  <c r="C1923" i="1"/>
  <c r="F1922" i="1"/>
  <c r="C1922" i="1"/>
  <c r="F1921" i="1"/>
  <c r="C1921" i="1"/>
  <c r="F1920" i="1"/>
  <c r="C1920" i="1"/>
  <c r="F1919" i="1"/>
  <c r="C1919" i="1"/>
  <c r="F1918" i="1"/>
  <c r="C1918" i="1"/>
  <c r="F1917" i="1"/>
  <c r="C1917" i="1"/>
  <c r="F1916" i="1"/>
  <c r="C1916" i="1"/>
  <c r="F1915" i="1"/>
  <c r="C1915" i="1"/>
  <c r="F1914" i="1"/>
  <c r="C1914" i="1"/>
  <c r="F1913" i="1"/>
  <c r="C1913" i="1"/>
  <c r="F1912" i="1"/>
  <c r="C1912" i="1"/>
  <c r="F1911" i="1"/>
  <c r="C1911" i="1"/>
  <c r="F1910" i="1"/>
  <c r="C1910" i="1"/>
  <c r="F1909" i="1"/>
  <c r="C1909" i="1"/>
  <c r="F1908" i="1"/>
  <c r="C1908" i="1"/>
  <c r="F1907" i="1"/>
  <c r="C1907" i="1"/>
  <c r="F1904" i="1"/>
  <c r="F1903" i="1"/>
  <c r="C1903" i="1"/>
  <c r="F1902" i="1"/>
  <c r="C1902" i="1"/>
  <c r="F1901" i="1"/>
  <c r="C1901" i="1"/>
  <c r="F1900" i="1"/>
  <c r="C1900" i="1"/>
  <c r="F1899" i="1"/>
  <c r="C1899" i="1"/>
  <c r="F1898" i="1"/>
  <c r="C1898" i="1"/>
  <c r="F1897" i="1"/>
  <c r="C1897" i="1"/>
  <c r="F1896" i="1"/>
  <c r="C1896" i="1"/>
  <c r="F1895" i="1"/>
  <c r="C1895" i="1"/>
  <c r="F1894" i="1"/>
  <c r="F1893" i="1"/>
  <c r="C1893" i="1"/>
  <c r="F1892" i="1"/>
  <c r="C1892" i="1"/>
  <c r="F1891" i="1"/>
  <c r="C1891" i="1"/>
  <c r="F1890" i="1"/>
  <c r="C1890" i="1"/>
  <c r="F1889" i="1"/>
  <c r="C1889" i="1"/>
  <c r="F1888" i="1"/>
  <c r="C1888" i="1"/>
  <c r="F1887" i="1"/>
  <c r="C1887" i="1"/>
  <c r="F1886" i="1"/>
  <c r="C1886" i="1"/>
  <c r="F1884" i="1"/>
  <c r="F1883" i="1"/>
  <c r="C1883" i="1"/>
  <c r="F1882" i="1"/>
  <c r="C1882" i="1"/>
  <c r="F1881" i="1"/>
  <c r="C1881" i="1"/>
  <c r="F1880" i="1"/>
  <c r="C1880" i="1"/>
  <c r="F1876" i="1"/>
  <c r="F1875" i="1"/>
  <c r="C1875" i="1"/>
  <c r="F1874" i="1"/>
  <c r="C1874" i="1"/>
  <c r="F1873" i="1"/>
  <c r="C1873" i="1"/>
  <c r="F1872" i="1"/>
  <c r="C1872" i="1"/>
  <c r="F1871" i="1"/>
  <c r="C1871" i="1"/>
  <c r="F1870" i="1"/>
  <c r="C1870" i="1"/>
  <c r="F1868" i="1"/>
  <c r="F1867" i="1"/>
  <c r="C1867" i="1"/>
  <c r="F1866" i="1"/>
  <c r="C1866" i="1"/>
  <c r="F1865" i="1"/>
  <c r="C1865" i="1"/>
  <c r="F1864" i="1"/>
  <c r="C1864" i="1"/>
  <c r="F1863" i="1"/>
  <c r="F1862" i="1"/>
  <c r="C1862" i="1"/>
  <c r="F1861" i="1"/>
  <c r="C1861" i="1"/>
  <c r="F1846" i="1"/>
  <c r="F1845" i="1"/>
  <c r="C1845" i="1"/>
  <c r="F1844" i="1"/>
  <c r="C1844" i="1"/>
  <c r="F1843" i="1"/>
  <c r="C1843" i="1"/>
  <c r="F1842" i="1"/>
  <c r="C1842" i="1"/>
  <c r="F1841" i="1"/>
  <c r="C1841" i="1"/>
  <c r="F1840" i="1"/>
  <c r="C1840" i="1"/>
  <c r="F1839" i="1"/>
  <c r="C1839" i="1"/>
  <c r="F1838" i="1"/>
  <c r="F1837" i="1"/>
  <c r="C1837" i="1"/>
  <c r="F1836" i="1"/>
  <c r="C1836" i="1"/>
  <c r="F1835" i="1"/>
  <c r="C1835" i="1"/>
  <c r="F1834" i="1"/>
  <c r="C1834" i="1"/>
  <c r="F1833" i="1"/>
  <c r="C1833" i="1"/>
  <c r="F1832" i="1"/>
  <c r="C1832" i="1"/>
  <c r="F1831" i="1"/>
  <c r="C1831" i="1"/>
  <c r="F1830" i="1"/>
  <c r="C1830" i="1"/>
  <c r="F1818" i="1"/>
  <c r="F1817" i="1"/>
  <c r="C1817" i="1"/>
  <c r="F1816" i="1"/>
  <c r="C1816" i="1"/>
  <c r="F1815" i="1"/>
  <c r="C1815" i="1"/>
  <c r="F1814" i="1"/>
  <c r="C1814" i="1"/>
  <c r="F1799" i="1"/>
  <c r="F1798" i="1"/>
  <c r="C1798" i="1"/>
  <c r="F1797" i="1"/>
  <c r="C1797" i="1"/>
  <c r="F1796" i="1"/>
  <c r="C1796" i="1"/>
  <c r="F1795" i="1"/>
  <c r="C1795" i="1"/>
  <c r="F1794" i="1"/>
  <c r="C1794" i="1"/>
  <c r="F1793" i="1"/>
  <c r="C1793" i="1"/>
  <c r="F1792" i="1"/>
  <c r="C1792" i="1"/>
  <c r="F1791" i="1"/>
  <c r="C1791" i="1"/>
  <c r="F1790" i="1"/>
  <c r="C1790" i="1"/>
  <c r="F1789" i="1"/>
  <c r="C1789" i="1"/>
  <c r="F1788" i="1"/>
  <c r="C1788" i="1"/>
  <c r="F1787" i="1"/>
  <c r="C1787" i="1"/>
  <c r="F1786" i="1"/>
  <c r="C1786" i="1"/>
  <c r="F1785" i="1"/>
  <c r="C1785" i="1"/>
  <c r="F1784" i="1"/>
  <c r="C1784" i="1"/>
  <c r="F1783" i="1"/>
  <c r="C1783" i="1"/>
  <c r="F1782" i="1"/>
  <c r="C1782" i="1"/>
  <c r="F1781" i="1"/>
  <c r="C1781" i="1"/>
  <c r="F1780" i="1"/>
  <c r="C1780" i="1"/>
  <c r="F1779" i="1"/>
  <c r="C1779" i="1"/>
  <c r="F1778" i="1"/>
  <c r="C1778" i="1"/>
  <c r="F1777" i="1"/>
  <c r="C1777" i="1"/>
  <c r="F1776" i="1"/>
  <c r="C1776" i="1"/>
  <c r="F1775" i="1"/>
  <c r="C1775" i="1"/>
  <c r="F1774" i="1"/>
  <c r="C1774" i="1"/>
  <c r="F1773" i="1"/>
  <c r="C1773" i="1"/>
  <c r="F1772" i="1"/>
  <c r="C1772" i="1"/>
  <c r="F1771" i="1"/>
  <c r="C1771" i="1"/>
  <c r="F1770" i="1"/>
  <c r="C1770" i="1"/>
  <c r="F1769" i="1"/>
  <c r="C1769" i="1"/>
  <c r="F1768" i="1"/>
  <c r="C1768" i="1"/>
  <c r="F1767" i="1"/>
  <c r="C1767" i="1"/>
  <c r="F1766" i="1"/>
  <c r="C1766" i="1"/>
  <c r="F1765" i="1"/>
  <c r="C1765" i="1"/>
  <c r="F1764" i="1"/>
  <c r="C1764" i="1"/>
  <c r="F1763" i="1"/>
  <c r="C1763" i="1"/>
  <c r="F1762" i="1"/>
  <c r="C1762" i="1"/>
  <c r="F1761" i="1"/>
  <c r="C1761" i="1"/>
  <c r="F1760" i="1"/>
  <c r="C1760" i="1"/>
  <c r="F1759" i="1"/>
  <c r="C1759" i="1"/>
  <c r="F1758" i="1"/>
  <c r="C1758" i="1"/>
  <c r="F1757" i="1"/>
  <c r="C1757" i="1"/>
  <c r="F1756" i="1"/>
  <c r="C1756" i="1"/>
  <c r="F1755" i="1"/>
  <c r="C1755" i="1"/>
  <c r="F1754" i="1"/>
  <c r="C1754" i="1"/>
  <c r="F1753" i="1"/>
  <c r="C1753" i="1"/>
  <c r="F1752" i="1"/>
  <c r="C1752" i="1"/>
  <c r="F1751" i="1"/>
  <c r="C1751" i="1"/>
  <c r="F1750" i="1"/>
  <c r="C1750" i="1"/>
  <c r="F1749" i="1"/>
  <c r="C1749" i="1"/>
  <c r="F1746" i="1"/>
  <c r="F1745" i="1"/>
  <c r="C1745" i="1"/>
  <c r="F1744" i="1"/>
  <c r="C1744" i="1"/>
  <c r="F1743" i="1"/>
  <c r="C1743" i="1"/>
  <c r="F1742" i="1"/>
  <c r="C1742" i="1"/>
  <c r="F1741" i="1"/>
  <c r="F1740" i="1"/>
  <c r="C1740" i="1"/>
  <c r="F1739" i="1"/>
  <c r="C1739" i="1"/>
  <c r="F1738" i="1"/>
  <c r="C1738" i="1"/>
  <c r="F1737" i="1"/>
  <c r="C1737" i="1"/>
  <c r="F1736" i="1"/>
  <c r="C1736" i="1"/>
  <c r="F1735" i="1"/>
  <c r="C1735" i="1"/>
  <c r="F1734" i="1"/>
  <c r="C1734" i="1"/>
  <c r="F1733" i="1"/>
  <c r="C1733" i="1"/>
  <c r="F1732" i="1"/>
  <c r="C1732" i="1"/>
  <c r="F1731" i="1"/>
  <c r="C1731" i="1"/>
  <c r="F1730" i="1"/>
  <c r="C1730" i="1"/>
  <c r="F1729" i="1"/>
  <c r="C1729" i="1"/>
  <c r="F1728" i="1"/>
  <c r="C1728" i="1"/>
  <c r="F1727" i="1"/>
  <c r="C1727" i="1"/>
  <c r="F1726" i="1"/>
  <c r="C1726" i="1"/>
  <c r="F1725" i="1"/>
  <c r="C1725" i="1"/>
  <c r="F1724" i="1"/>
  <c r="C1724" i="1"/>
  <c r="F1723" i="1"/>
  <c r="C1723" i="1"/>
  <c r="F1722" i="1"/>
  <c r="C1722" i="1"/>
  <c r="F1721" i="1"/>
  <c r="C1721" i="1"/>
  <c r="F1720" i="1"/>
  <c r="C1720" i="1"/>
  <c r="F1719" i="1"/>
  <c r="C1719" i="1"/>
  <c r="F1718" i="1"/>
  <c r="C1718" i="1"/>
  <c r="F1717" i="1"/>
  <c r="C1717" i="1"/>
  <c r="F1716" i="1"/>
  <c r="C1716" i="1"/>
  <c r="F1715" i="1"/>
  <c r="C1715" i="1"/>
  <c r="F1714" i="1"/>
  <c r="C1714" i="1"/>
  <c r="F1713" i="1"/>
  <c r="C1713" i="1"/>
  <c r="F1712" i="1"/>
  <c r="C1712" i="1"/>
  <c r="F1711" i="1"/>
  <c r="C1711" i="1"/>
  <c r="F1710" i="1"/>
  <c r="C1710" i="1"/>
  <c r="F1709" i="1"/>
  <c r="C1709" i="1"/>
  <c r="F1708" i="1"/>
  <c r="C1708" i="1"/>
  <c r="F1707" i="1"/>
  <c r="C1707" i="1"/>
  <c r="F1706" i="1"/>
  <c r="C1706" i="1"/>
  <c r="F1705" i="1"/>
  <c r="C1705" i="1"/>
  <c r="F1704" i="1"/>
  <c r="C1704" i="1"/>
  <c r="F1703" i="1"/>
  <c r="C1703" i="1"/>
  <c r="F1702" i="1"/>
  <c r="C1702" i="1"/>
  <c r="F1701" i="1"/>
  <c r="C1701" i="1"/>
  <c r="F1700" i="1"/>
  <c r="C1700" i="1"/>
  <c r="F1699" i="1"/>
  <c r="C1699" i="1"/>
  <c r="F1698" i="1"/>
  <c r="C1698" i="1"/>
  <c r="F1697" i="1"/>
  <c r="C1697" i="1"/>
  <c r="F1696" i="1"/>
  <c r="C1696" i="1"/>
  <c r="F1695" i="1"/>
  <c r="C1695" i="1"/>
  <c r="F1694" i="1"/>
  <c r="C1694" i="1"/>
  <c r="F1693" i="1"/>
  <c r="C1693" i="1"/>
  <c r="F1692" i="1"/>
  <c r="C1692" i="1"/>
  <c r="F1691" i="1"/>
  <c r="C1691" i="1"/>
  <c r="F1690" i="1"/>
  <c r="C1690" i="1"/>
  <c r="F1689" i="1"/>
  <c r="C1689" i="1"/>
  <c r="F1688" i="1"/>
  <c r="C1688" i="1"/>
  <c r="F1687" i="1"/>
  <c r="C1687" i="1"/>
  <c r="F1686" i="1"/>
  <c r="C1686" i="1"/>
  <c r="F1685" i="1"/>
  <c r="C1685" i="1"/>
  <c r="F1684" i="1"/>
  <c r="C1684" i="1"/>
  <c r="F1683" i="1"/>
  <c r="C1683" i="1"/>
  <c r="F1682" i="1"/>
  <c r="C1682" i="1"/>
  <c r="F1681" i="1"/>
  <c r="C1681" i="1"/>
  <c r="F1680" i="1"/>
  <c r="C1680" i="1"/>
  <c r="F1679" i="1"/>
  <c r="C1679" i="1"/>
  <c r="F1678" i="1"/>
  <c r="C1678" i="1"/>
  <c r="F1677" i="1"/>
  <c r="C1677" i="1"/>
  <c r="F1676" i="1"/>
  <c r="C1676" i="1"/>
  <c r="F1675" i="1"/>
  <c r="C1675" i="1"/>
  <c r="F1674" i="1"/>
  <c r="C1674" i="1"/>
  <c r="F1673" i="1"/>
  <c r="C1673" i="1"/>
  <c r="F1672" i="1"/>
  <c r="C1672" i="1"/>
  <c r="F1671" i="1"/>
  <c r="C1671" i="1"/>
  <c r="F1670" i="1"/>
  <c r="C1670" i="1"/>
  <c r="F1669" i="1"/>
  <c r="C1669" i="1"/>
  <c r="F1668" i="1"/>
  <c r="C1668" i="1"/>
  <c r="F1667" i="1"/>
  <c r="C1667" i="1"/>
  <c r="F1666" i="1"/>
  <c r="C1666" i="1"/>
  <c r="F1665" i="1"/>
  <c r="C1665" i="1"/>
  <c r="F1664" i="1"/>
  <c r="C1664" i="1"/>
  <c r="F1663" i="1"/>
  <c r="C1663" i="1"/>
  <c r="F1662" i="1"/>
  <c r="C1662" i="1"/>
  <c r="F1661" i="1"/>
  <c r="C1661" i="1"/>
  <c r="F1660" i="1"/>
  <c r="C1660" i="1"/>
  <c r="F1659" i="1"/>
  <c r="C1659" i="1"/>
  <c r="F1658" i="1"/>
  <c r="C1658" i="1"/>
  <c r="F1657" i="1"/>
  <c r="C1657" i="1"/>
  <c r="F1656" i="1"/>
  <c r="C1656" i="1"/>
  <c r="F1655" i="1"/>
  <c r="C1655" i="1"/>
  <c r="F1654" i="1"/>
  <c r="C1654" i="1"/>
  <c r="F1653" i="1"/>
  <c r="C1653" i="1"/>
  <c r="F1652" i="1"/>
  <c r="C1652" i="1"/>
  <c r="F1651" i="1"/>
  <c r="C1651" i="1"/>
  <c r="F1650" i="1"/>
  <c r="C1650" i="1"/>
  <c r="F1649" i="1"/>
  <c r="C1649" i="1"/>
  <c r="F1648" i="1"/>
  <c r="C1648" i="1"/>
  <c r="F1647" i="1"/>
  <c r="C1647" i="1"/>
  <c r="F1646" i="1"/>
  <c r="C1646" i="1"/>
  <c r="F1645" i="1"/>
  <c r="C1645" i="1"/>
  <c r="F1644" i="1"/>
  <c r="C1644" i="1"/>
  <c r="F1643" i="1"/>
  <c r="C1643" i="1"/>
  <c r="F1642" i="1"/>
  <c r="C1642" i="1"/>
  <c r="F1641" i="1"/>
  <c r="C1641" i="1"/>
  <c r="F1640" i="1"/>
  <c r="C1640" i="1"/>
  <c r="F1639" i="1"/>
  <c r="C1639" i="1"/>
  <c r="F1638" i="1"/>
  <c r="C1638" i="1"/>
  <c r="F1637" i="1"/>
  <c r="C1637" i="1"/>
  <c r="F1636" i="1"/>
  <c r="C1636" i="1"/>
  <c r="F1635" i="1"/>
  <c r="C1635" i="1"/>
  <c r="F1634" i="1"/>
  <c r="C1634" i="1"/>
  <c r="F1633" i="1"/>
  <c r="C1633" i="1"/>
  <c r="F1632" i="1"/>
  <c r="C1632" i="1"/>
  <c r="F1631" i="1"/>
  <c r="C1631" i="1"/>
  <c r="F1630" i="1"/>
  <c r="C1630" i="1"/>
  <c r="F1629" i="1"/>
  <c r="C1629" i="1"/>
  <c r="F1628" i="1"/>
  <c r="C1628" i="1"/>
  <c r="F1627" i="1"/>
  <c r="C1627" i="1"/>
  <c r="F1626" i="1"/>
  <c r="C1626" i="1"/>
  <c r="F1625" i="1"/>
  <c r="C1625" i="1"/>
  <c r="F1624" i="1"/>
  <c r="C1624" i="1"/>
  <c r="F1623" i="1"/>
  <c r="C1623" i="1"/>
  <c r="F1622" i="1"/>
  <c r="C1622" i="1"/>
  <c r="F1621" i="1"/>
  <c r="C1621" i="1"/>
  <c r="F1620" i="1"/>
  <c r="C1620" i="1"/>
  <c r="F1619" i="1"/>
  <c r="C1619" i="1"/>
  <c r="F1618" i="1"/>
  <c r="C1618" i="1"/>
  <c r="F1617" i="1"/>
  <c r="C1617" i="1"/>
  <c r="F1614" i="1"/>
  <c r="F1613" i="1"/>
  <c r="C1613" i="1"/>
  <c r="F1612" i="1"/>
  <c r="C1612" i="1"/>
  <c r="F1611" i="1"/>
  <c r="C1611" i="1"/>
  <c r="F1610" i="1"/>
  <c r="C1610" i="1"/>
  <c r="F1609" i="1"/>
  <c r="C1609" i="1"/>
  <c r="F1608" i="1"/>
  <c r="C1608" i="1"/>
  <c r="F1607" i="1"/>
  <c r="C1607" i="1"/>
  <c r="F1606" i="1"/>
  <c r="C1606" i="1"/>
  <c r="F1575" i="1"/>
  <c r="F1574" i="1"/>
  <c r="C1574" i="1"/>
  <c r="F1573" i="1"/>
  <c r="C1573" i="1"/>
  <c r="F1572" i="1"/>
  <c r="C1572" i="1"/>
  <c r="F1571" i="1"/>
  <c r="C1571" i="1"/>
  <c r="F1562" i="1"/>
  <c r="F1561" i="1"/>
  <c r="C1561" i="1"/>
  <c r="F1560" i="1"/>
  <c r="C1560" i="1"/>
  <c r="F1559" i="1"/>
  <c r="C1559" i="1"/>
  <c r="F1547" i="1"/>
  <c r="F1546" i="1"/>
  <c r="C1546" i="1"/>
  <c r="F1545" i="1"/>
  <c r="C1545" i="1"/>
  <c r="F1544" i="1"/>
  <c r="C1544" i="1"/>
  <c r="F1543" i="1"/>
  <c r="C1543" i="1"/>
  <c r="F1542" i="1"/>
  <c r="C1542" i="1"/>
  <c r="F1541" i="1"/>
  <c r="C1541" i="1"/>
  <c r="F1540" i="1"/>
  <c r="C1540" i="1"/>
  <c r="F1539" i="1"/>
  <c r="C1539" i="1"/>
  <c r="F1538" i="1"/>
  <c r="C1538" i="1"/>
  <c r="F1537" i="1"/>
  <c r="C1537" i="1"/>
  <c r="F1536" i="1"/>
  <c r="C1536" i="1"/>
  <c r="F1535" i="1"/>
  <c r="C1535" i="1"/>
  <c r="F1534" i="1"/>
  <c r="C1534" i="1"/>
  <c r="F1533" i="1"/>
  <c r="C1533" i="1"/>
  <c r="F1532" i="1"/>
  <c r="C1532" i="1"/>
  <c r="F1531" i="1"/>
  <c r="C1531" i="1"/>
  <c r="F1530" i="1"/>
  <c r="C1530" i="1"/>
  <c r="F1529" i="1"/>
  <c r="C1529" i="1"/>
  <c r="F1528" i="1"/>
  <c r="C1528" i="1"/>
  <c r="F1522" i="1"/>
  <c r="F1521" i="1"/>
  <c r="C1521" i="1"/>
  <c r="F1520" i="1"/>
  <c r="C1520" i="1"/>
  <c r="F1519" i="1"/>
  <c r="C1519" i="1"/>
  <c r="F1518" i="1"/>
  <c r="C1518" i="1"/>
  <c r="F1517" i="1"/>
  <c r="C1517" i="1"/>
  <c r="F1516" i="1"/>
  <c r="C1516" i="1"/>
  <c r="F1515" i="1"/>
  <c r="C1515" i="1"/>
  <c r="F1514" i="1"/>
  <c r="C1514" i="1"/>
  <c r="F1513" i="1"/>
  <c r="C1513" i="1"/>
  <c r="F1512" i="1"/>
  <c r="C1512" i="1"/>
  <c r="F1511" i="1"/>
  <c r="C1511" i="1"/>
  <c r="F1510" i="1"/>
  <c r="C1510" i="1"/>
  <c r="F1509" i="1"/>
  <c r="C1509" i="1"/>
  <c r="F1508" i="1"/>
  <c r="C1508" i="1"/>
  <c r="F1507" i="1"/>
  <c r="C1507" i="1"/>
  <c r="F1506" i="1"/>
  <c r="C1506" i="1"/>
  <c r="F1505" i="1"/>
  <c r="C1505" i="1"/>
  <c r="F1504" i="1"/>
  <c r="C1504" i="1"/>
  <c r="F1503" i="1"/>
  <c r="C1503" i="1"/>
  <c r="F1502" i="1"/>
  <c r="C1502" i="1"/>
  <c r="F1501" i="1"/>
  <c r="C1501" i="1"/>
  <c r="F1500" i="1"/>
  <c r="C1500" i="1"/>
  <c r="F1499" i="1"/>
  <c r="C1499" i="1"/>
  <c r="F1498" i="1"/>
  <c r="C1498" i="1"/>
  <c r="F1497" i="1"/>
  <c r="C1497" i="1"/>
  <c r="F1496" i="1"/>
  <c r="C1496" i="1"/>
  <c r="F1495" i="1"/>
  <c r="C1495" i="1"/>
  <c r="F1494" i="1"/>
  <c r="C1494" i="1"/>
  <c r="F1493" i="1"/>
  <c r="C1493" i="1"/>
  <c r="F1492" i="1"/>
  <c r="C1492" i="1"/>
  <c r="F1491" i="1"/>
  <c r="C1491" i="1"/>
  <c r="F1490" i="1"/>
  <c r="C1490" i="1"/>
  <c r="F1489" i="1"/>
  <c r="C1489" i="1"/>
  <c r="F1488" i="1"/>
  <c r="C1488" i="1"/>
  <c r="F1487" i="1"/>
  <c r="C1487" i="1"/>
  <c r="F1486" i="1"/>
  <c r="C1486" i="1"/>
  <c r="F1485" i="1"/>
  <c r="C1485" i="1"/>
  <c r="F1484" i="1"/>
  <c r="C1484" i="1"/>
  <c r="F1483" i="1"/>
  <c r="C1483" i="1"/>
  <c r="F1482" i="1"/>
  <c r="C1482" i="1"/>
  <c r="F1481" i="1"/>
  <c r="C1481" i="1"/>
  <c r="F1480" i="1"/>
  <c r="C1480" i="1"/>
  <c r="F1479" i="1"/>
  <c r="C1479" i="1"/>
  <c r="F1478" i="1"/>
  <c r="C1478" i="1"/>
  <c r="F1477" i="1"/>
  <c r="C1477" i="1"/>
  <c r="F1476" i="1"/>
  <c r="C1476" i="1"/>
  <c r="F1475" i="1"/>
  <c r="C1475" i="1"/>
  <c r="F1474" i="1"/>
  <c r="C1474" i="1"/>
  <c r="F1473" i="1"/>
  <c r="C1473" i="1"/>
  <c r="F1472" i="1"/>
  <c r="C1472" i="1"/>
  <c r="F1471" i="1"/>
  <c r="C1471" i="1"/>
  <c r="F1470" i="1"/>
  <c r="C1470" i="1"/>
  <c r="F1469" i="1"/>
  <c r="C1469" i="1"/>
  <c r="F1468" i="1"/>
  <c r="C1468" i="1"/>
  <c r="F1467" i="1"/>
  <c r="C1467" i="1"/>
  <c r="F1466" i="1"/>
  <c r="C1466" i="1"/>
  <c r="F1465" i="1"/>
  <c r="C1465" i="1"/>
  <c r="F1464" i="1"/>
  <c r="C1464" i="1"/>
  <c r="F1463" i="1"/>
  <c r="C1463" i="1"/>
  <c r="F1462" i="1"/>
  <c r="C1462" i="1"/>
  <c r="F1461" i="1"/>
  <c r="C1461" i="1"/>
  <c r="F1460" i="1"/>
  <c r="C1460" i="1"/>
  <c r="F1459" i="1"/>
  <c r="C1459" i="1"/>
  <c r="F1458" i="1"/>
  <c r="C1458" i="1"/>
  <c r="F1457" i="1"/>
  <c r="C1457" i="1"/>
  <c r="F1456" i="1"/>
  <c r="C1456" i="1"/>
  <c r="F1455" i="1"/>
  <c r="C1455" i="1"/>
  <c r="F1454" i="1"/>
  <c r="C1454" i="1"/>
  <c r="F1453" i="1"/>
  <c r="C1453" i="1"/>
  <c r="F1452" i="1"/>
  <c r="C1452" i="1"/>
  <c r="F1451" i="1"/>
  <c r="C1451" i="1"/>
  <c r="F1450" i="1"/>
  <c r="C1450" i="1"/>
  <c r="F1449" i="1"/>
  <c r="C1449" i="1"/>
  <c r="F1448" i="1"/>
  <c r="C1448" i="1"/>
  <c r="F1447" i="1"/>
  <c r="C1447" i="1"/>
  <c r="F1446" i="1"/>
  <c r="C1446" i="1"/>
  <c r="F1445" i="1"/>
  <c r="C1445" i="1"/>
  <c r="F1444" i="1"/>
  <c r="C1444" i="1"/>
  <c r="F1443" i="1"/>
  <c r="C1443" i="1"/>
  <c r="F1442" i="1"/>
  <c r="C1442" i="1"/>
  <c r="F1441" i="1"/>
  <c r="C1441" i="1"/>
  <c r="F1440" i="1"/>
  <c r="C1440" i="1"/>
  <c r="F1439" i="1"/>
  <c r="C1439" i="1"/>
  <c r="F1438" i="1"/>
  <c r="C1438" i="1"/>
  <c r="F1437" i="1"/>
  <c r="C1437" i="1"/>
  <c r="F1436" i="1"/>
  <c r="C1436" i="1"/>
  <c r="F1435" i="1"/>
  <c r="C1435" i="1"/>
  <c r="F1434" i="1"/>
  <c r="C1434" i="1"/>
  <c r="F1433" i="1"/>
  <c r="C1433" i="1"/>
  <c r="F1432" i="1"/>
  <c r="C1432" i="1"/>
  <c r="F1431" i="1"/>
  <c r="C1431" i="1"/>
  <c r="F1430" i="1"/>
  <c r="C1430" i="1"/>
  <c r="F1429" i="1"/>
  <c r="C1429" i="1"/>
  <c r="F1428" i="1"/>
  <c r="C1428" i="1"/>
  <c r="F1427" i="1"/>
  <c r="C1427" i="1"/>
  <c r="F1426" i="1"/>
  <c r="C1426" i="1"/>
  <c r="F1425" i="1"/>
  <c r="C1425" i="1"/>
  <c r="F1424" i="1"/>
  <c r="C1424" i="1"/>
  <c r="F1423" i="1"/>
  <c r="C1423" i="1"/>
  <c r="F1422" i="1"/>
  <c r="C1422" i="1"/>
  <c r="F1421" i="1"/>
  <c r="C1421" i="1"/>
  <c r="F1420" i="1"/>
  <c r="C1420" i="1"/>
  <c r="F1419" i="1"/>
  <c r="C1419" i="1"/>
  <c r="F1418" i="1"/>
  <c r="C1418" i="1"/>
  <c r="F1417" i="1"/>
  <c r="C1417" i="1"/>
  <c r="F1416" i="1"/>
  <c r="C1416" i="1"/>
  <c r="F1415" i="1"/>
  <c r="C1415" i="1"/>
  <c r="F1414" i="1"/>
  <c r="C1414" i="1"/>
  <c r="F1413" i="1"/>
  <c r="C1413" i="1"/>
  <c r="F1412" i="1"/>
  <c r="C1412" i="1"/>
  <c r="F1411" i="1"/>
  <c r="C1411" i="1"/>
  <c r="F1410" i="1"/>
  <c r="C1410" i="1"/>
  <c r="F1409" i="1"/>
  <c r="C1409" i="1"/>
  <c r="F1408" i="1"/>
  <c r="C1408" i="1"/>
  <c r="F1407" i="1"/>
  <c r="C1407" i="1"/>
  <c r="F1406" i="1"/>
  <c r="C1406" i="1"/>
  <c r="F1405" i="1"/>
  <c r="C1405" i="1"/>
  <c r="F1404" i="1"/>
  <c r="C1404" i="1"/>
  <c r="F1403" i="1"/>
  <c r="C1403" i="1"/>
  <c r="F1402" i="1"/>
  <c r="C1402" i="1"/>
  <c r="F1401" i="1"/>
  <c r="C1401" i="1"/>
  <c r="F1400" i="1"/>
  <c r="C1400" i="1"/>
  <c r="F1399" i="1"/>
  <c r="C1399" i="1"/>
  <c r="F1398" i="1"/>
  <c r="C1398" i="1"/>
  <c r="F1397" i="1"/>
  <c r="C1397" i="1"/>
  <c r="F1396" i="1"/>
  <c r="C1396" i="1"/>
  <c r="F1395" i="1"/>
  <c r="C1395" i="1"/>
  <c r="F1394" i="1"/>
  <c r="C1394" i="1"/>
  <c r="F1393" i="1"/>
  <c r="C1393" i="1"/>
  <c r="F1392" i="1"/>
  <c r="C1392" i="1"/>
  <c r="F1391" i="1"/>
  <c r="C1391" i="1"/>
  <c r="F1390" i="1"/>
  <c r="C1390" i="1"/>
  <c r="F1389" i="1"/>
  <c r="C1389" i="1"/>
  <c r="F1388" i="1"/>
  <c r="C1388" i="1"/>
  <c r="F1387" i="1"/>
  <c r="C1387" i="1"/>
  <c r="F1081" i="1"/>
  <c r="F1080" i="1"/>
  <c r="C1080" i="1"/>
  <c r="F1079" i="1"/>
  <c r="C1079" i="1"/>
  <c r="F1078" i="1"/>
  <c r="C1078" i="1"/>
  <c r="F1077" i="1"/>
  <c r="C1077" i="1"/>
  <c r="F1076" i="1"/>
  <c r="C1076" i="1"/>
  <c r="F1075" i="1"/>
  <c r="C1075" i="1"/>
  <c r="F1074" i="1"/>
  <c r="C1074" i="1"/>
  <c r="F1073" i="1"/>
  <c r="C1073" i="1"/>
  <c r="F1072" i="1"/>
  <c r="C1072" i="1"/>
  <c r="F1046" i="1"/>
  <c r="F1045" i="1"/>
  <c r="C1045" i="1"/>
  <c r="F1044" i="1"/>
  <c r="C1044" i="1"/>
  <c r="F1041" i="1"/>
  <c r="F1040" i="1"/>
  <c r="C1040" i="1"/>
  <c r="F1039" i="1"/>
  <c r="C1039" i="1"/>
  <c r="F1038" i="1"/>
  <c r="C1038" i="1"/>
  <c r="F1037" i="1"/>
  <c r="C1037" i="1"/>
  <c r="F1036" i="1"/>
  <c r="C1036" i="1"/>
  <c r="F1035" i="1"/>
  <c r="C1035" i="1"/>
  <c r="F1034" i="1"/>
  <c r="F1033" i="1"/>
  <c r="F1032" i="1"/>
  <c r="F1031" i="1"/>
  <c r="F1030" i="1"/>
  <c r="F1029" i="1"/>
  <c r="C1029" i="1"/>
  <c r="F1028" i="1"/>
  <c r="C1028" i="1"/>
  <c r="F1027" i="1"/>
  <c r="C1027" i="1"/>
  <c r="F1026" i="1"/>
  <c r="C1026" i="1"/>
  <c r="F1025" i="1"/>
  <c r="C1025" i="1"/>
  <c r="F1024" i="1"/>
  <c r="C1024" i="1"/>
  <c r="F1023" i="1"/>
  <c r="C1023" i="1"/>
  <c r="F1022" i="1"/>
  <c r="C1022" i="1"/>
  <c r="F1021" i="1"/>
  <c r="C1021" i="1"/>
  <c r="F1020" i="1"/>
  <c r="C1020" i="1"/>
  <c r="F1019" i="1"/>
  <c r="C1019" i="1"/>
  <c r="F1018" i="1"/>
  <c r="C1018" i="1"/>
  <c r="F1017" i="1"/>
  <c r="C1017" i="1"/>
  <c r="F1016" i="1"/>
  <c r="C1016" i="1"/>
  <c r="F1015" i="1"/>
  <c r="C1015" i="1"/>
  <c r="F1014" i="1"/>
  <c r="C1014" i="1"/>
  <c r="F1013" i="1"/>
  <c r="C1013" i="1"/>
  <c r="F1012" i="1"/>
  <c r="C1012" i="1"/>
  <c r="F1011" i="1"/>
  <c r="C1011" i="1"/>
  <c r="F1010" i="1"/>
  <c r="C1010" i="1"/>
  <c r="F1009" i="1"/>
  <c r="C1009" i="1"/>
  <c r="F1008" i="1"/>
  <c r="C1008" i="1"/>
  <c r="F1007" i="1"/>
  <c r="C1007" i="1"/>
  <c r="F1006" i="1"/>
  <c r="C1006" i="1"/>
  <c r="F1005" i="1"/>
  <c r="C1005" i="1"/>
  <c r="F1004" i="1"/>
  <c r="C1004" i="1"/>
  <c r="F1003" i="1"/>
  <c r="C1003" i="1"/>
  <c r="F1002" i="1"/>
  <c r="C1002" i="1"/>
  <c r="F1001" i="1"/>
  <c r="C1001" i="1"/>
  <c r="F1000" i="1"/>
  <c r="C1000" i="1"/>
  <c r="F999" i="1"/>
  <c r="C999" i="1"/>
  <c r="F998" i="1"/>
  <c r="C998" i="1"/>
  <c r="F997" i="1"/>
  <c r="C997" i="1"/>
  <c r="F996" i="1"/>
  <c r="C996" i="1"/>
  <c r="F995" i="1"/>
  <c r="C995" i="1"/>
  <c r="F994" i="1"/>
  <c r="C994" i="1"/>
  <c r="F993" i="1"/>
  <c r="C993" i="1"/>
  <c r="F992" i="1"/>
  <c r="C992" i="1"/>
  <c r="F991" i="1"/>
  <c r="C991" i="1"/>
  <c r="F990" i="1"/>
  <c r="C990" i="1"/>
  <c r="F989" i="1"/>
  <c r="C989" i="1"/>
  <c r="F988" i="1"/>
  <c r="C988" i="1"/>
  <c r="F987" i="1"/>
  <c r="C987" i="1"/>
  <c r="F986" i="1"/>
  <c r="C986" i="1"/>
  <c r="F985" i="1"/>
  <c r="C985" i="1"/>
  <c r="F984" i="1"/>
  <c r="C984" i="1"/>
  <c r="F983" i="1"/>
  <c r="C983" i="1"/>
  <c r="F982" i="1"/>
  <c r="C982" i="1"/>
  <c r="F981" i="1"/>
  <c r="C981" i="1"/>
  <c r="F980" i="1"/>
  <c r="C980" i="1"/>
  <c r="F979" i="1"/>
  <c r="C979" i="1"/>
  <c r="F978" i="1"/>
  <c r="C978" i="1"/>
  <c r="F977" i="1"/>
  <c r="C977" i="1"/>
  <c r="F976" i="1"/>
  <c r="C976" i="1"/>
  <c r="F975" i="1"/>
  <c r="C975" i="1"/>
  <c r="F974" i="1"/>
  <c r="C974" i="1"/>
  <c r="F973" i="1"/>
  <c r="C973" i="1"/>
  <c r="F972" i="1"/>
  <c r="C972" i="1"/>
  <c r="F971" i="1"/>
  <c r="C971" i="1"/>
  <c r="F970" i="1"/>
  <c r="C970" i="1"/>
  <c r="F969" i="1"/>
  <c r="C969" i="1"/>
  <c r="F968" i="1"/>
  <c r="C968" i="1"/>
  <c r="F967" i="1"/>
  <c r="C967" i="1"/>
  <c r="F966" i="1"/>
  <c r="C966" i="1"/>
  <c r="F965" i="1"/>
  <c r="C965" i="1"/>
  <c r="F964" i="1"/>
  <c r="C964" i="1"/>
  <c r="F963" i="1"/>
  <c r="C963" i="1"/>
  <c r="F962" i="1"/>
  <c r="C962" i="1"/>
  <c r="F961" i="1"/>
  <c r="C961" i="1"/>
  <c r="F960" i="1"/>
  <c r="C960" i="1"/>
  <c r="F959" i="1"/>
  <c r="C959" i="1"/>
  <c r="F958" i="1"/>
  <c r="C958" i="1"/>
  <c r="F957" i="1"/>
  <c r="C957" i="1"/>
  <c r="F956" i="1"/>
  <c r="C956" i="1"/>
  <c r="F955" i="1"/>
  <c r="C955" i="1"/>
  <c r="F954" i="1"/>
  <c r="C954" i="1"/>
  <c r="F953" i="1"/>
  <c r="C953" i="1"/>
  <c r="F952" i="1"/>
  <c r="C952" i="1"/>
  <c r="F951" i="1"/>
  <c r="C951" i="1"/>
  <c r="F950" i="1"/>
  <c r="C950" i="1"/>
  <c r="F949" i="1"/>
  <c r="C949" i="1"/>
  <c r="F947" i="1"/>
  <c r="F946" i="1"/>
  <c r="C946" i="1"/>
  <c r="F945" i="1"/>
  <c r="C945" i="1"/>
  <c r="F942" i="1"/>
  <c r="F941" i="1"/>
  <c r="C941" i="1"/>
  <c r="F940" i="1"/>
  <c r="C940" i="1"/>
  <c r="F939" i="1"/>
  <c r="C939" i="1"/>
  <c r="F938" i="1"/>
  <c r="C938" i="1"/>
  <c r="F937" i="1"/>
  <c r="C937" i="1"/>
  <c r="F936" i="1"/>
  <c r="C936" i="1"/>
  <c r="F935" i="1"/>
  <c r="C935" i="1"/>
  <c r="F934" i="1"/>
  <c r="C934" i="1"/>
  <c r="F933" i="1"/>
  <c r="C933" i="1"/>
  <c r="F932" i="1"/>
  <c r="F931" i="1"/>
  <c r="C931" i="1"/>
  <c r="F930" i="1"/>
  <c r="C930" i="1"/>
  <c r="F929" i="1"/>
  <c r="C929" i="1"/>
  <c r="F928" i="1"/>
  <c r="C928" i="1"/>
  <c r="F927" i="1"/>
  <c r="C927" i="1"/>
  <c r="F926" i="1"/>
  <c r="C926" i="1"/>
  <c r="F925" i="1"/>
  <c r="C925" i="1"/>
  <c r="F924" i="1"/>
  <c r="C924" i="1"/>
  <c r="F923" i="1"/>
  <c r="C923" i="1"/>
  <c r="F922" i="1"/>
  <c r="C922" i="1"/>
  <c r="F921" i="1"/>
  <c r="C921" i="1"/>
  <c r="F920" i="1"/>
  <c r="C920" i="1"/>
  <c r="F919" i="1"/>
  <c r="C919" i="1"/>
  <c r="F918" i="1"/>
  <c r="C918" i="1"/>
  <c r="F917" i="1"/>
  <c r="C917" i="1"/>
  <c r="F916" i="1"/>
  <c r="C916" i="1"/>
  <c r="F915" i="1"/>
  <c r="C915" i="1"/>
  <c r="F914" i="1"/>
  <c r="C914" i="1"/>
  <c r="F913" i="1"/>
  <c r="C913" i="1"/>
  <c r="F912" i="1"/>
  <c r="C912" i="1"/>
  <c r="F911" i="1"/>
  <c r="C911" i="1"/>
  <c r="F910" i="1"/>
  <c r="C910" i="1"/>
  <c r="F909" i="1"/>
  <c r="C909" i="1"/>
  <c r="F908" i="1"/>
  <c r="C908" i="1"/>
  <c r="F903" i="1"/>
  <c r="F902" i="1"/>
  <c r="C902" i="1"/>
  <c r="F901" i="1"/>
  <c r="C901" i="1"/>
  <c r="F900" i="1"/>
  <c r="C900" i="1"/>
  <c r="F899" i="1"/>
  <c r="C899" i="1"/>
  <c r="F897" i="1"/>
  <c r="F896" i="1"/>
  <c r="C896" i="1"/>
  <c r="F895" i="1"/>
  <c r="C895" i="1"/>
  <c r="F894" i="1"/>
  <c r="C894" i="1"/>
  <c r="F893" i="1"/>
  <c r="C893" i="1"/>
  <c r="F892" i="1"/>
  <c r="C892" i="1"/>
  <c r="F891" i="1"/>
  <c r="C891" i="1"/>
  <c r="F890" i="1"/>
  <c r="C890" i="1"/>
  <c r="F889" i="1"/>
  <c r="C889" i="1"/>
  <c r="F888" i="1"/>
  <c r="C888" i="1"/>
  <c r="F887" i="1"/>
  <c r="C887" i="1"/>
  <c r="F886" i="1"/>
  <c r="C886" i="1"/>
  <c r="F885" i="1"/>
  <c r="C885" i="1"/>
  <c r="F884" i="1"/>
  <c r="C884" i="1"/>
  <c r="F883" i="1"/>
  <c r="C883" i="1"/>
  <c r="F882" i="1"/>
  <c r="C882" i="1"/>
  <c r="F881" i="1"/>
  <c r="C881" i="1"/>
  <c r="F880" i="1"/>
  <c r="C880" i="1"/>
  <c r="F879" i="1"/>
  <c r="C879" i="1"/>
  <c r="F878" i="1"/>
  <c r="C878" i="1"/>
  <c r="F877" i="1"/>
  <c r="C877" i="1"/>
  <c r="F876" i="1"/>
  <c r="C876" i="1"/>
  <c r="F875" i="1"/>
  <c r="C875" i="1"/>
  <c r="F874" i="1"/>
  <c r="C874" i="1"/>
  <c r="F873" i="1"/>
  <c r="C873" i="1"/>
  <c r="F872" i="1"/>
  <c r="C872" i="1"/>
  <c r="F871" i="1"/>
  <c r="C871" i="1"/>
  <c r="F870" i="1"/>
  <c r="C870" i="1"/>
  <c r="F869" i="1"/>
  <c r="C869" i="1"/>
  <c r="F868" i="1"/>
  <c r="C868" i="1"/>
  <c r="F867" i="1"/>
  <c r="C867" i="1"/>
  <c r="F864" i="1"/>
  <c r="F863" i="1"/>
  <c r="C863" i="1"/>
  <c r="F862" i="1"/>
  <c r="C862" i="1"/>
  <c r="F861" i="1"/>
  <c r="C861" i="1"/>
  <c r="F860" i="1"/>
  <c r="C860" i="1"/>
  <c r="F859" i="1"/>
  <c r="C859" i="1"/>
  <c r="F858" i="1"/>
  <c r="C858" i="1"/>
  <c r="F857" i="1"/>
  <c r="C857" i="1"/>
  <c r="F856" i="1"/>
  <c r="C856" i="1"/>
  <c r="F855" i="1"/>
  <c r="C855" i="1"/>
  <c r="F854" i="1"/>
  <c r="C854" i="1"/>
  <c r="F322" i="1"/>
  <c r="F321" i="1"/>
  <c r="C321" i="1"/>
  <c r="F320" i="1"/>
  <c r="C320" i="1"/>
  <c r="F319" i="1"/>
  <c r="C319" i="1"/>
  <c r="F318" i="1"/>
  <c r="C318" i="1"/>
  <c r="F317" i="1"/>
  <c r="C317" i="1"/>
  <c r="F316" i="1"/>
  <c r="C316" i="1"/>
  <c r="F315" i="1"/>
  <c r="C315" i="1"/>
  <c r="F314" i="1"/>
  <c r="C314" i="1"/>
  <c r="F313" i="1"/>
  <c r="C313" i="1"/>
  <c r="F312" i="1"/>
  <c r="C312" i="1"/>
  <c r="F311" i="1"/>
  <c r="C311" i="1"/>
  <c r="F310" i="1"/>
  <c r="C310" i="1"/>
  <c r="F264" i="1"/>
  <c r="F263" i="1"/>
  <c r="C263" i="1"/>
  <c r="F262" i="1"/>
  <c r="C262" i="1"/>
  <c r="F261" i="1"/>
  <c r="C261" i="1"/>
  <c r="F260" i="1"/>
  <c r="C260" i="1"/>
  <c r="F259" i="1"/>
  <c r="C259" i="1"/>
  <c r="F258" i="1"/>
  <c r="C258" i="1"/>
  <c r="F257" i="1"/>
  <c r="C257" i="1"/>
  <c r="F256" i="1"/>
  <c r="C256" i="1"/>
  <c r="F255" i="1"/>
  <c r="C255" i="1"/>
  <c r="F254" i="1"/>
  <c r="C254" i="1"/>
  <c r="F253" i="1"/>
  <c r="C253" i="1"/>
  <c r="F252" i="1"/>
  <c r="C252" i="1"/>
  <c r="F251" i="1"/>
  <c r="C251" i="1"/>
  <c r="F250" i="1"/>
  <c r="C250" i="1"/>
  <c r="F249" i="1"/>
  <c r="C249" i="1"/>
  <c r="F248" i="1"/>
  <c r="C248" i="1"/>
  <c r="F247" i="1"/>
  <c r="C247" i="1"/>
  <c r="F246" i="1"/>
  <c r="C246" i="1"/>
  <c r="F245" i="1"/>
  <c r="C245" i="1"/>
  <c r="F244" i="1"/>
  <c r="C244" i="1"/>
  <c r="F243" i="1"/>
  <c r="C243" i="1"/>
  <c r="F242" i="1"/>
  <c r="C242" i="1"/>
  <c r="F241" i="1"/>
  <c r="C241" i="1"/>
  <c r="F240" i="1"/>
  <c r="C240" i="1"/>
  <c r="F239" i="1"/>
  <c r="C239" i="1"/>
  <c r="F238" i="1"/>
  <c r="C238" i="1"/>
  <c r="F237" i="1"/>
  <c r="C237" i="1"/>
  <c r="F236" i="1"/>
  <c r="C236" i="1"/>
  <c r="F235" i="1"/>
  <c r="C235" i="1"/>
  <c r="F234" i="1"/>
  <c r="C234" i="1"/>
  <c r="F233" i="1"/>
  <c r="C233" i="1"/>
  <c r="F232" i="1"/>
  <c r="C232" i="1"/>
  <c r="F231" i="1"/>
  <c r="C231" i="1"/>
  <c r="F230" i="1"/>
  <c r="C230" i="1"/>
  <c r="F229" i="1"/>
  <c r="C229" i="1"/>
  <c r="F228" i="1"/>
  <c r="C228" i="1"/>
  <c r="F227" i="1"/>
  <c r="C227" i="1"/>
  <c r="F226" i="1"/>
  <c r="C226" i="1"/>
  <c r="F225" i="1"/>
  <c r="C225" i="1"/>
  <c r="F224" i="1"/>
  <c r="C224" i="1"/>
  <c r="F223" i="1"/>
  <c r="C223" i="1"/>
  <c r="F222" i="1"/>
  <c r="C222" i="1"/>
  <c r="F221" i="1"/>
  <c r="C221" i="1"/>
  <c r="F220" i="1"/>
  <c r="C220" i="1"/>
  <c r="F219" i="1"/>
  <c r="C219" i="1"/>
  <c r="F218" i="1"/>
  <c r="C218" i="1"/>
  <c r="F217" i="1"/>
  <c r="C217" i="1"/>
  <c r="F216" i="1"/>
  <c r="C216" i="1"/>
  <c r="F215" i="1"/>
  <c r="C215" i="1"/>
  <c r="F214" i="1"/>
  <c r="C214" i="1"/>
  <c r="F213" i="1"/>
  <c r="C213" i="1"/>
  <c r="F212" i="1"/>
  <c r="C212" i="1"/>
  <c r="F211" i="1"/>
  <c r="C211" i="1"/>
  <c r="F210" i="1"/>
  <c r="C210" i="1"/>
  <c r="F209" i="1"/>
  <c r="C209" i="1"/>
  <c r="F208" i="1"/>
  <c r="C208" i="1"/>
  <c r="F207" i="1"/>
  <c r="C207" i="1"/>
  <c r="F206" i="1"/>
  <c r="C206" i="1"/>
  <c r="F205" i="1"/>
  <c r="C205" i="1"/>
  <c r="F204" i="1"/>
  <c r="C204" i="1"/>
  <c r="F203" i="1"/>
  <c r="C203" i="1"/>
  <c r="F200" i="1"/>
  <c r="F199" i="1"/>
  <c r="C199" i="1"/>
  <c r="F198" i="1"/>
  <c r="C198" i="1"/>
  <c r="F197" i="1"/>
  <c r="C197" i="1"/>
  <c r="F196" i="1"/>
  <c r="C196" i="1"/>
  <c r="F195" i="1"/>
  <c r="C195" i="1"/>
  <c r="F194" i="1"/>
  <c r="C194" i="1"/>
  <c r="F193" i="1"/>
  <c r="C193" i="1"/>
  <c r="F192" i="1"/>
  <c r="C192" i="1"/>
  <c r="F191" i="1"/>
  <c r="C191" i="1"/>
  <c r="F190" i="1"/>
  <c r="C190" i="1"/>
  <c r="F189" i="1"/>
  <c r="C189" i="1"/>
  <c r="F188" i="1"/>
  <c r="F187" i="1"/>
  <c r="C187" i="1"/>
  <c r="F186" i="1"/>
  <c r="C186" i="1"/>
  <c r="F185" i="1"/>
  <c r="C185" i="1"/>
  <c r="F184" i="1"/>
  <c r="C184" i="1"/>
  <c r="F183" i="1"/>
  <c r="C183" i="1"/>
  <c r="F182" i="1"/>
  <c r="C182" i="1"/>
  <c r="F181" i="1"/>
  <c r="C181" i="1"/>
  <c r="F180" i="1"/>
  <c r="C180" i="1"/>
  <c r="F179" i="1"/>
  <c r="C179" i="1"/>
  <c r="F178" i="1"/>
  <c r="C178" i="1"/>
  <c r="F177" i="1"/>
  <c r="C177" i="1"/>
  <c r="F176" i="1"/>
  <c r="C176" i="1"/>
  <c r="F175" i="1"/>
  <c r="C175" i="1"/>
  <c r="F174" i="1"/>
  <c r="C174" i="1"/>
  <c r="F173" i="1"/>
  <c r="C173" i="1"/>
  <c r="F172" i="1"/>
  <c r="C172" i="1"/>
  <c r="F171" i="1"/>
  <c r="C171" i="1"/>
  <c r="F136" i="1"/>
  <c r="F135" i="1"/>
  <c r="C135" i="1"/>
  <c r="F134" i="1"/>
  <c r="C134" i="1"/>
  <c r="F133" i="1"/>
  <c r="C133" i="1"/>
  <c r="F132" i="1"/>
  <c r="C132" i="1"/>
  <c r="F129" i="1"/>
  <c r="F128" i="1"/>
  <c r="C128" i="1"/>
  <c r="F127" i="1"/>
  <c r="C127" i="1"/>
  <c r="F126" i="1"/>
  <c r="C126" i="1"/>
  <c r="F125" i="1"/>
  <c r="C125" i="1"/>
  <c r="F124" i="1"/>
  <c r="C124" i="1"/>
  <c r="F123" i="1"/>
  <c r="C123" i="1"/>
  <c r="F122" i="1"/>
  <c r="C122" i="1"/>
  <c r="F121" i="1"/>
  <c r="C121" i="1"/>
  <c r="F120" i="1"/>
  <c r="C120" i="1"/>
  <c r="F119" i="1"/>
  <c r="C119" i="1"/>
  <c r="F118" i="1"/>
  <c r="C118" i="1"/>
  <c r="F117" i="1"/>
  <c r="C117" i="1"/>
  <c r="F116" i="1"/>
  <c r="C116" i="1"/>
  <c r="F115" i="1"/>
  <c r="C115" i="1"/>
  <c r="F114" i="1"/>
  <c r="C114" i="1"/>
  <c r="F113" i="1"/>
  <c r="C113" i="1"/>
  <c r="F112" i="1"/>
  <c r="C112" i="1"/>
  <c r="F111" i="1"/>
  <c r="C111" i="1"/>
  <c r="F110" i="1"/>
  <c r="C110" i="1"/>
  <c r="F109" i="1"/>
  <c r="C109" i="1"/>
  <c r="F108" i="1"/>
  <c r="C108" i="1"/>
  <c r="F107" i="1"/>
  <c r="C107" i="1"/>
  <c r="F106" i="1"/>
  <c r="C106" i="1"/>
  <c r="F105" i="1"/>
  <c r="C105" i="1"/>
  <c r="F104" i="1"/>
  <c r="C104" i="1"/>
  <c r="F103" i="1"/>
  <c r="C103" i="1"/>
  <c r="F102" i="1"/>
  <c r="C102" i="1"/>
  <c r="F101" i="1"/>
  <c r="C101" i="1"/>
  <c r="F100" i="1"/>
  <c r="C100" i="1"/>
  <c r="F99" i="1"/>
  <c r="C99" i="1"/>
  <c r="F98" i="1"/>
  <c r="C98" i="1"/>
  <c r="F97" i="1"/>
  <c r="C97" i="1"/>
  <c r="F96" i="1"/>
  <c r="C96" i="1"/>
  <c r="F95" i="1"/>
  <c r="C95" i="1"/>
  <c r="F94" i="1"/>
  <c r="C94" i="1"/>
  <c r="F93" i="1"/>
  <c r="C93" i="1"/>
  <c r="F92" i="1"/>
  <c r="C92" i="1"/>
  <c r="F91" i="1"/>
  <c r="C91" i="1"/>
  <c r="F90" i="1"/>
  <c r="C90" i="1"/>
  <c r="F89" i="1"/>
  <c r="C89" i="1"/>
  <c r="F88" i="1"/>
  <c r="C88" i="1"/>
  <c r="F87" i="1"/>
  <c r="C87" i="1"/>
  <c r="F86" i="1"/>
  <c r="C86" i="1"/>
  <c r="F85" i="1"/>
  <c r="C85" i="1"/>
  <c r="F84" i="1"/>
  <c r="C84" i="1"/>
  <c r="F83" i="1"/>
  <c r="C83" i="1"/>
  <c r="F82" i="1"/>
  <c r="C82" i="1"/>
  <c r="F81" i="1"/>
  <c r="C81" i="1"/>
  <c r="F80" i="1"/>
  <c r="C80" i="1"/>
  <c r="F79" i="1"/>
  <c r="C79" i="1"/>
  <c r="F78" i="1"/>
  <c r="C78" i="1"/>
  <c r="F77" i="1"/>
  <c r="C77" i="1"/>
  <c r="F76" i="1"/>
  <c r="C76" i="1"/>
  <c r="F75" i="1"/>
  <c r="C75" i="1"/>
  <c r="F74" i="1"/>
  <c r="C74" i="1"/>
  <c r="F73" i="1"/>
  <c r="C73" i="1"/>
  <c r="F72" i="1"/>
  <c r="C72" i="1"/>
  <c r="F71" i="1"/>
  <c r="C71" i="1"/>
  <c r="F65" i="1"/>
  <c r="F64" i="1"/>
  <c r="C64" i="1"/>
  <c r="F63" i="1"/>
  <c r="C63" i="1"/>
  <c r="F62" i="1"/>
  <c r="C62" i="1"/>
  <c r="F61" i="1"/>
  <c r="C61" i="1"/>
  <c r="F60" i="1"/>
  <c r="C60" i="1"/>
  <c r="F59" i="1"/>
  <c r="C59" i="1"/>
  <c r="F58" i="1"/>
  <c r="C58" i="1"/>
  <c r="F57" i="1"/>
  <c r="C57" i="1"/>
  <c r="F56" i="1"/>
  <c r="C56" i="1"/>
  <c r="F55" i="1"/>
  <c r="C55" i="1"/>
  <c r="F54" i="1"/>
  <c r="C54" i="1"/>
  <c r="F53" i="1"/>
  <c r="C53" i="1"/>
  <c r="F52" i="1"/>
  <c r="C52" i="1"/>
  <c r="F51" i="1"/>
  <c r="C51" i="1"/>
  <c r="F50" i="1"/>
  <c r="C50" i="1"/>
  <c r="F49" i="1"/>
  <c r="C49" i="1"/>
  <c r="F48" i="1"/>
  <c r="C48" i="1"/>
  <c r="F47" i="1"/>
  <c r="C47" i="1"/>
  <c r="F46" i="1"/>
  <c r="C46" i="1"/>
  <c r="F45" i="1"/>
  <c r="C45" i="1"/>
  <c r="F44" i="1"/>
  <c r="C44" i="1"/>
  <c r="F43" i="1"/>
  <c r="C43" i="1"/>
  <c r="F42" i="1"/>
  <c r="C42" i="1"/>
  <c r="F41" i="1"/>
  <c r="C41" i="1"/>
  <c r="F40" i="1"/>
  <c r="C40" i="1"/>
  <c r="F39" i="1"/>
  <c r="C39" i="1"/>
  <c r="F38" i="1"/>
  <c r="C38" i="1"/>
  <c r="F37" i="1"/>
  <c r="C37" i="1"/>
  <c r="F36" i="1"/>
  <c r="C36" i="1"/>
  <c r="F35" i="1"/>
  <c r="C35" i="1"/>
  <c r="F34" i="1"/>
  <c r="C34" i="1"/>
  <c r="F33" i="1"/>
  <c r="C33" i="1"/>
  <c r="F32" i="1"/>
  <c r="C32" i="1"/>
  <c r="F31" i="1"/>
  <c r="C31" i="1"/>
  <c r="F30" i="1"/>
  <c r="C30" i="1"/>
  <c r="F29" i="1"/>
  <c r="C29" i="1"/>
  <c r="F28" i="1"/>
  <c r="C28" i="1"/>
  <c r="F27" i="1"/>
  <c r="C27" i="1"/>
  <c r="F26" i="1"/>
  <c r="C26" i="1"/>
  <c r="F25" i="1"/>
  <c r="C25" i="1"/>
  <c r="F24" i="1"/>
  <c r="C24" i="1"/>
  <c r="F23" i="1"/>
  <c r="C23" i="1"/>
  <c r="F22" i="1"/>
  <c r="C22" i="1"/>
  <c r="F21" i="1"/>
  <c r="C21" i="1"/>
  <c r="F20" i="1"/>
  <c r="C20" i="1"/>
  <c r="F19" i="1"/>
  <c r="C19" i="1"/>
  <c r="F18" i="1"/>
  <c r="C18" i="1"/>
  <c r="F17" i="1"/>
  <c r="C17" i="1"/>
  <c r="F16" i="1"/>
  <c r="C16" i="1"/>
  <c r="F15" i="1"/>
  <c r="C15" i="1"/>
  <c r="F14" i="1"/>
  <c r="C14" i="1"/>
  <c r="F13" i="1"/>
  <c r="C13" i="1"/>
  <c r="F12" i="1"/>
  <c r="C12" i="1"/>
  <c r="F11" i="1"/>
  <c r="C11" i="1"/>
  <c r="F10" i="1"/>
  <c r="C10" i="1"/>
  <c r="F9" i="1"/>
  <c r="C9" i="1"/>
  <c r="F8" i="1"/>
  <c r="C8" i="1"/>
  <c r="F7" i="1"/>
  <c r="C7" i="1"/>
  <c r="C6" i="1"/>
  <c r="F6" i="1"/>
  <c r="C3444" i="1"/>
  <c r="C3430" i="1"/>
  <c r="C3429" i="1"/>
  <c r="C3428" i="1"/>
  <c r="C3427" i="1"/>
  <c r="C3426" i="1"/>
  <c r="C3425" i="1"/>
  <c r="C3424" i="1"/>
  <c r="C3423" i="1"/>
  <c r="C3422" i="1"/>
  <c r="C3421" i="1"/>
  <c r="C3420" i="1"/>
  <c r="C3419" i="1"/>
  <c r="C3418" i="1"/>
  <c r="C3417" i="1"/>
  <c r="C3416" i="1"/>
  <c r="C3415" i="1"/>
  <c r="C3414" i="1"/>
  <c r="C3413" i="1"/>
  <c r="C3412" i="1"/>
  <c r="C3411" i="1"/>
  <c r="C2757" i="1"/>
  <c r="C1582" i="1"/>
  <c r="C1581" i="1"/>
  <c r="C1580" i="1"/>
  <c r="C1579" i="1"/>
  <c r="C1578" i="1"/>
  <c r="C1577" i="1"/>
  <c r="C304" i="1"/>
  <c r="C303" i="1"/>
  <c r="C302" i="1"/>
  <c r="F3444" i="1"/>
  <c r="F3430" i="1"/>
  <c r="F3429" i="1"/>
  <c r="F3428" i="1"/>
  <c r="F3427" i="1"/>
  <c r="F3426" i="1"/>
  <c r="F3425" i="1"/>
  <c r="F3424" i="1"/>
  <c r="F3423" i="1"/>
  <c r="F3422" i="1"/>
  <c r="F3421" i="1"/>
  <c r="F3420" i="1"/>
  <c r="F3419" i="1"/>
  <c r="F3418" i="1"/>
  <c r="F3417" i="1"/>
  <c r="F3416" i="1"/>
  <c r="F3415" i="1"/>
  <c r="F3414" i="1"/>
  <c r="F3413" i="1"/>
  <c r="F3412" i="1"/>
  <c r="F3411" i="1"/>
  <c r="F2757" i="1"/>
  <c r="F1582" i="1"/>
  <c r="F1581" i="1"/>
  <c r="F1580" i="1"/>
  <c r="F1579" i="1"/>
  <c r="F1578" i="1"/>
  <c r="F1577" i="1"/>
  <c r="F304" i="1"/>
  <c r="F303" i="1"/>
  <c r="F302" i="1"/>
</calcChain>
</file>

<file path=xl/sharedStrings.xml><?xml version="1.0" encoding="utf-8"?>
<sst xmlns="http://schemas.openxmlformats.org/spreadsheetml/2006/main" count="82366" uniqueCount="9374">
  <si>
    <t>OrganismRowID</t>
  </si>
  <si>
    <t>LastUpdateDate</t>
  </si>
  <si>
    <t>EndDate</t>
  </si>
  <si>
    <t>OrganismCode</t>
  </si>
  <si>
    <t>CommonName</t>
  </si>
  <si>
    <t>FinalID</t>
  </si>
  <si>
    <t>ParentOrganismFinalID</t>
  </si>
  <si>
    <t>ParentOrganismCode</t>
  </si>
  <si>
    <t>Active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</si>
  <si>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</si>
  <si>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</si>
  <si>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</si>
  <si>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</si>
  <si>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</si>
  <si>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</si>
  <si>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</si>
  <si>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</si>
  <si>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Superfamily</t>
  </si>
  <si>
    <t>Family</t>
  </si>
  <si>
    <t>Subfamily</t>
  </si>
  <si>
    <t>Tribe</t>
  </si>
  <si>
    <t>GenusComplex</t>
  </si>
  <si>
    <t>Genus</t>
  </si>
  <si>
    <t>SpeciesComplex</t>
  </si>
  <si>
    <t>Species</t>
  </si>
  <si>
    <t>Subspecies</t>
  </si>
  <si>
    <t>Variety</t>
  </si>
  <si>
    <t>TaxonomicLevelCode</t>
  </si>
  <si>
    <t>OrganismGroup</t>
  </si>
  <si>
    <t>OrganismCategory1</t>
  </si>
  <si>
    <t>OrganismCategory2</t>
  </si>
  <si>
    <t>OrganismType1</t>
  </si>
  <si>
    <t>OrganismType2</t>
  </si>
  <si>
    <t>OrganismType3</t>
  </si>
  <si>
    <t>OrganismType4</t>
  </si>
  <si>
    <t>TaxaList</t>
  </si>
  <si>
    <t>LifeStageDefault</t>
  </si>
  <si>
    <t>TaxonomicAuthority</t>
  </si>
  <si>
    <t>CaliforniaTaxon</t>
  </si>
  <si>
    <t>EnterDate</t>
  </si>
  <si>
    <t>DateFinalIDRevised</t>
  </si>
  <si>
    <t>FinalIDAuthority</t>
  </si>
  <si>
    <t>Source</t>
  </si>
  <si>
    <t>OrganismComments</t>
  </si>
  <si>
    <t>RLSID</t>
  </si>
  <si>
    <t>Aderidae</t>
  </si>
  <si>
    <t>Coleoptera</t>
  </si>
  <si>
    <t>Arthropoda</t>
  </si>
  <si>
    <t>Hexapoda</t>
  </si>
  <si>
    <t>Insecta</t>
  </si>
  <si>
    <t>A</t>
  </si>
  <si>
    <t>CSUMB-WEE</t>
  </si>
  <si>
    <t>Agelenidae</t>
  </si>
  <si>
    <t>Araneae</t>
  </si>
  <si>
    <t>Chelicerata</t>
  </si>
  <si>
    <t>Euchelicerata</t>
  </si>
  <si>
    <t>Arachnida</t>
  </si>
  <si>
    <t>Alopecosa</t>
  </si>
  <si>
    <t>Lycosidae</t>
  </si>
  <si>
    <t>Alticini</t>
  </si>
  <si>
    <t>Chrysomelidae</t>
  </si>
  <si>
    <t>Galerucinae</t>
  </si>
  <si>
    <t>Amaurobiidae</t>
  </si>
  <si>
    <t>Ant-like flower beetles</t>
  </si>
  <si>
    <t>Anthicidae</t>
  </si>
  <si>
    <t>Antrodiaetidae</t>
  </si>
  <si>
    <t>Anyphaenidae</t>
  </si>
  <si>
    <t>Spiders</t>
  </si>
  <si>
    <t>Araneidae</t>
  </si>
  <si>
    <t>Archaeognatha</t>
  </si>
  <si>
    <t>Bruchinae</t>
  </si>
  <si>
    <t>Buprestidae</t>
  </si>
  <si>
    <t>Callobius</t>
  </si>
  <si>
    <t>Cerambycidae</t>
  </si>
  <si>
    <t>Leaf beetles</t>
  </si>
  <si>
    <t>Clubionidae</t>
  </si>
  <si>
    <t>Coccinellidae</t>
  </si>
  <si>
    <t>Collembola</t>
  </si>
  <si>
    <t>Silken fungus beetles</t>
  </si>
  <si>
    <t>Cryptophagidae</t>
  </si>
  <si>
    <t>Ctenizidae</t>
  </si>
  <si>
    <t>Cupedidae</t>
  </si>
  <si>
    <t>Cyclosa</t>
  </si>
  <si>
    <t>Dermaptera</t>
  </si>
  <si>
    <t>Dermestidae</t>
  </si>
  <si>
    <t>Dysdera</t>
  </si>
  <si>
    <t>Dysderidae</t>
  </si>
  <si>
    <t>Dysdera crocata</t>
  </si>
  <si>
    <t>Click beetles</t>
  </si>
  <si>
    <t>Elateridae</t>
  </si>
  <si>
    <t>Forficulidae</t>
  </si>
  <si>
    <t>Gnaphosidae</t>
  </si>
  <si>
    <t>Heteropoda</t>
  </si>
  <si>
    <t>Sparassidae</t>
  </si>
  <si>
    <t>Heteropoda venatoria</t>
  </si>
  <si>
    <t>Clown beetles</t>
  </si>
  <si>
    <t>Histeridae</t>
  </si>
  <si>
    <t>Isomira</t>
  </si>
  <si>
    <t>Tenebrionidae</t>
  </si>
  <si>
    <t>Latridiidae</t>
  </si>
  <si>
    <t>Linyphiidae</t>
  </si>
  <si>
    <t>Loxosceles</t>
  </si>
  <si>
    <t>Sicariidae</t>
  </si>
  <si>
    <t>Loxosceles deserta</t>
  </si>
  <si>
    <t>Melandryidae</t>
  </si>
  <si>
    <t>Melyridae</t>
  </si>
  <si>
    <t>Mordellidae</t>
  </si>
  <si>
    <t>Nitidulidae</t>
  </si>
  <si>
    <t>Oecobiidae</t>
  </si>
  <si>
    <t>Orthoptera</t>
  </si>
  <si>
    <t>Oxyopes</t>
  </si>
  <si>
    <t>Oxyopidae</t>
  </si>
  <si>
    <t>Oxyopes scalaris</t>
  </si>
  <si>
    <t>Pardosa</t>
  </si>
  <si>
    <t>Philodromidae</t>
  </si>
  <si>
    <t>Pholcidae</t>
  </si>
  <si>
    <t>Pisauridae</t>
  </si>
  <si>
    <t>Platypodinae</t>
  </si>
  <si>
    <t>Curculionidae</t>
  </si>
  <si>
    <t>Pseudoscorpiones</t>
  </si>
  <si>
    <t>X</t>
  </si>
  <si>
    <t>Psocodea</t>
  </si>
  <si>
    <t>Reduviidae</t>
  </si>
  <si>
    <t>Hemiptera</t>
  </si>
  <si>
    <t>Heteroptera</t>
  </si>
  <si>
    <t>Salticidae</t>
  </si>
  <si>
    <t>Schizocosa</t>
  </si>
  <si>
    <t>Scorpiones</t>
  </si>
  <si>
    <t>Scotophaeus</t>
  </si>
  <si>
    <t>Scytodidae</t>
  </si>
  <si>
    <t>Solifugae</t>
  </si>
  <si>
    <t>Tetragnathidae</t>
  </si>
  <si>
    <t>Theridiidae</t>
  </si>
  <si>
    <t>Thomisidae</t>
  </si>
  <si>
    <t>Thrips</t>
  </si>
  <si>
    <t>Thysanoptera</t>
  </si>
  <si>
    <t>Xysticus</t>
  </si>
  <si>
    <t>Buthidae</t>
  </si>
  <si>
    <t>Iuridae</t>
  </si>
  <si>
    <t>Vaejovidae</t>
  </si>
  <si>
    <t>Agelenopsis</t>
  </si>
  <si>
    <t>(Gertsch)</t>
  </si>
  <si>
    <t>(Blackwall)</t>
  </si>
  <si>
    <t>Calilena</t>
  </si>
  <si>
    <t>Chamberlin &amp; Ivie</t>
  </si>
  <si>
    <t>(Banks)</t>
  </si>
  <si>
    <t>Hololena</t>
  </si>
  <si>
    <t>(Chamberlin &amp; Gertsch)</t>
  </si>
  <si>
    <t>(McCook)</t>
  </si>
  <si>
    <t>Novalena</t>
  </si>
  <si>
    <t>Rualena</t>
  </si>
  <si>
    <t>(Schenkel)</t>
  </si>
  <si>
    <t>(Chamberlin )</t>
  </si>
  <si>
    <t>Saltonia</t>
  </si>
  <si>
    <t>Tegenaria</t>
  </si>
  <si>
    <t>(Clerck)</t>
  </si>
  <si>
    <t>C.L. Koch</t>
  </si>
  <si>
    <t>Amaurobius</t>
  </si>
  <si>
    <t>(Chamberlin)</t>
  </si>
  <si>
    <t>Leech</t>
  </si>
  <si>
    <t>Brignoli</t>
  </si>
  <si>
    <t>. Leech</t>
  </si>
  <si>
    <t>(Chamberlin &amp; Ivie)</t>
  </si>
  <si>
    <t>(Simon)</t>
  </si>
  <si>
    <t>Coras</t>
  </si>
  <si>
    <t>(Keyserling)</t>
  </si>
  <si>
    <t>Pimus</t>
  </si>
  <si>
    <t>Chamberlin</t>
  </si>
  <si>
    <t>Zanomys</t>
  </si>
  <si>
    <t>Cybaeina</t>
  </si>
  <si>
    <t>Roth</t>
  </si>
  <si>
    <t>Cybaeota</t>
  </si>
  <si>
    <t>Chamberlin te Ivie</t>
  </si>
  <si>
    <t>Cybaeus</t>
  </si>
  <si>
    <t>Chmberlin &amp; Ivie</t>
  </si>
  <si>
    <t>Chamberlin&amp; Ivie</t>
  </si>
  <si>
    <t>Simon</t>
  </si>
  <si>
    <t>Badumna</t>
  </si>
  <si>
    <t>(L. Koch)</t>
  </si>
  <si>
    <t>Blabomma</t>
  </si>
  <si>
    <t>Chamberlin &amp; 1vie</t>
  </si>
  <si>
    <t>Brommella</t>
  </si>
  <si>
    <t>Cicurina</t>
  </si>
  <si>
    <t>Dictyna</t>
  </si>
  <si>
    <t>Ivie</t>
  </si>
  <si>
    <t>Banks</t>
  </si>
  <si>
    <t>Gertsch &amp; Davis.</t>
  </si>
  <si>
    <t>Menge</t>
  </si>
  <si>
    <t>Chamberlin &amp; Gertsch</t>
  </si>
  <si>
    <t>Gertsch &amp; Mulaik</t>
  </si>
  <si>
    <t>Emblyna</t>
  </si>
  <si>
    <t>(Chamberlin &amp; Gertsch )</t>
  </si>
  <si>
    <t>(Jones)</t>
  </si>
  <si>
    <t>Chamberlin &amp; Gertsch)</t>
  </si>
  <si>
    <t>(Gertsch &amp; Ivie)</t>
  </si>
  <si>
    <t>(Bishop &amp; Ruderman)</t>
  </si>
  <si>
    <t>(Ivie)</t>
  </si>
  <si>
    <t>(ChamberIin)</t>
  </si>
  <si>
    <t>Mallos</t>
  </si>
  <si>
    <t>Mexitila</t>
  </si>
  <si>
    <t>Nigma</t>
  </si>
  <si>
    <t>Phantyna</t>
  </si>
  <si>
    <t>Tivyna</t>
  </si>
  <si>
    <t>Tricholathys</t>
  </si>
  <si>
    <t>Yorima</t>
  </si>
  <si>
    <t>Calymmaria</t>
  </si>
  <si>
    <t>Calyrnmaria</t>
  </si>
  <si>
    <t>Dirksia</t>
  </si>
  <si>
    <t>Ethobuella</t>
  </si>
  <si>
    <t>Hahnia</t>
  </si>
  <si>
    <t>Exline</t>
  </si>
  <si>
    <t>Neoantistea</t>
  </si>
  <si>
    <t>Willisus</t>
  </si>
  <si>
    <t>Allocosa</t>
  </si>
  <si>
    <t>Dondale &amp; Redner</t>
  </si>
  <si>
    <t>Arctosa</t>
  </si>
  <si>
    <t>(Hentz)</t>
  </si>
  <si>
    <t>Geolycosa</t>
  </si>
  <si>
    <t>Hogna</t>
  </si>
  <si>
    <t>Montgomery</t>
  </si>
  <si>
    <t>W al ck en aer</t>
  </si>
  <si>
    <t>Lycosa</t>
  </si>
  <si>
    <t>Keyserling</t>
  </si>
  <si>
    <t>Kronestedt</t>
  </si>
  <si>
    <t>Lowrie &amp; Dondale</t>
  </si>
  <si>
    <t>F.P.-Cambridge</t>
  </si>
  <si>
    <t>(Thorell)</t>
  </si>
  <si>
    <t>Chamber1in &amp; Ivie</t>
  </si>
  <si>
    <t>( B1ackwall)</t>
  </si>
  <si>
    <t>Dondale and Redner</t>
  </si>
  <si>
    <t>Lowrie &amp; Gerts.ch</t>
  </si>
  <si>
    <t>Barnes</t>
  </si>
  <si>
    <t>Gertsch</t>
  </si>
  <si>
    <t>Pirata</t>
  </si>
  <si>
    <t>(Montgomery)</t>
  </si>
  <si>
    <t>Sosippus</t>
  </si>
  <si>
    <t>Trochosa</t>
  </si>
  <si>
    <t>Thorell</t>
  </si>
  <si>
    <t>Varacosa</t>
  </si>
  <si>
    <t>Hamataliwa</t>
  </si>
  <si>
    <t>Hentz</t>
  </si>
  <si>
    <t>Brady</t>
  </si>
  <si>
    <t>Peucetia</t>
  </si>
  <si>
    <t>Dolomedes</t>
  </si>
  <si>
    <t>(Walckenaer)</t>
  </si>
  <si>
    <t>Tinus</t>
  </si>
  <si>
    <t>(Bishop)</t>
  </si>
  <si>
    <t>Titanoeca</t>
  </si>
  <si>
    <t>Lutica</t>
  </si>
  <si>
    <t>Marx</t>
  </si>
  <si>
    <t>Agelenopsis aperta</t>
  </si>
  <si>
    <t>Agelenopsis potteri</t>
  </si>
  <si>
    <t>Calilena absoluta</t>
  </si>
  <si>
    <t>Calilena adna</t>
  </si>
  <si>
    <t>Calilena angelena</t>
  </si>
  <si>
    <t>Calilena californica</t>
  </si>
  <si>
    <t>Calilena gosoga</t>
  </si>
  <si>
    <t>Calilena magna</t>
  </si>
  <si>
    <t>Calilena nita</t>
  </si>
  <si>
    <t>Calilena saylori</t>
  </si>
  <si>
    <t>Calilena siva</t>
  </si>
  <si>
    <t>Calilena stylophora</t>
  </si>
  <si>
    <t>Calilena stylophora laguna</t>
  </si>
  <si>
    <t>Calilena stylophora pomona</t>
  </si>
  <si>
    <t>Calilena yosemita</t>
  </si>
  <si>
    <t>Hololena adnexa</t>
  </si>
  <si>
    <t>Hololena aduma</t>
  </si>
  <si>
    <t>Hololena altura</t>
  </si>
  <si>
    <t>Hololena barbarana</t>
  </si>
  <si>
    <t>Hololena curta</t>
  </si>
  <si>
    <t>Hololena dana</t>
  </si>
  <si>
    <t>Hololena frianta</t>
  </si>
  <si>
    <t>Hololena furcata</t>
  </si>
  <si>
    <t>Hololena lassena</t>
  </si>
  <si>
    <t>Hololena monterea</t>
  </si>
  <si>
    <t>Hololena nedra</t>
  </si>
  <si>
    <t>Hololena oola</t>
  </si>
  <si>
    <t>Hololena pacifica</t>
  </si>
  <si>
    <t>Hololena pearcei</t>
  </si>
  <si>
    <t>Hololena santana</t>
  </si>
  <si>
    <t>Hololena septata</t>
  </si>
  <si>
    <t>Hololena sidella</t>
  </si>
  <si>
    <t>Hololena sula</t>
  </si>
  <si>
    <t>Hololena tentativa</t>
  </si>
  <si>
    <t>Hololena tulareana</t>
  </si>
  <si>
    <t>Hololena turba</t>
  </si>
  <si>
    <t>Novalena calavera</t>
  </si>
  <si>
    <t>Novalena intermedia</t>
  </si>
  <si>
    <t>Novalena pina</t>
  </si>
  <si>
    <t>Novalena wawona</t>
  </si>
  <si>
    <t>Rualena alleni</t>
  </si>
  <si>
    <t>Rualena avila</t>
  </si>
  <si>
    <t>Rualena balboae</t>
  </si>
  <si>
    <t>Rualena cockerelli</t>
  </si>
  <si>
    <t>Rualena cruzana</t>
  </si>
  <si>
    <t>Rualena goleta</t>
  </si>
  <si>
    <t>Rualena magnacava</t>
  </si>
  <si>
    <t>Rualena rua</t>
  </si>
  <si>
    <t>Rualena surana</t>
  </si>
  <si>
    <t>Saltonia incerta</t>
  </si>
  <si>
    <t>Tegenaria domestica</t>
  </si>
  <si>
    <t>Tegenaria pagana</t>
  </si>
  <si>
    <t>Amaurobius agastus</t>
  </si>
  <si>
    <t>Amaurobius barbaricus</t>
  </si>
  <si>
    <t>Amaurobius corruptus</t>
  </si>
  <si>
    <t>Amaurobius diablo</t>
  </si>
  <si>
    <t>Amaurobius distortus</t>
  </si>
  <si>
    <t>Amaurobius dorotheae</t>
  </si>
  <si>
    <t>Amaurobius galeritus</t>
  </si>
  <si>
    <t>Amaurobius hagiellus</t>
  </si>
  <si>
    <t>Amaurobius heathi</t>
  </si>
  <si>
    <t>Amaurobius intermedius</t>
  </si>
  <si>
    <t>Amaurobius latescens</t>
  </si>
  <si>
    <t>Amaurobius leechi</t>
  </si>
  <si>
    <t>Amaurobius mathetes</t>
  </si>
  <si>
    <t>Amaurobius mephisto</t>
  </si>
  <si>
    <t>Amaurobius minutus</t>
  </si>
  <si>
    <t>Amaurobius palomar</t>
  </si>
  <si>
    <t>Amaurobius prosopidus</t>
  </si>
  <si>
    <t>Amaurobius tamalpais</t>
  </si>
  <si>
    <t>Amaurobius transversus</t>
  </si>
  <si>
    <t>Amaurobius triangularis</t>
  </si>
  <si>
    <t>Amaurobius tulare</t>
  </si>
  <si>
    <t>Amaurobius vexans</t>
  </si>
  <si>
    <t>Callobius angelus</t>
  </si>
  <si>
    <t>Callobius deces</t>
  </si>
  <si>
    <t>Callobius gertschi</t>
  </si>
  <si>
    <t>Callobius manzanita</t>
  </si>
  <si>
    <t>Callobius nevadensis</t>
  </si>
  <si>
    <t>Callobius olympus</t>
  </si>
  <si>
    <t>Callobius panther</t>
  </si>
  <si>
    <t>Callobius paskenta</t>
  </si>
  <si>
    <t>Callobius pauculus</t>
  </si>
  <si>
    <t>Callobius paynei</t>
  </si>
  <si>
    <t>Callobius pictus</t>
  </si>
  <si>
    <t>Callobius quachama</t>
  </si>
  <si>
    <t>Callobius rothi</t>
  </si>
  <si>
    <t>Callobius severus</t>
  </si>
  <si>
    <t>Callobius tehama</t>
  </si>
  <si>
    <t>Coras lamellosus</t>
  </si>
  <si>
    <t>Pimus desiccatus</t>
  </si>
  <si>
    <t>Pimus eldorado</t>
  </si>
  <si>
    <t>Pimus fractus</t>
  </si>
  <si>
    <t>Pimus hesperellus</t>
  </si>
  <si>
    <t>Pimus iviei</t>
  </si>
  <si>
    <t>Pimus leucus</t>
  </si>
  <si>
    <t>Pimus napa</t>
  </si>
  <si>
    <t>Pimus nawtawaketus</t>
  </si>
  <si>
    <t>Pimus pitus</t>
  </si>
  <si>
    <t>Zanomys californica</t>
  </si>
  <si>
    <t>Zanomys feminina</t>
  </si>
  <si>
    <t>Zanomys hesperia</t>
  </si>
  <si>
    <t>Zanomys ochra</t>
  </si>
  <si>
    <t>Zanomys sagittaria</t>
  </si>
  <si>
    <t>Zanomys ultima</t>
  </si>
  <si>
    <t>Anyphaena</t>
  </si>
  <si>
    <t>(Chamberlin &amp; Woodbury)</t>
  </si>
  <si>
    <t>Platnick</t>
  </si>
  <si>
    <t>Hibana</t>
  </si>
  <si>
    <t>Lupettiana</t>
  </si>
  <si>
    <t>(O.P.-Cambridge)</t>
  </si>
  <si>
    <t>Clubiona</t>
  </si>
  <si>
    <t>Fox</t>
  </si>
  <si>
    <t>Edwards</t>
  </si>
  <si>
    <t>Roddy</t>
  </si>
  <si>
    <t>Elaver</t>
  </si>
  <si>
    <t>Castianeira</t>
  </si>
  <si>
    <t>Reiskind</t>
  </si>
  <si>
    <t>Petrunkevitch</t>
  </si>
  <si>
    <t>Creugas</t>
  </si>
  <si>
    <t>Drassinella</t>
  </si>
  <si>
    <t>Platnick &amp; Ubick</t>
  </si>
  <si>
    <t>Meriola</t>
  </si>
  <si>
    <t>Phrurolithus</t>
  </si>
  <si>
    <t>Schenkel</t>
  </si>
  <si>
    <t>Phruronellus</t>
  </si>
  <si>
    <t>Phrurotimpus</t>
  </si>
  <si>
    <t>Scotinella</t>
  </si>
  <si>
    <t>Trachelas</t>
  </si>
  <si>
    <t>Callilepis</t>
  </si>
  <si>
    <t>Cesonia</t>
  </si>
  <si>
    <t>Platnick &amp; Shadab</t>
  </si>
  <si>
    <t>Drassodes</t>
  </si>
  <si>
    <t>(Emerton)</t>
  </si>
  <si>
    <t>Drassyllus</t>
  </si>
  <si>
    <t>Eilica</t>
  </si>
  <si>
    <t>Gnaphosa</t>
  </si>
  <si>
    <t>Haplodrassus</t>
  </si>
  <si>
    <t>Chamberlin &amp; Woodbury</t>
  </si>
  <si>
    <t>Chamber I in</t>
  </si>
  <si>
    <t>(C.L. Koch)</t>
  </si>
  <si>
    <t>Herpyllus</t>
  </si>
  <si>
    <t>. Chamberlin</t>
  </si>
  <si>
    <t>Ch amberlin</t>
  </si>
  <si>
    <t>Micaria</t>
  </si>
  <si>
    <t>Emerton</t>
  </si>
  <si>
    <t>(Sundevall)</t>
  </si>
  <si>
    <t>Nodocion</t>
  </si>
  <si>
    <t>Worley</t>
  </si>
  <si>
    <t>Orodrassus</t>
  </si>
  <si>
    <t>Scopoides</t>
  </si>
  <si>
    <t>Sergiolus</t>
  </si>
  <si>
    <t>Sosticus</t>
  </si>
  <si>
    <t>Synaphosus</t>
  </si>
  <si>
    <t>Talanites</t>
  </si>
  <si>
    <t>Trachyzelotes</t>
  </si>
  <si>
    <t>(Kroneberg)</t>
  </si>
  <si>
    <t>(Audouin)</t>
  </si>
  <si>
    <t>Urozelotes</t>
  </si>
  <si>
    <t>Zelotes</t>
  </si>
  <si>
    <t>(O.P. -Cambri dge)</t>
  </si>
  <si>
    <t>Gertsch &amp; Riechert</t>
  </si>
  <si>
    <t>.Chamberlin</t>
  </si>
  <si>
    <t>Barrows</t>
  </si>
  <si>
    <t>Homalonychus</t>
  </si>
  <si>
    <t>Agroeca</t>
  </si>
  <si>
    <t>Neoanagraphis</t>
  </si>
  <si>
    <t>Cheiracanthium</t>
  </si>
  <si>
    <t>L. Koch</t>
  </si>
  <si>
    <t>Syspira</t>
  </si>
  <si>
    <t>Olmstead</t>
  </si>
  <si>
    <t>Apollophanes</t>
  </si>
  <si>
    <t>Lowrie &amp; Gertsch</t>
  </si>
  <si>
    <t>Ebo</t>
  </si>
  <si>
    <t>Schick</t>
  </si>
  <si>
    <t>Sauer</t>
  </si>
  <si>
    <t>Sauer and Platnick</t>
  </si>
  <si>
    <t>(Chamberlin &amp; 1vie)</t>
  </si>
  <si>
    <t>Philodromus</t>
  </si>
  <si>
    <t>Walckenaer</t>
  </si>
  <si>
    <t>(Latreille)</t>
  </si>
  <si>
    <t>utus Chamberlin</t>
  </si>
  <si>
    <t>Gertsch &amp; Jellison</t>
  </si>
  <si>
    <t>Thanatus</t>
  </si>
  <si>
    <t>Keyser1ing</t>
  </si>
  <si>
    <t>Tibellus</t>
  </si>
  <si>
    <t>Neozimiris</t>
  </si>
  <si>
    <t>Prodidomus</t>
  </si>
  <si>
    <t>Euophrys</t>
  </si>
  <si>
    <t>Evarcha</t>
  </si>
  <si>
    <t>(Peckham, G.&amp; E.)</t>
  </si>
  <si>
    <t>Habronattus</t>
  </si>
  <si>
    <t>Griswold</t>
  </si>
  <si>
    <t>(Richman)</t>
  </si>
  <si>
    <t>(Griswold)</t>
  </si>
  <si>
    <t>Hentzia</t>
  </si>
  <si>
    <t>Marchena</t>
  </si>
  <si>
    <t>Marpissa</t>
  </si>
  <si>
    <t>Menemerus</t>
  </si>
  <si>
    <t>(Dufour)</t>
  </si>
  <si>
    <t>Metacyrba</t>
  </si>
  <si>
    <t>Metaphidippus</t>
  </si>
  <si>
    <t>Neon</t>
  </si>
  <si>
    <t>Gertsch &amp; Ivie</t>
  </si>
  <si>
    <t>Paramarpissa</t>
  </si>
  <si>
    <t>Cambridge, F.P.-</t>
  </si>
  <si>
    <t>Peckhamia</t>
  </si>
  <si>
    <t>Pelegrina</t>
  </si>
  <si>
    <t>(Curtis)</t>
  </si>
  <si>
    <t>Levi &amp; Levi</t>
  </si>
  <si>
    <t>Pellenes</t>
  </si>
  <si>
    <t>Peckham, G.&amp; E.</t>
  </si>
  <si>
    <t>Phanias</t>
  </si>
  <si>
    <t>Phanius</t>
  </si>
  <si>
    <t>(Peckham, G.&amp; E)</t>
  </si>
  <si>
    <t>Phidippus</t>
  </si>
  <si>
    <t>Peckham, G. &amp; E.</t>
  </si>
  <si>
    <t>Peckham. G. &amp; E.</t>
  </si>
  <si>
    <t>(Peckham, G.&amp;. E.)</t>
  </si>
  <si>
    <t>Phlegra</t>
  </si>
  <si>
    <t>(Hahn)</t>
  </si>
  <si>
    <t>Platycryptus</t>
  </si>
  <si>
    <t>Pseudicius</t>
  </si>
  <si>
    <t>Salticus</t>
  </si>
  <si>
    <t>(Cockerell)</t>
  </si>
  <si>
    <t>Sarinda</t>
  </si>
  <si>
    <t>Sassacus</t>
  </si>
  <si>
    <t>(Peckham, G. &amp; E.)</t>
  </si>
  <si>
    <t>Sitticus</t>
  </si>
  <si>
    <t>Synageles</t>
  </si>
  <si>
    <t>Cutler</t>
  </si>
  <si>
    <t>Synaqeles</t>
  </si>
  <si>
    <t>Talavera</t>
  </si>
  <si>
    <t>Terralonus</t>
  </si>
  <si>
    <t>(Chamberlin &amp;- Gertsch)</t>
  </si>
  <si>
    <t>Thiodina</t>
  </si>
  <si>
    <t>Tutelina</t>
  </si>
  <si>
    <t>Tylogonus</t>
  </si>
  <si>
    <t>Selenops</t>
  </si>
  <si>
    <t>Eusparassus</t>
  </si>
  <si>
    <t>(Linnaeus)</t>
  </si>
  <si>
    <t>Olios</t>
  </si>
  <si>
    <t>Anachemmis</t>
  </si>
  <si>
    <t>Liocranoides</t>
  </si>
  <si>
    <t>Socalchemmis</t>
  </si>
  <si>
    <t>Titiotus</t>
  </si>
  <si>
    <t>Bassaniana</t>
  </si>
  <si>
    <t>Coriarachne</t>
  </si>
  <si>
    <t>Diaea</t>
  </si>
  <si>
    <t>Misumena</t>
  </si>
  <si>
    <t>Misumenoides</t>
  </si>
  <si>
    <t>Misumenops</t>
  </si>
  <si>
    <t>Ozyptila</t>
  </si>
  <si>
    <t>Tmarus</t>
  </si>
  <si>
    <t>Bryant</t>
  </si>
  <si>
    <t>Zora</t>
  </si>
  <si>
    <t>Comaroma</t>
  </si>
  <si>
    <t>(Levi)</t>
  </si>
  <si>
    <t>Gertschanapis</t>
  </si>
  <si>
    <t>Aculepeira</t>
  </si>
  <si>
    <t>Araneus</t>
  </si>
  <si>
    <t>(Archer)</t>
  </si>
  <si>
    <t>(Gertsch &amp; Mulaik)</t>
  </si>
  <si>
    <t>Levi</t>
  </si>
  <si>
    <t>Araniella</t>
  </si>
  <si>
    <t>Argiope</t>
  </si>
  <si>
    <t>(Fabricius)</t>
  </si>
  <si>
    <t>(Lucas)</t>
  </si>
  <si>
    <t>(Forskal)</t>
  </si>
  <si>
    <t>(Pallas)</t>
  </si>
  <si>
    <t>Eriophora</t>
  </si>
  <si>
    <t>Eustala</t>
  </si>
  <si>
    <t>Gasteracantha</t>
  </si>
  <si>
    <t>Gea</t>
  </si>
  <si>
    <t>Hypsosinga</t>
  </si>
  <si>
    <t>Larinia</t>
  </si>
  <si>
    <t>Larinoides</t>
  </si>
  <si>
    <t>Mastophora</t>
  </si>
  <si>
    <t>Metepeira</t>
  </si>
  <si>
    <t>(Coolidge)</t>
  </si>
  <si>
    <t>Neoscona</t>
  </si>
  <si>
    <t>Zygiella</t>
  </si>
  <si>
    <t>Archer</t>
  </si>
  <si>
    <t>(Kulczynski)</t>
  </si>
  <si>
    <t>Arcuphantes</t>
  </si>
  <si>
    <t>Bathyphantes</t>
  </si>
  <si>
    <t>Fage</t>
  </si>
  <si>
    <t>Ceratinopsis</t>
  </si>
  <si>
    <t>Collinsia</t>
  </si>
  <si>
    <t>Coreorgonal</t>
  </si>
  <si>
    <t>Dietrichia</t>
  </si>
  <si>
    <t>Crosby &amp; Bishop</t>
  </si>
  <si>
    <t>Disembolus</t>
  </si>
  <si>
    <t>Millidge</t>
  </si>
  <si>
    <t>Eperigone</t>
  </si>
  <si>
    <t>(Crosby)</t>
  </si>
  <si>
    <t>(Emerton).</t>
  </si>
  <si>
    <t>Erigone</t>
  </si>
  <si>
    <t>O.P.-Cambridge</t>
  </si>
  <si>
    <t>Eulaira</t>
  </si>
  <si>
    <t>Frontinella</t>
  </si>
  <si>
    <t>Grammonota</t>
  </si>
  <si>
    <t>Idionella</t>
  </si>
  <si>
    <t>(Ivie &amp; Barrows)</t>
  </si>
  <si>
    <t>Incestophantes</t>
  </si>
  <si>
    <t>Linyphantes</t>
  </si>
  <si>
    <t>(Petrunkevitch)</t>
  </si>
  <si>
    <t>Meioneta</t>
  </si>
  <si>
    <t>Microlinyphia</t>
  </si>
  <si>
    <t>Neriene</t>
  </si>
  <si>
    <t>Oaphantes</t>
  </si>
  <si>
    <t>Oreonetides</t>
  </si>
  <si>
    <t>Ostearius</t>
  </si>
  <si>
    <t>(Cambridge, O.P.-)</t>
  </si>
  <si>
    <t>Pityohyphantes</t>
  </si>
  <si>
    <t>Scotinotylus</t>
  </si>
  <si>
    <t>Miliidge</t>
  </si>
  <si>
    <t>Spirembolus</t>
  </si>
  <si>
    <t>(Chamb. &amp; Ivie)</t>
  </si>
  <si>
    <t>Crosby</t>
  </si>
  <si>
    <t>Spirerribolus</t>
  </si>
  <si>
    <t>Tachygyna</t>
  </si>
  <si>
    <t>Trogloneta</t>
  </si>
  <si>
    <t>Eidmannela</t>
  </si>
  <si>
    <t>Nesticus</t>
  </si>
  <si>
    <t>Pimoa</t>
  </si>
  <si>
    <t>Glenognatha</t>
  </si>
  <si>
    <t>Leucauge</t>
  </si>
  <si>
    <t>Meta</t>
  </si>
  <si>
    <t>Metellina</t>
  </si>
  <si>
    <t>Metleucauge</t>
  </si>
  <si>
    <t>Tetragnatha</t>
  </si>
  <si>
    <t>F. P.-Cambridge</t>
  </si>
  <si>
    <t>Tetraqnatha</t>
  </si>
  <si>
    <t>Achaearanea</t>
  </si>
  <si>
    <t>( Berland)</t>
  </si>
  <si>
    <t>(Gertsch &amp; MuIaik)</t>
  </si>
  <si>
    <t>Anelosimus</t>
  </si>
  <si>
    <t>Argyrodes</t>
  </si>
  <si>
    <t>Taczanowski</t>
  </si>
  <si>
    <t>Chrosiothes</t>
  </si>
  <si>
    <t>Chrysso</t>
  </si>
  <si>
    <t>Coleosoma</t>
  </si>
  <si>
    <t>Crustulina</t>
  </si>
  <si>
    <t>Cryptachaea</t>
  </si>
  <si>
    <t>Dipoena</t>
  </si>
  <si>
    <t>Enoplognatha</t>
  </si>
  <si>
    <t>Keijia</t>
  </si>
  <si>
    <t>Gertsch &amp; Archer</t>
  </si>
  <si>
    <t>Lasaeola</t>
  </si>
  <si>
    <t>(Menge)</t>
  </si>
  <si>
    <t>Latrodectus</t>
  </si>
  <si>
    <t>Rugathodes</t>
  </si>
  <si>
    <t>Steatoda</t>
  </si>
  <si>
    <t>(DeGeer)</t>
  </si>
  <si>
    <t>Theridion</t>
  </si>
  <si>
    <t>Hahn</t>
  </si>
  <si>
    <t>Theridula</t>
  </si>
  <si>
    <t>Thymoites</t>
  </si>
  <si>
    <t>Tidarren</t>
  </si>
  <si>
    <t>(Bertkau)</t>
  </si>
  <si>
    <t>Wamba</t>
  </si>
  <si>
    <t>Hyptiotes</t>
  </si>
  <si>
    <t>Muma &amp; Gertsch</t>
  </si>
  <si>
    <t>Uloborus</t>
  </si>
  <si>
    <t>Marx in Banks</t>
  </si>
  <si>
    <t>Calponia</t>
  </si>
  <si>
    <t>Orthonops</t>
  </si>
  <si>
    <t>Tarsonops</t>
  </si>
  <si>
    <t>Diguetia</t>
  </si>
  <si>
    <t>C.L.Koch</t>
  </si>
  <si>
    <t>FiIistata</t>
  </si>
  <si>
    <t>Filistatinella</t>
  </si>
  <si>
    <t>Kukulcania</t>
  </si>
  <si>
    <t>(ChamberIin &amp; Ivie)</t>
  </si>
  <si>
    <t>Hypochilus</t>
  </si>
  <si>
    <t>Catley</t>
  </si>
  <si>
    <t>Archoleptoneta</t>
  </si>
  <si>
    <t>Calileptoneta</t>
  </si>
  <si>
    <t>Ero</t>
  </si>
  <si>
    <t>(Villers)</t>
  </si>
  <si>
    <t>Mimetus</t>
  </si>
  <si>
    <t>Mott</t>
  </si>
  <si>
    <t>Reo</t>
  </si>
  <si>
    <t>Oecobius</t>
  </si>
  <si>
    <t>Blackwall</t>
  </si>
  <si>
    <t>Oonops</t>
  </si>
  <si>
    <t>Opopaea</t>
  </si>
  <si>
    <t>Orchestina</t>
  </si>
  <si>
    <t>Scaphiella</t>
  </si>
  <si>
    <t>Artema</t>
  </si>
  <si>
    <t>Crossopriza</t>
  </si>
  <si>
    <t>Holocnemus</t>
  </si>
  <si>
    <t>(Scopoli)</t>
  </si>
  <si>
    <t>Pholcophora</t>
  </si>
  <si>
    <t>Banks.</t>
  </si>
  <si>
    <t>Pholcus</t>
  </si>
  <si>
    <t>(Fuesslin)</t>
  </si>
  <si>
    <t>Physocyclus</t>
  </si>
  <si>
    <t>(Taczanowski)</t>
  </si>
  <si>
    <t>Psilochorus</t>
  </si>
  <si>
    <t>Gertsch &amp;.Ivie</t>
  </si>
  <si>
    <t>Gertsc</t>
  </si>
  <si>
    <t>Spermophora</t>
  </si>
  <si>
    <t>(Duges)</t>
  </si>
  <si>
    <t>Kibramoa</t>
  </si>
  <si>
    <t>Plectreurys</t>
  </si>
  <si>
    <t>Ger tsch</t>
  </si>
  <si>
    <t>Scytodes</t>
  </si>
  <si>
    <t>Ariadna</t>
  </si>
  <si>
    <t>Segestria</t>
  </si>
  <si>
    <t>Gertsch &amp; Mulaik,</t>
  </si>
  <si>
    <t>(Nicolet)</t>
  </si>
  <si>
    <t>Gertsch &amp; Ennik</t>
  </si>
  <si>
    <t>Telema</t>
  </si>
  <si>
    <t>Usofila</t>
  </si>
  <si>
    <t>Cybaeus amicus</t>
  </si>
  <si>
    <t>Cybaeus adenes</t>
  </si>
  <si>
    <t>Cybaeota shastae</t>
  </si>
  <si>
    <t>Cybaeota nana</t>
  </si>
  <si>
    <t>Cybaeota munda</t>
  </si>
  <si>
    <t>Cybaeina sequoia</t>
  </si>
  <si>
    <t>Badumna longinqua</t>
  </si>
  <si>
    <t>Cybaeus tardatus</t>
  </si>
  <si>
    <t>Cybaeus signifer</t>
  </si>
  <si>
    <t>Cybaeus septatus</t>
  </si>
  <si>
    <t>Cybaeus reticulatus</t>
  </si>
  <si>
    <t>Cybaeus reducens</t>
  </si>
  <si>
    <t>Cybaeus multnoma</t>
  </si>
  <si>
    <t>Cybaeus marinensis</t>
  </si>
  <si>
    <t>Cybaeus hystrix</t>
  </si>
  <si>
    <t>Cybaeus hesper</t>
  </si>
  <si>
    <t>Cybaeus devius</t>
  </si>
  <si>
    <t>Cybaeus cribelloides</t>
  </si>
  <si>
    <t>Cybaeus consocius</t>
  </si>
  <si>
    <t>Cybaeus blasbes</t>
  </si>
  <si>
    <t>Cybaeus aspenicolens</t>
  </si>
  <si>
    <t>Cybaeus angelus</t>
  </si>
  <si>
    <t>Cicurina shasta</t>
  </si>
  <si>
    <t>Cicurina peckhami</t>
  </si>
  <si>
    <t>Cicurina pacifica</t>
  </si>
  <si>
    <t>Cicurina jonesi</t>
  </si>
  <si>
    <t>Cicurina arcata</t>
  </si>
  <si>
    <t>Brommella bishopi</t>
  </si>
  <si>
    <t>Blabomma yosemitense</t>
  </si>
  <si>
    <t>Blabomma sylvicolus</t>
  </si>
  <si>
    <t>Blabomma sanctum</t>
  </si>
  <si>
    <t>Blabomma lahondae</t>
  </si>
  <si>
    <t>Blabomma hexops</t>
  </si>
  <si>
    <t>Blabomma guttatum</t>
  </si>
  <si>
    <t>Blabomma foxi</t>
  </si>
  <si>
    <t>Blabomma flavipes</t>
  </si>
  <si>
    <t>Blabomma californicum</t>
  </si>
  <si>
    <t>Dictyna tucsona</t>
  </si>
  <si>
    <t>Dictyna sierra</t>
  </si>
  <si>
    <t>Dictyna secuta</t>
  </si>
  <si>
    <t>Dictyna saltona</t>
  </si>
  <si>
    <t>Dictyna saepei</t>
  </si>
  <si>
    <t>Dictyna personata</t>
  </si>
  <si>
    <t>Dictyna marilina</t>
  </si>
  <si>
    <t>Dictyna major</t>
  </si>
  <si>
    <t>Dictyna cholla</t>
  </si>
  <si>
    <t>Dictyna calcarata</t>
  </si>
  <si>
    <t>Dictyna apacheca</t>
  </si>
  <si>
    <t>Dictyna agressa</t>
  </si>
  <si>
    <t>Dictyna abundans</t>
  </si>
  <si>
    <t>Cicurina utahana</t>
  </si>
  <si>
    <t>Cicurina tortuba</t>
  </si>
  <si>
    <t>Cicurina sierra</t>
  </si>
  <si>
    <t>Emblyna oreqona</t>
  </si>
  <si>
    <t>Emblyna olympiana</t>
  </si>
  <si>
    <t>Emblyna oasa</t>
  </si>
  <si>
    <t>Emblyna nanda</t>
  </si>
  <si>
    <t>Emblyna marissa</t>
  </si>
  <si>
    <t>Emblyna linda</t>
  </si>
  <si>
    <t>Emblyna klamatha</t>
  </si>
  <si>
    <t>Emblyna joaquina</t>
  </si>
  <si>
    <t>Emblyna hoya</t>
  </si>
  <si>
    <t>Emblyna francisca</t>
  </si>
  <si>
    <t>Emblyna crocana</t>
  </si>
  <si>
    <t>Emblyna consulta</t>
  </si>
  <si>
    <t>Emblyna completa</t>
  </si>
  <si>
    <t>Emblyna branchi</t>
  </si>
  <si>
    <t>Emblyna borealis cavernosa</t>
  </si>
  <si>
    <t>Emblyna aiko</t>
  </si>
  <si>
    <t>Tivyna moaba</t>
  </si>
  <si>
    <t>Phantyna varyna miranda</t>
  </si>
  <si>
    <t>Phantyna varyna</t>
  </si>
  <si>
    <t>Phantyna mulegensis</t>
  </si>
  <si>
    <t>Nigma linsdalei</t>
  </si>
  <si>
    <t>Mexitila trivittatus</t>
  </si>
  <si>
    <t>Mallos pearcei</t>
  </si>
  <si>
    <t>Mallos pallidus</t>
  </si>
  <si>
    <t>Mallos mians</t>
  </si>
  <si>
    <t>Emblyna shasta</t>
  </si>
  <si>
    <t>Emblyna serena</t>
  </si>
  <si>
    <t>Emblyna saylori</t>
  </si>
  <si>
    <t>Emblyna reticuIata</t>
  </si>
  <si>
    <t>Emblyna piratica</t>
  </si>
  <si>
    <t>Emblyna peragrata</t>
  </si>
  <si>
    <t>Emblyna palomara</t>
  </si>
  <si>
    <t>Calymmaria monicae</t>
  </si>
  <si>
    <t>Calymmaria lora</t>
  </si>
  <si>
    <t>Calymmaria californica</t>
  </si>
  <si>
    <t>Calymmaria aspenola</t>
  </si>
  <si>
    <t>Yorima subflava</t>
  </si>
  <si>
    <t>Yorima sequoiae</t>
  </si>
  <si>
    <t>Yorima flava</t>
  </si>
  <si>
    <t>Yorima angelica</t>
  </si>
  <si>
    <t>Yorima albida</t>
  </si>
  <si>
    <t>Tricholathys spiralis</t>
  </si>
  <si>
    <t>Tricholathys saltona</t>
  </si>
  <si>
    <t>Tricholathys monterea</t>
  </si>
  <si>
    <t>Tricholathys jacinto</t>
  </si>
  <si>
    <t>Tricholathys hirsutipes</t>
  </si>
  <si>
    <t>Tricholathys hansi</t>
  </si>
  <si>
    <t>Calymmaria shastae</t>
  </si>
  <si>
    <t>Hogna antelucana</t>
  </si>
  <si>
    <t>Geolycosa gosoga</t>
  </si>
  <si>
    <t>Arctosa littoralis</t>
  </si>
  <si>
    <t>Alopecosa kochii</t>
  </si>
  <si>
    <t>Allocosa subparva</t>
  </si>
  <si>
    <t>Willisus gertschi</t>
  </si>
  <si>
    <t>Neoantistea santana</t>
  </si>
  <si>
    <t>Neoantistea magna</t>
  </si>
  <si>
    <t>Neoantistea agilis</t>
  </si>
  <si>
    <t>Hahnia sanjuanensis</t>
  </si>
  <si>
    <t>Ethobuella hespera</t>
  </si>
  <si>
    <t>Dirksia cinctipes</t>
  </si>
  <si>
    <t>Calyrnmaria suprema</t>
  </si>
  <si>
    <t>Pardosa modica</t>
  </si>
  <si>
    <t>Pardosa mercurialis</t>
  </si>
  <si>
    <t>Pardosa mackenziana</t>
  </si>
  <si>
    <t>Pardosa lowriei</t>
  </si>
  <si>
    <t>Pardosa hetchi</t>
  </si>
  <si>
    <t>Pardosa groenlandica</t>
  </si>
  <si>
    <t>Pardosa falcifera</t>
  </si>
  <si>
    <t>Pardosa dorsuncata</t>
  </si>
  <si>
    <t>Pardosa crassistyla</t>
  </si>
  <si>
    <t>Pardosa coloradensis</t>
  </si>
  <si>
    <t>Pardosa californica</t>
  </si>
  <si>
    <t>Pardosa bellona</t>
  </si>
  <si>
    <t>Pardosa altamontis</t>
  </si>
  <si>
    <t>Lycosa ferriculosa</t>
  </si>
  <si>
    <t>Hogna labrea</t>
  </si>
  <si>
    <t>Hogna carolinensis</t>
  </si>
  <si>
    <t>Trochosa terricola</t>
  </si>
  <si>
    <t>Sosippus californicus</t>
  </si>
  <si>
    <t>Schizocosa tusapa</t>
  </si>
  <si>
    <t>Schizocosa mccooki</t>
  </si>
  <si>
    <t>Schizocosa maxima</t>
  </si>
  <si>
    <t>Pirata sedentarius</t>
  </si>
  <si>
    <t>Pirata piraticus</t>
  </si>
  <si>
    <t>Pardosa wyuta</t>
  </si>
  <si>
    <t>Pardosa vadosa</t>
  </si>
  <si>
    <t>Pardosa utahensis</t>
  </si>
  <si>
    <t>Pardosa tuoba</t>
  </si>
  <si>
    <t>Pardosa steva</t>
  </si>
  <si>
    <t>Pardosa sternalis</t>
  </si>
  <si>
    <t>Pardosa sierra</t>
  </si>
  <si>
    <t>Pardosa saltonia</t>
  </si>
  <si>
    <t>Pardosa ramulosa</t>
  </si>
  <si>
    <t>Lutica nicolasia</t>
  </si>
  <si>
    <t>Lutica maculata</t>
  </si>
  <si>
    <t>Lutica clementea</t>
  </si>
  <si>
    <t>Lutica abalonea</t>
  </si>
  <si>
    <t>Titanoeca nivalis</t>
  </si>
  <si>
    <t>Titanoeca nigrella</t>
  </si>
  <si>
    <t>Tinus peregrinus</t>
  </si>
  <si>
    <t>Dolomedes triton</t>
  </si>
  <si>
    <t>Peucetia viridans</t>
  </si>
  <si>
    <t>Peucetia longipalpis</t>
  </si>
  <si>
    <t>Oxyopes tridens</t>
  </si>
  <si>
    <t>Oxyopes salticus</t>
  </si>
  <si>
    <t>Hamataliwa grisea</t>
  </si>
  <si>
    <t>Varacosa gosiuta</t>
  </si>
  <si>
    <t>Anyphaena gertschi</t>
  </si>
  <si>
    <t>Anyphaena dixiana</t>
  </si>
  <si>
    <t>Anyphaena crebrispina</t>
  </si>
  <si>
    <t>Anyphaena californica</t>
  </si>
  <si>
    <t>Anyphaena aperta</t>
  </si>
  <si>
    <t>Clubiona pomoa</t>
  </si>
  <si>
    <t>Clubiona pacifica</t>
  </si>
  <si>
    <t>Clubiona mimula</t>
  </si>
  <si>
    <t>Clubiona marna</t>
  </si>
  <si>
    <t>Clubiona kastoni</t>
  </si>
  <si>
    <t>Clubiona janae</t>
  </si>
  <si>
    <t>Clubiona californica</t>
  </si>
  <si>
    <t>Lupettiana mordax</t>
  </si>
  <si>
    <t>Hibana incursa</t>
  </si>
  <si>
    <t>Anyphaena pacifica</t>
  </si>
  <si>
    <t>Castianeira thalia</t>
  </si>
  <si>
    <t>Castianeira occidens</t>
  </si>
  <si>
    <t>Castianeira luctifera</t>
  </si>
  <si>
    <t>Castianeira athena</t>
  </si>
  <si>
    <t>Castianeira alfa</t>
  </si>
  <si>
    <t>Elaver excepta</t>
  </si>
  <si>
    <t>Phrurolithus kastoni</t>
  </si>
  <si>
    <t>Meriola decepta</t>
  </si>
  <si>
    <t>Meriola californica</t>
  </si>
  <si>
    <t>Drassinella unicolor</t>
  </si>
  <si>
    <t>Drassinella sonoma</t>
  </si>
  <si>
    <t>Drassinella siskiyou</t>
  </si>
  <si>
    <t>Drassinella sclerata</t>
  </si>
  <si>
    <t>Drassinella modesta</t>
  </si>
  <si>
    <t>Drassinella gertschi</t>
  </si>
  <si>
    <t>Creugas bajulus</t>
  </si>
  <si>
    <t>Phrurotimpus truncatus</t>
  </si>
  <si>
    <t>Phrurotimpus mateonus</t>
  </si>
  <si>
    <t>Phrurotimpus chamberlini</t>
  </si>
  <si>
    <t>Phruronellus californicus</t>
  </si>
  <si>
    <t>Cesonia trivittata</t>
  </si>
  <si>
    <t>Cesonia rothi</t>
  </si>
  <si>
    <t>Cesonia josephus</t>
  </si>
  <si>
    <t>Cesonia classica</t>
  </si>
  <si>
    <t>Cesonia bixleri</t>
  </si>
  <si>
    <t>Cesonia bilineata</t>
  </si>
  <si>
    <t>Callilepis gosoga</t>
  </si>
  <si>
    <t>Callilepis eremella</t>
  </si>
  <si>
    <t>Trachelas pacificus</t>
  </si>
  <si>
    <t>Scotinella pelvicolens</t>
  </si>
  <si>
    <t>Drassyllus eurus</t>
  </si>
  <si>
    <t>Drassyllus conformans</t>
  </si>
  <si>
    <t>Drassyllus barbus</t>
  </si>
  <si>
    <t>Drassodes saccatus</t>
  </si>
  <si>
    <t>Drassodes neglectus</t>
  </si>
  <si>
    <t>Drassodes angulus</t>
  </si>
  <si>
    <t>Gnaphosa antipola</t>
  </si>
  <si>
    <t>Eilica bicolor</t>
  </si>
  <si>
    <t>Drassyllus saphes</t>
  </si>
  <si>
    <t>Drassyllus salton</t>
  </si>
  <si>
    <t>Drassyllus proclesis</t>
  </si>
  <si>
    <t>Drassyllus notonus</t>
  </si>
  <si>
    <t>Drassyllus niger</t>
  </si>
  <si>
    <t>Drassyllus lamprus</t>
  </si>
  <si>
    <t>Drassyllus insularis</t>
  </si>
  <si>
    <t>Drassyllus fractus</t>
  </si>
  <si>
    <t>Gnaphosa salsa</t>
  </si>
  <si>
    <t>Gnaphosa muscorum</t>
  </si>
  <si>
    <t>Gnaphosa martima</t>
  </si>
  <si>
    <t>Gnaphosa dentata</t>
  </si>
  <si>
    <t>Gnaphosa californica</t>
  </si>
  <si>
    <t>Gnaphosa brumalis</t>
  </si>
  <si>
    <t>Herpyllus hesperolus</t>
  </si>
  <si>
    <t>Herpyllus gertschi</t>
  </si>
  <si>
    <t>Herpyllus convallis</t>
  </si>
  <si>
    <t>Haplodrassus taibo</t>
  </si>
  <si>
    <t>Haplodrassus signifer</t>
  </si>
  <si>
    <t>Haplodrassus maculatus</t>
  </si>
  <si>
    <t>Haplodrassus eunis</t>
  </si>
  <si>
    <t>Haplodrassus dixiensis</t>
  </si>
  <si>
    <t>Haplodrassus chamberlini</t>
  </si>
  <si>
    <t>Gnaphosa synthetica</t>
  </si>
  <si>
    <t>Micaria constricta</t>
  </si>
  <si>
    <t>Micaria coloradensis</t>
  </si>
  <si>
    <t>Micaria capistrano</t>
  </si>
  <si>
    <t>Herpyllus schwartzi</t>
  </si>
  <si>
    <t>Herpyllus scholasticus</t>
  </si>
  <si>
    <t>Herpyllus propinquus</t>
  </si>
  <si>
    <t>Micaria otero</t>
  </si>
  <si>
    <t>Micaria nye</t>
  </si>
  <si>
    <t>Micaria lassena</t>
  </si>
  <si>
    <t>Micaria jeanae</t>
  </si>
  <si>
    <t>Micaria idana</t>
  </si>
  <si>
    <t>Micaria icenoglei</t>
  </si>
  <si>
    <t>Micaria gosiuta</t>
  </si>
  <si>
    <t>Micaria foxi</t>
  </si>
  <si>
    <t>Micaria emertoni</t>
  </si>
  <si>
    <t>Micaria deserticola</t>
  </si>
  <si>
    <t>Micaria utahna</t>
  </si>
  <si>
    <t>Micaria seminola</t>
  </si>
  <si>
    <t>Micaria rossica</t>
  </si>
  <si>
    <t>Micaria pulicaria</t>
  </si>
  <si>
    <t>Micaria pasadena</t>
  </si>
  <si>
    <t>Micaria palliditarsa</t>
  </si>
  <si>
    <t>Scopoides kastoni</t>
  </si>
  <si>
    <t>Scopoides gertschi</t>
  </si>
  <si>
    <t>Scopoides catharius</t>
  </si>
  <si>
    <t>Orodrassus coloradensis</t>
  </si>
  <si>
    <t>Orodrassus assimilis</t>
  </si>
  <si>
    <t>Nodocion voluntarius</t>
  </si>
  <si>
    <t>Nodocion utus</t>
  </si>
  <si>
    <t>Nodocion rufithoracicus</t>
  </si>
  <si>
    <t>Nodocion mateonus</t>
  </si>
  <si>
    <t>Nodocion eclecticus</t>
  </si>
  <si>
    <t>Sergiolus gertschi</t>
  </si>
  <si>
    <t>Sergiolus columbianus</t>
  </si>
  <si>
    <t>Sergiolus angustus</t>
  </si>
  <si>
    <t>Scotophaeus bIackwalli</t>
  </si>
  <si>
    <t>Scopoides nesiotes</t>
  </si>
  <si>
    <t>Scopoides naturalisticum</t>
  </si>
  <si>
    <t>Zelotes anglo</t>
  </si>
  <si>
    <t>Urozelotes rusticus</t>
  </si>
  <si>
    <t>Trachyzelotes lyonneti</t>
  </si>
  <si>
    <t>Trachyzelotes jaxartensis</t>
  </si>
  <si>
    <t>Trachyzelotes barbatus</t>
  </si>
  <si>
    <t>Synaphosus syntheticus</t>
  </si>
  <si>
    <t>Sosticus californicus</t>
  </si>
  <si>
    <t>Sergiolus montanus</t>
  </si>
  <si>
    <t>Zelotes fratris</t>
  </si>
  <si>
    <t>Zelotes foresta</t>
  </si>
  <si>
    <t>Zelotes discens</t>
  </si>
  <si>
    <t>Zelotes cruz</t>
  </si>
  <si>
    <t>Zelotes cayucos</t>
  </si>
  <si>
    <t>Zelotes anthereus</t>
  </si>
  <si>
    <t>Zelotes laetus</t>
  </si>
  <si>
    <t>Zelotes josephine</t>
  </si>
  <si>
    <t>Zelotes inglenook</t>
  </si>
  <si>
    <t>Zelotes icenoglei</t>
  </si>
  <si>
    <t>Zelotes hentzi</t>
  </si>
  <si>
    <t>Zelotes gynethus</t>
  </si>
  <si>
    <t>Zelotes grovus</t>
  </si>
  <si>
    <t>Zelotes griswoldi</t>
  </si>
  <si>
    <t>Zelotes gabriel</t>
  </si>
  <si>
    <t>Zelotes funestus</t>
  </si>
  <si>
    <t>Zelotes petrophilus</t>
  </si>
  <si>
    <t>Zelotes perditus</t>
  </si>
  <si>
    <t>Zelotes nilicola</t>
  </si>
  <si>
    <t>Zelotes monachus</t>
  </si>
  <si>
    <t>Zelotes mesa</t>
  </si>
  <si>
    <t>Zelotes lasalanus</t>
  </si>
  <si>
    <t>Homalonychus theologus</t>
  </si>
  <si>
    <t>Homalonychus selenopoides</t>
  </si>
  <si>
    <t>Zelotes yosemite</t>
  </si>
  <si>
    <t>Zelotes viola</t>
  </si>
  <si>
    <t>Zelotes tuobus</t>
  </si>
  <si>
    <t>Zelotes tulare</t>
  </si>
  <si>
    <t>Zelotes puritanus</t>
  </si>
  <si>
    <t>Zelotes pinos</t>
  </si>
  <si>
    <t>Zelotes piercy</t>
  </si>
  <si>
    <t>Syspira longipes</t>
  </si>
  <si>
    <t>Cheiracanthium mildei</t>
  </si>
  <si>
    <t>Cheiracanthium inclusum</t>
  </si>
  <si>
    <t>Neoanagraphis pearcei</t>
  </si>
  <si>
    <t>Agroeca trivittata</t>
  </si>
  <si>
    <t>Ebo evansae</t>
  </si>
  <si>
    <t>Ebo dondalei</t>
  </si>
  <si>
    <t>Ebo dispar</t>
  </si>
  <si>
    <t>Ebo creosotis</t>
  </si>
  <si>
    <t>Ebo californicus</t>
  </si>
  <si>
    <t>Ebo andreaannae</t>
  </si>
  <si>
    <t>Ebo albocaudatus</t>
  </si>
  <si>
    <t>Apollophanes texanus</t>
  </si>
  <si>
    <t>Apollophanes magareta</t>
  </si>
  <si>
    <t>Syspira tigrina</t>
  </si>
  <si>
    <t>Ebo pepinensis</t>
  </si>
  <si>
    <t>Ebo parabolis</t>
  </si>
  <si>
    <t>Ebo mexicanus</t>
  </si>
  <si>
    <t>Ebo merkeli</t>
  </si>
  <si>
    <t>Ebo magnificus</t>
  </si>
  <si>
    <t>Ebo macyi</t>
  </si>
  <si>
    <t>Philodromus histrio</t>
  </si>
  <si>
    <t>Philodromus gertschi</t>
  </si>
  <si>
    <t>Philodromus droseroides</t>
  </si>
  <si>
    <t>Philodromus diablae</t>
  </si>
  <si>
    <t>Philodromus coachellae</t>
  </si>
  <si>
    <t>Philodromus chamisis</t>
  </si>
  <si>
    <t>Philodromus cespitum</t>
  </si>
  <si>
    <t>Philodromus californicus</t>
  </si>
  <si>
    <t>Philodromus anomalus</t>
  </si>
  <si>
    <t>Philodromus alascensis</t>
  </si>
  <si>
    <t>Philodromus orarius</t>
  </si>
  <si>
    <t>Philodromus marginellus</t>
  </si>
  <si>
    <t>Philodromus lutulentus</t>
  </si>
  <si>
    <t>Philodromus josemitensis</t>
  </si>
  <si>
    <t>Philodromus insperatus</t>
  </si>
  <si>
    <t>Philodromus infuscatus</t>
  </si>
  <si>
    <t>Thanatus coloradensis</t>
  </si>
  <si>
    <t>Thanatus altimontis</t>
  </si>
  <si>
    <t>Philodromus verityi</t>
  </si>
  <si>
    <t>Philodromus spectabilis</t>
  </si>
  <si>
    <t>Philodromus speciosus</t>
  </si>
  <si>
    <t>Philodromus schicki</t>
  </si>
  <si>
    <t>Philodromus rufus pacificus</t>
  </si>
  <si>
    <t>Philodromus rodecki</t>
  </si>
  <si>
    <t>Philodromus quercicola</t>
  </si>
  <si>
    <t>Philodromus pinyonelis</t>
  </si>
  <si>
    <t>Tibellus oblongus</t>
  </si>
  <si>
    <t>Tibellus chamberlini</t>
  </si>
  <si>
    <t>Tibellus californicus</t>
  </si>
  <si>
    <t>Thanatus vulgaris</t>
  </si>
  <si>
    <t>Thanatus striatus</t>
  </si>
  <si>
    <t>Thanatus formicinus</t>
  </si>
  <si>
    <t>Habronattus ballatoris</t>
  </si>
  <si>
    <t>Habronattus anepsius</t>
  </si>
  <si>
    <t>Habronattus amicus</t>
  </si>
  <si>
    <t>Habronattus americanus</t>
  </si>
  <si>
    <t>Evarcha hoyi</t>
  </si>
  <si>
    <t>Euophrys monadnock</t>
  </si>
  <si>
    <t>Euophrys diminuta</t>
  </si>
  <si>
    <t>Prodidomus rufus</t>
  </si>
  <si>
    <t>Neozimiris pubescens</t>
  </si>
  <si>
    <t>Tibellus rothi</t>
  </si>
  <si>
    <t>Habronattus festus</t>
  </si>
  <si>
    <t>Habronattus elegans</t>
  </si>
  <si>
    <t>Habronattus conjunctus</t>
  </si>
  <si>
    <t>Habronattus californicus</t>
  </si>
  <si>
    <t>Habronattus bulbipes</t>
  </si>
  <si>
    <t>Habronattus borealis</t>
  </si>
  <si>
    <t>Habronattus oregonensis</t>
  </si>
  <si>
    <t>Habronattus ophrys</t>
  </si>
  <si>
    <t>Habronattus mustaciatus</t>
  </si>
  <si>
    <t>Habronattus klauseri</t>
  </si>
  <si>
    <t>Habronattus kawini</t>
  </si>
  <si>
    <t>Habronattus jucundus</t>
  </si>
  <si>
    <t>Habronattus icenoglei</t>
  </si>
  <si>
    <t>Habronattus hirsutus</t>
  </si>
  <si>
    <t>Habronattus hallani</t>
  </si>
  <si>
    <t>Habronattus formosus</t>
  </si>
  <si>
    <t>Habronattus tarsalis</t>
  </si>
  <si>
    <t>Habronattus signatus</t>
  </si>
  <si>
    <t>Habronattus schlingeri</t>
  </si>
  <si>
    <t>Habronattus sansoni</t>
  </si>
  <si>
    <t>Habronattus pyrrithrix</t>
  </si>
  <si>
    <t>Habronattus peckhami</t>
  </si>
  <si>
    <t>Metaphidippus carmenensis</t>
  </si>
  <si>
    <t>Metacyrba taeniola</t>
  </si>
  <si>
    <t>Metacyrba arizonensis</t>
  </si>
  <si>
    <t>Menemerus bivittatus</t>
  </si>
  <si>
    <t>Marpissa robusta</t>
  </si>
  <si>
    <t>Marchena minuta</t>
  </si>
  <si>
    <t>Hentzia palmarum</t>
  </si>
  <si>
    <t>Habronattus ustulatus</t>
  </si>
  <si>
    <t>Habronattus tranquillus</t>
  </si>
  <si>
    <t>Metaphidippus mathetes</t>
  </si>
  <si>
    <t>Metaphidippus mannii</t>
  </si>
  <si>
    <t>Metaphidippus diplacis</t>
  </si>
  <si>
    <t>Metaphidippus chera</t>
  </si>
  <si>
    <t>Pelegrina helenae</t>
  </si>
  <si>
    <t>Pelegrina clemata</t>
  </si>
  <si>
    <t>Pelegrina aeneola</t>
  </si>
  <si>
    <t>Peckhamia scorpionia</t>
  </si>
  <si>
    <t>Peckhamia americana</t>
  </si>
  <si>
    <t>Paramarpissa tibialis</t>
  </si>
  <si>
    <t>Paramarpissa piratica</t>
  </si>
  <si>
    <t>Neon pixii</t>
  </si>
  <si>
    <t>Neon ellamae</t>
  </si>
  <si>
    <t>Neon avalonus</t>
  </si>
  <si>
    <t>Phanius albeolus</t>
  </si>
  <si>
    <t>Phanias monticolus</t>
  </si>
  <si>
    <t>Pellenes washonus</t>
  </si>
  <si>
    <t>Pellenes limatus</t>
  </si>
  <si>
    <t>Pellenes levii</t>
  </si>
  <si>
    <t>Pelegrina verecunda</t>
  </si>
  <si>
    <t>Phidippus clarus</t>
  </si>
  <si>
    <t>Phidippus californicus</t>
  </si>
  <si>
    <t>Phidippus audax</t>
  </si>
  <si>
    <t>Phidippus arizonensis</t>
  </si>
  <si>
    <t>Phidippus ardens</t>
  </si>
  <si>
    <t>Phidippus adumbratus</t>
  </si>
  <si>
    <t>Phidippus nikites</t>
  </si>
  <si>
    <t>Phidippus johnsoni</t>
  </si>
  <si>
    <t>Phidippus ferrugineus</t>
  </si>
  <si>
    <t>Phidippus femoratus</t>
  </si>
  <si>
    <t>Phidippus comatus</t>
  </si>
  <si>
    <t>Phidippus coccineus</t>
  </si>
  <si>
    <t>Salticus scenicus</t>
  </si>
  <si>
    <t>Salticus peckhamae</t>
  </si>
  <si>
    <t>Salticus palpalis</t>
  </si>
  <si>
    <t>Pseudicius siticulosus</t>
  </si>
  <si>
    <t>Platycryptus californicus</t>
  </si>
  <si>
    <t>Phlegra fasciata</t>
  </si>
  <si>
    <t>Phidippus workmani</t>
  </si>
  <si>
    <t>Phidippus tyrrelli</t>
  </si>
  <si>
    <t>Phidippus texanus</t>
  </si>
  <si>
    <t>Phidippus octopunctatus</t>
  </si>
  <si>
    <t>Sitticus dorsatus</t>
  </si>
  <si>
    <t>Sassacus vitis</t>
  </si>
  <si>
    <t>Sassacus vanduzeei</t>
  </si>
  <si>
    <t>Sassacus papenhoei</t>
  </si>
  <si>
    <t>Sassacus barbipes</t>
  </si>
  <si>
    <t>Sarinda cutleri</t>
  </si>
  <si>
    <t>Tutelina similis</t>
  </si>
  <si>
    <t>Terralonus unicus</t>
  </si>
  <si>
    <t>Terralonus mylothrus</t>
  </si>
  <si>
    <t>Terralonus californicus</t>
  </si>
  <si>
    <t>Talavera minuta</t>
  </si>
  <si>
    <t>Synaqeles noxiosus</t>
  </si>
  <si>
    <t>Synageles occidentalis</t>
  </si>
  <si>
    <t>Synageles idahoanus</t>
  </si>
  <si>
    <t>Sitticus floricola palustris</t>
  </si>
  <si>
    <t>Olios abnormis</t>
  </si>
  <si>
    <t>Eusparassus hansii</t>
  </si>
  <si>
    <t>Selenops actophilus</t>
  </si>
  <si>
    <t>Tylogonus morosus</t>
  </si>
  <si>
    <t>Bassaniana utahensis</t>
  </si>
  <si>
    <t>Titiotus flavescen</t>
  </si>
  <si>
    <t>Titiotus californicus</t>
  </si>
  <si>
    <t>Socalchemmis dolichopus</t>
  </si>
  <si>
    <t>Anachemmis sober</t>
  </si>
  <si>
    <t>Olios schistus</t>
  </si>
  <si>
    <t>Olios scepticus</t>
  </si>
  <si>
    <t>Olios mohavensis</t>
  </si>
  <si>
    <t>Olios fasciculatus</t>
  </si>
  <si>
    <t>Misumenoides formosipes</t>
  </si>
  <si>
    <t>Misumena vatia</t>
  </si>
  <si>
    <t>Misumena importunus</t>
  </si>
  <si>
    <t>Diaea livens</t>
  </si>
  <si>
    <t>Coriarachne brunneipes</t>
  </si>
  <si>
    <t>Bassaniana versicolor</t>
  </si>
  <si>
    <t>Misumenops lepidus</t>
  </si>
  <si>
    <t>Misumenops importunus belkini</t>
  </si>
  <si>
    <t>Misumenops gabrielensis</t>
  </si>
  <si>
    <t>Misumenops dubius</t>
  </si>
  <si>
    <t>Misumenops devius</t>
  </si>
  <si>
    <t>Misumenops deserti</t>
  </si>
  <si>
    <t>Misumenops coloradensis</t>
  </si>
  <si>
    <t>Misumenops celer</t>
  </si>
  <si>
    <t>Misumenops californicus</t>
  </si>
  <si>
    <t>Misumenops aikoae</t>
  </si>
  <si>
    <t>Misumenops sierrensis</t>
  </si>
  <si>
    <t>Misumenops schlingeri</t>
  </si>
  <si>
    <t>Misumenops rothi</t>
  </si>
  <si>
    <t>Misumenops quercinus</t>
  </si>
  <si>
    <t>Misumenops oblongus</t>
  </si>
  <si>
    <t>Misumenops lowriei</t>
  </si>
  <si>
    <t>Xysticus californicus</t>
  </si>
  <si>
    <t>Xysticus benefactor</t>
  </si>
  <si>
    <t>Xysticus aprilinus</t>
  </si>
  <si>
    <t>Xysticus apachecus</t>
  </si>
  <si>
    <t>Tmarus salai</t>
  </si>
  <si>
    <t>Tmarus angulatus</t>
  </si>
  <si>
    <t>Ozyptila yosemitica</t>
  </si>
  <si>
    <t>Ozyptila inglesi</t>
  </si>
  <si>
    <t>Ozyptila conspurcata</t>
  </si>
  <si>
    <t>Misumenops verityi</t>
  </si>
  <si>
    <t>Xysticus iviei</t>
  </si>
  <si>
    <t>Xysticus gulosus</t>
  </si>
  <si>
    <t>Xysticus gosiutus</t>
  </si>
  <si>
    <t>Xysticus gertschi</t>
  </si>
  <si>
    <t>Xysticus coloradensis</t>
  </si>
  <si>
    <t>Xysticus chaparralis</t>
  </si>
  <si>
    <t>Zora pumila</t>
  </si>
  <si>
    <t>Xysticus punctatus</t>
  </si>
  <si>
    <t>Xysticus pretiosus</t>
  </si>
  <si>
    <t>Xysticus pearcei</t>
  </si>
  <si>
    <t>Xysticus nevadensis</t>
  </si>
  <si>
    <t>Xysticus montanensis</t>
  </si>
  <si>
    <t>Xysticus lutzi</t>
  </si>
  <si>
    <t>Xysticus locuples</t>
  </si>
  <si>
    <t>Xysticus lassanus</t>
  </si>
  <si>
    <t>Xysticus iviei sierrensis</t>
  </si>
  <si>
    <t>Gertschanapis shantzi</t>
  </si>
  <si>
    <t>Comaroma mendocino</t>
  </si>
  <si>
    <t>Araneus pegnia</t>
  </si>
  <si>
    <t>Araneus nordmanni</t>
  </si>
  <si>
    <t>Araneus montereyensis</t>
  </si>
  <si>
    <t>Araneus monica</t>
  </si>
  <si>
    <t>Araneus mariposa</t>
  </si>
  <si>
    <t>Araneus illaudatus</t>
  </si>
  <si>
    <t>Araneus gemmoides</t>
  </si>
  <si>
    <t>Araneus gemma</t>
  </si>
  <si>
    <t>Araneus detrimentosus</t>
  </si>
  <si>
    <t>Araneus bispinosus</t>
  </si>
  <si>
    <t>Araneus andrewsi</t>
  </si>
  <si>
    <t>Aculepeira packardi</t>
  </si>
  <si>
    <t>Cyclosa walckenaeri</t>
  </si>
  <si>
    <t>Cyclosa turbinata</t>
  </si>
  <si>
    <t>Cyclosa conica</t>
  </si>
  <si>
    <t>Argiope trifasciata</t>
  </si>
  <si>
    <t>Argiope aurantia</t>
  </si>
  <si>
    <t>Argiope argentata</t>
  </si>
  <si>
    <t>Araniella displicata</t>
  </si>
  <si>
    <t>Araneus trifolium</t>
  </si>
  <si>
    <t>Hypsosinga funebris</t>
  </si>
  <si>
    <t>Gea heptagon</t>
  </si>
  <si>
    <t>Gasteracantha cancriformis</t>
  </si>
  <si>
    <t>Eustala rosae</t>
  </si>
  <si>
    <t>Eustala conchlea</t>
  </si>
  <si>
    <t>Eustala californiensis</t>
  </si>
  <si>
    <t>Eustala anastera</t>
  </si>
  <si>
    <t>Eriophora edax</t>
  </si>
  <si>
    <t>Metepeira crassipes</t>
  </si>
  <si>
    <t>Metepeira arizonica</t>
  </si>
  <si>
    <t>Mastophora cornigera</t>
  </si>
  <si>
    <t>Larinoides patagiatus</t>
  </si>
  <si>
    <t>Larinoides cornutus</t>
  </si>
  <si>
    <t>Larinia famulatoria</t>
  </si>
  <si>
    <t>Larinia directa</t>
  </si>
  <si>
    <t>Larinia borealis</t>
  </si>
  <si>
    <t>Neoscona oaxacensis</t>
  </si>
  <si>
    <t>Neoscona crucifera</t>
  </si>
  <si>
    <t>Neoscona arabesca</t>
  </si>
  <si>
    <t>Metepeira ventura</t>
  </si>
  <si>
    <t>Metepeira spinipes</t>
  </si>
  <si>
    <t>Metepeira grandiosa</t>
  </si>
  <si>
    <t>Metepeira gosoga</t>
  </si>
  <si>
    <t>Metepeira foxi</t>
  </si>
  <si>
    <t>Bathyphantes alameda</t>
  </si>
  <si>
    <t>Arcuphantes sylvaticus</t>
  </si>
  <si>
    <t>Arcuphantes potteri</t>
  </si>
  <si>
    <t>Arcuphantes pictilis</t>
  </si>
  <si>
    <t>Arcuphantes arcuatulus</t>
  </si>
  <si>
    <t>Zygiella x-notata</t>
  </si>
  <si>
    <t>Zygiella dispar</t>
  </si>
  <si>
    <t>Zygiella carpenteri</t>
  </si>
  <si>
    <t>Ceratinopsis secuta</t>
  </si>
  <si>
    <t>Ceratinopsis palomara</t>
  </si>
  <si>
    <t>Bathyphantes orica</t>
  </si>
  <si>
    <t>Bathyphantes malkini</t>
  </si>
  <si>
    <t>Bathyphantes keenii</t>
  </si>
  <si>
    <t>Bathyphantes diasosnemis</t>
  </si>
  <si>
    <t>Bathyphantes brevipes</t>
  </si>
  <si>
    <t>Bathyphantes alascensis</t>
  </si>
  <si>
    <t>Eperigone trilobata</t>
  </si>
  <si>
    <t>Eperigone eschatologica</t>
  </si>
  <si>
    <t>Disembolus solanus</t>
  </si>
  <si>
    <t>Disembolus lacteus</t>
  </si>
  <si>
    <t>Dietrichia hesperia</t>
  </si>
  <si>
    <t>Coreorgonal monoceros</t>
  </si>
  <si>
    <t>Collinsia stylifera</t>
  </si>
  <si>
    <t>Collinsia plumosa</t>
  </si>
  <si>
    <t>Eulaira altura</t>
  </si>
  <si>
    <t>Erigone whitneyana</t>
  </si>
  <si>
    <t>Erigone dentosa</t>
  </si>
  <si>
    <t>Erigone crosbyi</t>
  </si>
  <si>
    <t>Erigone barrowsi</t>
  </si>
  <si>
    <t>Erigone autumnalis</t>
  </si>
  <si>
    <t>Erigone angela</t>
  </si>
  <si>
    <t>Erigone aletris</t>
  </si>
  <si>
    <t>Linyphantes aliso</t>
  </si>
  <si>
    <t>Linyphantes aeronauticus</t>
  </si>
  <si>
    <t>Incestophantes mercedes</t>
  </si>
  <si>
    <t>Idionella sclerata</t>
  </si>
  <si>
    <t>Idionella nesiotes</t>
  </si>
  <si>
    <t>Grammonota pictilis</t>
  </si>
  <si>
    <t>Grammonota gentilis</t>
  </si>
  <si>
    <t>Frontinella communis</t>
  </si>
  <si>
    <t>Linyphantes obscurus</t>
  </si>
  <si>
    <t>Linyphantes nigrescens</t>
  </si>
  <si>
    <t>Linyphantes microps</t>
  </si>
  <si>
    <t>Linyphantes laguna</t>
  </si>
  <si>
    <t>Linyphantes eureka</t>
  </si>
  <si>
    <t>Linyphantes distinctus</t>
  </si>
  <si>
    <t>Linyphantes delmarus</t>
  </si>
  <si>
    <t>Linyphantes anacortes</t>
  </si>
  <si>
    <t>Microlinyphia pusilla</t>
  </si>
  <si>
    <t>Microlinyphia mandibulata</t>
  </si>
  <si>
    <t>Microlinyphia dana</t>
  </si>
  <si>
    <t>Linyphantes santinez verdugo</t>
  </si>
  <si>
    <t>Linyphantes santinez</t>
  </si>
  <si>
    <t>Linyphantes pacificus</t>
  </si>
  <si>
    <t>Linyphantes orcinus</t>
  </si>
  <si>
    <t>Pityohyphantes lomondensis</t>
  </si>
  <si>
    <t>Pityohyphantes brachygynus</t>
  </si>
  <si>
    <t>Ostearius melanopygius</t>
  </si>
  <si>
    <t>Oreonetides filicatus</t>
  </si>
  <si>
    <t>Oaphantes pallidulus</t>
  </si>
  <si>
    <t>Neriene radiata</t>
  </si>
  <si>
    <t>Neriene litigiosa</t>
  </si>
  <si>
    <t>Neriene digna</t>
  </si>
  <si>
    <t>Spirembolus bilobatus</t>
  </si>
  <si>
    <t>Spirembolus abnormis</t>
  </si>
  <si>
    <t>Scotinotylus patellatus</t>
  </si>
  <si>
    <t>Scotinotylus montanus</t>
  </si>
  <si>
    <t>Scotinotylus gracilis</t>
  </si>
  <si>
    <t>Scotinotylus autor</t>
  </si>
  <si>
    <t>Pityohyphantes phrygianus</t>
  </si>
  <si>
    <t>Pityohyphantes pallidus</t>
  </si>
  <si>
    <t>Spirembolus humilis</t>
  </si>
  <si>
    <t>Spirembolus hibernus</t>
  </si>
  <si>
    <t>Spirembolus fuscus</t>
  </si>
  <si>
    <t>Spirembolus falcatus</t>
  </si>
  <si>
    <t>Spirembolus erratus</t>
  </si>
  <si>
    <t>Spirembolus elevatus</t>
  </si>
  <si>
    <t>Spirembolus dispar</t>
  </si>
  <si>
    <t>Spirembolus demonologicus</t>
  </si>
  <si>
    <t>Spirembolus perjucundus</t>
  </si>
  <si>
    <t>Spirembolus novellus</t>
  </si>
  <si>
    <t>Spirembolus monticolens</t>
  </si>
  <si>
    <t>Spirembolus monicus</t>
  </si>
  <si>
    <t>Spirembolus mirus</t>
  </si>
  <si>
    <t>Spirembolus mendax</t>
  </si>
  <si>
    <t>Spirembolus levis</t>
  </si>
  <si>
    <t>Spirembolus latebricola</t>
  </si>
  <si>
    <t>Spirembolus tiogensis</t>
  </si>
  <si>
    <t>Spirembolus synopticus</t>
  </si>
  <si>
    <t>Spirembolus spirotubus</t>
  </si>
  <si>
    <t>Spirembolus redondo</t>
  </si>
  <si>
    <t>Spirembolus pusillus</t>
  </si>
  <si>
    <t>Spirembolus proximus</t>
  </si>
  <si>
    <t>Spirembolus praelongus</t>
  </si>
  <si>
    <t>Spirembolus phylax</t>
  </si>
  <si>
    <t>Trogloneta Paradoxa</t>
  </si>
  <si>
    <t>Tachygyna delecta</t>
  </si>
  <si>
    <t>Tachygyna cognata</t>
  </si>
  <si>
    <t>Tachygyna alia</t>
  </si>
  <si>
    <t>Spirerribolus fasciatus</t>
  </si>
  <si>
    <t>Spirembolus whitneyanus</t>
  </si>
  <si>
    <t>Spirembolus vallicolens</t>
  </si>
  <si>
    <t>Spirembolus tortuosus</t>
  </si>
  <si>
    <t>Meta dolloff</t>
  </si>
  <si>
    <t>Leucauge venusta</t>
  </si>
  <si>
    <t>Glenognatha foxi</t>
  </si>
  <si>
    <t>Pimoa hespera</t>
  </si>
  <si>
    <t>Nesticus sodanus</t>
  </si>
  <si>
    <t>Nesticus silvestrii</t>
  </si>
  <si>
    <t>Nesticus potterius</t>
  </si>
  <si>
    <t>Eidmannela pallida</t>
  </si>
  <si>
    <t>Tetragnatha pallescens</t>
  </si>
  <si>
    <t>Tetragnatha nitens</t>
  </si>
  <si>
    <t>Tetragnatha laboriosa</t>
  </si>
  <si>
    <t>Tetragnatha guatemalensis</t>
  </si>
  <si>
    <t>Tetragnatha elongata</t>
  </si>
  <si>
    <t>Metleucauge eldorado</t>
  </si>
  <si>
    <t>Metellina mimetoides</t>
  </si>
  <si>
    <t>Metellina curtisi</t>
  </si>
  <si>
    <t>Achaearanea tepidariorum</t>
  </si>
  <si>
    <t>Achaearanea schullei</t>
  </si>
  <si>
    <t>Achaearanea ohlerti</t>
  </si>
  <si>
    <t>Achaearanea fresno</t>
  </si>
  <si>
    <t>Achaearanea canionis</t>
  </si>
  <si>
    <t>Achaearanea acoreensis</t>
  </si>
  <si>
    <t>Tetraqnatha shoshone</t>
  </si>
  <si>
    <t>Tetragnatha versicoIor</t>
  </si>
  <si>
    <t>Crustulina sticta</t>
  </si>
  <si>
    <t>Coleosoma normale</t>
  </si>
  <si>
    <t>Chrysso nordica</t>
  </si>
  <si>
    <t>Chrosiothes iviei</t>
  </si>
  <si>
    <t>Argyrodes furcatus</t>
  </si>
  <si>
    <t>Argyrodes fictilium</t>
  </si>
  <si>
    <t>Argyrodes elevatus</t>
  </si>
  <si>
    <t>Anelosimus analyticus</t>
  </si>
  <si>
    <t>Enoplognatha joshua</t>
  </si>
  <si>
    <t>Dipoena nigra</t>
  </si>
  <si>
    <t>Dipoena neotoma</t>
  </si>
  <si>
    <t>Dipoena malkini</t>
  </si>
  <si>
    <t>Dipoena lana</t>
  </si>
  <si>
    <t>Dipoena bernardino</t>
  </si>
  <si>
    <t>Dipoena abdita</t>
  </si>
  <si>
    <t>Cryptachaea porteri</t>
  </si>
  <si>
    <t>Steatoda albomaculata</t>
  </si>
  <si>
    <t>Rugathodes sexpunctatum</t>
  </si>
  <si>
    <t>Latrodectus hesperus</t>
  </si>
  <si>
    <t>Lasaeola prona</t>
  </si>
  <si>
    <t>Lasaeola atopa</t>
  </si>
  <si>
    <t>Keijia alabamense</t>
  </si>
  <si>
    <t>Enoplognatha marmorata</t>
  </si>
  <si>
    <t>Enoplognatha maricopa</t>
  </si>
  <si>
    <t>Steatoda palomara</t>
  </si>
  <si>
    <t>Steatoda mexicana</t>
  </si>
  <si>
    <t>Steatoda medialis</t>
  </si>
  <si>
    <t>Steatoda hespera</t>
  </si>
  <si>
    <t>Steatoda grossa</t>
  </si>
  <si>
    <t>Steatoda fulva</t>
  </si>
  <si>
    <t>Steatoda atascadera</t>
  </si>
  <si>
    <t>Steatoda americana</t>
  </si>
  <si>
    <t>Theridion cowlesae</t>
  </si>
  <si>
    <t>Theridion californicum</t>
  </si>
  <si>
    <t>Theridion agrifoliae</t>
  </si>
  <si>
    <t>Steatoda washona</t>
  </si>
  <si>
    <t>Steatoda triangulosa</t>
  </si>
  <si>
    <t>Steatoda transversa</t>
  </si>
  <si>
    <t>Steatoda pulchra</t>
  </si>
  <si>
    <t>Theridion lawrencei</t>
  </si>
  <si>
    <t>Theridion kawea</t>
  </si>
  <si>
    <t>Theridion hemerobium</t>
  </si>
  <si>
    <t>Theridion geminipunctum</t>
  </si>
  <si>
    <t>Theridion frondeum</t>
  </si>
  <si>
    <t>Theridion dilutum</t>
  </si>
  <si>
    <t>Theridion differens</t>
  </si>
  <si>
    <t>Theridion punctipes</t>
  </si>
  <si>
    <t>Theridion positivum</t>
  </si>
  <si>
    <t>Theridion petraeum</t>
  </si>
  <si>
    <t>Theridion neomexicanum</t>
  </si>
  <si>
    <t>Theridion murarium</t>
  </si>
  <si>
    <t>Theridion michelbacheri</t>
  </si>
  <si>
    <t>Theridion melanurum</t>
  </si>
  <si>
    <t>Theridion leechi</t>
  </si>
  <si>
    <t>Tidarren haemorrhoidale</t>
  </si>
  <si>
    <t>Thymoites pictipes</t>
  </si>
  <si>
    <t>Thymoites pallidus</t>
  </si>
  <si>
    <t>Thymoites expulsus</t>
  </si>
  <si>
    <t>Thymoites camano</t>
  </si>
  <si>
    <t>Theridion saanichum</t>
  </si>
  <si>
    <t>Theridion rabuni</t>
  </si>
  <si>
    <t>Uloborus diversus</t>
  </si>
  <si>
    <t>Hyptiotes tehama</t>
  </si>
  <si>
    <t>Hyptiotes gertschi</t>
  </si>
  <si>
    <t>Wamba crispulum</t>
  </si>
  <si>
    <t>Tidarren sisyphoides</t>
  </si>
  <si>
    <t>Aliatypus</t>
  </si>
  <si>
    <t>Coyle</t>
  </si>
  <si>
    <t>Antrodiaetus</t>
  </si>
  <si>
    <t>Atypoides</t>
  </si>
  <si>
    <t>Bothriocyrtum</t>
  </si>
  <si>
    <t>(O.P.-Carribridge)</t>
  </si>
  <si>
    <t>Hebestatis</t>
  </si>
  <si>
    <t>Aptostichus</t>
  </si>
  <si>
    <t>Nemesoides</t>
  </si>
  <si>
    <t>Promyrmekiaphila</t>
  </si>
  <si>
    <t>Gertsch &amp; Platnick</t>
  </si>
  <si>
    <t>Megahexura</t>
  </si>
  <si>
    <t>Brachythele</t>
  </si>
  <si>
    <t>Calisoga</t>
  </si>
  <si>
    <t>Aphonopelma</t>
  </si>
  <si>
    <t>(Ausserer)</t>
  </si>
  <si>
    <t>Prentice</t>
  </si>
  <si>
    <t>(Doleschall)</t>
  </si>
  <si>
    <t>(Simon )</t>
  </si>
  <si>
    <t>(Marx)</t>
  </si>
  <si>
    <t>(Simon.)</t>
  </si>
  <si>
    <t>Avicularia</t>
  </si>
  <si>
    <t>Cybaeidae</t>
  </si>
  <si>
    <t>Desidae</t>
  </si>
  <si>
    <t>Dictynidae</t>
  </si>
  <si>
    <t>Hahniidae</t>
  </si>
  <si>
    <t>Titanoecidae</t>
  </si>
  <si>
    <t>Zodariidae</t>
  </si>
  <si>
    <t>Corinnidae</t>
  </si>
  <si>
    <t>Homalonychidae</t>
  </si>
  <si>
    <t>Liocranidae</t>
  </si>
  <si>
    <t>Miturgidae</t>
  </si>
  <si>
    <t>Prodidomidae</t>
  </si>
  <si>
    <t>Selenopidae</t>
  </si>
  <si>
    <t>Tengellidae</t>
  </si>
  <si>
    <t>Zoridae</t>
  </si>
  <si>
    <t>Anapidae</t>
  </si>
  <si>
    <t>Mysmenidae</t>
  </si>
  <si>
    <t>Nesticidae</t>
  </si>
  <si>
    <t>Pimoidae</t>
  </si>
  <si>
    <t>Uloboridae</t>
  </si>
  <si>
    <t>Caponiidae</t>
  </si>
  <si>
    <t>Diguetidae</t>
  </si>
  <si>
    <t>Filistatidae</t>
  </si>
  <si>
    <t>Hypochilidae</t>
  </si>
  <si>
    <t>Leptonetidae</t>
  </si>
  <si>
    <t>Mimetidae</t>
  </si>
  <si>
    <t>Oonopidae</t>
  </si>
  <si>
    <t>Plectreuridae</t>
  </si>
  <si>
    <t>Segestriidae</t>
  </si>
  <si>
    <t>Telemidae</t>
  </si>
  <si>
    <t>Cyrtaucheniidae</t>
  </si>
  <si>
    <t>Mecicobothriidae</t>
  </si>
  <si>
    <t>Nemesiidae</t>
  </si>
  <si>
    <t>Theraphosidae</t>
  </si>
  <si>
    <t>Calponia harrisonfordi</t>
  </si>
  <si>
    <t>Orthonops gertschi</t>
  </si>
  <si>
    <t>Orthonops giulianii</t>
  </si>
  <si>
    <t>Orthonops icenoglei</t>
  </si>
  <si>
    <t>Orthonops iviei</t>
  </si>
  <si>
    <t>Orthonops johnsoni</t>
  </si>
  <si>
    <t>Orthonops ovalis</t>
  </si>
  <si>
    <t>Orthonops zebra</t>
  </si>
  <si>
    <t>Tarsonops systematicus</t>
  </si>
  <si>
    <t>Diguetia albolineata</t>
  </si>
  <si>
    <t>Diguetia andersoni</t>
  </si>
  <si>
    <t>Diguetia canities</t>
  </si>
  <si>
    <t>Diguetia mojavea</t>
  </si>
  <si>
    <t>Diguetia signata</t>
  </si>
  <si>
    <t>Filistatinella n. sp.</t>
  </si>
  <si>
    <t>Kukulcania arizonica</t>
  </si>
  <si>
    <t>Kukulcania geophila</t>
  </si>
  <si>
    <t>Kukulcania hibernalis</t>
  </si>
  <si>
    <t>Kukulcania hurca</t>
  </si>
  <si>
    <t>Kukulcania utahana</t>
  </si>
  <si>
    <t>Hypochilus kastoni</t>
  </si>
  <si>
    <t>Hypochilus petrunkevitchi</t>
  </si>
  <si>
    <t>Hypochilus bernardino</t>
  </si>
  <si>
    <t>Archoleptoneta schusteri</t>
  </si>
  <si>
    <t>Calileptoneta californica</t>
  </si>
  <si>
    <t>Calileptoneta helferi</t>
  </si>
  <si>
    <t>Calileptoneta noyoana</t>
  </si>
  <si>
    <t>Calileptoneta oasa</t>
  </si>
  <si>
    <t>Calileptoneta wapiti</t>
  </si>
  <si>
    <t>Ero furcata</t>
  </si>
  <si>
    <t>Mimetus hesperus</t>
  </si>
  <si>
    <t>Mimetus capriolus in prep.</t>
  </si>
  <si>
    <t>Mimetus notius</t>
  </si>
  <si>
    <t>Reo eutypus</t>
  </si>
  <si>
    <t>Oecobius isolatus</t>
  </si>
  <si>
    <t>Oecobius navus</t>
  </si>
  <si>
    <t>Oecobius putus</t>
  </si>
  <si>
    <t>Orchestina moaba</t>
  </si>
  <si>
    <t>Orchestina obscura</t>
  </si>
  <si>
    <t>Scaphiella hespera</t>
  </si>
  <si>
    <t>Scaphiella litoris</t>
  </si>
  <si>
    <t>Artema atlanta</t>
  </si>
  <si>
    <t>Holocnemus pluchei</t>
  </si>
  <si>
    <t>Pholcophora americana</t>
  </si>
  <si>
    <t>Pholcus phalangioides</t>
  </si>
  <si>
    <t>Physocyclus californicus</t>
  </si>
  <si>
    <t>Physocyclus globosus</t>
  </si>
  <si>
    <t>Psilochorus acanthus</t>
  </si>
  <si>
    <t>Psilochorus apicalis</t>
  </si>
  <si>
    <t>Psilochorus bantus</t>
  </si>
  <si>
    <t>Psilochorus californiae</t>
  </si>
  <si>
    <t>Psilochorus gertschi</t>
  </si>
  <si>
    <t>Psilochorus hesperus</t>
  </si>
  <si>
    <t>Psilochorus rockefelleri</t>
  </si>
  <si>
    <t>Psilochorus simplicior</t>
  </si>
  <si>
    <t>Psilochorus topanga</t>
  </si>
  <si>
    <t>Psilochorus utahensis</t>
  </si>
  <si>
    <t>Spermophora senoculata</t>
  </si>
  <si>
    <t>Kibramoa guapa</t>
  </si>
  <si>
    <t>Kibramoa madrona</t>
  </si>
  <si>
    <t>Kibramoa suprenans</t>
  </si>
  <si>
    <t>Plectreurys angeIa</t>
  </si>
  <si>
    <t>Plectreurys castanea</t>
  </si>
  <si>
    <t>Plectreurys ceralbona</t>
  </si>
  <si>
    <t>Plectreurys conifera</t>
  </si>
  <si>
    <t>Plectreurys deserta</t>
  </si>
  <si>
    <t>Plectreurys mojavea</t>
  </si>
  <si>
    <t>Plectreurys monterea</t>
  </si>
  <si>
    <t>Plectreurys oasa</t>
  </si>
  <si>
    <t>Plectreurys schicki</t>
  </si>
  <si>
    <t>Plectreurys tecate</t>
  </si>
  <si>
    <t>Plectreurys tristis</t>
  </si>
  <si>
    <t>Scytodes perfecta</t>
  </si>
  <si>
    <t>Scytodes thoracica</t>
  </si>
  <si>
    <t>Ariadna bicolor</t>
  </si>
  <si>
    <t>Ariadna fidicina</t>
  </si>
  <si>
    <t>Segestria bella</t>
  </si>
  <si>
    <t>Segestria cruzana</t>
  </si>
  <si>
    <t>Segestria pacifica</t>
  </si>
  <si>
    <t>Loxosceles arizonica</t>
  </si>
  <si>
    <t>Loxosceles laeta</t>
  </si>
  <si>
    <t>Loxosceles martha</t>
  </si>
  <si>
    <t>Loxosceles palma</t>
  </si>
  <si>
    <t>Loxosceles reclusa</t>
  </si>
  <si>
    <t>Loxosceles rufescens</t>
  </si>
  <si>
    <t>Loxosceles russelli</t>
  </si>
  <si>
    <t>Usofila gracili</t>
  </si>
  <si>
    <t>Aliatypus aquilonius</t>
  </si>
  <si>
    <t>Aliatypus californicus</t>
  </si>
  <si>
    <t>Aliatypus erebus</t>
  </si>
  <si>
    <t>Aliatypus gnomus</t>
  </si>
  <si>
    <t>Aliatypus gulosus</t>
  </si>
  <si>
    <t>Aliatypus janus</t>
  </si>
  <si>
    <t>Aliatypus plutonis</t>
  </si>
  <si>
    <t>Aliatypus thompsoni</t>
  </si>
  <si>
    <t>Aliatypus torridus</t>
  </si>
  <si>
    <t>Aliatypus trophonius</t>
  </si>
  <si>
    <t>Antrodiaetus montanus</t>
  </si>
  <si>
    <t>Antrodiaetus pacificus</t>
  </si>
  <si>
    <t>Atypoides gertschi</t>
  </si>
  <si>
    <t>Atypoides riversi</t>
  </si>
  <si>
    <t>Bothriocyrtum californicum</t>
  </si>
  <si>
    <t>Hebestatis theveneti</t>
  </si>
  <si>
    <t>Aptostichus atomarius</t>
  </si>
  <si>
    <t>Aptostichus hesperus</t>
  </si>
  <si>
    <t>Aptostichus simus</t>
  </si>
  <si>
    <t>Nemesoides hesperus</t>
  </si>
  <si>
    <t>Promyrmekiaphila clathratus</t>
  </si>
  <si>
    <t>Promyrmekiaphila zebra</t>
  </si>
  <si>
    <t>Megahexura fulva</t>
  </si>
  <si>
    <t>Brachythele Iongitarsus</t>
  </si>
  <si>
    <t>Calisoga theveneti</t>
  </si>
  <si>
    <t>Aphonopelma brunnius</t>
  </si>
  <si>
    <t>Aphonopelma californica</t>
  </si>
  <si>
    <t>Aphonopelma clarum</t>
  </si>
  <si>
    <t>Aphonopelma cratium</t>
  </si>
  <si>
    <t>Aphonopelma cryptheum</t>
  </si>
  <si>
    <t>Aphonopelma eutylenum</t>
  </si>
  <si>
    <t>Aphonopelma iodius</t>
  </si>
  <si>
    <t>Aphonopelma joshua</t>
  </si>
  <si>
    <t>Aphonopelma leiogaster</t>
  </si>
  <si>
    <t>Aphonopelma marxi</t>
  </si>
  <si>
    <t>Aphonopelma mojavae</t>
  </si>
  <si>
    <t>Aphonopelma phanum</t>
  </si>
  <si>
    <t>Aphonopelma radinum</t>
  </si>
  <si>
    <t>Aphonopelma reversum</t>
  </si>
  <si>
    <t>Aphonopelma rileyi</t>
  </si>
  <si>
    <t>Aphonopelma rusticum</t>
  </si>
  <si>
    <t>Aphonopelma steindachneri</t>
  </si>
  <si>
    <t>Avicularia californica</t>
  </si>
  <si>
    <t>Phanias concoloratus</t>
  </si>
  <si>
    <t>Phanias dominatus</t>
  </si>
  <si>
    <t>Phanias harfordii</t>
  </si>
  <si>
    <t>Phanias watonus</t>
  </si>
  <si>
    <t>Olios albinus</t>
  </si>
  <si>
    <t>Theridion goodnightorum</t>
  </si>
  <si>
    <t>Hexurella</t>
  </si>
  <si>
    <t>Hexurella rupicola</t>
  </si>
  <si>
    <t>Tarantula</t>
  </si>
  <si>
    <t>Pseudoscorpions</t>
  </si>
  <si>
    <t>Arachnids</t>
  </si>
  <si>
    <t>Scorpions</t>
  </si>
  <si>
    <t>Garypidae</t>
  </si>
  <si>
    <t>Cheiridiidae</t>
  </si>
  <si>
    <t>Chthoniidae</t>
  </si>
  <si>
    <t>Atemnidae</t>
  </si>
  <si>
    <t>Neobisiidae</t>
  </si>
  <si>
    <t>Sun-spiders</t>
  </si>
  <si>
    <t>Ammotrechidae</t>
  </si>
  <si>
    <t>Eremobatidae</t>
  </si>
  <si>
    <t>Ligiidae</t>
  </si>
  <si>
    <t>Tylidae</t>
  </si>
  <si>
    <t>Trichoniscidae</t>
  </si>
  <si>
    <t>Alloniscidae</t>
  </si>
  <si>
    <t>Detetonidae</t>
  </si>
  <si>
    <t>Platyarthridae</t>
  </si>
  <si>
    <t>Armadillidae</t>
  </si>
  <si>
    <t>Porcellionidae</t>
  </si>
  <si>
    <t>Armadillidiidae</t>
  </si>
  <si>
    <t>Oniscidea</t>
  </si>
  <si>
    <t>Isopoda</t>
  </si>
  <si>
    <t>Crustacea</t>
  </si>
  <si>
    <t>Malacostraca</t>
  </si>
  <si>
    <t>Eumalacostraca</t>
  </si>
  <si>
    <t>Talitridae</t>
  </si>
  <si>
    <t>Amphipoda</t>
  </si>
  <si>
    <t>Arcitalitrus</t>
  </si>
  <si>
    <t>Arcitalitrus sylvaticus</t>
  </si>
  <si>
    <t>Gammaridea</t>
  </si>
  <si>
    <t>Diplura</t>
  </si>
  <si>
    <t>Protura</t>
  </si>
  <si>
    <t>Jumping bristletails</t>
  </si>
  <si>
    <t>Machilidae</t>
  </si>
  <si>
    <t>Machilinae</t>
  </si>
  <si>
    <t>Mesomachilis</t>
  </si>
  <si>
    <t>Trigoniopthalmus</t>
  </si>
  <si>
    <t>Petrobiinae</t>
  </si>
  <si>
    <t>Leptomachilis</t>
  </si>
  <si>
    <t>Meximachilis</t>
  </si>
  <si>
    <t>Neomachilis</t>
  </si>
  <si>
    <t>Pedentotoides</t>
  </si>
  <si>
    <t>Pedetontus</t>
  </si>
  <si>
    <t>Petridiobius</t>
  </si>
  <si>
    <t>Petrobius</t>
  </si>
  <si>
    <t>Meinertellidae</t>
  </si>
  <si>
    <t>Hypomachiloides</t>
  </si>
  <si>
    <t>Machilinus</t>
  </si>
  <si>
    <t>Machiloides</t>
  </si>
  <si>
    <t>Neomachilellus</t>
  </si>
  <si>
    <t>Zygentoma</t>
  </si>
  <si>
    <t>Silverfish</t>
  </si>
  <si>
    <t>Maindroniidae</t>
  </si>
  <si>
    <t>Lepismatidae</t>
  </si>
  <si>
    <t>Protrinemuridae</t>
  </si>
  <si>
    <t>Dicondylia</t>
  </si>
  <si>
    <t>Caelifera</t>
  </si>
  <si>
    <t>Acrididae</t>
  </si>
  <si>
    <t>Romaleidae</t>
  </si>
  <si>
    <t>Tanaoceridae</t>
  </si>
  <si>
    <t>Tetrigidae</t>
  </si>
  <si>
    <t>Tridactylidae</t>
  </si>
  <si>
    <t>Grasshoppers</t>
  </si>
  <si>
    <t>Short-horned grasshoppers</t>
  </si>
  <si>
    <t>Lubber grasshoppers</t>
  </si>
  <si>
    <t>Desert long-horned grasshoppers</t>
  </si>
  <si>
    <t>Pygmy grasshoppers</t>
  </si>
  <si>
    <t>Pygmy mole crickets</t>
  </si>
  <si>
    <t>Ensifera</t>
  </si>
  <si>
    <t>Long-horned orthoptera</t>
  </si>
  <si>
    <t>Gryllotalpidae</t>
  </si>
  <si>
    <t>Gryllidae</t>
  </si>
  <si>
    <t>Gryllacrididae</t>
  </si>
  <si>
    <t>Mogoplistidae</t>
  </si>
  <si>
    <t>Prophalangopsidae</t>
  </si>
  <si>
    <t>Mole crickets</t>
  </si>
  <si>
    <t>True crickets</t>
  </si>
  <si>
    <t>Raspy crickets</t>
  </si>
  <si>
    <t>Scaly crickets</t>
  </si>
  <si>
    <t>Hump-winged crickets</t>
  </si>
  <si>
    <t>Cyphoderris</t>
  </si>
  <si>
    <t>Hump-winged grigs</t>
  </si>
  <si>
    <t>Rhaphidophoridae</t>
  </si>
  <si>
    <t>Stenopelmatidae</t>
  </si>
  <si>
    <t>Tettigoniidae</t>
  </si>
  <si>
    <t>Earwigs</t>
  </si>
  <si>
    <t>Carcinophoridae</t>
  </si>
  <si>
    <t>Labiduridae</t>
  </si>
  <si>
    <t>Labiidae</t>
  </si>
  <si>
    <t>Chelisochidae</t>
  </si>
  <si>
    <t>Euborellia</t>
  </si>
  <si>
    <t>Euborellia cincticollis</t>
  </si>
  <si>
    <t>Euborellia femoralis</t>
  </si>
  <si>
    <t>Labidura</t>
  </si>
  <si>
    <t>Labidura riparia</t>
  </si>
  <si>
    <t>Vostox</t>
  </si>
  <si>
    <t>Vostox brunneipennis</t>
  </si>
  <si>
    <t>Voxtox excavatus</t>
  </si>
  <si>
    <t>Vostox apicedentatus</t>
  </si>
  <si>
    <t>Labiinae</t>
  </si>
  <si>
    <t>Spongiphorinae</t>
  </si>
  <si>
    <t>Labia</t>
  </si>
  <si>
    <t>Labia minor</t>
  </si>
  <si>
    <t>Marava</t>
  </si>
  <si>
    <t>Marava arachidis</t>
  </si>
  <si>
    <t>Marava pulchella</t>
  </si>
  <si>
    <t>Chelisoches</t>
  </si>
  <si>
    <t>Chelisoches morio</t>
  </si>
  <si>
    <t>Doru</t>
  </si>
  <si>
    <t>Doru taeniatum</t>
  </si>
  <si>
    <t>Forficula</t>
  </si>
  <si>
    <t>Forficula auricularia</t>
  </si>
  <si>
    <t>European earwig</t>
  </si>
  <si>
    <t>True bugs</t>
  </si>
  <si>
    <t>Auchenorrhyncha</t>
  </si>
  <si>
    <t>Aetalionidae</t>
  </si>
  <si>
    <t>Aphrophoridae</t>
  </si>
  <si>
    <t>Cercopidae</t>
  </si>
  <si>
    <t>Cicadellidae</t>
  </si>
  <si>
    <t>Clastopteridae</t>
  </si>
  <si>
    <t>Membracidae</t>
  </si>
  <si>
    <t>Hoppers</t>
  </si>
  <si>
    <t>Leptopodidae</t>
  </si>
  <si>
    <t>Saldidae</t>
  </si>
  <si>
    <t>Pentatomidae</t>
  </si>
  <si>
    <t>Sternorrhyncha</t>
  </si>
  <si>
    <t>Aphididae</t>
  </si>
  <si>
    <t>Merothripidae</t>
  </si>
  <si>
    <t>Melanothripidae</t>
  </si>
  <si>
    <t>Aelothripidae</t>
  </si>
  <si>
    <t>Fauriellidae</t>
  </si>
  <si>
    <t>Thripidae</t>
  </si>
  <si>
    <t>Phlaeothripidae</t>
  </si>
  <si>
    <t>Booklice</t>
  </si>
  <si>
    <t>Beetles</t>
  </si>
  <si>
    <t>Carabidae</t>
  </si>
  <si>
    <t>Ground beetles</t>
  </si>
  <si>
    <t>Ant-like leaf beetles</t>
  </si>
  <si>
    <t>Long-horn beetles</t>
  </si>
  <si>
    <t>Pea and bean weeviles</t>
  </si>
  <si>
    <t>Flea beetles</t>
  </si>
  <si>
    <t>Lady beetles</t>
  </si>
  <si>
    <t>Pinhole borers</t>
  </si>
  <si>
    <t>Hydrophilidae</t>
  </si>
  <si>
    <t>Water scavenger beetle</t>
  </si>
  <si>
    <t>Minute brown scavenger beetles</t>
  </si>
  <si>
    <t>False darkling beetles</t>
  </si>
  <si>
    <t>Soft-winged flower beetles</t>
  </si>
  <si>
    <t>Tumbling flower beetles</t>
  </si>
  <si>
    <t>Noteridae</t>
  </si>
  <si>
    <t>Burrowing water beetles</t>
  </si>
  <si>
    <t>Scarabaeidae</t>
  </si>
  <si>
    <t>Scarab beetles</t>
  </si>
  <si>
    <t>Staphylinidae</t>
  </si>
  <si>
    <t>Rove beetles</t>
  </si>
  <si>
    <t>Darkling beetles</t>
  </si>
  <si>
    <t>Alleculinae</t>
  </si>
  <si>
    <t>Comb-clawed beetles</t>
  </si>
  <si>
    <t>Neuroptera</t>
  </si>
  <si>
    <t>Lacewings</t>
  </si>
  <si>
    <t>Reticulated beetles</t>
  </si>
  <si>
    <t>Rhysodidae</t>
  </si>
  <si>
    <t>Wrinkled bark beetles</t>
  </si>
  <si>
    <t>Agyrtidae</t>
  </si>
  <si>
    <t>Primitive carrion beetles</t>
  </si>
  <si>
    <t>Silphidae</t>
  </si>
  <si>
    <t>Carrion beetles</t>
  </si>
  <si>
    <t>Lucanidae</t>
  </si>
  <si>
    <t>Stag beetles</t>
  </si>
  <si>
    <t>Trogidae</t>
  </si>
  <si>
    <t>Hide beetles</t>
  </si>
  <si>
    <t>Pleocomidae</t>
  </si>
  <si>
    <t>Rain beetles</t>
  </si>
  <si>
    <t>Geotrupidae</t>
  </si>
  <si>
    <t>Earth-boring scarab beetles</t>
  </si>
  <si>
    <t>Bumblebee scarab beeltes</t>
  </si>
  <si>
    <t>Dascillidae</t>
  </si>
  <si>
    <t>Soft-bodied plant beetles</t>
  </si>
  <si>
    <t>Rhipiceridae</t>
  </si>
  <si>
    <t>Cedar beetles</t>
  </si>
  <si>
    <t>Schizopodidae</t>
  </si>
  <si>
    <t>False jewel beetles</t>
  </si>
  <si>
    <t>Metallic wood-boring beetles</t>
  </si>
  <si>
    <t>Heteroceridae</t>
  </si>
  <si>
    <t>Variegated mud-loving beetles</t>
  </si>
  <si>
    <t>Eucnemidae</t>
  </si>
  <si>
    <t>False click-beetles</t>
  </si>
  <si>
    <t>Lycidae</t>
  </si>
  <si>
    <t>Net-winged beetles</t>
  </si>
  <si>
    <t>Phengodidae</t>
  </si>
  <si>
    <t>Lampyridae</t>
  </si>
  <si>
    <t>Fireflies</t>
  </si>
  <si>
    <t>Cantharidae</t>
  </si>
  <si>
    <t>Soldier beetles</t>
  </si>
  <si>
    <t>Skin beetles</t>
  </si>
  <si>
    <t>Bostrichidae</t>
  </si>
  <si>
    <t>Anobiidae</t>
  </si>
  <si>
    <t>Deathwatch beetles</t>
  </si>
  <si>
    <t>Trogossitidae</t>
  </si>
  <si>
    <t>Bark-gnawing beetles</t>
  </si>
  <si>
    <t>Cleridae</t>
  </si>
  <si>
    <t>Checkered beetles</t>
  </si>
  <si>
    <t>Sap beetles</t>
  </si>
  <si>
    <t>Silvanidae</t>
  </si>
  <si>
    <t>Cucujidae</t>
  </si>
  <si>
    <t>Flat bark beetles</t>
  </si>
  <si>
    <t>Erotylidae</t>
  </si>
  <si>
    <t>Pleasing fungus beetle</t>
  </si>
  <si>
    <t>Bothrideridae</t>
  </si>
  <si>
    <t>Endomychidae</t>
  </si>
  <si>
    <t>Handsome fungus beetle</t>
  </si>
  <si>
    <t>Ripiphoridae</t>
  </si>
  <si>
    <t>Zopheridae</t>
  </si>
  <si>
    <t>Ironclad beetles</t>
  </si>
  <si>
    <t>False blister beetles</t>
  </si>
  <si>
    <t>Meloidae</t>
  </si>
  <si>
    <t>Blister beetles</t>
  </si>
  <si>
    <t>Attelabidae</t>
  </si>
  <si>
    <t>Leaf-rolling weevils</t>
  </si>
  <si>
    <t>Weevils</t>
  </si>
  <si>
    <t>Elmidae</t>
  </si>
  <si>
    <t>Dytiscidae</t>
  </si>
  <si>
    <t>Haliplidae</t>
  </si>
  <si>
    <t>Psephenidae</t>
  </si>
  <si>
    <t>Gyrinidae</t>
  </si>
  <si>
    <t>Amphizoidae</t>
  </si>
  <si>
    <t>Dryopidae</t>
  </si>
  <si>
    <t>Riffle beetles</t>
  </si>
  <si>
    <t>Predaceous diving beetles</t>
  </si>
  <si>
    <t>Crawling water beetles</t>
  </si>
  <si>
    <t>Water pennies</t>
  </si>
  <si>
    <t>Whirligig beetles</t>
  </si>
  <si>
    <t>Trout-stream beetles</t>
  </si>
  <si>
    <t>Long-toed water beetles</t>
  </si>
  <si>
    <t>Berothidae</t>
  </si>
  <si>
    <t>Chrysopidae</t>
  </si>
  <si>
    <t>Coniopterygidae</t>
  </si>
  <si>
    <t>Dilaridae</t>
  </si>
  <si>
    <t>Hemerobiidae</t>
  </si>
  <si>
    <t>Mantipsidae</t>
  </si>
  <si>
    <t>Myrmeleontidae</t>
  </si>
  <si>
    <t>Hymenoptera</t>
  </si>
  <si>
    <t>Formicidae</t>
  </si>
  <si>
    <t>Dolichoderinae</t>
  </si>
  <si>
    <t>Dorymyrmex</t>
  </si>
  <si>
    <t>Dorymyrmex bicolor</t>
  </si>
  <si>
    <t>Dorymyrmex insanus</t>
  </si>
  <si>
    <t>Dorymyrmex flavus</t>
  </si>
  <si>
    <t>Forelius</t>
  </si>
  <si>
    <t>Forelius mccooki</t>
  </si>
  <si>
    <t>Forelius pruinosus</t>
  </si>
  <si>
    <t>Liometopum</t>
  </si>
  <si>
    <t>Liometopum occidentale</t>
  </si>
  <si>
    <t>Liometopum luctuosum</t>
  </si>
  <si>
    <t>Linepithema</t>
  </si>
  <si>
    <t>Linepithema humile</t>
  </si>
  <si>
    <t>Tapinoma</t>
  </si>
  <si>
    <t>Tapinoma sessile</t>
  </si>
  <si>
    <t>Argentine ant</t>
  </si>
  <si>
    <t>Ants</t>
  </si>
  <si>
    <t>Odorous ants</t>
  </si>
  <si>
    <t>Pyramid ants</t>
  </si>
  <si>
    <t>Bi-colored pyramid ants</t>
  </si>
  <si>
    <t>Leptomyrmecini</t>
  </si>
  <si>
    <t>Velvety tree-ants</t>
  </si>
  <si>
    <t>Tapinomini</t>
  </si>
  <si>
    <t>Ecitoninae</t>
  </si>
  <si>
    <t>Army ants</t>
  </si>
  <si>
    <t>Ecitonini</t>
  </si>
  <si>
    <t>Neivamyrmex</t>
  </si>
  <si>
    <t>Common army ants</t>
  </si>
  <si>
    <t>Neivamyrmex californicus</t>
  </si>
  <si>
    <t>Neivamyrmex leonardi</t>
  </si>
  <si>
    <t>Neivamyrmex microps</t>
  </si>
  <si>
    <t>Neivamyrmex mojave</t>
  </si>
  <si>
    <t>Neivamyrmex nigrescens</t>
  </si>
  <si>
    <t>Neivamyrmex nysensis</t>
  </si>
  <si>
    <t>Neivamyrmex opacithoroax</t>
  </si>
  <si>
    <t>Neivamyrmex swainsonii</t>
  </si>
  <si>
    <t>Neivamyrmex wilsoni</t>
  </si>
  <si>
    <t>Formicinae</t>
  </si>
  <si>
    <t>Camponotini</t>
  </si>
  <si>
    <t>Camponotus</t>
  </si>
  <si>
    <t>Carpenter ants</t>
  </si>
  <si>
    <t>Camponotus absquatulator</t>
  </si>
  <si>
    <t>Camponotus festinatus</t>
  </si>
  <si>
    <t>Camponotus fragilis</t>
  </si>
  <si>
    <t>Camponotus papago</t>
  </si>
  <si>
    <t>Camponotus hyatti</t>
  </si>
  <si>
    <t>Camponotus ocreatus</t>
  </si>
  <si>
    <t>Camponotus sansabeanus</t>
  </si>
  <si>
    <t>Camponotus sayi</t>
  </si>
  <si>
    <t>Camponotus vicinus</t>
  </si>
  <si>
    <t>Formicini</t>
  </si>
  <si>
    <t>Formica</t>
  </si>
  <si>
    <t>Wood ants</t>
  </si>
  <si>
    <t>Formica altipetens</t>
  </si>
  <si>
    <t>Formica francoeuri</t>
  </si>
  <si>
    <t>Formica gnava</t>
  </si>
  <si>
    <t>Formica peripilosa</t>
  </si>
  <si>
    <t>Formica xerophila</t>
  </si>
  <si>
    <t>Lasiini</t>
  </si>
  <si>
    <t>Lasius</t>
  </si>
  <si>
    <t>Lasius californicus</t>
  </si>
  <si>
    <t>Lasius crypticus</t>
  </si>
  <si>
    <t>Paratrechina</t>
  </si>
  <si>
    <t>Paratrechnica longicornis</t>
  </si>
  <si>
    <t>Myrmecocystus</t>
  </si>
  <si>
    <t>Citronella ants</t>
  </si>
  <si>
    <t>Longhorn crazy ant</t>
  </si>
  <si>
    <t>Honeypot ants</t>
  </si>
  <si>
    <t>Myrmecocystus arenarius</t>
  </si>
  <si>
    <t>Myrmecocystus christineae</t>
  </si>
  <si>
    <t>Myrmecocystus colei</t>
  </si>
  <si>
    <t>Myrmecocystus creightoni</t>
  </si>
  <si>
    <t>Myrmecocystus depilis</t>
  </si>
  <si>
    <t>Myrmecocystus ewarti</t>
  </si>
  <si>
    <t>Myrmecocystus flaviceps</t>
  </si>
  <si>
    <t>Myrmecocystus hammettensis</t>
  </si>
  <si>
    <t>Myrmecocystus intonsus</t>
  </si>
  <si>
    <t>Myrmecocystus kathjuli</t>
  </si>
  <si>
    <t>Myrmecocystus kennedyi</t>
  </si>
  <si>
    <t>Myrmecocystus koso</t>
  </si>
  <si>
    <t>Myrmecocystus lugubris</t>
  </si>
  <si>
    <t>Myrmecocystus melanoticus</t>
  </si>
  <si>
    <t>Myrmecocystus melliger</t>
  </si>
  <si>
    <t>Myrmecocystus mendax</t>
  </si>
  <si>
    <t>Myrmecocystus mexicanus</t>
  </si>
  <si>
    <t>Myrmecocystus mimicus</t>
  </si>
  <si>
    <t>Myrmecocystus navajo</t>
  </si>
  <si>
    <t>Myrmecocystus nequazcatl</t>
  </si>
  <si>
    <t>Myrmecocystus perimeces</t>
  </si>
  <si>
    <t>Myrmecocystus placodops</t>
  </si>
  <si>
    <t>Myrmecocystus pyramicus</t>
  </si>
  <si>
    <t>Myrmecocystus romainei</t>
  </si>
  <si>
    <t>Myrmecocystus semirufus</t>
  </si>
  <si>
    <t>Myrmecocystus tenuinodis</t>
  </si>
  <si>
    <t>Myrmecocystus testaceus</t>
  </si>
  <si>
    <t>Myrmecocystus wheeleri</t>
  </si>
  <si>
    <t>Myrmecocystus yuma</t>
  </si>
  <si>
    <t>Nylanderia</t>
  </si>
  <si>
    <t>Crazy ants</t>
  </si>
  <si>
    <t>Nylanderia histrix</t>
  </si>
  <si>
    <t>Nylanderia terricola</t>
  </si>
  <si>
    <t>Myrmelachistini</t>
  </si>
  <si>
    <t>Bracymyrmex</t>
  </si>
  <si>
    <t>Brachymyrmex depilis</t>
  </si>
  <si>
    <t>Rover ants</t>
  </si>
  <si>
    <t>Myrmicinae</t>
  </si>
  <si>
    <t>Attini</t>
  </si>
  <si>
    <t>Acromyrmex</t>
  </si>
  <si>
    <t>Acromyrmex versicolor</t>
  </si>
  <si>
    <t>Leaf-cutting ants</t>
  </si>
  <si>
    <t>Desert leaf-cutting ant</t>
  </si>
  <si>
    <t>Cyphomyrmex</t>
  </si>
  <si>
    <t>Cyphomyrmex flavidus</t>
  </si>
  <si>
    <t>Cyphomyrmex wheeleri</t>
  </si>
  <si>
    <t>Strumigenys</t>
  </si>
  <si>
    <t>Strumigenys subtilis</t>
  </si>
  <si>
    <t>Strumigenys alberti</t>
  </si>
  <si>
    <t>Strumigenys ananeotes</t>
  </si>
  <si>
    <t>Strumigenys angulata</t>
  </si>
  <si>
    <t>Strumigenys arizonica</t>
  </si>
  <si>
    <t>Strumigenys boneti</t>
  </si>
  <si>
    <t>Strumigenys brevisetosa</t>
  </si>
  <si>
    <t>Strumigenys californica</t>
  </si>
  <si>
    <t>Strumigenys chiricahua</t>
  </si>
  <si>
    <t>Strumigenys collinsae</t>
  </si>
  <si>
    <t>Strumigenys clypeata</t>
  </si>
  <si>
    <t>Strumigenys dietrichi</t>
  </si>
  <si>
    <t>Strumigenys laevinasis</t>
  </si>
  <si>
    <t>Strumigenys louisianae</t>
  </si>
  <si>
    <t>Strumigenys lucky</t>
  </si>
  <si>
    <t>Strumigenys macgowni</t>
  </si>
  <si>
    <t>Strumigenys margaritae</t>
  </si>
  <si>
    <t>Strumigenys membranifera</t>
  </si>
  <si>
    <t>Strumigenys mendezi</t>
  </si>
  <si>
    <t>Strumigenys missouriensis</t>
  </si>
  <si>
    <t>Strumigenys mixta</t>
  </si>
  <si>
    <t>Strumigenys moreauviae</t>
  </si>
  <si>
    <t>Strumigenys ornata</t>
  </si>
  <si>
    <t>Strumigenys pergandei</t>
  </si>
  <si>
    <t>Strumigenys pilinasis</t>
  </si>
  <si>
    <t>Strumigenys pulchella</t>
  </si>
  <si>
    <t>Strumigenys reflexa</t>
  </si>
  <si>
    <t>Strumigenys reliquia</t>
  </si>
  <si>
    <t>Strumigenys rostrata</t>
  </si>
  <si>
    <t>Strumigenys silvestrii</t>
  </si>
  <si>
    <t>Strumigenys superstes</t>
  </si>
  <si>
    <t>Strumigenys talpa</t>
  </si>
  <si>
    <t>Miniature trap-jaw ants</t>
  </si>
  <si>
    <t>Crematogastrini</t>
  </si>
  <si>
    <t>Cardiocondyla</t>
  </si>
  <si>
    <t>Cardiocondyla mauritanica</t>
  </si>
  <si>
    <t>Crematogaster</t>
  </si>
  <si>
    <t>Crematogaster californica</t>
  </si>
  <si>
    <t>Crematogaster depilis</t>
  </si>
  <si>
    <t>Crematogaster flavidus</t>
  </si>
  <si>
    <t>Crematogaster hespera</t>
  </si>
  <si>
    <t>Crematogaster larreae</t>
  </si>
  <si>
    <t>Crematogaster mormonum</t>
  </si>
  <si>
    <t>Crematogaster opuntiae</t>
  </si>
  <si>
    <t>Crematogaster wheeleri</t>
  </si>
  <si>
    <t>Crematogaster coarctata</t>
  </si>
  <si>
    <t>Tetramorium</t>
  </si>
  <si>
    <t>Tetramorium spinosum</t>
  </si>
  <si>
    <t>Pavement ants</t>
  </si>
  <si>
    <t>Temnothorax</t>
  </si>
  <si>
    <t>Acorn ants</t>
  </si>
  <si>
    <t>Temnothorax andrei</t>
  </si>
  <si>
    <t>Temnothorax neomexicanus</t>
  </si>
  <si>
    <t>Temnothorax nevadensis</t>
  </si>
  <si>
    <t>Temnothorax nitens</t>
  </si>
  <si>
    <t>Temnothorax obliquicanthus</t>
  </si>
  <si>
    <t>Temnothorax whitfordi</t>
  </si>
  <si>
    <t>Myrmicini</t>
  </si>
  <si>
    <t>Manica</t>
  </si>
  <si>
    <t>Manica invidia</t>
  </si>
  <si>
    <t>Pheidolini</t>
  </si>
  <si>
    <t>Pheidole</t>
  </si>
  <si>
    <t>Pheidole barbata</t>
  </si>
  <si>
    <t>Pheidole bicarinata</t>
  </si>
  <si>
    <t>Pheidole cerebrosiar</t>
  </si>
  <si>
    <t>Pheidole clydei</t>
  </si>
  <si>
    <t>Pheidole desertorum</t>
  </si>
  <si>
    <t>Pheidole gilvescens</t>
  </si>
  <si>
    <t>Pheidole hyatti</t>
  </si>
  <si>
    <t>Pheidole micula</t>
  </si>
  <si>
    <t>Pheidole paiute</t>
  </si>
  <si>
    <t>Pheidole psammophila</t>
  </si>
  <si>
    <t>Pheidole rugulosa</t>
  </si>
  <si>
    <t>Pheidole sciophila</t>
  </si>
  <si>
    <t>Pheidole xerophila</t>
  </si>
  <si>
    <t>Pheidole yaqui</t>
  </si>
  <si>
    <t>Pheidole vistana</t>
  </si>
  <si>
    <t>Pogomyrmecini</t>
  </si>
  <si>
    <t>Mymicinae</t>
  </si>
  <si>
    <t>Harvester ants</t>
  </si>
  <si>
    <t>Pogonomyrmex</t>
  </si>
  <si>
    <t>Pogonomyrmex californicus</t>
  </si>
  <si>
    <t>Pogonomyrmex imberbiculus</t>
  </si>
  <si>
    <t>Pogonomyrmex occidentalis</t>
  </si>
  <si>
    <t>Stenammini</t>
  </si>
  <si>
    <t>Aphaenogaster</t>
  </si>
  <si>
    <t>Spine-waisted ants</t>
  </si>
  <si>
    <t>Aphaenogaster boulderensis</t>
  </si>
  <si>
    <t>Aphaenogaster cockerelli</t>
  </si>
  <si>
    <t>Aphaenogaster megommata</t>
  </si>
  <si>
    <t>Messor</t>
  </si>
  <si>
    <t>Messor andrei</t>
  </si>
  <si>
    <t>Messor lariversi</t>
  </si>
  <si>
    <t>Messor pergandei</t>
  </si>
  <si>
    <t>Messor smithi</t>
  </si>
  <si>
    <t>Stenamma</t>
  </si>
  <si>
    <t>Stenamma californicum</t>
  </si>
  <si>
    <t>Solenopsidini</t>
  </si>
  <si>
    <t>Monomorium</t>
  </si>
  <si>
    <t>Pharaoh ants</t>
  </si>
  <si>
    <t>Monomorium ergatogyna</t>
  </si>
  <si>
    <t>Solenopsis</t>
  </si>
  <si>
    <t>Fire ants</t>
  </si>
  <si>
    <t>Solenopsis amblychila</t>
  </si>
  <si>
    <t>Solenopsis aurea</t>
  </si>
  <si>
    <t>Solenopsis molesta</t>
  </si>
  <si>
    <t>Solenopsis salina</t>
  </si>
  <si>
    <t>Solenopsis xyloni</t>
  </si>
  <si>
    <t>Tetramoriini</t>
  </si>
  <si>
    <t>Ponerinae</t>
  </si>
  <si>
    <t>Ponerini</t>
  </si>
  <si>
    <t>Cerapachys</t>
  </si>
  <si>
    <t>Cerapachys davisi</t>
  </si>
  <si>
    <t>Cerapachys augustae</t>
  </si>
  <si>
    <t>Hypoponera</t>
  </si>
  <si>
    <t>Hypoponera opaciceps</t>
  </si>
  <si>
    <t>Hypoponera opacior</t>
  </si>
  <si>
    <t>Pseudomyrmecinae</t>
  </si>
  <si>
    <t>Elongated ants</t>
  </si>
  <si>
    <t>Pseudomyrmex</t>
  </si>
  <si>
    <t>Twig ants</t>
  </si>
  <si>
    <t>Pseudomyrmex apache</t>
  </si>
  <si>
    <t>Pseudomyrmex pallidus</t>
  </si>
  <si>
    <t>Apache twig ant</t>
  </si>
  <si>
    <t>Pallid twig ant</t>
  </si>
  <si>
    <t>Mutillidae</t>
  </si>
  <si>
    <t>Velvet ants</t>
  </si>
  <si>
    <t>Dasymutilla</t>
  </si>
  <si>
    <t>Dasymutilla sackenii</t>
  </si>
  <si>
    <t>Sacken's velvet ant</t>
  </si>
  <si>
    <t>Dasymutilla aureola</t>
  </si>
  <si>
    <t>Radiant velvet ant</t>
  </si>
  <si>
    <t>Glorious velvet ant</t>
  </si>
  <si>
    <t>Dasymutilla gloriosa</t>
  </si>
  <si>
    <t>Dasymutilla coccineohirta</t>
  </si>
  <si>
    <t>Variable-haired velvet ant</t>
  </si>
  <si>
    <t>Spharopthalminae</t>
  </si>
  <si>
    <t>Dasymutillini</t>
  </si>
  <si>
    <t>Sphaeropthalma</t>
  </si>
  <si>
    <t>Pseudomethocini</t>
  </si>
  <si>
    <t>Sphaeropthalma blakeii</t>
  </si>
  <si>
    <t>Blake's velvet ant</t>
  </si>
  <si>
    <t>Polyphaga</t>
  </si>
  <si>
    <t>Tenebrionoidea</t>
  </si>
  <si>
    <t>Adephaga</t>
  </si>
  <si>
    <t>Chrysomeloidea</t>
  </si>
  <si>
    <t>Coccinelloidea</t>
  </si>
  <si>
    <t>Cucujoidea</t>
  </si>
  <si>
    <t>Curculionoidea</t>
  </si>
  <si>
    <t>Elateroidea</t>
  </si>
  <si>
    <t>Hydrophiloidea</t>
  </si>
  <si>
    <t>Cleroidea</t>
  </si>
  <si>
    <t>Scarabaeoidea</t>
  </si>
  <si>
    <t>Staphylinoidea</t>
  </si>
  <si>
    <t>Archostemata</t>
  </si>
  <si>
    <t>Reticulated and telephone-pole beetles</t>
  </si>
  <si>
    <t>Ground and water beetles</t>
  </si>
  <si>
    <t>Histeroidea</t>
  </si>
  <si>
    <t>Glaphyridae</t>
  </si>
  <si>
    <t>Dascilloidea</t>
  </si>
  <si>
    <t>Buprestoidea</t>
  </si>
  <si>
    <t>Byrrhoidea</t>
  </si>
  <si>
    <t>Glow worms</t>
  </si>
  <si>
    <t>Bostrichoidea</t>
  </si>
  <si>
    <t>Horned powderpost beetles</t>
  </si>
  <si>
    <t>Chlaenius</t>
  </si>
  <si>
    <t>Harpalinae</t>
  </si>
  <si>
    <t>Chlaeniini</t>
  </si>
  <si>
    <t>Vivid metallic ground beetles</t>
  </si>
  <si>
    <t>Brachinus</t>
  </si>
  <si>
    <t>Brachinini</t>
  </si>
  <si>
    <t>Brachininae</t>
  </si>
  <si>
    <t>Pterostichus</t>
  </si>
  <si>
    <t>Bombardier beetles</t>
  </si>
  <si>
    <t>Pterostichini</t>
  </si>
  <si>
    <t>Woodland ground beetles</t>
  </si>
  <si>
    <t>Calosoma</t>
  </si>
  <si>
    <t>Carabini</t>
  </si>
  <si>
    <t>Carabinae</t>
  </si>
  <si>
    <t>Caterpillar hunter beetles</t>
  </si>
  <si>
    <t>Omophron</t>
  </si>
  <si>
    <t>Omophronini</t>
  </si>
  <si>
    <t>Omophroninae</t>
  </si>
  <si>
    <t>Round sand beetles</t>
  </si>
  <si>
    <t>Amblycheila</t>
  </si>
  <si>
    <t>Amblycheilini</t>
  </si>
  <si>
    <t>Cicindelinae</t>
  </si>
  <si>
    <t>Tiger beetles</t>
  </si>
  <si>
    <t>Blunt-lipped tiger beetles</t>
  </si>
  <si>
    <t>Giant tiger beetles</t>
  </si>
  <si>
    <t>Cicindela</t>
  </si>
  <si>
    <t>Cicindelini</t>
  </si>
  <si>
    <t>Flashy tiger beetles</t>
  </si>
  <si>
    <t>Temperate tiger beetles</t>
  </si>
  <si>
    <t>Omus</t>
  </si>
  <si>
    <t>Night-stalking tiger beetles</t>
  </si>
  <si>
    <t>Tetracha</t>
  </si>
  <si>
    <t>Metallic tiger beetles</t>
  </si>
  <si>
    <t>Megacephalini</t>
  </si>
  <si>
    <t>Big-headed tiger beetles</t>
  </si>
  <si>
    <t>Omophron dentatus</t>
  </si>
  <si>
    <t>Omophron tesselatus</t>
  </si>
  <si>
    <t>Calosoma semilaeve</t>
  </si>
  <si>
    <t>Black calosoma</t>
  </si>
  <si>
    <t>Calosoma parvicollis</t>
  </si>
  <si>
    <t>Calosoma latipenne</t>
  </si>
  <si>
    <t>Calosoma scrutator</t>
  </si>
  <si>
    <t>Fiery searcher</t>
  </si>
  <si>
    <t>Scaphinotus</t>
  </si>
  <si>
    <t>Cychrini</t>
  </si>
  <si>
    <t>Snail eaters</t>
  </si>
  <si>
    <t>Scaphinotus punctatus</t>
  </si>
  <si>
    <t>Scaphinotus cristatus</t>
  </si>
  <si>
    <t>Scaphinotus striatopunctatus</t>
  </si>
  <si>
    <t>Scaphinotus ventricosus</t>
  </si>
  <si>
    <t>Amblycheila schwarzi</t>
  </si>
  <si>
    <t>Mojave giant tiger beetle</t>
  </si>
  <si>
    <t>Omus californicus</t>
  </si>
  <si>
    <t>Omus auduoini</t>
  </si>
  <si>
    <t>Omus submetallicus</t>
  </si>
  <si>
    <t>Lustrous night-stalking tiger beetle</t>
  </si>
  <si>
    <t>Tetracha carolina</t>
  </si>
  <si>
    <t>Cicindela oregona</t>
  </si>
  <si>
    <t>Western tiger beetle</t>
  </si>
  <si>
    <t>Pan-American big-headed tiger beetle</t>
  </si>
  <si>
    <t>Auduoin's night-stalking tiger beetle</t>
  </si>
  <si>
    <t>California night-stalking tiger beetle</t>
  </si>
  <si>
    <t>Cicindela californica</t>
  </si>
  <si>
    <t>California tiger beetle</t>
  </si>
  <si>
    <t>Cicindela californica mojavi</t>
  </si>
  <si>
    <t>Cicindela californica pseudoerronea</t>
  </si>
  <si>
    <t>Cicindela lemniscata</t>
  </si>
  <si>
    <t>White-striped tiger beetle</t>
  </si>
  <si>
    <t>Cicindela longilabris</t>
  </si>
  <si>
    <t>Boreal long-lipped tiger beetle</t>
  </si>
  <si>
    <t>Cicindela longilabris perviridis</t>
  </si>
  <si>
    <t>Scarites</t>
  </si>
  <si>
    <t>Scaritini</t>
  </si>
  <si>
    <t>Scaritinae</t>
  </si>
  <si>
    <t>Big-headed ground beetle</t>
  </si>
  <si>
    <t>Scarites subterraneus</t>
  </si>
  <si>
    <t>Harpalus</t>
  </si>
  <si>
    <t>Harpalini</t>
  </si>
  <si>
    <t>Harpalus caliginosus</t>
  </si>
  <si>
    <t>Murky ground beetle</t>
  </si>
  <si>
    <t>Pterostichus lama</t>
  </si>
  <si>
    <t>Pterostichus californicus</t>
  </si>
  <si>
    <t>Anchomenus</t>
  </si>
  <si>
    <t>Platynini</t>
  </si>
  <si>
    <t>Anchomenus funebris</t>
  </si>
  <si>
    <t>Laemostenus</t>
  </si>
  <si>
    <t>Laemostenus complanatus</t>
  </si>
  <si>
    <t>Sphodrini</t>
  </si>
  <si>
    <t>Chlaenius cumatilis</t>
  </si>
  <si>
    <t>False bombardier beetle</t>
  </si>
  <si>
    <t>Chlaenius sericeus</t>
  </si>
  <si>
    <t>Chlaenius sericeus viridifrons</t>
  </si>
  <si>
    <t>Tanystoma</t>
  </si>
  <si>
    <t>Tanystoma maculicolle</t>
  </si>
  <si>
    <t>Tule beetle</t>
  </si>
  <si>
    <t>Brachinus costipennis</t>
  </si>
  <si>
    <t>Brachinus mexicanus</t>
  </si>
  <si>
    <t>Brachinus pallidus</t>
  </si>
  <si>
    <t>Aleochara</t>
  </si>
  <si>
    <t>Aleocharini</t>
  </si>
  <si>
    <t>Aleocharinae</t>
  </si>
  <si>
    <t>Creophilus</t>
  </si>
  <si>
    <t>Creophilus maxillosus</t>
  </si>
  <si>
    <t>Hairy rove beetle</t>
  </si>
  <si>
    <t>Staphylininae</t>
  </si>
  <si>
    <t>Large rove beetles</t>
  </si>
  <si>
    <t>Staphylinini</t>
  </si>
  <si>
    <t>Ocypus</t>
  </si>
  <si>
    <t>Ocypus olens</t>
  </si>
  <si>
    <t>Devil's coach-horse</t>
  </si>
  <si>
    <t>Thinopinus pictus</t>
  </si>
  <si>
    <t>Thinopinus</t>
  </si>
  <si>
    <t>Eleodes</t>
  </si>
  <si>
    <t>Desert stink beetles</t>
  </si>
  <si>
    <t>Amphidorini</t>
  </si>
  <si>
    <t>Tenebrioninae</t>
  </si>
  <si>
    <t>Eleodes armata</t>
  </si>
  <si>
    <t>Armored darkling beetle</t>
  </si>
  <si>
    <t>Asbolus</t>
  </si>
  <si>
    <t>Asbolus verrucosus</t>
  </si>
  <si>
    <t>Desert ironclad beetle</t>
  </si>
  <si>
    <t>Cryptoglossini</t>
  </si>
  <si>
    <t>Pimeliinae</t>
  </si>
  <si>
    <t>Asbolus laevis</t>
  </si>
  <si>
    <t>Cryptoglossa</t>
  </si>
  <si>
    <t>Cryptoglossa muricata</t>
  </si>
  <si>
    <t>Schizillus</t>
  </si>
  <si>
    <t>Schizillus laticeps</t>
  </si>
  <si>
    <t>Nyctoporis</t>
  </si>
  <si>
    <t>Nyctoporis carinata</t>
  </si>
  <si>
    <t>Nyctoporini</t>
  </si>
  <si>
    <t>Coniontis abdominalis</t>
  </si>
  <si>
    <t>Coniontis</t>
  </si>
  <si>
    <t>Coniontini</t>
  </si>
  <si>
    <t>Eusattus</t>
  </si>
  <si>
    <t>Eusattus difficilis</t>
  </si>
  <si>
    <t>Eusattus muricatus</t>
  </si>
  <si>
    <t>Eusattus muricatus muricatus</t>
  </si>
  <si>
    <t>Eusattus dilatatus</t>
  </si>
  <si>
    <t>Coelus</t>
  </si>
  <si>
    <t>Dune beetles</t>
  </si>
  <si>
    <t>Coelus globosus</t>
  </si>
  <si>
    <t>Globose dune beetle</t>
  </si>
  <si>
    <t>Coelus ciliatus</t>
  </si>
  <si>
    <t>Ciliated dune beetle</t>
  </si>
  <si>
    <t>Stenomorpha</t>
  </si>
  <si>
    <t>Stenomorpha confluens</t>
  </si>
  <si>
    <t>Asidini</t>
  </si>
  <si>
    <t>Stenomorpha mckittricki</t>
  </si>
  <si>
    <t>Stenomorpha costipennis</t>
  </si>
  <si>
    <t>Edrotes</t>
  </si>
  <si>
    <t>Edrotini</t>
  </si>
  <si>
    <t>Edrotes ventricosus</t>
  </si>
  <si>
    <t>Megeleates</t>
  </si>
  <si>
    <t>Bolitophagini</t>
  </si>
  <si>
    <t>Phaleria</t>
  </si>
  <si>
    <t>Phaeriini</t>
  </si>
  <si>
    <t>Diaperinae</t>
  </si>
  <si>
    <t>Phaleria rotundata</t>
  </si>
  <si>
    <t>Kelp beetle</t>
  </si>
  <si>
    <t>Eleodes armatus</t>
  </si>
  <si>
    <t>Eleodes gigantea</t>
  </si>
  <si>
    <t>Gigantic eleodes</t>
  </si>
  <si>
    <t>Eleodes osculans</t>
  </si>
  <si>
    <t>Wooly darkling beetle</t>
  </si>
  <si>
    <t>Eleodes nigripilosa</t>
  </si>
  <si>
    <t>Eleodes clavicornis</t>
  </si>
  <si>
    <t>Argoporis</t>
  </si>
  <si>
    <t>Argoporis bicolor</t>
  </si>
  <si>
    <t>Cerenopini</t>
  </si>
  <si>
    <t>Tenebrio</t>
  </si>
  <si>
    <t>Tenebrio molitor</t>
  </si>
  <si>
    <t>Mealworms</t>
  </si>
  <si>
    <t>Yellow mealworm</t>
  </si>
  <si>
    <t>Tenebrionini</t>
  </si>
  <si>
    <t>Zophobas</t>
  </si>
  <si>
    <t>Zophobas morio</t>
  </si>
  <si>
    <t>Super mealworm</t>
  </si>
  <si>
    <t>Scotobaenus</t>
  </si>
  <si>
    <t>Scotobaenus parallelus</t>
  </si>
  <si>
    <t>Centronopini</t>
  </si>
  <si>
    <t>Coelocnemis</t>
  </si>
  <si>
    <t>Coelocnemis magna</t>
  </si>
  <si>
    <t>Coelocnemis californica</t>
  </si>
  <si>
    <t>Cnodalonini</t>
  </si>
  <si>
    <t>Stenochiinae</t>
  </si>
  <si>
    <t>California broad-necked darkling beetle</t>
  </si>
  <si>
    <t>Iphthiminis</t>
  </si>
  <si>
    <t>Anchomma</t>
  </si>
  <si>
    <t>Anepsiini</t>
  </si>
  <si>
    <t>Anchomma costatum</t>
  </si>
  <si>
    <t>Hydroscaphidae</t>
  </si>
  <si>
    <t>Myxophaga</t>
  </si>
  <si>
    <t>Minute bog beetles and skiff beetles</t>
  </si>
  <si>
    <t>Skiff beetles</t>
  </si>
  <si>
    <t>Hydroscapha</t>
  </si>
  <si>
    <t>Zabrini</t>
  </si>
  <si>
    <t>Amara</t>
  </si>
  <si>
    <t>Amara quenseli</t>
  </si>
  <si>
    <t>Trechinae</t>
  </si>
  <si>
    <t>Bembidiini</t>
  </si>
  <si>
    <t>Bembidion</t>
  </si>
  <si>
    <t>Calathus</t>
  </si>
  <si>
    <t>Calathus ruficollis</t>
  </si>
  <si>
    <t>Cicindela latesignata</t>
  </si>
  <si>
    <t>Western beach tiger beetle</t>
  </si>
  <si>
    <t>Cicindela trifasciata</t>
  </si>
  <si>
    <t>Cicindela trifasciata sigmoidea</t>
  </si>
  <si>
    <t>Sigmoid tiger beetle</t>
  </si>
  <si>
    <t>Mudflat tiger beetle</t>
  </si>
  <si>
    <t>Dicheirus</t>
  </si>
  <si>
    <t>Dicheirus dilatatus</t>
  </si>
  <si>
    <t>Lebiini</t>
  </si>
  <si>
    <t>Plochionus</t>
  </si>
  <si>
    <t>Plochionus timidus</t>
  </si>
  <si>
    <t>Cafius</t>
  </si>
  <si>
    <t>Intertidal rove beetles</t>
  </si>
  <si>
    <t>Neobisnius</t>
  </si>
  <si>
    <t>Neobisnius gratus</t>
  </si>
  <si>
    <t>Platydracus</t>
  </si>
  <si>
    <t>Platydracus tarsalis</t>
  </si>
  <si>
    <t>Quedius</t>
  </si>
  <si>
    <t>Eulabini</t>
  </si>
  <si>
    <t>Apsena</t>
  </si>
  <si>
    <t>Blapstinus</t>
  </si>
  <si>
    <t>Opatrini</t>
  </si>
  <si>
    <t>Eleodes acuticauda</t>
  </si>
  <si>
    <t>Eleodes grandicollis</t>
  </si>
  <si>
    <t>Gonocephalum</t>
  </si>
  <si>
    <t>Crypticini</t>
  </si>
  <si>
    <t>Dipaerinae</t>
  </si>
  <si>
    <t>Gondwanocrypticus</t>
  </si>
  <si>
    <t>Gondwanocrypticus platensis</t>
  </si>
  <si>
    <t>Tai Chi beetle</t>
  </si>
  <si>
    <t>Stenomorpha muricatula</t>
  </si>
  <si>
    <t>Tonibius</t>
  </si>
  <si>
    <t>Tonibius sulcatus</t>
  </si>
  <si>
    <t>California velvety tree-ant</t>
  </si>
  <si>
    <t>Odorous house ant</t>
  </si>
  <si>
    <t>Brachymyrmex patagonicus</t>
  </si>
  <si>
    <t>Camponotus dumetorum</t>
  </si>
  <si>
    <t>Formica fusca</t>
  </si>
  <si>
    <t>Formica moki</t>
  </si>
  <si>
    <t>Nylanderia vividula</t>
  </si>
  <si>
    <t>Prenolepis</t>
  </si>
  <si>
    <t>Prenolepis imparis</t>
  </si>
  <si>
    <t>False honey ant</t>
  </si>
  <si>
    <t>Camponotus semitestaceus</t>
  </si>
  <si>
    <t>Formica neogagates</t>
  </si>
  <si>
    <t>Paratrechnica terricola</t>
  </si>
  <si>
    <t>Polyergus</t>
  </si>
  <si>
    <t>Polyergus breviceps</t>
  </si>
  <si>
    <t>Pogonomyrmex californicus subnitidus</t>
  </si>
  <si>
    <t>Solenopsis invicta</t>
  </si>
  <si>
    <t>California harvester ant</t>
  </si>
  <si>
    <t>Camponotus modoc</t>
  </si>
  <si>
    <t>Western carpenter ant</t>
  </si>
  <si>
    <t>Camponotus laevigatus</t>
  </si>
  <si>
    <t>Giant carpenter ant</t>
  </si>
  <si>
    <t>California fire ant</t>
  </si>
  <si>
    <t>Red imported fire ant</t>
  </si>
  <si>
    <t>Seed-eating groundbeetles</t>
  </si>
  <si>
    <t>Tribolium</t>
  </si>
  <si>
    <t>Flour beetles</t>
  </si>
  <si>
    <t>Triboliini</t>
  </si>
  <si>
    <t>Lispinus</t>
  </si>
  <si>
    <t>Pseudopsis</t>
  </si>
  <si>
    <t>Stenus</t>
  </si>
  <si>
    <t>Erichsonius</t>
  </si>
  <si>
    <t>Fenderia</t>
  </si>
  <si>
    <t>Phlaeopterus</t>
  </si>
  <si>
    <t>Osoriinae</t>
  </si>
  <si>
    <t>Unmargined rove beetles</t>
  </si>
  <si>
    <t>Thoracophorini</t>
  </si>
  <si>
    <t>Pseudopsinae</t>
  </si>
  <si>
    <t>Steninae</t>
  </si>
  <si>
    <t>Euaesthetinae</t>
  </si>
  <si>
    <t>Stictocraniini</t>
  </si>
  <si>
    <t>Omaliinae</t>
  </si>
  <si>
    <t>Ocellate rove beetles</t>
  </si>
  <si>
    <t>Anthophagini</t>
  </si>
  <si>
    <t>Neobisnius paederoides</t>
  </si>
  <si>
    <t>Neobisnius terminalis</t>
  </si>
  <si>
    <t>Erichsonius puncticeps</t>
  </si>
  <si>
    <t>Neobisnius infimis</t>
  </si>
  <si>
    <t>Neobisnius jucundus</t>
  </si>
  <si>
    <t>Neobisnius varians</t>
  </si>
  <si>
    <t>Fenderia intricata</t>
  </si>
  <si>
    <t>Apsena laticornis</t>
  </si>
  <si>
    <t>Hypophlaeini</t>
  </si>
  <si>
    <t>Corticeus</t>
  </si>
  <si>
    <t>Corticeus parallelus</t>
  </si>
  <si>
    <t>Iphthiminus</t>
  </si>
  <si>
    <t>Iphthiminus serratus</t>
  </si>
  <si>
    <t>Iphthiminus lewisii</t>
  </si>
  <si>
    <t>Iphthiminus opacus</t>
  </si>
  <si>
    <t>Coelocnemis rugulosa</t>
  </si>
  <si>
    <t>Cylindera</t>
  </si>
  <si>
    <t>Anisodactylus</t>
  </si>
  <si>
    <t>Elaphropus</t>
  </si>
  <si>
    <t>Lachnophorus</t>
  </si>
  <si>
    <t>Notiophilus</t>
  </si>
  <si>
    <t>Zacotus</t>
  </si>
  <si>
    <t>Nebria</t>
  </si>
  <si>
    <t>Metrius</t>
  </si>
  <si>
    <t>Platynus</t>
  </si>
  <si>
    <t>Promecognathus</t>
  </si>
  <si>
    <t>Agonum</t>
  </si>
  <si>
    <t>Nomius</t>
  </si>
  <si>
    <t>Bradycellus</t>
  </si>
  <si>
    <t>Dyschirius</t>
  </si>
  <si>
    <t>Microlestes</t>
  </si>
  <si>
    <t>Elaphrus</t>
  </si>
  <si>
    <t>Stenolophus</t>
  </si>
  <si>
    <t>Metacolpodes</t>
  </si>
  <si>
    <t>Pseudomorpha</t>
  </si>
  <si>
    <t>Poecilus</t>
  </si>
  <si>
    <t>Opisthius</t>
  </si>
  <si>
    <t>Carabus</t>
  </si>
  <si>
    <t>Loricera</t>
  </si>
  <si>
    <t>Schizogenius</t>
  </si>
  <si>
    <t>Clivina</t>
  </si>
  <si>
    <t>Rhadine</t>
  </si>
  <si>
    <t>Tetragonoderus</t>
  </si>
  <si>
    <t>Euphorticus</t>
  </si>
  <si>
    <t>Habroscelimorpha</t>
  </si>
  <si>
    <t>Dicheirus piceus</t>
  </si>
  <si>
    <t>Pterostichus menetriesii</t>
  </si>
  <si>
    <t>Pterostichus morionides</t>
  </si>
  <si>
    <t>Agonum fallianum</t>
  </si>
  <si>
    <t>Agonum limbatum</t>
  </si>
  <si>
    <t>Agonum piceolum</t>
  </si>
  <si>
    <t>Agonum punctiforme</t>
  </si>
  <si>
    <t>Agonum variolatum</t>
  </si>
  <si>
    <t>Amara apricaria</t>
  </si>
  <si>
    <t>Amara aurata</t>
  </si>
  <si>
    <t>Amara californica</t>
  </si>
  <si>
    <t>Amara insignis</t>
  </si>
  <si>
    <t>Amara insularis</t>
  </si>
  <si>
    <t>Amara scitula</t>
  </si>
  <si>
    <t>Anisodactylus californicus</t>
  </si>
  <si>
    <t>Anisodactylus pitychrous</t>
  </si>
  <si>
    <t>Anisodactylus similis</t>
  </si>
  <si>
    <t>Bembidion festivum</t>
  </si>
  <si>
    <t>Bembidion platynoides</t>
  </si>
  <si>
    <t>Bembidion rapidum</t>
  </si>
  <si>
    <t>Bembidion transversale</t>
  </si>
  <si>
    <t>Brachinus gebhardis</t>
  </si>
  <si>
    <t>Brachinus quadripennis</t>
  </si>
  <si>
    <t>Bradycellus californicus</t>
  </si>
  <si>
    <t>Bradycellus nitidus</t>
  </si>
  <si>
    <t>Bradycellus sejunctus</t>
  </si>
  <si>
    <t>Calathus advena</t>
  </si>
  <si>
    <t>Calathus ruficollis ruficollis</t>
  </si>
  <si>
    <t>Calathus ruficollis ignicollis</t>
  </si>
  <si>
    <t>Calathus ruficollis grandicollis</t>
  </si>
  <si>
    <t>Calathus ruficollis guadelupensis</t>
  </si>
  <si>
    <t>Calosoma affine</t>
  </si>
  <si>
    <t>Calosoma cancellatum</t>
  </si>
  <si>
    <t>Carabus taedatus</t>
  </si>
  <si>
    <t>Cicindela amargosae</t>
  </si>
  <si>
    <t>Cicindela depressula depressula</t>
  </si>
  <si>
    <t>Cicindela depressula eureka</t>
  </si>
  <si>
    <t>Cicindela haemorrhagica haemorrhagica</t>
  </si>
  <si>
    <t>Cicindela haemorrhagica</t>
  </si>
  <si>
    <t>Cicindela haemorrhagica pacifica</t>
  </si>
  <si>
    <t>Cicindela hirticollis gravida</t>
  </si>
  <si>
    <t>Cicindela latesignata latesignata</t>
  </si>
  <si>
    <t>Cicindela montana montana</t>
  </si>
  <si>
    <t>Cicindela nebraskana</t>
  </si>
  <si>
    <t>Cicindela nevadica nevadica</t>
  </si>
  <si>
    <t>Cicindela nigrocoerulea nigrocoerulea</t>
  </si>
  <si>
    <t>Cicindela oregona oregona</t>
  </si>
  <si>
    <t>Cicindela parowana platti</t>
  </si>
  <si>
    <t>Cicindela plutonica</t>
  </si>
  <si>
    <t>Cicindela purpurea purpurea</t>
  </si>
  <si>
    <t>Cicindela purpurea hatchi</t>
  </si>
  <si>
    <t>Cicindela purpurea lauta</t>
  </si>
  <si>
    <t>Cicindela purpurea mirabilis</t>
  </si>
  <si>
    <t>Cicindela purpurea audubonii</t>
  </si>
  <si>
    <t>Cicindela senilis senilis</t>
  </si>
  <si>
    <t>Cicindela tenuicincta</t>
  </si>
  <si>
    <t>Cicindela tenuisignata</t>
  </si>
  <si>
    <t>Cicindela terricola lunalonga</t>
  </si>
  <si>
    <t>Cicindela tranquebarica viridissima</t>
  </si>
  <si>
    <t>Cicindela tranquebarica</t>
  </si>
  <si>
    <t>Cicindela tranquebarica kirbyi</t>
  </si>
  <si>
    <t>Cicindela tranquebarica sierra</t>
  </si>
  <si>
    <t>Cicindela willistoni praedicta</t>
  </si>
  <si>
    <t>Cicindela willistoni pseudosenilis</t>
  </si>
  <si>
    <t>Cicindela willistoni echo</t>
  </si>
  <si>
    <t>Cicindela willistoni</t>
  </si>
  <si>
    <t>Cicindela depressula</t>
  </si>
  <si>
    <t>Cicindela hirticollis</t>
  </si>
  <si>
    <t>Cicindela montana</t>
  </si>
  <si>
    <t>Cicindela nevadica</t>
  </si>
  <si>
    <t>Cicindela nigrocoerulea</t>
  </si>
  <si>
    <t>Cicindela parowana</t>
  </si>
  <si>
    <t>Cicindela purpurea</t>
  </si>
  <si>
    <t>Cicindela senilis</t>
  </si>
  <si>
    <t>Cicindela terricola</t>
  </si>
  <si>
    <t>Clivinini</t>
  </si>
  <si>
    <t>Cylindera lemniscata lemniscata</t>
  </si>
  <si>
    <t>Cylindera terricola imperfecta</t>
  </si>
  <si>
    <t>Cylindera terricola</t>
  </si>
  <si>
    <t>Cylindera lemniscata</t>
  </si>
  <si>
    <t>Dicheirus brunneus</t>
  </si>
  <si>
    <t>Dicheirus obtusus</t>
  </si>
  <si>
    <t>Dicheirus strenuus</t>
  </si>
  <si>
    <t>Dyschiriini</t>
  </si>
  <si>
    <t>Elaphrinae</t>
  </si>
  <si>
    <t>Elaphrini</t>
  </si>
  <si>
    <t>Elaphrus californicus</t>
  </si>
  <si>
    <t>Elaphrus finitimus</t>
  </si>
  <si>
    <t>Lachnophorini</t>
  </si>
  <si>
    <t>Euphorticus occidentalis</t>
  </si>
  <si>
    <t>Habroscelimorpha gabbii</t>
  </si>
  <si>
    <t>Habroscelimorpha californica</t>
  </si>
  <si>
    <t>Western tidal flat tiger beetle</t>
  </si>
  <si>
    <t>Harpalus katiae</t>
  </si>
  <si>
    <t>Lachnophorus elegantulus</t>
  </si>
  <si>
    <t>Loricerinae</t>
  </si>
  <si>
    <t>Loricerini</t>
  </si>
  <si>
    <t>Metacolpodes buchanani</t>
  </si>
  <si>
    <t>Metrius contractus</t>
  </si>
  <si>
    <t>Metriini</t>
  </si>
  <si>
    <t>Paussinae</t>
  </si>
  <si>
    <t>Nebriinae</t>
  </si>
  <si>
    <t>Nebriini</t>
  </si>
  <si>
    <t>Nebria eschscholtzii</t>
  </si>
  <si>
    <t>Psydrinae</t>
  </si>
  <si>
    <t>Psydrini</t>
  </si>
  <si>
    <t>Nomius pygmaeus</t>
  </si>
  <si>
    <t>Notiophilus semiopacus</t>
  </si>
  <si>
    <t>Notiophilus sylvaticus</t>
  </si>
  <si>
    <t>Notiophilini</t>
  </si>
  <si>
    <t>Omophron dentatum</t>
  </si>
  <si>
    <t>Omophron solidum</t>
  </si>
  <si>
    <t>Omophron tesselatum</t>
  </si>
  <si>
    <t>Omus ambiguus</t>
  </si>
  <si>
    <t>Omus audouini</t>
  </si>
  <si>
    <t>Omus dejeani</t>
  </si>
  <si>
    <t>Omus horni</t>
  </si>
  <si>
    <t>Omus laevis</t>
  </si>
  <si>
    <t>Omus sequoiarum</t>
  </si>
  <si>
    <t>Opisthiini</t>
  </si>
  <si>
    <t>Opisthius richardsoni</t>
  </si>
  <si>
    <t>Platynus brunneomarginatus</t>
  </si>
  <si>
    <t>Platynus ovipennis</t>
  </si>
  <si>
    <t>Poecilus cursitor</t>
  </si>
  <si>
    <t>Promecognathus crassus</t>
  </si>
  <si>
    <t>Promecognathus laevissimus</t>
  </si>
  <si>
    <t>Promecognathini</t>
  </si>
  <si>
    <t>Pseudomorpha behrensi</t>
  </si>
  <si>
    <t>Pseudomorphini</t>
  </si>
  <si>
    <t>Pterostichus angustus</t>
  </si>
  <si>
    <t>Pterostichus blodgettensis</t>
  </si>
  <si>
    <t>Pterostichus caligans</t>
  </si>
  <si>
    <t>Pterostichus cochlearis</t>
  </si>
  <si>
    <t>Pterostichus crenicollis</t>
  </si>
  <si>
    <t>Pterostichus enyo</t>
  </si>
  <si>
    <t>Pterostichus falli</t>
  </si>
  <si>
    <t>Pterostichus fenyesi</t>
  </si>
  <si>
    <t>Pterostichus fuchsi</t>
  </si>
  <si>
    <t>Pterostichus gliscans</t>
  </si>
  <si>
    <t>Pterostichus hatchi</t>
  </si>
  <si>
    <t>Pterostichus herculaneus</t>
  </si>
  <si>
    <t>Pterostichus humilis</t>
  </si>
  <si>
    <t>Pterostichus illustris</t>
  </si>
  <si>
    <t>Pterostichus inanis</t>
  </si>
  <si>
    <t>Pterostichus inermis</t>
  </si>
  <si>
    <t>Pterostichus jacobinus</t>
  </si>
  <si>
    <t>Pterostichus lobatus</t>
  </si>
  <si>
    <t>Pterostichus lustrans</t>
  </si>
  <si>
    <t>Pterostichus mattolensis</t>
  </si>
  <si>
    <t>Pterostichus ordinarius</t>
  </si>
  <si>
    <t>Pterostichus panticulatus</t>
  </si>
  <si>
    <t>Pterostichus pemphredo</t>
  </si>
  <si>
    <t>Pterostichus protensiformis</t>
  </si>
  <si>
    <t>Pterostichus serripes</t>
  </si>
  <si>
    <t>Pterostichus sierranus</t>
  </si>
  <si>
    <t>Pterostichus stapedius</t>
  </si>
  <si>
    <t>Pterostichus tarsalis</t>
  </si>
  <si>
    <t>Pterostichus trinitensis</t>
  </si>
  <si>
    <t>Pterostichus vicinus</t>
  </si>
  <si>
    <t>Scaphinotus behrensi</t>
  </si>
  <si>
    <t>Scaphinotus cordatus</t>
  </si>
  <si>
    <t>Scaphinotus crenatus</t>
  </si>
  <si>
    <t>Scaphinotus interruptus</t>
  </si>
  <si>
    <t>Scaphinotus longiceps</t>
  </si>
  <si>
    <t>Scaphinotus oreophilus</t>
  </si>
  <si>
    <t>Scaphinotus rugiceps</t>
  </si>
  <si>
    <t>Scaphinotus subtilis</t>
  </si>
  <si>
    <t>Scaphinotus velutinus</t>
  </si>
  <si>
    <t>Stenolophus ochropezus</t>
  </si>
  <si>
    <t>Tanystoma cuyama</t>
  </si>
  <si>
    <t>Tanystoma striatum</t>
  </si>
  <si>
    <t>Tetragonoderus pallidus</t>
  </si>
  <si>
    <t>Cyclosomini</t>
  </si>
  <si>
    <t>Zacotus matthewsii</t>
  </si>
  <si>
    <t>Broscini</t>
  </si>
  <si>
    <t>Broscinae</t>
  </si>
  <si>
    <t>Platynus rifiventris</t>
  </si>
  <si>
    <t>Pterostichus sphodrinus</t>
  </si>
  <si>
    <t>Scaphinotus petersi</t>
  </si>
  <si>
    <t>Scaphinotus vandykei</t>
  </si>
  <si>
    <t>Selenophorus</t>
  </si>
  <si>
    <t>Selenophorus concinnus</t>
  </si>
  <si>
    <t>Tetragonoderus intersectus</t>
  </si>
  <si>
    <t>Iurid scorpions</t>
  </si>
  <si>
    <t>Anuroctonus</t>
  </si>
  <si>
    <t>Anuroctonus pococki</t>
  </si>
  <si>
    <t>California swollen-stinger scorpion</t>
  </si>
  <si>
    <t>Vaejovid scorpions</t>
  </si>
  <si>
    <t>Paruroctonus</t>
  </si>
  <si>
    <t>Paruroctonus silvestrii</t>
  </si>
  <si>
    <t>Stripe-tailed scorpion</t>
  </si>
  <si>
    <t>Vaejovis</t>
  </si>
  <si>
    <t>Common scoprions</t>
  </si>
  <si>
    <t>Centruroides</t>
  </si>
  <si>
    <t>Centruroides sculpturatus</t>
  </si>
  <si>
    <t>Arizona bark scorpion</t>
  </si>
  <si>
    <t>Bark scorpions</t>
  </si>
  <si>
    <t>Uroctonus</t>
  </si>
  <si>
    <t>Uroctonus mordax</t>
  </si>
  <si>
    <t>California forest scorpion</t>
  </si>
  <si>
    <t>Paruroctonus maritimus</t>
  </si>
  <si>
    <t>Monterey dunes scorpion</t>
  </si>
  <si>
    <t>Paruroctonus variabilis</t>
  </si>
  <si>
    <t>Serradigitus</t>
  </si>
  <si>
    <t>Serradigitus gertschi</t>
  </si>
  <si>
    <t>Sawfinger scorpion</t>
  </si>
  <si>
    <t>Uroctonites montereus</t>
  </si>
  <si>
    <t>Uroctonites</t>
  </si>
  <si>
    <t>Forest scorpiones</t>
  </si>
  <si>
    <t>Pseudouroctonus</t>
  </si>
  <si>
    <t>Vaejovis spinigerus</t>
  </si>
  <si>
    <t>Hadrurus</t>
  </si>
  <si>
    <t>Hadrurus arizonensis</t>
  </si>
  <si>
    <t>Hadrurus anzaborrego</t>
  </si>
  <si>
    <t>Anza Borrego hairy scorpion</t>
  </si>
  <si>
    <t>Arizona hairy scorpion</t>
  </si>
  <si>
    <t>Giant hairy scorpions</t>
  </si>
  <si>
    <t>Pseudouroctonus maidu</t>
  </si>
  <si>
    <t>Pseudouroctonus ivei</t>
  </si>
  <si>
    <t>Pseudouroctonus glimmei</t>
  </si>
  <si>
    <t>Kovarikia</t>
  </si>
  <si>
    <t>Hemerotrecha</t>
  </si>
  <si>
    <t>Eremobates</t>
  </si>
  <si>
    <t>Hemerotrecha marginata</t>
  </si>
  <si>
    <t>Eremochelis</t>
  </si>
  <si>
    <t>Eremochelis morrisi</t>
  </si>
  <si>
    <t>Eremobates purpusi</t>
  </si>
  <si>
    <t>Eremobates mormonus</t>
  </si>
  <si>
    <t>Eremobates gracilidens</t>
  </si>
  <si>
    <t>Eremobates scopulatus</t>
  </si>
  <si>
    <t>Eremobates zinni</t>
  </si>
  <si>
    <t>Opiliones</t>
  </si>
  <si>
    <t>Daddy long-legs</t>
  </si>
  <si>
    <t>Paruroctonus soda</t>
  </si>
  <si>
    <t>Paruroctonus conclusus</t>
  </si>
  <si>
    <t>Agonoleptus unicolor</t>
  </si>
  <si>
    <t>Agonum decorum</t>
  </si>
  <si>
    <t>Agonum ferruginosum</t>
  </si>
  <si>
    <t>Agonum fossigerum</t>
  </si>
  <si>
    <t>Agonum muiri</t>
  </si>
  <si>
    <t>Agonum pacificum</t>
  </si>
  <si>
    <t>Agonum propinquum</t>
  </si>
  <si>
    <t>Agonum suturale</t>
  </si>
  <si>
    <t>Akephorus marinus</t>
  </si>
  <si>
    <t>Akephorus obesus</t>
  </si>
  <si>
    <t>Amara blanchardi</t>
  </si>
  <si>
    <t>Amara conflata</t>
  </si>
  <si>
    <t>Amara longula</t>
  </si>
  <si>
    <t>Amblycheila baroni</t>
  </si>
  <si>
    <t>Anisodactylus alternans</t>
  </si>
  <si>
    <t>Anisodactylus consobrinus</t>
  </si>
  <si>
    <t>Apenes</t>
  </si>
  <si>
    <t>Apristus</t>
  </si>
  <si>
    <t>Apristus pugetanus</t>
  </si>
  <si>
    <t>Axinopalpus</t>
  </si>
  <si>
    <t>Axinopalpus biplagiatus</t>
  </si>
  <si>
    <t>Axinopalpus fusciceps</t>
  </si>
  <si>
    <t>Badister ferrugineus</t>
  </si>
  <si>
    <t>Bembidion corgenoma</t>
  </si>
  <si>
    <t>Bembidion ephippigerum</t>
  </si>
  <si>
    <t>Bembidion laticeps</t>
  </si>
  <si>
    <t>Bembidion palosverdes</t>
  </si>
  <si>
    <t>Bembidion tigrinum</t>
  </si>
  <si>
    <t>Brachinus favicollis</t>
  </si>
  <si>
    <t>Bradycellus conformis</t>
  </si>
  <si>
    <t>Bradycellus nigrinus</t>
  </si>
  <si>
    <t>Bradycellus politus</t>
  </si>
  <si>
    <t>Bradycellus rupestris</t>
  </si>
  <si>
    <t>Calosoma eremicola</t>
  </si>
  <si>
    <t>Calosoma luxatum</t>
  </si>
  <si>
    <t>Calosoma marginalis</t>
  </si>
  <si>
    <t>Calosoma peregrinator</t>
  </si>
  <si>
    <t>Calybe</t>
  </si>
  <si>
    <t>Chlaenius glaucus</t>
  </si>
  <si>
    <t>Chlaenius harpalinus</t>
  </si>
  <si>
    <t>Chlaenius obsoletus</t>
  </si>
  <si>
    <t>Chlaenius tricolor</t>
  </si>
  <si>
    <t>Chlaenius variabilipes</t>
  </si>
  <si>
    <t>Cicindela hemorrhagica</t>
  </si>
  <si>
    <t>Cicindela marginipennis</t>
  </si>
  <si>
    <t>Clivina punctulata</t>
  </si>
  <si>
    <t>Cylindera lunalonga</t>
  </si>
  <si>
    <t>Cymindis</t>
  </si>
  <si>
    <t>Dicheirotrichus cognatus</t>
  </si>
  <si>
    <t>Discoderus amoenus</t>
  </si>
  <si>
    <t>Dromius piceus</t>
  </si>
  <si>
    <t>Dyschirius alticola</t>
  </si>
  <si>
    <t>Dyschirius aratus</t>
  </si>
  <si>
    <t>Dyschirius consobrinus</t>
  </si>
  <si>
    <t>Dyschirius gibbipennis</t>
  </si>
  <si>
    <t>Dyschirius obesus</t>
  </si>
  <si>
    <t>Dyschirius politus</t>
  </si>
  <si>
    <t>Dyschirius tridentatus</t>
  </si>
  <si>
    <t>Dyschirius varidens</t>
  </si>
  <si>
    <t>Elaphrus laevigatus</t>
  </si>
  <si>
    <t>Galerita lecontei</t>
  </si>
  <si>
    <t>Harpalus affinis</t>
  </si>
  <si>
    <t>Harpalus pensylvanicus</t>
  </si>
  <si>
    <t>Lebia</t>
  </si>
  <si>
    <t>Lebia bilineata</t>
  </si>
  <si>
    <t>Lebia cyanipennis</t>
  </si>
  <si>
    <t>Lebia guttula</t>
  </si>
  <si>
    <t>Lebia marginicollis</t>
  </si>
  <si>
    <t>Lebia perita</t>
  </si>
  <si>
    <t>Lebia tuckeri</t>
  </si>
  <si>
    <t>Lebia viridis</t>
  </si>
  <si>
    <t>Lebia vittata</t>
  </si>
  <si>
    <t>Loricera decempunctata</t>
  </si>
  <si>
    <t>Loricera foveata</t>
  </si>
  <si>
    <t>Mioptachys flavicauda</t>
  </si>
  <si>
    <t>Nebria gebleri</t>
  </si>
  <si>
    <t>Nebria obliqua</t>
  </si>
  <si>
    <t>Nebria ovipennis</t>
  </si>
  <si>
    <t>Notiobia purpurascens</t>
  </si>
  <si>
    <t>Omus angustocylindricus</t>
  </si>
  <si>
    <t>Omus edwardsii</t>
  </si>
  <si>
    <t>Omus hornii</t>
  </si>
  <si>
    <t>Omus intermedius</t>
  </si>
  <si>
    <t>Omus punctifrons</t>
  </si>
  <si>
    <t>Omus tularensis</t>
  </si>
  <si>
    <t>Omus vanlooi</t>
  </si>
  <si>
    <t>Paraclivina</t>
  </si>
  <si>
    <t>Patrobus fossifrons</t>
  </si>
  <si>
    <t>Perigona nigriceps</t>
  </si>
  <si>
    <t>Phrypeus rickseckeri</t>
  </si>
  <si>
    <t>Poecilus diplophryus</t>
  </si>
  <si>
    <t>Poecilus laetulus</t>
  </si>
  <si>
    <t>Polyderis</t>
  </si>
  <si>
    <t>Pseudaptinus horni</t>
  </si>
  <si>
    <t>Psydrus piceus</t>
  </si>
  <si>
    <t>Pterostichus adstrictus</t>
  </si>
  <si>
    <t>Schizogenius depressus</t>
  </si>
  <si>
    <t>Schizogenius litigiosus</t>
  </si>
  <si>
    <t>Schizogenius seticollis</t>
  </si>
  <si>
    <t>Selenophorus aequinoctialis</t>
  </si>
  <si>
    <t>Selenophorus schaefferi</t>
  </si>
  <si>
    <t>Sericoda obsoleta</t>
  </si>
  <si>
    <t>Stenolophus anceps</t>
  </si>
  <si>
    <t>Stenolophus flavipes</t>
  </si>
  <si>
    <t>Stenolophus incultus</t>
  </si>
  <si>
    <t>Stenolophus limbalis</t>
  </si>
  <si>
    <t>Tachys</t>
  </si>
  <si>
    <t>Tachys corax</t>
  </si>
  <si>
    <t>Tachyta</t>
  </si>
  <si>
    <t>Tachyta falli</t>
  </si>
  <si>
    <t>Tachyta nana</t>
  </si>
  <si>
    <t>Tecnophilus</t>
  </si>
  <si>
    <t>Tetracha virginica</t>
  </si>
  <si>
    <t>Tetragonoderus fasciatus</t>
  </si>
  <si>
    <t>Thalassotrechus barbarae</t>
  </si>
  <si>
    <t>Trechus</t>
  </si>
  <si>
    <t>Trechus ovipennis</t>
  </si>
  <si>
    <t>Trichocellus cognatus</t>
  </si>
  <si>
    <t>Zuphium pseudamericanum</t>
  </si>
  <si>
    <t>Agonoleptus</t>
  </si>
  <si>
    <t>Badister</t>
  </si>
  <si>
    <t>Licinini</t>
  </si>
  <si>
    <t>Dicheirotrichus</t>
  </si>
  <si>
    <t>Discoderus</t>
  </si>
  <si>
    <t>Dromius</t>
  </si>
  <si>
    <t>Galerita</t>
  </si>
  <si>
    <t>Galeritini</t>
  </si>
  <si>
    <t>Mioptachys</t>
  </si>
  <si>
    <t>Notiobia</t>
  </si>
  <si>
    <t>Tachys vorax</t>
  </si>
  <si>
    <t>Patrobus</t>
  </si>
  <si>
    <t>Patrobini</t>
  </si>
  <si>
    <t>Patrobinae</t>
  </si>
  <si>
    <t>Perigona</t>
  </si>
  <si>
    <t>Perigonini</t>
  </si>
  <si>
    <t>Phrypeus</t>
  </si>
  <si>
    <t>Pseudaptinus</t>
  </si>
  <si>
    <t>Zuphiini</t>
  </si>
  <si>
    <t>Psydrus</t>
  </si>
  <si>
    <t>Sericoda</t>
  </si>
  <si>
    <t>Pogonini</t>
  </si>
  <si>
    <t>Thalassotrechus</t>
  </si>
  <si>
    <t>Trechini</t>
  </si>
  <si>
    <t>Zuphium</t>
  </si>
  <si>
    <t>Euconnus</t>
  </si>
  <si>
    <t>Gabrius</t>
  </si>
  <si>
    <t>Lathrobium</t>
  </si>
  <si>
    <t>Lithocharis</t>
  </si>
  <si>
    <t>Medon</t>
  </si>
  <si>
    <t>Philonthus</t>
  </si>
  <si>
    <t>Sunius</t>
  </si>
  <si>
    <t>Actiastes</t>
  </si>
  <si>
    <t>Actium</t>
  </si>
  <si>
    <t>Anotylus</t>
  </si>
  <si>
    <t>Aploderus</t>
  </si>
  <si>
    <t>Apocellus</t>
  </si>
  <si>
    <t>Batrisodes</t>
  </si>
  <si>
    <t>Belonuchus</t>
  </si>
  <si>
    <t>Bledius</t>
  </si>
  <si>
    <t>Brachygluta</t>
  </si>
  <si>
    <t>Carpelimus</t>
  </si>
  <si>
    <t>Coprophilus</t>
  </si>
  <si>
    <t>Ctenisis</t>
  </si>
  <si>
    <t>Decarthron</t>
  </si>
  <si>
    <t>Hadrotes</t>
  </si>
  <si>
    <t>Nacaeus</t>
  </si>
  <si>
    <t>Ochthephilus</t>
  </si>
  <si>
    <t>Oropodes</t>
  </si>
  <si>
    <t>Oropus</t>
  </si>
  <si>
    <t>Oxytelus</t>
  </si>
  <si>
    <t>Platystethus</t>
  </si>
  <si>
    <t>Pselaptrichus</t>
  </si>
  <si>
    <t>Reichenbachia</t>
  </si>
  <si>
    <t>Renardia</t>
  </si>
  <si>
    <t>Rhexidius</t>
  </si>
  <si>
    <t>Scaphisoma</t>
  </si>
  <si>
    <t>Sonoma</t>
  </si>
  <si>
    <t>Thinobius</t>
  </si>
  <si>
    <t>Thinodromus</t>
  </si>
  <si>
    <t>Acrotona</t>
  </si>
  <si>
    <t>Adranes</t>
  </si>
  <si>
    <t>Anomognathus</t>
  </si>
  <si>
    <t>Blepharhymenus</t>
  </si>
  <si>
    <t>Cypha</t>
  </si>
  <si>
    <t>Deleaster</t>
  </si>
  <si>
    <t>Gnathusa</t>
  </si>
  <si>
    <t>Gnypeta</t>
  </si>
  <si>
    <t>Holobus</t>
  </si>
  <si>
    <t>Hydrosmecta</t>
  </si>
  <si>
    <t>Leptusa</t>
  </si>
  <si>
    <t>Meronera</t>
  </si>
  <si>
    <t>Morius</t>
  </si>
  <si>
    <t>Myllaena</t>
  </si>
  <si>
    <t>Oligota</t>
  </si>
  <si>
    <t>Oxypoda</t>
  </si>
  <si>
    <t>Philhygra</t>
  </si>
  <si>
    <t>Phloeopora</t>
  </si>
  <si>
    <t>Sceptobius</t>
  </si>
  <si>
    <t>Stictalia</t>
  </si>
  <si>
    <t>Thinusa</t>
  </si>
  <si>
    <t>Trigonurus</t>
  </si>
  <si>
    <t>Tyrus</t>
  </si>
  <si>
    <t>Valda</t>
  </si>
  <si>
    <t>Atheta</t>
  </si>
  <si>
    <t>Bryobiota</t>
  </si>
  <si>
    <t>Bryothinusa</t>
  </si>
  <si>
    <t>Diaulota</t>
  </si>
  <si>
    <t>Dinocoryna</t>
  </si>
  <si>
    <t>Earota</t>
  </si>
  <si>
    <t>Falagriota</t>
  </si>
  <si>
    <t>Gymnusa</t>
  </si>
  <si>
    <t>Gyrophaena</t>
  </si>
  <si>
    <t>Liometoxenus</t>
  </si>
  <si>
    <t>Liparocephalus</t>
  </si>
  <si>
    <t>Lissagria</t>
  </si>
  <si>
    <t>Microdonia</t>
  </si>
  <si>
    <t>Myrmecocephalus</t>
  </si>
  <si>
    <t>Nehemitropia</t>
  </si>
  <si>
    <t>Paradilacra</t>
  </si>
  <si>
    <t>Pella</t>
  </si>
  <si>
    <t>Platyusa</t>
  </si>
  <si>
    <t>Pontomalota</t>
  </si>
  <si>
    <t>Tarphiota</t>
  </si>
  <si>
    <t>Xenodusa</t>
  </si>
  <si>
    <t>Hoplandria</t>
  </si>
  <si>
    <t>Acylophorus</t>
  </si>
  <si>
    <t>Anthobium</t>
  </si>
  <si>
    <t>Astenus</t>
  </si>
  <si>
    <t>Baeocera</t>
  </si>
  <si>
    <t>Bisnius</t>
  </si>
  <si>
    <t>Bolitobius</t>
  </si>
  <si>
    <t>Bolitopunctus</t>
  </si>
  <si>
    <t>Bryoporus</t>
  </si>
  <si>
    <t>Carphacis</t>
  </si>
  <si>
    <t>Coproporus</t>
  </si>
  <si>
    <t>Coryphium</t>
  </si>
  <si>
    <t>Dasycerus</t>
  </si>
  <si>
    <t>Echiaster</t>
  </si>
  <si>
    <t>Eusphalerum</t>
  </si>
  <si>
    <t>Habrolinus</t>
  </si>
  <si>
    <t>Hapalaraea</t>
  </si>
  <si>
    <t>Heterothops</t>
  </si>
  <si>
    <t>Homaeotarsus</t>
  </si>
  <si>
    <t>Ischnosoma</t>
  </si>
  <si>
    <t>Linohesperus</t>
  </si>
  <si>
    <t>Lithocharodes</t>
  </si>
  <si>
    <t>Lobrathium</t>
  </si>
  <si>
    <t>Lophioderus</t>
  </si>
  <si>
    <t>Lordithon</t>
  </si>
  <si>
    <t>Microedus</t>
  </si>
  <si>
    <t>Mycetoporus</t>
  </si>
  <si>
    <t>Neobolitobius</t>
  </si>
  <si>
    <t>Neohypnus</t>
  </si>
  <si>
    <t>Nitidotachinus</t>
  </si>
  <si>
    <t>Nudobius</t>
  </si>
  <si>
    <t>Omalium</t>
  </si>
  <si>
    <t>Orobanus</t>
  </si>
  <si>
    <t>Orus</t>
  </si>
  <si>
    <t>Oxyporus</t>
  </si>
  <si>
    <t>Pelecomalium</t>
  </si>
  <si>
    <t>Phacophallus</t>
  </si>
  <si>
    <t>Proteinus</t>
  </si>
  <si>
    <t>Rugilus</t>
  </si>
  <si>
    <t>Scopaeus</t>
  </si>
  <si>
    <t>Sepedophilus</t>
  </si>
  <si>
    <t>Stictolinus</t>
  </si>
  <si>
    <t>Tachinus</t>
  </si>
  <si>
    <t>Tachyporus</t>
  </si>
  <si>
    <t>Unamis</t>
  </si>
  <si>
    <t>Veraphis</t>
  </si>
  <si>
    <t>Artochia</t>
  </si>
  <si>
    <t>Atanygnathus</t>
  </si>
  <si>
    <t>Atrecus</t>
  </si>
  <si>
    <t>Biocrypta</t>
  </si>
  <si>
    <t>Dacnochilus</t>
  </si>
  <si>
    <t>Dianous</t>
  </si>
  <si>
    <t>Gyrohypnus</t>
  </si>
  <si>
    <t>Habrocerus</t>
  </si>
  <si>
    <t>Haida</t>
  </si>
  <si>
    <t>Lepitacnus</t>
  </si>
  <si>
    <t>Nanobius</t>
  </si>
  <si>
    <t>Papusus</t>
  </si>
  <si>
    <t>Pinophilus</t>
  </si>
  <si>
    <t>Xenicopoda</t>
  </si>
  <si>
    <t>Xestolinus</t>
  </si>
  <si>
    <t>Zalobius</t>
  </si>
  <si>
    <t>Dinothenarus</t>
  </si>
  <si>
    <t>Geodromicus</t>
  </si>
  <si>
    <t>Acrolocha</t>
  </si>
  <si>
    <t>Amphichroum</t>
  </si>
  <si>
    <t>Phyllodrepa</t>
  </si>
  <si>
    <t>Tasgius</t>
  </si>
  <si>
    <t>Deinopteroloma</t>
  </si>
  <si>
    <t>Phloeocharis</t>
  </si>
  <si>
    <t>Dropephylla</t>
  </si>
  <si>
    <t>Trichophya</t>
  </si>
  <si>
    <t>Prolibia</t>
  </si>
  <si>
    <t>Cephennodes</t>
  </si>
  <si>
    <t>Brachycepsis</t>
  </si>
  <si>
    <t>Microscydmus</t>
  </si>
  <si>
    <t>Stenichnus</t>
  </si>
  <si>
    <t>Taphroscydmus</t>
  </si>
  <si>
    <t>Cephennium</t>
  </si>
  <si>
    <t>Carcinocephalus</t>
  </si>
  <si>
    <t>Phloeonomus</t>
  </si>
  <si>
    <t>Belonuchus ephippiatus</t>
  </si>
  <si>
    <t>Gabrius nigritulus</t>
  </si>
  <si>
    <t>Hadrotes crassus</t>
  </si>
  <si>
    <t>Philonthus discoideus</t>
  </si>
  <si>
    <t>Philonthus hepaticus</t>
  </si>
  <si>
    <t>Philonthus longicornis</t>
  </si>
  <si>
    <t>Philonthus turbidus</t>
  </si>
  <si>
    <t>Stenus alveolatus</t>
  </si>
  <si>
    <t>Stenus californicus</t>
  </si>
  <si>
    <t>Stenus costalis</t>
  </si>
  <si>
    <t>Stenus laetulus</t>
  </si>
  <si>
    <t>Stenus morio</t>
  </si>
  <si>
    <t>Stenus occidentalis</t>
  </si>
  <si>
    <t>Stenus pertinax</t>
  </si>
  <si>
    <t>Stenus pinguis</t>
  </si>
  <si>
    <t>Stenus pollens</t>
  </si>
  <si>
    <t>Stenus sayi</t>
  </si>
  <si>
    <t>Stenus sculptilis</t>
  </si>
  <si>
    <t>Stenus tahoensis</t>
  </si>
  <si>
    <t>Stenus tristis</t>
  </si>
  <si>
    <t>Stenus venustus</t>
  </si>
  <si>
    <t>Stenus vespertinus</t>
  </si>
  <si>
    <t>Stenus vestalis</t>
  </si>
  <si>
    <t>Stenus vexatus</t>
  </si>
  <si>
    <t>Actiastes desertorum</t>
  </si>
  <si>
    <t>Actium arundineum</t>
  </si>
  <si>
    <t>Actium calcaris</t>
  </si>
  <si>
    <t>Actium californicum</t>
  </si>
  <si>
    <t>Actium fastosum</t>
  </si>
  <si>
    <t>Actium ojaiensis</t>
  </si>
  <si>
    <t>Adranes taylori</t>
  </si>
  <si>
    <t>Bledius albonotatus</t>
  </si>
  <si>
    <t>Bledius bicolor</t>
  </si>
  <si>
    <t>Bledius clarus</t>
  </si>
  <si>
    <t>Bledius diagonalis</t>
  </si>
  <si>
    <t>Bledius eximius</t>
  </si>
  <si>
    <t>Bledius fenyesi</t>
  </si>
  <si>
    <t>Bledius flavipennis</t>
  </si>
  <si>
    <t>Bledius foraminosus</t>
  </si>
  <si>
    <t>Bledius laticollis</t>
  </si>
  <si>
    <t>Bledius monstratus</t>
  </si>
  <si>
    <t>Bledius monticola</t>
  </si>
  <si>
    <t>Bledius nitidiceps</t>
  </si>
  <si>
    <t>Bledius opacifrons</t>
  </si>
  <si>
    <t>Bledius ruficornis</t>
  </si>
  <si>
    <t>Bledius strenuus</t>
  </si>
  <si>
    <t>Bledius suturalis</t>
  </si>
  <si>
    <t>Bledius tarandus</t>
  </si>
  <si>
    <t>Bledius venus</t>
  </si>
  <si>
    <t>Ctenisis phylanderi</t>
  </si>
  <si>
    <t>Decarthron discolor</t>
  </si>
  <si>
    <t>Deleaster concolor</t>
  </si>
  <si>
    <t>Morius occidens</t>
  </si>
  <si>
    <t>Oropodes arcaps</t>
  </si>
  <si>
    <t>Oropodes ishii</t>
  </si>
  <si>
    <t>Oropodes orbiceps</t>
  </si>
  <si>
    <t>Oropodes yollabolly</t>
  </si>
  <si>
    <t>Oropus acriculus</t>
  </si>
  <si>
    <t>Oropus castaneus</t>
  </si>
  <si>
    <t>Oropus cavicauda</t>
  </si>
  <si>
    <t>Oropus grigaricki</t>
  </si>
  <si>
    <t>Oropus interruptus</t>
  </si>
  <si>
    <t>Oropus obtusus</t>
  </si>
  <si>
    <t>Oropus striatus</t>
  </si>
  <si>
    <t>Oropus tuberculatus</t>
  </si>
  <si>
    <t>Platystethus americanus</t>
  </si>
  <si>
    <t>Reichenbachia albionica</t>
  </si>
  <si>
    <t>Reichenbachia arthritica</t>
  </si>
  <si>
    <t>Reichenbachia binodifer</t>
  </si>
  <si>
    <t>Reichenbachia deformata</t>
  </si>
  <si>
    <t>Reichenbachia dorothyae</t>
  </si>
  <si>
    <t>Reichenbachia falli</t>
  </si>
  <si>
    <t>Reichenbachia tumidicornis</t>
  </si>
  <si>
    <t>Reichenbachia turgidicornis</t>
  </si>
  <si>
    <t>Rhexidius asperulus</t>
  </si>
  <si>
    <t>Rhexidius cuspidatus</t>
  </si>
  <si>
    <t>Rhexidius glareosus</t>
  </si>
  <si>
    <t>Rhexidius granulosus</t>
  </si>
  <si>
    <t>Rhexidius incomptus</t>
  </si>
  <si>
    <t>Sonoma humilis</t>
  </si>
  <si>
    <t>Sonoma isabellae</t>
  </si>
  <si>
    <t>Sonoma parviceps</t>
  </si>
  <si>
    <t>Sonoma rubida</t>
  </si>
  <si>
    <t>Sonoma spadica</t>
  </si>
  <si>
    <t>Sonoma vanna</t>
  </si>
  <si>
    <t>Trigonurus caelatus</t>
  </si>
  <si>
    <t>Trigonurus edwardsi</t>
  </si>
  <si>
    <t>Trigonurus sharpi</t>
  </si>
  <si>
    <t>Tyrus corticinus</t>
  </si>
  <si>
    <t>Valda frontalis</t>
  </si>
  <si>
    <t>Atheta hampshirensis</t>
  </si>
  <si>
    <t>Batrisodes denticauda</t>
  </si>
  <si>
    <t>Batrisodes lustrans</t>
  </si>
  <si>
    <t>Batrisodes mendocino</t>
  </si>
  <si>
    <t>Bryobiota bicolor</t>
  </si>
  <si>
    <t>Bryothinusa catalinae</t>
  </si>
  <si>
    <t>Diaulota densissima</t>
  </si>
  <si>
    <t>Diaulota fulviventris</t>
  </si>
  <si>
    <t>Diaulota harteri</t>
  </si>
  <si>
    <t>Dinocoryna arizonensis</t>
  </si>
  <si>
    <t>Earota dentata</t>
  </si>
  <si>
    <t>Falagriota occidua</t>
  </si>
  <si>
    <t>Gymnusa pseudovariegata</t>
  </si>
  <si>
    <t>Gyrophaena sierrae</t>
  </si>
  <si>
    <t>Liometoxenus newtonarum</t>
  </si>
  <si>
    <t>Liparocephalus cordicollis</t>
  </si>
  <si>
    <t>Lissagria laeviuscula</t>
  </si>
  <si>
    <t>Microdonia nitidiventris</t>
  </si>
  <si>
    <t>Myrmecocephalus concinnus</t>
  </si>
  <si>
    <t>Nehemitropia lividipennis</t>
  </si>
  <si>
    <t>Paradilacra densissima</t>
  </si>
  <si>
    <t>Pella fauveli</t>
  </si>
  <si>
    <t>Platyusa sonomae</t>
  </si>
  <si>
    <t>Pontomalota opaca</t>
  </si>
  <si>
    <t>Pontomalota terminalia</t>
  </si>
  <si>
    <t>Pselaptrichus minimus</t>
  </si>
  <si>
    <t>Pselaptrichus ornatus</t>
  </si>
  <si>
    <t>Pselaptrichus pennatus</t>
  </si>
  <si>
    <t>Pselaptrichus propinquus</t>
  </si>
  <si>
    <t>Pselaptrichus similis</t>
  </si>
  <si>
    <t>Sceptobius lativentris</t>
  </si>
  <si>
    <t>Tarphiota fucicola</t>
  </si>
  <si>
    <t>Tarphiota geniculata</t>
  </si>
  <si>
    <t>Thinusa fletcheri</t>
  </si>
  <si>
    <t>Thinusa maritima</t>
  </si>
  <si>
    <t>Xenodusa reflexa</t>
  </si>
  <si>
    <t>Hoplandria lateralis</t>
  </si>
  <si>
    <t>Belonuchus moquinus</t>
  </si>
  <si>
    <t>Dasycerus angulicollis</t>
  </si>
  <si>
    <t>Gabrius aelius</t>
  </si>
  <si>
    <t>Gabrius clunalis</t>
  </si>
  <si>
    <t>Gabrius crassulus</t>
  </si>
  <si>
    <t>Gabrius horni</t>
  </si>
  <si>
    <t>Gabrius picipennis</t>
  </si>
  <si>
    <t>Phacophallus tricolor</t>
  </si>
  <si>
    <t>Philonthus acamas</t>
  </si>
  <si>
    <t>Philonthus alutaceus</t>
  </si>
  <si>
    <t>Philonthus caurinus</t>
  </si>
  <si>
    <t>Philonthus cognatus</t>
  </si>
  <si>
    <t>Philonthus cruentatus</t>
  </si>
  <si>
    <t>Philonthus davus</t>
  </si>
  <si>
    <t>Philonthus ferreipennis</t>
  </si>
  <si>
    <t>Philonthus flavolimbatus</t>
  </si>
  <si>
    <t>Philonthus furvus</t>
  </si>
  <si>
    <t>Philonthus grandicollis</t>
  </si>
  <si>
    <t>Philonthus leechensis</t>
  </si>
  <si>
    <t>Philonthus politus</t>
  </si>
  <si>
    <t>Philonthus puberulus</t>
  </si>
  <si>
    <t>Philonthus quadrulus</t>
  </si>
  <si>
    <t>Philonthus roscius</t>
  </si>
  <si>
    <t>Philonthus rufulus</t>
  </si>
  <si>
    <t>Philonthus triangulum</t>
  </si>
  <si>
    <t>Quedius distans</t>
  </si>
  <si>
    <t>Quedius erythrogaster</t>
  </si>
  <si>
    <t>Quedius explanatus</t>
  </si>
  <si>
    <t>Quedius limbifer</t>
  </si>
  <si>
    <t>Quedius molochinoides</t>
  </si>
  <si>
    <t>Quedius nevadensis</t>
  </si>
  <si>
    <t>Quedius oculeus</t>
  </si>
  <si>
    <t>Quedius pediculus</t>
  </si>
  <si>
    <t>Quedius pellax</t>
  </si>
  <si>
    <t>Quedius prostans</t>
  </si>
  <si>
    <t>Quedius rutilans</t>
  </si>
  <si>
    <t>Quedius seriatus</t>
  </si>
  <si>
    <t>Quedius signifer</t>
  </si>
  <si>
    <t>Quedius vandykei</t>
  </si>
  <si>
    <t>Stenus perangustus</t>
  </si>
  <si>
    <t>Acylophorus dissimilis</t>
  </si>
  <si>
    <t>Acylophorus gilensis</t>
  </si>
  <si>
    <t>Artochia productifrons</t>
  </si>
  <si>
    <t>Atanygnathus acuminatus</t>
  </si>
  <si>
    <t>Atrecus newtoni</t>
  </si>
  <si>
    <t>Atrecus punctiventris</t>
  </si>
  <si>
    <t>Atrecus quadripennis</t>
  </si>
  <si>
    <t>Biocrypta prospiciens</t>
  </si>
  <si>
    <t>Bisnius albionicus</t>
  </si>
  <si>
    <t>Bisnius filicornis</t>
  </si>
  <si>
    <t>Bisnius sordidus</t>
  </si>
  <si>
    <t>Bolitopunctus punctatissimus</t>
  </si>
  <si>
    <t>Bryoporus rufescens</t>
  </si>
  <si>
    <t>Coproporus lecontei</t>
  </si>
  <si>
    <t>Coproporus pulchellus</t>
  </si>
  <si>
    <t>Coproporus rutilus</t>
  </si>
  <si>
    <t>Coproporus ventriculus</t>
  </si>
  <si>
    <t>Dacnochilus laetus</t>
  </si>
  <si>
    <t>Dianous nitidulus</t>
  </si>
  <si>
    <t>Gyrohypnus fracticornis</t>
  </si>
  <si>
    <t>Habrocerus capillaricornis</t>
  </si>
  <si>
    <t>Habrolinus dentifer</t>
  </si>
  <si>
    <t>Haida bisulcata</t>
  </si>
  <si>
    <t>Homaeotarsus californicum</t>
  </si>
  <si>
    <t>Lepitacnus pallidulus</t>
  </si>
  <si>
    <t>Linohesperus barbatus</t>
  </si>
  <si>
    <t>Linohesperus borealis</t>
  </si>
  <si>
    <t>Linohesperus brunnescens</t>
  </si>
  <si>
    <t>Linohesperus cuspifer</t>
  </si>
  <si>
    <t>Linohesperus effeminatus</t>
  </si>
  <si>
    <t>Linohesperus emarginatus</t>
  </si>
  <si>
    <t>Linohesperus hamatus</t>
  </si>
  <si>
    <t>Linohesperus hesperius</t>
  </si>
  <si>
    <t>Linohesperus obtusus</t>
  </si>
  <si>
    <t>Linohesperus rutilus</t>
  </si>
  <si>
    <t>Lordithon cascadensis</t>
  </si>
  <si>
    <t>Lordithon oregonus</t>
  </si>
  <si>
    <t>Lordithon poecilus</t>
  </si>
  <si>
    <t>Lordithon thoracicus</t>
  </si>
  <si>
    <t>Micropeplus lecontei</t>
  </si>
  <si>
    <t>Micropeplus neotomae</t>
  </si>
  <si>
    <t>Micropeplus punctatus</t>
  </si>
  <si>
    <t>Micropeplus robustus</t>
  </si>
  <si>
    <t>Mycetoporus neotomae</t>
  </si>
  <si>
    <t>Mycetoporus nigrans</t>
  </si>
  <si>
    <t>Mycetoporus rugosus</t>
  </si>
  <si>
    <t>Nanobius serricollis</t>
  </si>
  <si>
    <t>Neobisnius senilis</t>
  </si>
  <si>
    <t>Neobisnius sobrinus</t>
  </si>
  <si>
    <t>Neohypnus attenuatus</t>
  </si>
  <si>
    <t>Neohypnus picipennis</t>
  </si>
  <si>
    <t>Nitidotachinus agilis</t>
  </si>
  <si>
    <t>Nitidotachinus lanei</t>
  </si>
  <si>
    <t>Nitidotachinus tachyporoides</t>
  </si>
  <si>
    <t>Nudobius pugetanus</t>
  </si>
  <si>
    <t>Omalium algarum</t>
  </si>
  <si>
    <t>Omalium theveneti</t>
  </si>
  <si>
    <t>Orobanus falli</t>
  </si>
  <si>
    <t>Orus fraternus</t>
  </si>
  <si>
    <t>Orus parallelus</t>
  </si>
  <si>
    <t>Orus sinuatus</t>
  </si>
  <si>
    <t>Oxyporus occipitalis</t>
  </si>
  <si>
    <t>Papusus macer</t>
  </si>
  <si>
    <t>Pinophilus densus</t>
  </si>
  <si>
    <t>Pseudopsis minuta</t>
  </si>
  <si>
    <t>Pseudopsis montoraria</t>
  </si>
  <si>
    <t>Pseudopsis obliterata</t>
  </si>
  <si>
    <t>Pseudopsis obtusa</t>
  </si>
  <si>
    <t>Tachinus basalis</t>
  </si>
  <si>
    <t>Tachinus debilis</t>
  </si>
  <si>
    <t>Tachinus mimus</t>
  </si>
  <si>
    <t>Tachinus semirufus</t>
  </si>
  <si>
    <t>Tachyporus californicus</t>
  </si>
  <si>
    <t>Unamis giulianii</t>
  </si>
  <si>
    <t>Veraphis colon</t>
  </si>
  <si>
    <t>Xenicopoda helenae</t>
  </si>
  <si>
    <t>Xestolinus abdominalis</t>
  </si>
  <si>
    <t>Zalobius nancyae</t>
  </si>
  <si>
    <t>Zalobius spinicollis</t>
  </si>
  <si>
    <t>Dinothenarus saphyrinus</t>
  </si>
  <si>
    <t>Ischnosoma curtipenne</t>
  </si>
  <si>
    <t>Neobisnius infimus</t>
  </si>
  <si>
    <t>Neobisnius occidentoides</t>
  </si>
  <si>
    <t>Sonoma agitator</t>
  </si>
  <si>
    <t>Sonoma caterinoi</t>
  </si>
  <si>
    <t>Sonoma rossellinae</t>
  </si>
  <si>
    <t>Quedius transparens</t>
  </si>
  <si>
    <t>Quedius uteanus</t>
  </si>
  <si>
    <t>Tasgius winkleri</t>
  </si>
  <si>
    <t>Deinopteroloma pictum</t>
  </si>
  <si>
    <t>Deinopteroloma subcostatum</t>
  </si>
  <si>
    <t>Tasgius ater</t>
  </si>
  <si>
    <t>Phloeocharis californica</t>
  </si>
  <si>
    <t>Dropephylla cacti</t>
  </si>
  <si>
    <t>Geodromicus temporalis</t>
  </si>
  <si>
    <t>Trichophya tarsalis</t>
  </si>
  <si>
    <t>Cephennodes clavatus</t>
  </si>
  <si>
    <t>Dacnochilus nigrapicalis</t>
  </si>
  <si>
    <t>Cephennium celsifrons</t>
  </si>
  <si>
    <t>Cephennium grandarboreum</t>
  </si>
  <si>
    <t>Cephennium canestroi</t>
  </si>
  <si>
    <t>Cephennium urbanum</t>
  </si>
  <si>
    <t>Cephennium aridum</t>
  </si>
  <si>
    <t>Brachycepsis pacificus</t>
  </si>
  <si>
    <t>Sepedophilus bisignatus</t>
  </si>
  <si>
    <t>Sepedophilus castaneus</t>
  </si>
  <si>
    <t>Heterothops conformis</t>
  </si>
  <si>
    <t>Heterothops carbonatus</t>
  </si>
  <si>
    <t>Heterothops fusculus</t>
  </si>
  <si>
    <t>Heterothops gemellus</t>
  </si>
  <si>
    <t>Heterothops occidentis</t>
  </si>
  <si>
    <t>Heterothops pusio</t>
  </si>
  <si>
    <t>Heterothops simulatrix</t>
  </si>
  <si>
    <t>Acrolocha helferi</t>
  </si>
  <si>
    <t>Actium vestigialis</t>
  </si>
  <si>
    <t>Hapalaraea megarthroides</t>
  </si>
  <si>
    <t>Ischnosoma hospitale</t>
  </si>
  <si>
    <t>Oropodes chumash</t>
  </si>
  <si>
    <t>Oropodes esselen</t>
  </si>
  <si>
    <t>Oropodes serrano</t>
  </si>
  <si>
    <t>Oropodes tongva</t>
  </si>
  <si>
    <t>Phloeonomus laesicollis</t>
  </si>
  <si>
    <t>Tachinus californicus</t>
  </si>
  <si>
    <t>Dacnochilus compacta</t>
  </si>
  <si>
    <t>Omaliini</t>
  </si>
  <si>
    <t>Athetini</t>
  </si>
  <si>
    <t>Pselaphinae</t>
  </si>
  <si>
    <t>Ant-loving beetles</t>
  </si>
  <si>
    <t>Trichonychini</t>
  </si>
  <si>
    <t>Homalotini</t>
  </si>
  <si>
    <t>Oxytelinae</t>
  </si>
  <si>
    <t>Spiny-legged rove beetles</t>
  </si>
  <si>
    <t>Oxytelini</t>
  </si>
  <si>
    <t>Lathrobiini</t>
  </si>
  <si>
    <t>Paederinae</t>
  </si>
  <si>
    <t>Xantholininae</t>
  </si>
  <si>
    <t>Othiini</t>
  </si>
  <si>
    <t>Scaphidiinae</t>
  </si>
  <si>
    <t>Shining fungus beetles</t>
  </si>
  <si>
    <t>Scaphisomatini</t>
  </si>
  <si>
    <t>Paederini</t>
  </si>
  <si>
    <t>Blediini</t>
  </si>
  <si>
    <t>Oxypodini</t>
  </si>
  <si>
    <t>Bolitobius oregonus</t>
  </si>
  <si>
    <t>Tachyporinae</t>
  </si>
  <si>
    <t>Crab-like rove-beetles</t>
  </si>
  <si>
    <t>Mycetoporini</t>
  </si>
  <si>
    <t>Scydmaeninae</t>
  </si>
  <si>
    <t>Glandulariini</t>
  </si>
  <si>
    <t>Ant-like stone beetles</t>
  </si>
  <si>
    <t>Brachyglutini</t>
  </si>
  <si>
    <t>Falagriini</t>
  </si>
  <si>
    <t>Myllaenini</t>
  </si>
  <si>
    <t>Cephenniini</t>
  </si>
  <si>
    <t>Coprophilini</t>
  </si>
  <si>
    <t>Tachyporini</t>
  </si>
  <si>
    <t>Coryphyiini</t>
  </si>
  <si>
    <t>Ctenistini</t>
  </si>
  <si>
    <t>Hypocyphtini</t>
  </si>
  <si>
    <t>Dasycerinae</t>
  </si>
  <si>
    <t>Euphaniini</t>
  </si>
  <si>
    <t>Liparocephalini</t>
  </si>
  <si>
    <t>Lomechusini</t>
  </si>
  <si>
    <t>Geostibini</t>
  </si>
  <si>
    <t>Eusphalerini</t>
  </si>
  <si>
    <t>Tachyusini</t>
  </si>
  <si>
    <t>Xantholinini</t>
  </si>
  <si>
    <t>Habrocerinae</t>
  </si>
  <si>
    <t>Tychus</t>
  </si>
  <si>
    <t>Tychus adustus</t>
  </si>
  <si>
    <t>Tychus macclayi</t>
  </si>
  <si>
    <t>Tychus nanus</t>
  </si>
  <si>
    <t>Hoplandriini</t>
  </si>
  <si>
    <t>Alphitobius</t>
  </si>
  <si>
    <t>Capnochroa</t>
  </si>
  <si>
    <t>Epantius</t>
  </si>
  <si>
    <t>Gnathocerus</t>
  </si>
  <si>
    <t>Latheticus</t>
  </si>
  <si>
    <t>Pseudocistela</t>
  </si>
  <si>
    <t>Alaephus</t>
  </si>
  <si>
    <t>Androchirus</t>
  </si>
  <si>
    <t>Apocrypha</t>
  </si>
  <si>
    <t>Araeoschizus</t>
  </si>
  <si>
    <t>Auchmobius</t>
  </si>
  <si>
    <t>Batuliodes</t>
  </si>
  <si>
    <t>Batulius</t>
  </si>
  <si>
    <t>Chilometopon</t>
  </si>
  <si>
    <t>Cibdelis</t>
  </si>
  <si>
    <t>Cnemodinus</t>
  </si>
  <si>
    <t>Diaperis</t>
  </si>
  <si>
    <t>Helops</t>
  </si>
  <si>
    <t>Hylocrinus</t>
  </si>
  <si>
    <t>Hymenorus</t>
  </si>
  <si>
    <t>Mecysmus</t>
  </si>
  <si>
    <t>Melanastus</t>
  </si>
  <si>
    <t>Metoponium</t>
  </si>
  <si>
    <t>Mycetochara</t>
  </si>
  <si>
    <t>Neatus</t>
  </si>
  <si>
    <t>Nocibiotes</t>
  </si>
  <si>
    <t>Notibius</t>
  </si>
  <si>
    <t>Philolithus</t>
  </si>
  <si>
    <t>Platydema</t>
  </si>
  <si>
    <t>Statira</t>
  </si>
  <si>
    <t>Stenochidus</t>
  </si>
  <si>
    <t>Steriphanus</t>
  </si>
  <si>
    <t>Telabis</t>
  </si>
  <si>
    <t>Triorophus</t>
  </si>
  <si>
    <t>Uloma</t>
  </si>
  <si>
    <t>Ulus</t>
  </si>
  <si>
    <t>Alaudes</t>
  </si>
  <si>
    <t>Anepsius</t>
  </si>
  <si>
    <t>Batuliomorpha</t>
  </si>
  <si>
    <t>Bius</t>
  </si>
  <si>
    <t>Cerenopus</t>
  </si>
  <si>
    <t>Cheirodes</t>
  </si>
  <si>
    <t>Clamoris</t>
  </si>
  <si>
    <t>Conibiosoma</t>
  </si>
  <si>
    <t>Conibius</t>
  </si>
  <si>
    <t>Craniotus</t>
  </si>
  <si>
    <t>Cryptadius</t>
  </si>
  <si>
    <t>Cynaeus</t>
  </si>
  <si>
    <t>Eleates</t>
  </si>
  <si>
    <t>Eulabis</t>
  </si>
  <si>
    <t>Eupsophulus</t>
  </si>
  <si>
    <t>Metaclisa</t>
  </si>
  <si>
    <t>Micromes</t>
  </si>
  <si>
    <t>Microschatia</t>
  </si>
  <si>
    <t>Pentaphyllus</t>
  </si>
  <si>
    <t>Stethasida</t>
  </si>
  <si>
    <t>Trichoton</t>
  </si>
  <si>
    <t>Trogloderus</t>
  </si>
  <si>
    <t>Typhlusechus</t>
  </si>
  <si>
    <t>Dioedus</t>
  </si>
  <si>
    <t>Phaleromela</t>
  </si>
  <si>
    <t>Nalassus</t>
  </si>
  <si>
    <t>Lepidocnemeplatia</t>
  </si>
  <si>
    <t>Alobates</t>
  </si>
  <si>
    <t>Triphalopsis</t>
  </si>
  <si>
    <t>Embaphion</t>
  </si>
  <si>
    <t>Metopoloba</t>
  </si>
  <si>
    <t>Eschatomoxys</t>
  </si>
  <si>
    <t>Eschatoporis</t>
  </si>
  <si>
    <t>Alphitophagus</t>
  </si>
  <si>
    <t>Eleodes californicus</t>
  </si>
  <si>
    <t>Eleodes cordatus</t>
  </si>
  <si>
    <t>Eleodes propinquus</t>
  </si>
  <si>
    <t>Apsena grossa</t>
  </si>
  <si>
    <t>Apsena pubescens</t>
  </si>
  <si>
    <t>Apsena rufipes</t>
  </si>
  <si>
    <t>Chilometopon abnorme</t>
  </si>
  <si>
    <t>Nalassus californicus</t>
  </si>
  <si>
    <t>Helops attenuatus</t>
  </si>
  <si>
    <t>Helops confluens</t>
  </si>
  <si>
    <t>Helops rufipes</t>
  </si>
  <si>
    <t>Trogloderus nevadus</t>
  </si>
  <si>
    <t>Trogloderus vandykei</t>
  </si>
  <si>
    <t>Trogloderus kandai</t>
  </si>
  <si>
    <t>Trogloderus major</t>
  </si>
  <si>
    <t>Trogloderus arcanus</t>
  </si>
  <si>
    <t>Batuliodes rotundicollis</t>
  </si>
  <si>
    <t>Trogloderus skillmani</t>
  </si>
  <si>
    <t>Lepidocnemeplatia sericea</t>
  </si>
  <si>
    <t>Alaudes setigerus</t>
  </si>
  <si>
    <t>Eleates depressus</t>
  </si>
  <si>
    <t>Cheirodes californicus</t>
  </si>
  <si>
    <t>Phaleromela picta</t>
  </si>
  <si>
    <t>Phaleromela globosa</t>
  </si>
  <si>
    <t>Alobates pensylvanicus</t>
  </si>
  <si>
    <t>Coelocnemis dilaticollis</t>
  </si>
  <si>
    <t>Eusattus depressus</t>
  </si>
  <si>
    <t>Cryptoglossa variolosa</t>
  </si>
  <si>
    <t>Alaudes californicus</t>
  </si>
  <si>
    <t>Telabis serratus</t>
  </si>
  <si>
    <t>Cynaeus angustus</t>
  </si>
  <si>
    <t>Triphalopsis punctata</t>
  </si>
  <si>
    <t>Embaphion depressum</t>
  </si>
  <si>
    <t>Chilometopon brachystomum</t>
  </si>
  <si>
    <t>Eleodes aalbui</t>
  </si>
  <si>
    <t>Metopoloba pruinosa</t>
  </si>
  <si>
    <t>Eschatomoxys andrewsi</t>
  </si>
  <si>
    <t>Philolithus carinatus</t>
  </si>
  <si>
    <t>Eschatoporis styx</t>
  </si>
  <si>
    <t>Eleodes subcylindrica</t>
  </si>
  <si>
    <t>Eleodes nigropilosa</t>
  </si>
  <si>
    <t>Conibiosoma elongatum</t>
  </si>
  <si>
    <t>Alphitophagus bifasciatus</t>
  </si>
  <si>
    <t>Eleodes subvestita</t>
  </si>
  <si>
    <t>Blapstinus angustus</t>
  </si>
  <si>
    <t>Alphitobius diaperinus</t>
  </si>
  <si>
    <t>Blapstinus dilatatus</t>
  </si>
  <si>
    <t>Blapstinus histricus</t>
  </si>
  <si>
    <t>Epantius obscurus</t>
  </si>
  <si>
    <t>Gnathocerus cornutus</t>
  </si>
  <si>
    <t>Latheticus oryzae</t>
  </si>
  <si>
    <t>Tenebrio obscurus</t>
  </si>
  <si>
    <t>Tribolium castaneum</t>
  </si>
  <si>
    <t>Blapstinus brevicollis</t>
  </si>
  <si>
    <t>Blapstinus castaneus</t>
  </si>
  <si>
    <t>Blapstinus coronadensis</t>
  </si>
  <si>
    <t>Blapstinus discolor</t>
  </si>
  <si>
    <t>Blapstinus pulverulentus</t>
  </si>
  <si>
    <t>Blapstinus substriatus</t>
  </si>
  <si>
    <t>Blapstinus sulcatus</t>
  </si>
  <si>
    <t>Diaperis californica</t>
  </si>
  <si>
    <t>Latheticus prosopis</t>
  </si>
  <si>
    <t>Platydema neglectum</t>
  </si>
  <si>
    <t>Platydema oregonense</t>
  </si>
  <si>
    <t>Pseudocistela opaca</t>
  </si>
  <si>
    <t>Pseudocistela pinguis</t>
  </si>
  <si>
    <t>Tribolium audax</t>
  </si>
  <si>
    <t>Uloma longula</t>
  </si>
  <si>
    <t>Uloma mentalis</t>
  </si>
  <si>
    <t>Alaephus longicornis</t>
  </si>
  <si>
    <t>Alaephus macilentus</t>
  </si>
  <si>
    <t>Alaephus maderensis</t>
  </si>
  <si>
    <t>Alaephus pallidus</t>
  </si>
  <si>
    <t>Alaephus puberulus</t>
  </si>
  <si>
    <t>Alaephus tenuicornis</t>
  </si>
  <si>
    <t>Alaudes singularis</t>
  </si>
  <si>
    <t>Anepsius delicatulus</t>
  </si>
  <si>
    <t>Apocrypha anthicoides</t>
  </si>
  <si>
    <t>Apocrypha setosa</t>
  </si>
  <si>
    <t>Araeoschizus airmeti</t>
  </si>
  <si>
    <t>Araeoschizus andrewsi</t>
  </si>
  <si>
    <t>Araeoschizus costipennis</t>
  </si>
  <si>
    <t>Araeoschizus hardyi</t>
  </si>
  <si>
    <t>Araeoschizus sulcicollis</t>
  </si>
  <si>
    <t>Argoporis apicalis</t>
  </si>
  <si>
    <t>Argoporis costipennis</t>
  </si>
  <si>
    <t>Auchmobius slevini</t>
  </si>
  <si>
    <t>Auchmobius subovalis</t>
  </si>
  <si>
    <t>Batuliomorpha comata</t>
  </si>
  <si>
    <t>Batuliomorpha imperialis</t>
  </si>
  <si>
    <t>Batulius setosus</t>
  </si>
  <si>
    <t>Bius estriatus</t>
  </si>
  <si>
    <t>Cerenopus concolor</t>
  </si>
  <si>
    <t>Chilometopon helopioides</t>
  </si>
  <si>
    <t>Chilometopon microps</t>
  </si>
  <si>
    <t>Chilometopon pallidum</t>
  </si>
  <si>
    <t>Cibdelis bachei</t>
  </si>
  <si>
    <t>Cibdelis blaschkii</t>
  </si>
  <si>
    <t>Clamoris americana</t>
  </si>
  <si>
    <t>Cnemodinus testaceus</t>
  </si>
  <si>
    <t>Coelocnemis sulcata</t>
  </si>
  <si>
    <t>Coelus gracilis</t>
  </si>
  <si>
    <t>Coelus pacificus</t>
  </si>
  <si>
    <t>Conibius seriatus</t>
  </si>
  <si>
    <t>Coniontis elongata</t>
  </si>
  <si>
    <t>Coniontis eschscholtzii</t>
  </si>
  <si>
    <t>Coniontis farallonica</t>
  </si>
  <si>
    <t>Coniontis lassenica</t>
  </si>
  <si>
    <t>Coniontis lata</t>
  </si>
  <si>
    <t>Coniontis microsticta</t>
  </si>
  <si>
    <t>Coniontis nemoralis</t>
  </si>
  <si>
    <t>Coniontis obesa</t>
  </si>
  <si>
    <t>Coniontis opaca</t>
  </si>
  <si>
    <t>Coniontis ovalis</t>
  </si>
  <si>
    <t>Coniontis santarosae</t>
  </si>
  <si>
    <t>Coniontis setosa</t>
  </si>
  <si>
    <t>Coniontis subpubescens</t>
  </si>
  <si>
    <t>Coniontis viatica</t>
  </si>
  <si>
    <t>Corticeus hatchi</t>
  </si>
  <si>
    <t>Corticeus opaculus</t>
  </si>
  <si>
    <t>Corticeus praetermissus</t>
  </si>
  <si>
    <t>Corticeus substriatus</t>
  </si>
  <si>
    <t>Craniotus pubescens</t>
  </si>
  <si>
    <t>Cryptadius inflatus</t>
  </si>
  <si>
    <t>Cryptoglossa laevis</t>
  </si>
  <si>
    <t>Cryptoglossa verrucosus</t>
  </si>
  <si>
    <t>Cynaeus depressus</t>
  </si>
  <si>
    <t>Edrotes arens</t>
  </si>
  <si>
    <t>Eleates explanatus</t>
  </si>
  <si>
    <t>Eleates occidentalis</t>
  </si>
  <si>
    <t>Eleodes blanchardii</t>
  </si>
  <si>
    <t>Eleodes consobrina</t>
  </si>
  <si>
    <t>Eleodes cordata</t>
  </si>
  <si>
    <t>Eleodes dentipes</t>
  </si>
  <si>
    <t>Eleodes fuchsii</t>
  </si>
  <si>
    <t>Eleodes gracilis</t>
  </si>
  <si>
    <t>Eleodes granosus</t>
  </si>
  <si>
    <t>Eleodes granulatus</t>
  </si>
  <si>
    <t>Eleodes hispilabris</t>
  </si>
  <si>
    <t>Eleodes hoppingii</t>
  </si>
  <si>
    <t>Eleodes inculta</t>
  </si>
  <si>
    <t>Eleodes littoralis</t>
  </si>
  <si>
    <t>Eleodes neotomae</t>
  </si>
  <si>
    <t>Eleodes parvicollis</t>
  </si>
  <si>
    <t>Eleodes rileyi</t>
  </si>
  <si>
    <t>Eulabis bicarinata</t>
  </si>
  <si>
    <t>Eulabis rufipes</t>
  </si>
  <si>
    <t>Eupsophulus castaneus</t>
  </si>
  <si>
    <t>Eusattus dubius</t>
  </si>
  <si>
    <t>Eusattus phreatophilus</t>
  </si>
  <si>
    <t>Eusattus politus</t>
  </si>
  <si>
    <t>Eusattus productus</t>
  </si>
  <si>
    <t>Eusattus robustus</t>
  </si>
  <si>
    <t>Helops bachei</t>
  </si>
  <si>
    <t>Helops californicus</t>
  </si>
  <si>
    <t>Helops cisteloides</t>
  </si>
  <si>
    <t>Helops edwardsii</t>
  </si>
  <si>
    <t>Helops fresnoensis</t>
  </si>
  <si>
    <t>Helops laetus</t>
  </si>
  <si>
    <t>Helops opacus</t>
  </si>
  <si>
    <t>Helops pernitens</t>
  </si>
  <si>
    <t>Helops punctipennis</t>
  </si>
  <si>
    <t>Helops rugicollis</t>
  </si>
  <si>
    <t>Helops rugulosus</t>
  </si>
  <si>
    <t>Helops simulator</t>
  </si>
  <si>
    <t>Helops spretus</t>
  </si>
  <si>
    <t>Helops stenotrichoides</t>
  </si>
  <si>
    <t>Hylocrinus longulus</t>
  </si>
  <si>
    <t>Hymenorus caducus</t>
  </si>
  <si>
    <t>Hymenorus infuscatus</t>
  </si>
  <si>
    <t>Hymenorus irritus</t>
  </si>
  <si>
    <t>Hymenorus montivagus</t>
  </si>
  <si>
    <t>Hymenorus punctatissimus</t>
  </si>
  <si>
    <t>Hymenorus thoracicus</t>
  </si>
  <si>
    <t>Iphthiminus laevissimus</t>
  </si>
  <si>
    <t>Isomira comstocki</t>
  </si>
  <si>
    <t>Isomira damnata</t>
  </si>
  <si>
    <t>Isomira luscitiosa</t>
  </si>
  <si>
    <t>Isomira variabilis</t>
  </si>
  <si>
    <t>Mecysmus angustus</t>
  </si>
  <si>
    <t>Megeleates sequoiarum</t>
  </si>
  <si>
    <t>Melanastus obtusus</t>
  </si>
  <si>
    <t>Metaclisa marginalis</t>
  </si>
  <si>
    <t>Metoponium insulare</t>
  </si>
  <si>
    <t>Micromes ovipennis</t>
  </si>
  <si>
    <t>Microschatia inaequalis</t>
  </si>
  <si>
    <t>Mycetochara procera</t>
  </si>
  <si>
    <t>Nocibiotes crassipes</t>
  </si>
  <si>
    <t>Nocibiotes granulatus</t>
  </si>
  <si>
    <t>Notibius laticeps</t>
  </si>
  <si>
    <t>Notibius puberulus</t>
  </si>
  <si>
    <t>Notibius puncticollis</t>
  </si>
  <si>
    <t>Nyctoporis aequicollis</t>
  </si>
  <si>
    <t>Nyctoporis cristata</t>
  </si>
  <si>
    <t>Nyctoporis pullata</t>
  </si>
  <si>
    <t>Nyctoporis sponsa</t>
  </si>
  <si>
    <t>Nyctoporis vandykei</t>
  </si>
  <si>
    <t>Pentaphyllus californicus</t>
  </si>
  <si>
    <t>Philolithus actuosus</t>
  </si>
  <si>
    <t>Philolithus jaegeri</t>
  </si>
  <si>
    <t>Philolithus opimus</t>
  </si>
  <si>
    <t>Stenochidus cyanescens</t>
  </si>
  <si>
    <t>Stenochidus gracilis</t>
  </si>
  <si>
    <t>Stenomorpha compressa</t>
  </si>
  <si>
    <t>Stenomorpha lecontei</t>
  </si>
  <si>
    <t>Stenomorpha lecontella</t>
  </si>
  <si>
    <t>Stenomorpha luctata</t>
  </si>
  <si>
    <t>Stenomorpha marginatus</t>
  </si>
  <si>
    <t>Stenomorpha tularensis</t>
  </si>
  <si>
    <t>Stethasida discreta</t>
  </si>
  <si>
    <t>Stethasida muricatulus</t>
  </si>
  <si>
    <t>Telabis serratum</t>
  </si>
  <si>
    <t>Trichoton sordidum</t>
  </si>
  <si>
    <t>Triorophus gracilicornis</t>
  </si>
  <si>
    <t>Triorophus laevis</t>
  </si>
  <si>
    <t>Triorophus longicornis</t>
  </si>
  <si>
    <t>Triorophus politus</t>
  </si>
  <si>
    <t>Triorophus rugiceps</t>
  </si>
  <si>
    <t>Triorophus subpubescens</t>
  </si>
  <si>
    <t>Trogloderus costatus</t>
  </si>
  <si>
    <t>Typhlusechus singularis</t>
  </si>
  <si>
    <t>Ulus crassus</t>
  </si>
  <si>
    <t>Dioedus punctatus</t>
  </si>
  <si>
    <t>Tribolium anaphe</t>
  </si>
  <si>
    <t>Eleodes extricatus</t>
  </si>
  <si>
    <t>Stenomorpha hirsuta</t>
  </si>
  <si>
    <t>Eleodes sulcipennis</t>
  </si>
  <si>
    <t>Eleodes pilosus</t>
  </si>
  <si>
    <t>Trogloderus tuberculatus</t>
  </si>
  <si>
    <t>Eleodes carbonarius</t>
  </si>
  <si>
    <t>Eleodes acuticaudus</t>
  </si>
  <si>
    <t>Eleodes giganteus</t>
  </si>
  <si>
    <t>Eleodes nigrinus</t>
  </si>
  <si>
    <t>Eleodes solieri</t>
  </si>
  <si>
    <t>Eleodes tenebrosus</t>
  </si>
  <si>
    <t>Eleodes tribulus</t>
  </si>
  <si>
    <t>Eleodes ursus</t>
  </si>
  <si>
    <t>Asbolus papillosus</t>
  </si>
  <si>
    <t>Eleodes tuberculatus</t>
  </si>
  <si>
    <t>Eleodes subtuberculatus</t>
  </si>
  <si>
    <t>Eleodes obscura</t>
  </si>
  <si>
    <t>Eleodes hirsutus</t>
  </si>
  <si>
    <t>Eleodes quadricollis</t>
  </si>
  <si>
    <t>Micropeplinae</t>
  </si>
  <si>
    <t>Trogastrini</t>
  </si>
  <si>
    <t>Oxyporinae</t>
  </si>
  <si>
    <t>Cross-toothed rove beetles</t>
  </si>
  <si>
    <t>Tachyporus nitidulus</t>
  </si>
  <si>
    <t>Phloeocharinae</t>
  </si>
  <si>
    <t>Pinophilini</t>
  </si>
  <si>
    <t>Proteininae</t>
  </si>
  <si>
    <t>Bythinini</t>
  </si>
  <si>
    <t>Eleusinini</t>
  </si>
  <si>
    <t>Sceptobiini</t>
  </si>
  <si>
    <t>Trichophyinae</t>
  </si>
  <si>
    <t>Trigonurinae</t>
  </si>
  <si>
    <t>Tychini</t>
  </si>
  <si>
    <t>Tyrini</t>
  </si>
  <si>
    <t>Eutheiini</t>
  </si>
  <si>
    <t>Vacronini</t>
  </si>
  <si>
    <t>Cnemeplatiini</t>
  </si>
  <si>
    <t>False mealworm beetle</t>
  </si>
  <si>
    <t>Alphitobiini</t>
  </si>
  <si>
    <t>Lesser mealworm</t>
  </si>
  <si>
    <t>Diaperini</t>
  </si>
  <si>
    <t>Apocryphini</t>
  </si>
  <si>
    <t>Stenosini</t>
  </si>
  <si>
    <t>Melanimonini</t>
  </si>
  <si>
    <t>Phrenapatinae</t>
  </si>
  <si>
    <t>Cnemoinini</t>
  </si>
  <si>
    <t>Eleodes marginata</t>
  </si>
  <si>
    <t>Eleodes bolcan</t>
  </si>
  <si>
    <t>Eschatoporiini</t>
  </si>
  <si>
    <t>Lagriinae</t>
  </si>
  <si>
    <t>Long-jointed beetles</t>
  </si>
  <si>
    <t>Helopini</t>
  </si>
  <si>
    <t>Brachymyrmex</t>
  </si>
  <si>
    <t>Leptothorax</t>
  </si>
  <si>
    <t>Myrmecina</t>
  </si>
  <si>
    <t>Atta</t>
  </si>
  <si>
    <t>Platythyrea</t>
  </si>
  <si>
    <t>Myrmica</t>
  </si>
  <si>
    <t>Pogonomyrmex magnacanthus</t>
  </si>
  <si>
    <t>Pogonomyrmex maricopa</t>
  </si>
  <si>
    <t>Pogonomyrmex rugosus</t>
  </si>
  <si>
    <t>Pogonomyrmex subnitidus</t>
  </si>
  <si>
    <t>Messor stoddardi</t>
  </si>
  <si>
    <t>Pheidole californica</t>
  </si>
  <si>
    <t>Lasius pallitarsis</t>
  </si>
  <si>
    <t>Formica accreta</t>
  </si>
  <si>
    <t>Formica argentea</t>
  </si>
  <si>
    <t>Formica neoclara</t>
  </si>
  <si>
    <t>Formica perpilosa</t>
  </si>
  <si>
    <t>Formica aserva</t>
  </si>
  <si>
    <t>Neivamyrmex minor</t>
  </si>
  <si>
    <t>Dorymyrmex pyramicus</t>
  </si>
  <si>
    <t>Crematogaster laeviuscula</t>
  </si>
  <si>
    <t>Camponotus herculeanus</t>
  </si>
  <si>
    <t>Camponotus maccooki</t>
  </si>
  <si>
    <t>Formica rufa</t>
  </si>
  <si>
    <t>Polyergus vinosus</t>
  </si>
  <si>
    <t>Crematogaster cerasi</t>
  </si>
  <si>
    <t>Myrmecina americana</t>
  </si>
  <si>
    <t>Temnothorax rugatulus</t>
  </si>
  <si>
    <t>Temnothorax caguatan</t>
  </si>
  <si>
    <t>Hypoponera punctatissima</t>
  </si>
  <si>
    <t>Manica bradleyi</t>
  </si>
  <si>
    <t>Aphaenogaster patruelis</t>
  </si>
  <si>
    <t>Crematogaster marioni</t>
  </si>
  <si>
    <t>Pheidole clementensis</t>
  </si>
  <si>
    <t>Camponotus bakeri</t>
  </si>
  <si>
    <t>Camponotus maritimus</t>
  </si>
  <si>
    <t>Camponotus clarithorax</t>
  </si>
  <si>
    <t>Formica lasioides</t>
  </si>
  <si>
    <t>Lasius niger</t>
  </si>
  <si>
    <t>Camponotus yogi</t>
  </si>
  <si>
    <t>Atta mexicana</t>
  </si>
  <si>
    <t>Formica subpolita</t>
  </si>
  <si>
    <t>Crematogaster emeryana</t>
  </si>
  <si>
    <t>Stenamma punctatoventre</t>
  </si>
  <si>
    <t>Solenopsis validiuscula</t>
  </si>
  <si>
    <t>Neivamyrmex opacithorax</t>
  </si>
  <si>
    <t>Myrmica rugiventris</t>
  </si>
  <si>
    <t>Pogonomyrmex barbatus</t>
  </si>
  <si>
    <t>Pogonomyrmex anzensis</t>
  </si>
  <si>
    <t>Pogonomyrmex brevispinosus</t>
  </si>
  <si>
    <t>Pogonomyrmex montanus</t>
  </si>
  <si>
    <t>Messor lobognathus</t>
  </si>
  <si>
    <t>Camponotus decipiens</t>
  </si>
  <si>
    <t>Camponotus essigi</t>
  </si>
  <si>
    <t>Camponotus anthrax</t>
  </si>
  <si>
    <t>Neivamyrmex texanus</t>
  </si>
  <si>
    <t>Pogonomyrmex tenuispinus</t>
  </si>
  <si>
    <t>Pogonomyrmex subdentatus</t>
  </si>
  <si>
    <t>Myrmica fracticornis</t>
  </si>
  <si>
    <t>Myrmica lobifrons</t>
  </si>
  <si>
    <t>Myrmica monticola</t>
  </si>
  <si>
    <t>Myrmica tahoensis</t>
  </si>
  <si>
    <t>Metaclisini</t>
  </si>
  <si>
    <t>Epitragini</t>
  </si>
  <si>
    <t>Phalerini</t>
  </si>
  <si>
    <t>Lagriini</t>
  </si>
  <si>
    <t>Eleodes longicollis</t>
  </si>
  <si>
    <t>Isomira angustus</t>
  </si>
  <si>
    <t>Stenomorpha lineatopilosa</t>
  </si>
  <si>
    <t>Triphalopsis californica</t>
  </si>
  <si>
    <t>Ulomini</t>
  </si>
  <si>
    <t>Typhlusechus chemehuevii</t>
  </si>
  <si>
    <t>Stigmatomma</t>
  </si>
  <si>
    <t>Stigmatomma pallipes</t>
  </si>
  <si>
    <t>Amblyponinae</t>
  </si>
  <si>
    <t>Dracula ants</t>
  </si>
  <si>
    <t>Mexican leaf-cutting ant</t>
  </si>
  <si>
    <t>Platythyreini</t>
  </si>
  <si>
    <t>Messor chamberlini</t>
  </si>
  <si>
    <t>Phruronellus duncani</t>
  </si>
  <si>
    <t>Zelotes pallidus</t>
  </si>
  <si>
    <t>Syspira hilaryae</t>
  </si>
  <si>
    <t>Metaphidippus tricolor</t>
  </si>
  <si>
    <t>STE2_Level</t>
  </si>
  <si>
    <t>STE2_ID</t>
  </si>
  <si>
    <t>STE1_Level</t>
  </si>
  <si>
    <t>STE1_ID</t>
  </si>
  <si>
    <t>Ptiliidae</t>
  </si>
  <si>
    <t>Leiodidae</t>
  </si>
  <si>
    <t>Parandra</t>
  </si>
  <si>
    <t>Acanthocinus</t>
  </si>
  <si>
    <t>Achryson</t>
  </si>
  <si>
    <t>Acmaeops</t>
  </si>
  <si>
    <t>Aethecerinus</t>
  </si>
  <si>
    <t>Amannus</t>
  </si>
  <si>
    <t>Anastrangalia</t>
  </si>
  <si>
    <t>Aneflomorpha</t>
  </si>
  <si>
    <t>Aneflus</t>
  </si>
  <si>
    <t>Anelaphus</t>
  </si>
  <si>
    <t>Anoplocurius</t>
  </si>
  <si>
    <t>Anoplodera</t>
  </si>
  <si>
    <t>Archodontes</t>
  </si>
  <si>
    <t>Arhopalus</t>
  </si>
  <si>
    <t>Asemum</t>
  </si>
  <si>
    <t>Astromula</t>
  </si>
  <si>
    <t>Atimia</t>
  </si>
  <si>
    <t>Brachyleptura</t>
  </si>
  <si>
    <t>Brachysomida</t>
  </si>
  <si>
    <t>Brothylus</t>
  </si>
  <si>
    <t>Callidiellum</t>
  </si>
  <si>
    <t>Callidium</t>
  </si>
  <si>
    <t>Callimoxys</t>
  </si>
  <si>
    <t>Calloides</t>
  </si>
  <si>
    <t>Centrodera</t>
  </si>
  <si>
    <t>Chrotoma</t>
  </si>
  <si>
    <t>Chrotona</t>
  </si>
  <si>
    <t>Clytus</t>
  </si>
  <si>
    <t>Coenopoeus</t>
  </si>
  <si>
    <t>Cortodera</t>
  </si>
  <si>
    <t>Cosmosalia</t>
  </si>
  <si>
    <t>Crossidius</t>
  </si>
  <si>
    <t>Deltaspis</t>
  </si>
  <si>
    <t>Derobrachus</t>
  </si>
  <si>
    <t>Desmocerus</t>
  </si>
  <si>
    <t>Dicentrus</t>
  </si>
  <si>
    <t>Dorcasina</t>
  </si>
  <si>
    <t>Eburia</t>
  </si>
  <si>
    <t>Elatotrypes</t>
  </si>
  <si>
    <t>Enaphalodes</t>
  </si>
  <si>
    <t>Encyclops</t>
  </si>
  <si>
    <t>Ergates</t>
  </si>
  <si>
    <t>Eucrossus</t>
  </si>
  <si>
    <t>Eudistenia</t>
  </si>
  <si>
    <t>Eumichthus</t>
  </si>
  <si>
    <t>Eustromula</t>
  </si>
  <si>
    <t>Eutrichillus</t>
  </si>
  <si>
    <t>Evodinus</t>
  </si>
  <si>
    <t>Gnathacmaeops</t>
  </si>
  <si>
    <t>Grammoptera</t>
  </si>
  <si>
    <t>Haplidoeme</t>
  </si>
  <si>
    <t>Haplidus</t>
  </si>
  <si>
    <t>Hesperanoplium</t>
  </si>
  <si>
    <t>Holopleura</t>
  </si>
  <si>
    <t>Hybodera</t>
  </si>
  <si>
    <t>Hylotrupes</t>
  </si>
  <si>
    <t>Hyperplatys</t>
  </si>
  <si>
    <t>Ipochus</t>
  </si>
  <si>
    <t>Judolia</t>
  </si>
  <si>
    <t>Lampropterus</t>
  </si>
  <si>
    <t>Leptacmaeops</t>
  </si>
  <si>
    <t>Leptalia</t>
  </si>
  <si>
    <t>Leptura</t>
  </si>
  <si>
    <t>Lepturopsis</t>
  </si>
  <si>
    <t>Lophopogonius</t>
  </si>
  <si>
    <t>Lypsimena</t>
  </si>
  <si>
    <t>Malacopterus</t>
  </si>
  <si>
    <t>Mecas</t>
  </si>
  <si>
    <t>Megacheuma</t>
  </si>
  <si>
    <t>Megacyllene</t>
  </si>
  <si>
    <t>Meganoplium</t>
  </si>
  <si>
    <t>Megasemum</t>
  </si>
  <si>
    <t>Megobrium</t>
  </si>
  <si>
    <t>Methia</t>
  </si>
  <si>
    <t>Micraneflus</t>
  </si>
  <si>
    <t>Molorchus</t>
  </si>
  <si>
    <t>Moneilema</t>
  </si>
  <si>
    <t>Monochamus</t>
  </si>
  <si>
    <t>Nathrius</t>
  </si>
  <si>
    <t>Neaneflus</t>
  </si>
  <si>
    <t>Neanthophylax</t>
  </si>
  <si>
    <t>Necydalis</t>
  </si>
  <si>
    <t>Neoalosterna</t>
  </si>
  <si>
    <t>Neobellamira</t>
  </si>
  <si>
    <t>Neoclytus</t>
  </si>
  <si>
    <t>Nothopleurus</t>
  </si>
  <si>
    <t>Oberea</t>
  </si>
  <si>
    <t>Obrium</t>
  </si>
  <si>
    <t>Oeme</t>
  </si>
  <si>
    <t>Opsimus</t>
  </si>
  <si>
    <t>Ortholeptura</t>
  </si>
  <si>
    <t>Orwellion</t>
  </si>
  <si>
    <t>Osmidus</t>
  </si>
  <si>
    <t>Pachyta</t>
  </si>
  <si>
    <t>Paranoplium</t>
  </si>
  <si>
    <t>Paratimia</t>
  </si>
  <si>
    <t>Peranoplium</t>
  </si>
  <si>
    <t>Perarthrus</t>
  </si>
  <si>
    <t>Phoracantha</t>
  </si>
  <si>
    <t>Phymatodes</t>
  </si>
  <si>
    <t>Pidonia</t>
  </si>
  <si>
    <t>Placosternus</t>
  </si>
  <si>
    <t>Plectrura</t>
  </si>
  <si>
    <t>Plionoma</t>
  </si>
  <si>
    <t>Poecilobrium</t>
  </si>
  <si>
    <t>Pogonocherus</t>
  </si>
  <si>
    <t>Poliaenus</t>
  </si>
  <si>
    <t>Prionus</t>
  </si>
  <si>
    <t>Pronocera</t>
  </si>
  <si>
    <t>Pseudastylopsis</t>
  </si>
  <si>
    <t>Pseudogaurotina</t>
  </si>
  <si>
    <t>Pseudomethia</t>
  </si>
  <si>
    <t>Pseudopilema</t>
  </si>
  <si>
    <t>Purpuricenus</t>
  </si>
  <si>
    <t>Pygoleptura</t>
  </si>
  <si>
    <t>Pyrotrichus</t>
  </si>
  <si>
    <t>Rhagium</t>
  </si>
  <si>
    <t>Rosalia</t>
  </si>
  <si>
    <t>Saperda</t>
  </si>
  <si>
    <t>Schizax</t>
  </si>
  <si>
    <t>Semanotus</t>
  </si>
  <si>
    <t>Spondylis</t>
  </si>
  <si>
    <t>Stenaspis</t>
  </si>
  <si>
    <t>Stenocorus</t>
  </si>
  <si>
    <t>Stenosphenus</t>
  </si>
  <si>
    <t>Stenostrophia</t>
  </si>
  <si>
    <t>Sternidocinus</t>
  </si>
  <si>
    <t>Stictoleptura</t>
  </si>
  <si>
    <t>Strophiona</t>
  </si>
  <si>
    <t>Styloxus</t>
  </si>
  <si>
    <t>Synaphaeta</t>
  </si>
  <si>
    <t>Tetraopes</t>
  </si>
  <si>
    <t>Tetropium</t>
  </si>
  <si>
    <t>Trachyderes</t>
  </si>
  <si>
    <t>Trachysida</t>
  </si>
  <si>
    <t>Tragidion</t>
  </si>
  <si>
    <t>Tragosoma</t>
  </si>
  <si>
    <t>Trichastylopsis</t>
  </si>
  <si>
    <t>Triodoclytus</t>
  </si>
  <si>
    <t>Tylosis</t>
  </si>
  <si>
    <t>Typocerus</t>
  </si>
  <si>
    <t>Ulochaetes</t>
  </si>
  <si>
    <t>Valenus</t>
  </si>
  <si>
    <t>Vandykea</t>
  </si>
  <si>
    <t>Xestoleptura</t>
  </si>
  <si>
    <t>Xylocrius</t>
  </si>
  <si>
    <t>Xylosteus</t>
  </si>
  <si>
    <t>Xylotrechus</t>
  </si>
  <si>
    <t>Abaris</t>
  </si>
  <si>
    <t>splendidula</t>
  </si>
  <si>
    <t>Acupalpus</t>
  </si>
  <si>
    <t>meridianus</t>
  </si>
  <si>
    <t>tener</t>
  </si>
  <si>
    <t>brevicolle</t>
  </si>
  <si>
    <t>cupripenne</t>
  </si>
  <si>
    <t>decorum</t>
  </si>
  <si>
    <t>fallianum</t>
  </si>
  <si>
    <t>ferruginosum</t>
  </si>
  <si>
    <t>fossigerum</t>
  </si>
  <si>
    <t>limbatum</t>
  </si>
  <si>
    <t>muelleri</t>
  </si>
  <si>
    <t>muiri</t>
  </si>
  <si>
    <t>pacificum</t>
  </si>
  <si>
    <t>piceolum</t>
  </si>
  <si>
    <t>propinquum</t>
  </si>
  <si>
    <t>punctiforme</t>
  </si>
  <si>
    <t>rufipes</t>
  </si>
  <si>
    <t>subsericeum</t>
  </si>
  <si>
    <t>suturale</t>
  </si>
  <si>
    <t>thoreyi</t>
  </si>
  <si>
    <t>variolatum</t>
  </si>
  <si>
    <t>Akephorus</t>
  </si>
  <si>
    <t>marinus</t>
  </si>
  <si>
    <t>obesus</t>
  </si>
  <si>
    <t>aenea</t>
  </si>
  <si>
    <t>americana</t>
  </si>
  <si>
    <t>angustior</t>
  </si>
  <si>
    <t>anthobia</t>
  </si>
  <si>
    <t>aurata</t>
  </si>
  <si>
    <t>blanchardi</t>
  </si>
  <si>
    <t>californica</t>
  </si>
  <si>
    <t>carinata</t>
  </si>
  <si>
    <t>ciudadensis</t>
  </si>
  <si>
    <t>clementina</t>
  </si>
  <si>
    <t>concreta</t>
  </si>
  <si>
    <t>conflata</t>
  </si>
  <si>
    <t>deparca</t>
  </si>
  <si>
    <t>discors</t>
  </si>
  <si>
    <t>ellipsis</t>
  </si>
  <si>
    <t>erratica</t>
  </si>
  <si>
    <t>familiaris</t>
  </si>
  <si>
    <t>farallonica</t>
  </si>
  <si>
    <t>farcta</t>
  </si>
  <si>
    <t>finitima</t>
  </si>
  <si>
    <t>hilaris</t>
  </si>
  <si>
    <t>immunda</t>
  </si>
  <si>
    <t>inexspectata</t>
  </si>
  <si>
    <t>insignis</t>
  </si>
  <si>
    <t>insularis</t>
  </si>
  <si>
    <t>jacinto</t>
  </si>
  <si>
    <t>jacobina</t>
  </si>
  <si>
    <t>kavanaughi</t>
  </si>
  <si>
    <t>littoralis</t>
  </si>
  <si>
    <t>longula</t>
  </si>
  <si>
    <t>musculis</t>
  </si>
  <si>
    <t>nexa</t>
  </si>
  <si>
    <t>patruelis</t>
  </si>
  <si>
    <t>pomona</t>
  </si>
  <si>
    <t>purpurascens</t>
  </si>
  <si>
    <t>quenseli</t>
  </si>
  <si>
    <t>rectangula</t>
  </si>
  <si>
    <t>robustula</t>
  </si>
  <si>
    <t>rotundiceps</t>
  </si>
  <si>
    <t>scitula</t>
  </si>
  <si>
    <t>specularis</t>
  </si>
  <si>
    <t>sponsor</t>
  </si>
  <si>
    <t>undetermined</t>
  </si>
  <si>
    <t>vigilax</t>
  </si>
  <si>
    <t>schwarzi</t>
  </si>
  <si>
    <t>Amblygnathus</t>
  </si>
  <si>
    <t>evansi</t>
  </si>
  <si>
    <t>funebris</t>
  </si>
  <si>
    <t>quadratus</t>
  </si>
  <si>
    <t>Anillaspis</t>
  </si>
  <si>
    <t>caseyi</t>
  </si>
  <si>
    <t>explanatus</t>
  </si>
  <si>
    <t>Anillodes</t>
  </si>
  <si>
    <t>debilis</t>
  </si>
  <si>
    <t>minutus</t>
  </si>
  <si>
    <t>walkeri</t>
  </si>
  <si>
    <t>alternans</t>
  </si>
  <si>
    <t>amaroides</t>
  </si>
  <si>
    <t>anthracinus</t>
  </si>
  <si>
    <t>californicus</t>
  </si>
  <si>
    <t>consobrinus</t>
  </si>
  <si>
    <t>depressicollis</t>
  </si>
  <si>
    <t>dulcicollis</t>
  </si>
  <si>
    <t>nivalis</t>
  </si>
  <si>
    <t>pitychrous</t>
  </si>
  <si>
    <t>porosus</t>
  </si>
  <si>
    <t>similis</t>
  </si>
  <si>
    <t>viridescens</t>
  </si>
  <si>
    <t>nebulosus</t>
  </si>
  <si>
    <t>agitatus</t>
  </si>
  <si>
    <t>cephalus</t>
  </si>
  <si>
    <t>constrictus</t>
  </si>
  <si>
    <t>laticollis</t>
  </si>
  <si>
    <t>liratus</t>
  </si>
  <si>
    <t>subdeletus</t>
  </si>
  <si>
    <t>biplagiatus</t>
  </si>
  <si>
    <t>demissus</t>
  </si>
  <si>
    <t>fusciceps</t>
  </si>
  <si>
    <t>illectus</t>
  </si>
  <si>
    <t>ferrugineus</t>
  </si>
  <si>
    <t>neopulchellus</t>
  </si>
  <si>
    <t>submarinus</t>
  </si>
  <si>
    <t>vandykei</t>
  </si>
  <si>
    <t>actuosum</t>
  </si>
  <si>
    <t>adductum</t>
  </si>
  <si>
    <t>alpineanum</t>
  </si>
  <si>
    <t>ampliceps</t>
  </si>
  <si>
    <t>anguliferum</t>
  </si>
  <si>
    <t>approximatum</t>
  </si>
  <si>
    <t>aratum</t>
  </si>
  <si>
    <t>auxiliator</t>
  </si>
  <si>
    <t>bifossulatum</t>
  </si>
  <si>
    <t>breve</t>
  </si>
  <si>
    <t>brevistriatum</t>
  </si>
  <si>
    <t>californicum</t>
  </si>
  <si>
    <t>carinatum</t>
  </si>
  <si>
    <t>castum</t>
  </si>
  <si>
    <t>clemens</t>
  </si>
  <si>
    <t>coloradense</t>
  </si>
  <si>
    <t>commotum</t>
  </si>
  <si>
    <t>complanulum</t>
  </si>
  <si>
    <t>connivens</t>
  </si>
  <si>
    <t>consanguineum</t>
  </si>
  <si>
    <t>conspersum</t>
  </si>
  <si>
    <t>consuetum</t>
  </si>
  <si>
    <t>convexulum</t>
  </si>
  <si>
    <t>curtulatum</t>
  </si>
  <si>
    <t>dejectum</t>
  </si>
  <si>
    <t>disjunctum</t>
  </si>
  <si>
    <t>dyschirinum</t>
  </si>
  <si>
    <t>ephippigerum</t>
  </si>
  <si>
    <t>erasum</t>
  </si>
  <si>
    <t>falsum</t>
  </si>
  <si>
    <t>festivum</t>
  </si>
  <si>
    <t>flavopictum</t>
  </si>
  <si>
    <t>flohri</t>
  </si>
  <si>
    <t>fuchsii</t>
  </si>
  <si>
    <t>gebleri turbatum</t>
  </si>
  <si>
    <t>hageni</t>
  </si>
  <si>
    <t>haruspex</t>
  </si>
  <si>
    <t>hesperium</t>
  </si>
  <si>
    <t>horni</t>
  </si>
  <si>
    <t>humboldtense</t>
  </si>
  <si>
    <t>idoneum</t>
  </si>
  <si>
    <t>impotens</t>
  </si>
  <si>
    <t>improvidens</t>
  </si>
  <si>
    <t>inaequale</t>
  </si>
  <si>
    <t>incrematum</t>
  </si>
  <si>
    <t>indistinctum</t>
  </si>
  <si>
    <t>insulatum</t>
  </si>
  <si>
    <t>iridescens</t>
  </si>
  <si>
    <t>jacobianum</t>
  </si>
  <si>
    <t>kuprianovii</t>
  </si>
  <si>
    <t>laticeps</t>
  </si>
  <si>
    <t>laxatum</t>
  </si>
  <si>
    <t>lecontei</t>
  </si>
  <si>
    <t>lorquinii</t>
  </si>
  <si>
    <t>marinianum</t>
  </si>
  <si>
    <t>mexicanum</t>
  </si>
  <si>
    <t>modocianum</t>
  </si>
  <si>
    <t>mormon</t>
  </si>
  <si>
    <t>mundum</t>
  </si>
  <si>
    <t>neocoerulescens</t>
  </si>
  <si>
    <t>nevadense</t>
  </si>
  <si>
    <t>nigrocoeruleum</t>
  </si>
  <si>
    <t>nubiculosum</t>
  </si>
  <si>
    <t>obliquulum</t>
  </si>
  <si>
    <t>obscurellum</t>
  </si>
  <si>
    <t>obscuripenne</t>
  </si>
  <si>
    <t>obscuromaculatum</t>
  </si>
  <si>
    <t>obtusangulum</t>
  </si>
  <si>
    <t>operosum</t>
  </si>
  <si>
    <t>oppressum</t>
  </si>
  <si>
    <t>osculans</t>
  </si>
  <si>
    <t>palosverdes</t>
  </si>
  <si>
    <t>perbrevicolle</t>
  </si>
  <si>
    <t>placeranum</t>
  </si>
  <si>
    <t>planatum</t>
  </si>
  <si>
    <t>platynoides</t>
  </si>
  <si>
    <t>politum</t>
  </si>
  <si>
    <t>praecinctum</t>
  </si>
  <si>
    <t>pseudoerasum</t>
  </si>
  <si>
    <t>quadrifoveolatum</t>
  </si>
  <si>
    <t>quadrimaculatum dubitans</t>
  </si>
  <si>
    <t>quadrulum</t>
  </si>
  <si>
    <t>rapidum</t>
  </si>
  <si>
    <t>recticolle</t>
  </si>
  <si>
    <t>roosevelti</t>
  </si>
  <si>
    <t>rufinum</t>
  </si>
  <si>
    <t>rupicola</t>
  </si>
  <si>
    <t>satelles</t>
  </si>
  <si>
    <t>scenicum</t>
  </si>
  <si>
    <t>scudderi</t>
  </si>
  <si>
    <t>sculpturatum</t>
  </si>
  <si>
    <t>sejunctum semiaureum</t>
  </si>
  <si>
    <t>semiopacum</t>
  </si>
  <si>
    <t>sequoiae</t>
  </si>
  <si>
    <t>sierricola</t>
  </si>
  <si>
    <t>siticum</t>
  </si>
  <si>
    <t>spectabile</t>
  </si>
  <si>
    <t>striola</t>
  </si>
  <si>
    <t>subaerarium</t>
  </si>
  <si>
    <t>tigrinum</t>
  </si>
  <si>
    <t>timidum</t>
  </si>
  <si>
    <t>transversale</t>
  </si>
  <si>
    <t>trechiforme</t>
  </si>
  <si>
    <t>triviale</t>
  </si>
  <si>
    <t>umbratum</t>
  </si>
  <si>
    <t>versicolor</t>
  </si>
  <si>
    <t>vespertinum</t>
  </si>
  <si>
    <t>vile</t>
  </si>
  <si>
    <t>wickhami</t>
  </si>
  <si>
    <t>zephyrium</t>
  </si>
  <si>
    <t>costipennis</t>
  </si>
  <si>
    <t>elongatulus</t>
  </si>
  <si>
    <t>favicollis</t>
  </si>
  <si>
    <t>fidelis</t>
  </si>
  <si>
    <t>fumans</t>
  </si>
  <si>
    <t>gebhardis</t>
  </si>
  <si>
    <t>imperialensis</t>
  </si>
  <si>
    <t>lateralis</t>
  </si>
  <si>
    <t>medius</t>
  </si>
  <si>
    <t>mexicanus</t>
  </si>
  <si>
    <t>pallidus</t>
  </si>
  <si>
    <t>quadripennis</t>
  </si>
  <si>
    <t>tschernikhi</t>
  </si>
  <si>
    <t>velutinus</t>
  </si>
  <si>
    <t>ardelio</t>
  </si>
  <si>
    <t>aridus</t>
  </si>
  <si>
    <t>conformis</t>
  </si>
  <si>
    <t>congener</t>
  </si>
  <si>
    <t>curticollis</t>
  </si>
  <si>
    <t>discipulus</t>
  </si>
  <si>
    <t>exstans</t>
  </si>
  <si>
    <t>humboldtianus</t>
  </si>
  <si>
    <t>intermedius</t>
  </si>
  <si>
    <t>lineatus</t>
  </si>
  <si>
    <t>lustrellus</t>
  </si>
  <si>
    <t>montanus</t>
  </si>
  <si>
    <t>nigrinus</t>
  </si>
  <si>
    <t>nitidus</t>
  </si>
  <si>
    <t>nubifer</t>
  </si>
  <si>
    <t>obtusus</t>
  </si>
  <si>
    <t>picipes</t>
  </si>
  <si>
    <t>politus</t>
  </si>
  <si>
    <t>puncticollis</t>
  </si>
  <si>
    <t>purgatus</t>
  </si>
  <si>
    <t>rivalis</t>
  </si>
  <si>
    <t>rupestris</t>
  </si>
  <si>
    <t>sejunctus</t>
  </si>
  <si>
    <t>subcordatus</t>
  </si>
  <si>
    <t>symetricus</t>
  </si>
  <si>
    <t>tahoensis</t>
  </si>
  <si>
    <t>advena</t>
  </si>
  <si>
    <t>calceus</t>
  </si>
  <si>
    <t>ruficollis</t>
  </si>
  <si>
    <t>Calleida</t>
  </si>
  <si>
    <t>punctulata</t>
  </si>
  <si>
    <t>viridis horni</t>
  </si>
  <si>
    <t>viridis klamathea</t>
  </si>
  <si>
    <t>viridis viridis</t>
  </si>
  <si>
    <t>affine</t>
  </si>
  <si>
    <t>angulatum</t>
  </si>
  <si>
    <t>cancellatum</t>
  </si>
  <si>
    <t>dietzii</t>
  </si>
  <si>
    <t>eremicola</t>
  </si>
  <si>
    <t>latipenne</t>
  </si>
  <si>
    <t>luxatum</t>
  </si>
  <si>
    <t>moniliatum</t>
  </si>
  <si>
    <t>monticola</t>
  </si>
  <si>
    <t>morrisonii</t>
  </si>
  <si>
    <t>parvicolle</t>
  </si>
  <si>
    <t>peregrinator</t>
  </si>
  <si>
    <t>placerum</t>
  </si>
  <si>
    <t>sayi</t>
  </si>
  <si>
    <t>schaefferi</t>
  </si>
  <si>
    <t>scrutator</t>
  </si>
  <si>
    <t>semilaeve</t>
  </si>
  <si>
    <t>simplex</t>
  </si>
  <si>
    <t>sponsum</t>
  </si>
  <si>
    <t>subaeneum</t>
  </si>
  <si>
    <t>subasperatum</t>
  </si>
  <si>
    <t>tepidum</t>
  </si>
  <si>
    <t>wilcoxi</t>
  </si>
  <si>
    <t>wilkesii</t>
  </si>
  <si>
    <t>zimmermani</t>
  </si>
  <si>
    <t>laetula</t>
  </si>
  <si>
    <t>nemoralis</t>
  </si>
  <si>
    <t>taedatus taedatus</t>
  </si>
  <si>
    <t>caurinus</t>
  </si>
  <si>
    <t>cumatilis</t>
  </si>
  <si>
    <t>glaucus</t>
  </si>
  <si>
    <t>harpalinus</t>
  </si>
  <si>
    <t>interruptus</t>
  </si>
  <si>
    <t>leucoscelis</t>
  </si>
  <si>
    <t>obsoletus</t>
  </si>
  <si>
    <t>pennsylvanicus</t>
  </si>
  <si>
    <t>ruficauda</t>
  </si>
  <si>
    <t>sericeus regularis</t>
  </si>
  <si>
    <t>sericeus sericeus</t>
  </si>
  <si>
    <t>sericeus sierricola</t>
  </si>
  <si>
    <t>sericeus viridifrons</t>
  </si>
  <si>
    <t>simillimus</t>
  </si>
  <si>
    <t>tricolor vigilans</t>
  </si>
  <si>
    <t>variabilipes</t>
  </si>
  <si>
    <t>amargosae amargosae</t>
  </si>
  <si>
    <t>amargosae nyensis</t>
  </si>
  <si>
    <t>californica mojavi</t>
  </si>
  <si>
    <t>californica pseudoerronea</t>
  </si>
  <si>
    <t>cinctipennis continua</t>
  </si>
  <si>
    <t>cinctipennis imperfecta</t>
  </si>
  <si>
    <t>cinctipennis lunalonga</t>
  </si>
  <si>
    <t>depressula depressula</t>
  </si>
  <si>
    <t>depressula eureka</t>
  </si>
  <si>
    <t>gabbii</t>
  </si>
  <si>
    <t>haemorrhagica</t>
  </si>
  <si>
    <t>haemorrhagica woodgatei</t>
  </si>
  <si>
    <t>hirticollis</t>
  </si>
  <si>
    <t>hirticollis abrupta</t>
  </si>
  <si>
    <t>hirticollis corpuscula</t>
  </si>
  <si>
    <t>hirticollis gravida</t>
  </si>
  <si>
    <t>latesignata</t>
  </si>
  <si>
    <t>latesignata latesignata</t>
  </si>
  <si>
    <t>latesignata obliviosa</t>
  </si>
  <si>
    <t>lemniscata lemniscata</t>
  </si>
  <si>
    <t>longilabris perviridis</t>
  </si>
  <si>
    <t>nebraskana</t>
  </si>
  <si>
    <t>nevadica nevadica</t>
  </si>
  <si>
    <t>nigrocoerulea nigrocoerulea</t>
  </si>
  <si>
    <t>ohlone</t>
  </si>
  <si>
    <t>oregona</t>
  </si>
  <si>
    <t>oregona maricopa</t>
  </si>
  <si>
    <t>parowana platti</t>
  </si>
  <si>
    <t>plutonica</t>
  </si>
  <si>
    <t>plutonica leachi</t>
  </si>
  <si>
    <t>plutonica plutonica</t>
  </si>
  <si>
    <t>praetextata praetextata</t>
  </si>
  <si>
    <t>purpurea audubonii</t>
  </si>
  <si>
    <t>purpurea hatchi</t>
  </si>
  <si>
    <t>purpurea lauta</t>
  </si>
  <si>
    <t>pusilla</t>
  </si>
  <si>
    <t>senilis</t>
  </si>
  <si>
    <t>senilis frosti</t>
  </si>
  <si>
    <t>sommeri</t>
  </si>
  <si>
    <t>sperata</t>
  </si>
  <si>
    <t>tenuicincta</t>
  </si>
  <si>
    <t>tenuisignata</t>
  </si>
  <si>
    <t>tranquebarica</t>
  </si>
  <si>
    <t>tranquebarica arida</t>
  </si>
  <si>
    <t>tranquebarica inyo</t>
  </si>
  <si>
    <t>tranquebarica lassenica</t>
  </si>
  <si>
    <t>tranquebarica sierra</t>
  </si>
  <si>
    <t>tranquebarica vibex</t>
  </si>
  <si>
    <t>tranquebarica viridissima</t>
  </si>
  <si>
    <t>trifasciata sigmoidea</t>
  </si>
  <si>
    <t>willistoni echo</t>
  </si>
  <si>
    <t>willistoni praedicta</t>
  </si>
  <si>
    <t>willistoni pseudosenilis</t>
  </si>
  <si>
    <t>dentipes</t>
  </si>
  <si>
    <t>Colliuris</t>
  </si>
  <si>
    <t>pensylvanica</t>
  </si>
  <si>
    <t>Cychrus</t>
  </si>
  <si>
    <t>tuberculatus</t>
  </si>
  <si>
    <t>arizonensis</t>
  </si>
  <si>
    <t>evanescens</t>
  </si>
  <si>
    <t>punctiger</t>
  </si>
  <si>
    <t>unicolor</t>
  </si>
  <si>
    <t>cognatus</t>
  </si>
  <si>
    <t>nitens</t>
  </si>
  <si>
    <t>blaisdelli</t>
  </si>
  <si>
    <t>brunneus</t>
  </si>
  <si>
    <t>dilatatus angulatus</t>
  </si>
  <si>
    <t>dilatatus dilatatus</t>
  </si>
  <si>
    <t>piceus</t>
  </si>
  <si>
    <t>strenuus</t>
  </si>
  <si>
    <t>Diplochaetus</t>
  </si>
  <si>
    <t>desertus</t>
  </si>
  <si>
    <t>Diplocheila</t>
  </si>
  <si>
    <t>striatopunctata</t>
  </si>
  <si>
    <t>Diplous</t>
  </si>
  <si>
    <t>filicornis</t>
  </si>
  <si>
    <t>amoenus</t>
  </si>
  <si>
    <t>parallelus</t>
  </si>
  <si>
    <t>alticola</t>
  </si>
  <si>
    <t>analis</t>
  </si>
  <si>
    <t>aratus</t>
  </si>
  <si>
    <t>gibbipennis</t>
  </si>
  <si>
    <t>integer</t>
  </si>
  <si>
    <t>interior</t>
  </si>
  <si>
    <t>laevifasciatus</t>
  </si>
  <si>
    <t>pacificus</t>
  </si>
  <si>
    <t>perversus</t>
  </si>
  <si>
    <t>terminatus</t>
  </si>
  <si>
    <t>tridentatus</t>
  </si>
  <si>
    <t>truncatus</t>
  </si>
  <si>
    <t>unipunctatus</t>
  </si>
  <si>
    <t>varidens</t>
  </si>
  <si>
    <t>anthrax</t>
  </si>
  <si>
    <t>dolosus</t>
  </si>
  <si>
    <t>obesulus</t>
  </si>
  <si>
    <t>renoicus</t>
  </si>
  <si>
    <t>sedulus</t>
  </si>
  <si>
    <t>americanus americanus</t>
  </si>
  <si>
    <t>clairvillei</t>
  </si>
  <si>
    <t>finitimus</t>
  </si>
  <si>
    <t>laevigatus</t>
  </si>
  <si>
    <t>marginicollis</t>
  </si>
  <si>
    <t>mimus</t>
  </si>
  <si>
    <t>purpurans</t>
  </si>
  <si>
    <t>viridis</t>
  </si>
  <si>
    <t>occidentalis</t>
  </si>
  <si>
    <t>Euproctinus</t>
  </si>
  <si>
    <t>abjectus</t>
  </si>
  <si>
    <t>lecontei lecontei</t>
  </si>
  <si>
    <t>affinis</t>
  </si>
  <si>
    <t>amputatus</t>
  </si>
  <si>
    <t>caliginosus</t>
  </si>
  <si>
    <t>cautus</t>
  </si>
  <si>
    <t>fraternus</t>
  </si>
  <si>
    <t>fuscipalpis</t>
  </si>
  <si>
    <t>innocuus</t>
  </si>
  <si>
    <t>martini</t>
  </si>
  <si>
    <t>nigritarsis</t>
  </si>
  <si>
    <t>opacipennis</t>
  </si>
  <si>
    <t>pensylvanicus</t>
  </si>
  <si>
    <t>rewolinskii</t>
  </si>
  <si>
    <t>somnulentus</t>
  </si>
  <si>
    <t>Infernophilus</t>
  </si>
  <si>
    <t>castaneus</t>
  </si>
  <si>
    <t>elegantulus</t>
  </si>
  <si>
    <t>complanatus</t>
  </si>
  <si>
    <t>atriventris</t>
  </si>
  <si>
    <t>bilineata</t>
  </si>
  <si>
    <t>cyanipennis</t>
  </si>
  <si>
    <t>fuscata</t>
  </si>
  <si>
    <t>guttula</t>
  </si>
  <si>
    <t>perita</t>
  </si>
  <si>
    <t>pulchella</t>
  </si>
  <si>
    <t>tuckeri</t>
  </si>
  <si>
    <t>vittata</t>
  </si>
  <si>
    <t>Leistus</t>
  </si>
  <si>
    <t>ferruginosus</t>
  </si>
  <si>
    <t>longipennis</t>
  </si>
  <si>
    <t>madmeridianus</t>
  </si>
  <si>
    <t>decempunctata</t>
  </si>
  <si>
    <t>foveata</t>
  </si>
  <si>
    <t>pilicornis</t>
  </si>
  <si>
    <t>Megacephala</t>
  </si>
  <si>
    <t>carolina carolina</t>
  </si>
  <si>
    <t>contractus</t>
  </si>
  <si>
    <t>brevilobus brevilobus</t>
  </si>
  <si>
    <t>curtipennis</t>
  </si>
  <si>
    <t>linearis</t>
  </si>
  <si>
    <t>lucidus lucidus</t>
  </si>
  <si>
    <t>flavicauda</t>
  </si>
  <si>
    <t>acuta acuta</t>
  </si>
  <si>
    <t>acuta sonorae</t>
  </si>
  <si>
    <t>altisierrae</t>
  </si>
  <si>
    <t>darlingtoni</t>
  </si>
  <si>
    <t>diversa</t>
  </si>
  <si>
    <t>eschscholtzii</t>
  </si>
  <si>
    <t>gebleri albimontis</t>
  </si>
  <si>
    <t>gebleri siskiyouensis</t>
  </si>
  <si>
    <t>gyllenhali lassenensis</t>
  </si>
  <si>
    <t>ingens ingens</t>
  </si>
  <si>
    <t>ingens riversi</t>
  </si>
  <si>
    <t>lyelli</t>
  </si>
  <si>
    <t>meanyi giulianii</t>
  </si>
  <si>
    <t>meanyi lamarckensis</t>
  </si>
  <si>
    <t>meanyi meanyi</t>
  </si>
  <si>
    <t>obliqua obliqua</t>
  </si>
  <si>
    <t>ovipennis</t>
  </si>
  <si>
    <t>praedicta</t>
  </si>
  <si>
    <t>rathvoni</t>
  </si>
  <si>
    <t>sahlbergii modoc</t>
  </si>
  <si>
    <t>sahlbergii triad</t>
  </si>
  <si>
    <t>spatulata</t>
  </si>
  <si>
    <t>spatulata sierrae</t>
  </si>
  <si>
    <t>spatulata spatulata</t>
  </si>
  <si>
    <t>turmaduodecima</t>
  </si>
  <si>
    <t>virescens</t>
  </si>
  <si>
    <t>pygmaeus</t>
  </si>
  <si>
    <t>directus</t>
  </si>
  <si>
    <t>semiopacus</t>
  </si>
  <si>
    <t>sierranus</t>
  </si>
  <si>
    <t>sylvaticus</t>
  </si>
  <si>
    <t>dentatus</t>
  </si>
  <si>
    <t>gilae</t>
  </si>
  <si>
    <t>obliteratus</t>
  </si>
  <si>
    <t>ovalis</t>
  </si>
  <si>
    <t>solidus</t>
  </si>
  <si>
    <t>tessellatus</t>
  </si>
  <si>
    <t>audouini</t>
  </si>
  <si>
    <t>californicus angustocylindricus</t>
  </si>
  <si>
    <t>californicus californicus</t>
  </si>
  <si>
    <t>californicus intermedius</t>
  </si>
  <si>
    <t>californicus subcylindricus</t>
  </si>
  <si>
    <t>submetallicus</t>
  </si>
  <si>
    <t>vanlooi</t>
  </si>
  <si>
    <t>richardsoni</t>
  </si>
  <si>
    <t>Paratachys</t>
  </si>
  <si>
    <t>edax</t>
  </si>
  <si>
    <t>vorax</t>
  </si>
  <si>
    <t>fossifrons</t>
  </si>
  <si>
    <t>Pericompsus</t>
  </si>
  <si>
    <t>sellatus</t>
  </si>
  <si>
    <t>nigriceps</t>
  </si>
  <si>
    <t>rickseckeri</t>
  </si>
  <si>
    <t>agilis</t>
  </si>
  <si>
    <t>brunneomarginatus</t>
  </si>
  <si>
    <t>timidus</t>
  </si>
  <si>
    <t>cursitor</t>
  </si>
  <si>
    <t>diplophryus</t>
  </si>
  <si>
    <t>laetulus</t>
  </si>
  <si>
    <t>scitulus</t>
  </si>
  <si>
    <t>Pogonistes</t>
  </si>
  <si>
    <t>planatus</t>
  </si>
  <si>
    <t>rufotestacea</t>
  </si>
  <si>
    <t>crassus</t>
  </si>
  <si>
    <t>laevissimus</t>
  </si>
  <si>
    <t>oviceps</t>
  </si>
  <si>
    <t>tenuicollis</t>
  </si>
  <si>
    <t>behrensi</t>
  </si>
  <si>
    <t>castanea</t>
  </si>
  <si>
    <t>champlaini</t>
  </si>
  <si>
    <t>consanguinea</t>
  </si>
  <si>
    <t>cronkhitei</t>
  </si>
  <si>
    <t>falli</t>
  </si>
  <si>
    <t>parallela</t>
  </si>
  <si>
    <t>vicina</t>
  </si>
  <si>
    <t>adstrictus</t>
  </si>
  <si>
    <t>alamedae</t>
  </si>
  <si>
    <t>algidus</t>
  </si>
  <si>
    <t>amethystinus</t>
  </si>
  <si>
    <t>angustus</t>
  </si>
  <si>
    <t>annosus</t>
  </si>
  <si>
    <t>arcanus</t>
  </si>
  <si>
    <t>baldwini</t>
  </si>
  <si>
    <t>barbarinus</t>
  </si>
  <si>
    <t>breviusculus breviusculus</t>
  </si>
  <si>
    <t>breviusculus mimus</t>
  </si>
  <si>
    <t>bucolicus</t>
  </si>
  <si>
    <t>caligans</t>
  </si>
  <si>
    <t>canallatus</t>
  </si>
  <si>
    <t>castanipes</t>
  </si>
  <si>
    <t>cochlearis</t>
  </si>
  <si>
    <t>commutabilis</t>
  </si>
  <si>
    <t>congestus</t>
  </si>
  <si>
    <t>cuneatulus</t>
  </si>
  <si>
    <t>diabolus</t>
  </si>
  <si>
    <t>esuriens</t>
  </si>
  <si>
    <t>fenyesi fenderi</t>
  </si>
  <si>
    <t>fenyesi fenyesi</t>
  </si>
  <si>
    <t>fuchsi</t>
  </si>
  <si>
    <t>gliscans</t>
  </si>
  <si>
    <t>gracilior</t>
  </si>
  <si>
    <t>gregalis</t>
  </si>
  <si>
    <t>hatchi</t>
  </si>
  <si>
    <t>hornii</t>
  </si>
  <si>
    <t>humboldti</t>
  </si>
  <si>
    <t>humilis</t>
  </si>
  <si>
    <t>illustris</t>
  </si>
  <si>
    <t>inanis</t>
  </si>
  <si>
    <t>inermis</t>
  </si>
  <si>
    <t>infernalis</t>
  </si>
  <si>
    <t>inopinus</t>
  </si>
  <si>
    <t>isabellae</t>
  </si>
  <si>
    <t>jacobinus</t>
  </si>
  <si>
    <t>laborans</t>
  </si>
  <si>
    <t>lacertus</t>
  </si>
  <si>
    <t>lama</t>
  </si>
  <si>
    <t>lassulus</t>
  </si>
  <si>
    <t>lobatus</t>
  </si>
  <si>
    <t>lustrans</t>
  </si>
  <si>
    <t>marinensis</t>
  </si>
  <si>
    <t>mattolensis</t>
  </si>
  <si>
    <t>melanarius</t>
  </si>
  <si>
    <t>menetriesii</t>
  </si>
  <si>
    <t>mercedianus</t>
  </si>
  <si>
    <t>miscellus</t>
  </si>
  <si>
    <t>morionides</t>
  </si>
  <si>
    <t>nigrocaeruleus</t>
  </si>
  <si>
    <t>obsidianus</t>
  </si>
  <si>
    <t>occultus</t>
  </si>
  <si>
    <t>ordinarius</t>
  </si>
  <si>
    <t>ovalipennis</t>
  </si>
  <si>
    <t>panticulatus</t>
  </si>
  <si>
    <t>parens</t>
  </si>
  <si>
    <t>pergracilis</t>
  </si>
  <si>
    <t>placerensis</t>
  </si>
  <si>
    <t>planctus</t>
  </si>
  <si>
    <t>plutonicus</t>
  </si>
  <si>
    <t>protensiformis</t>
  </si>
  <si>
    <t>protensipennis</t>
  </si>
  <si>
    <t>protractus</t>
  </si>
  <si>
    <t>scutellaris</t>
  </si>
  <si>
    <t>sejungendus</t>
  </si>
  <si>
    <t>serripes</t>
  </si>
  <si>
    <t>spraguei</t>
  </si>
  <si>
    <t>stapedius stapedius</t>
  </si>
  <si>
    <t>stapedius yosemitensis</t>
  </si>
  <si>
    <t>suffusus</t>
  </si>
  <si>
    <t>tarsalis</t>
  </si>
  <si>
    <t>trinitensis</t>
  </si>
  <si>
    <t>vicinus</t>
  </si>
  <si>
    <t>gracilenta</t>
  </si>
  <si>
    <t>jejuna</t>
  </si>
  <si>
    <t>pertenuis</t>
  </si>
  <si>
    <t>plumasensis</t>
  </si>
  <si>
    <t>tenuipes</t>
  </si>
  <si>
    <t>angusticollis</t>
  </si>
  <si>
    <t>bullatus</t>
  </si>
  <si>
    <t>cordatus</t>
  </si>
  <si>
    <t>crenatus</t>
  </si>
  <si>
    <t>cristatus</t>
  </si>
  <si>
    <t>longiceps</t>
  </si>
  <si>
    <t>marginatus</t>
  </si>
  <si>
    <t>obliquus</t>
  </si>
  <si>
    <t>oreophilus</t>
  </si>
  <si>
    <t>punctatus</t>
  </si>
  <si>
    <t>riversi</t>
  </si>
  <si>
    <t>rugiceps incipiens</t>
  </si>
  <si>
    <t>rugiceps rugiceps</t>
  </si>
  <si>
    <t>striatopunctatus</t>
  </si>
  <si>
    <t>subtilis</t>
  </si>
  <si>
    <t>ventricosus</t>
  </si>
  <si>
    <t>subterraneus</t>
  </si>
  <si>
    <t>crenulatus crenulatus</t>
  </si>
  <si>
    <t>depressus</t>
  </si>
  <si>
    <t>litigiosus</t>
  </si>
  <si>
    <t>ochthocephalus</t>
  </si>
  <si>
    <t>pluripunctatus</t>
  </si>
  <si>
    <t>seticollis seticollis</t>
  </si>
  <si>
    <t>palliatus</t>
  </si>
  <si>
    <t>bogemannii</t>
  </si>
  <si>
    <t>obsoleta</t>
  </si>
  <si>
    <t>Stenocrepis</t>
  </si>
  <si>
    <t>elegans</t>
  </si>
  <si>
    <t>anceps</t>
  </si>
  <si>
    <t>cincticollis</t>
  </si>
  <si>
    <t>conjunctus</t>
  </si>
  <si>
    <t>flavipes</t>
  </si>
  <si>
    <t>incultus</t>
  </si>
  <si>
    <t>limbalis</t>
  </si>
  <si>
    <t>lineola</t>
  </si>
  <si>
    <t>maculatus</t>
  </si>
  <si>
    <t>ochropezus</t>
  </si>
  <si>
    <t>remissus</t>
  </si>
  <si>
    <t>rugicollis</t>
  </si>
  <si>
    <t>unicolor dolosus</t>
  </si>
  <si>
    <t>unicolor unicolor</t>
  </si>
  <si>
    <t>Stenomorphus</t>
  </si>
  <si>
    <t>californicus rufipes</t>
  </si>
  <si>
    <t>corax</t>
  </si>
  <si>
    <t>mordax</t>
  </si>
  <si>
    <t>virgo</t>
  </si>
  <si>
    <t>vittiger</t>
  </si>
  <si>
    <t>nana inornata</t>
  </si>
  <si>
    <t>cuyama</t>
  </si>
  <si>
    <t>maculicolle</t>
  </si>
  <si>
    <t>striatum</t>
  </si>
  <si>
    <t>sulcatum</t>
  </si>
  <si>
    <t>croceicollis croceicollis</t>
  </si>
  <si>
    <t>fasciatus</t>
  </si>
  <si>
    <t>barbarae</t>
  </si>
  <si>
    <t>Thalpius</t>
  </si>
  <si>
    <t>microcephalus</t>
  </si>
  <si>
    <t>rufulus</t>
  </si>
  <si>
    <t>alinae</t>
  </si>
  <si>
    <t>chalybeus</t>
  </si>
  <si>
    <t>coloradensis</t>
  </si>
  <si>
    <t>oregonensis</t>
  </si>
  <si>
    <t>pomonae</t>
  </si>
  <si>
    <t>matthewsii</t>
  </si>
  <si>
    <t>longicolle</t>
  </si>
  <si>
    <t>pseudamericanum</t>
  </si>
  <si>
    <t>Priacma</t>
  </si>
  <si>
    <t>serrata</t>
  </si>
  <si>
    <t>Prolixocupes</t>
  </si>
  <si>
    <t>lobiceps</t>
  </si>
  <si>
    <t>natans</t>
  </si>
  <si>
    <t>Microsporidae</t>
  </si>
  <si>
    <t>Microsporus</t>
  </si>
  <si>
    <t>Trachypachidae</t>
  </si>
  <si>
    <t>Trachypachus</t>
  </si>
  <si>
    <t>gibbsii</t>
  </si>
  <si>
    <t>holmbergi</t>
  </si>
  <si>
    <t>Author</t>
  </si>
  <si>
    <t>(LeConte) 1862</t>
  </si>
  <si>
    <t>princeps</t>
  </si>
  <si>
    <t>(Walker) 1866</t>
  </si>
  <si>
    <t>spectabilis</t>
  </si>
  <si>
    <t>(LeConte) 1854</t>
  </si>
  <si>
    <t>surinamum</t>
  </si>
  <si>
    <t>(Linnaeus) 1767</t>
  </si>
  <si>
    <t>proteus proteus</t>
  </si>
  <si>
    <t>(Kirby) 1837</t>
  </si>
  <si>
    <t>latecinctus</t>
  </si>
  <si>
    <t>(Horn) 1880</t>
  </si>
  <si>
    <t>pectoralis</t>
  </si>
  <si>
    <t>LeConte 1858</t>
  </si>
  <si>
    <t>laetifica</t>
  </si>
  <si>
    <t>(LeConte) 1859</t>
  </si>
  <si>
    <t>sanguinea</t>
  </si>
  <si>
    <t>lineare</t>
  </si>
  <si>
    <t>parowana</t>
  </si>
  <si>
    <t>Casey 1924</t>
  </si>
  <si>
    <t>calvatus</t>
  </si>
  <si>
    <t>Horn 1885</t>
  </si>
  <si>
    <t>protensus</t>
  </si>
  <si>
    <t>(LeConte)</t>
  </si>
  <si>
    <t>sonoranus</t>
  </si>
  <si>
    <t>albofasciatus</t>
  </si>
  <si>
    <t>(Linell) 1897</t>
  </si>
  <si>
    <t>brevidens</t>
  </si>
  <si>
    <t>(Schaeffer) 1908</t>
  </si>
  <si>
    <t>inflaticollis</t>
  </si>
  <si>
    <t>Chemsak 1959</t>
  </si>
  <si>
    <t>incompletus</t>
  </si>
  <si>
    <t>Linsley 1942</t>
  </si>
  <si>
    <t>valida</t>
  </si>
  <si>
    <t>melanopus aridus</t>
  </si>
  <si>
    <t>asperatus</t>
  </si>
  <si>
    <t>productus</t>
  </si>
  <si>
    <t>(LeConte) 1850</t>
  </si>
  <si>
    <t>rusticus</t>
  </si>
  <si>
    <t>rusticus hesperus</t>
  </si>
  <si>
    <t>Chemsak &amp; Linsley 1965</t>
  </si>
  <si>
    <t>rusticus montanus</t>
  </si>
  <si>
    <t>(LeConte) 1873</t>
  </si>
  <si>
    <t>Linsley 1957</t>
  </si>
  <si>
    <t>nitidum</t>
  </si>
  <si>
    <t>LeConte 1873</t>
  </si>
  <si>
    <t>(Linnaeus) 1758</t>
  </si>
  <si>
    <t>confusa dorsalis</t>
  </si>
  <si>
    <t>LeConte 1869</t>
  </si>
  <si>
    <t>confusa maritima</t>
  </si>
  <si>
    <t>Linsley 1939</t>
  </si>
  <si>
    <t>gannoni</t>
  </si>
  <si>
    <t>Hovore&amp; Giesbert 1974</t>
  </si>
  <si>
    <t>helenae</t>
  </si>
  <si>
    <t>Linsley 1934</t>
  </si>
  <si>
    <t>hoppingi</t>
  </si>
  <si>
    <t>dehiscens</t>
  </si>
  <si>
    <t>pernigra</t>
  </si>
  <si>
    <t>vexatrix</t>
  </si>
  <si>
    <t>(Mannerheim) 1853</t>
  </si>
  <si>
    <t>(LeConte) 1851</t>
  </si>
  <si>
    <t>vittigera</t>
  </si>
  <si>
    <t>Linsley &amp; Chemsak 1972</t>
  </si>
  <si>
    <t>conspersus</t>
  </si>
  <si>
    <t>LeConte 1859</t>
  </si>
  <si>
    <t>gemmulatus</t>
  </si>
  <si>
    <t>cupressi</t>
  </si>
  <si>
    <t>(Van Dyke) 1923</t>
  </si>
  <si>
    <t>rufipenne</t>
  </si>
  <si>
    <t>angustipennis</t>
  </si>
  <si>
    <t>Chemsak 1964</t>
  </si>
  <si>
    <t>antennatum</t>
  </si>
  <si>
    <t>Newman</t>
  </si>
  <si>
    <t>Casey 1912</t>
  </si>
  <si>
    <t>cicatricosus</t>
  </si>
  <si>
    <t>Mannerheim</t>
  </si>
  <si>
    <t>leechi</t>
  </si>
  <si>
    <t>Linsley &amp; Chemsak 1963</t>
  </si>
  <si>
    <t>powelli</t>
  </si>
  <si>
    <t>pseudotsugae</t>
  </si>
  <si>
    <t>Fisher 1920</t>
  </si>
  <si>
    <t>sempervirens</t>
  </si>
  <si>
    <t>sequoiarium</t>
  </si>
  <si>
    <t>texanum</t>
  </si>
  <si>
    <t>Schaeffer 1917</t>
  </si>
  <si>
    <t>violaceipenne</t>
  </si>
  <si>
    <t>sanguinicollis fuscipennis</t>
  </si>
  <si>
    <t>(LeConte) 1861</t>
  </si>
  <si>
    <t>lorquini</t>
  </si>
  <si>
    <t>(Buquet) 1859</t>
  </si>
  <si>
    <t>arida</t>
  </si>
  <si>
    <t>autumnata</t>
  </si>
  <si>
    <t>Leech 1963</t>
  </si>
  <si>
    <t>dayi</t>
  </si>
  <si>
    <t>oculata</t>
  </si>
  <si>
    <t>Casey 1913</t>
  </si>
  <si>
    <t>oculata blaisdelli</t>
  </si>
  <si>
    <t>Van Dyke 1927</t>
  </si>
  <si>
    <t>osburni</t>
  </si>
  <si>
    <t>Knull 1947</t>
  </si>
  <si>
    <t>pilosa</t>
  </si>
  <si>
    <t>spurca</t>
  </si>
  <si>
    <t>(LeConte) 1856</t>
  </si>
  <si>
    <t>tenera</t>
  </si>
  <si>
    <t>dunniana</t>
  </si>
  <si>
    <t>Casey 1891</t>
  </si>
  <si>
    <t>Van Dyke 1920</t>
  </si>
  <si>
    <t>chemsaki</t>
  </si>
  <si>
    <t>clitellarius</t>
  </si>
  <si>
    <t>(Van Dyke) 1920</t>
  </si>
  <si>
    <t>planifrons</t>
  </si>
  <si>
    <t>(LeConte) 1874</t>
  </si>
  <si>
    <t>palmeri</t>
  </si>
  <si>
    <t>cubitalis</t>
  </si>
  <si>
    <t>falsa</t>
  </si>
  <si>
    <t>(LeConte) 1860</t>
  </si>
  <si>
    <t>ferrea</t>
  </si>
  <si>
    <t>fraudis</t>
  </si>
  <si>
    <t>funerea</t>
  </si>
  <si>
    <t>longicornis</t>
  </si>
  <si>
    <t>militaris</t>
  </si>
  <si>
    <t>militaris constans</t>
  </si>
  <si>
    <t>militaris militaris</t>
  </si>
  <si>
    <t>militaris variipes</t>
  </si>
  <si>
    <t>(Casey) 1891</t>
  </si>
  <si>
    <t>Hopping&amp; Hopping 1947</t>
  </si>
  <si>
    <t>stolida</t>
  </si>
  <si>
    <t>(Casey) 1924</t>
  </si>
  <si>
    <t>subpilosa</t>
  </si>
  <si>
    <t>vanduzeei</t>
  </si>
  <si>
    <t>chrysocoma</t>
  </si>
  <si>
    <t>ater</t>
  </si>
  <si>
    <t>LeConte 1861</t>
  </si>
  <si>
    <t>coralinus</t>
  </si>
  <si>
    <t>coralinus ascendens</t>
  </si>
  <si>
    <t>coralinus caeruleipennis</t>
  </si>
  <si>
    <t>coralinus ferruginosus</t>
  </si>
  <si>
    <t>Chemsak &amp; Linsley 1959</t>
  </si>
  <si>
    <t>coralinus monoensis</t>
  </si>
  <si>
    <t>Linsley &amp; Chemsak 1961</t>
  </si>
  <si>
    <t>coralinus ruficollis</t>
  </si>
  <si>
    <t>Linsley 1943</t>
  </si>
  <si>
    <t>coralinus tejonicus</t>
  </si>
  <si>
    <t>coralinus temprans</t>
  </si>
  <si>
    <t>cruentus</t>
  </si>
  <si>
    <t>discoideus blandi</t>
  </si>
  <si>
    <t>Casey 1893</t>
  </si>
  <si>
    <t>hirtipes flavescens</t>
  </si>
  <si>
    <t>hirtipes francesae</t>
  </si>
  <si>
    <t>hirtipes immaculatus</t>
  </si>
  <si>
    <t>hirtipes nubilus</t>
  </si>
  <si>
    <t>hirtipes rhodopus</t>
  </si>
  <si>
    <t>Linsley 1955</t>
  </si>
  <si>
    <t>hirtipes setosus</t>
  </si>
  <si>
    <t>mojavensis mojavensis</t>
  </si>
  <si>
    <t>pulchellus</t>
  </si>
  <si>
    <t>suturalis</t>
  </si>
  <si>
    <t>suturalis minutivestis</t>
  </si>
  <si>
    <t>suturalis pubescens</t>
  </si>
  <si>
    <t>testaceus</t>
  </si>
  <si>
    <t>LeConte</t>
  </si>
  <si>
    <t>testaceus maculicollis</t>
  </si>
  <si>
    <t>testaceus testaceus</t>
  </si>
  <si>
    <t>LeConte 1851</t>
  </si>
  <si>
    <t>ivae</t>
  </si>
  <si>
    <t>Beirl &amp; Barchet-Beierl</t>
  </si>
  <si>
    <t>geminatus</t>
  </si>
  <si>
    <t>LeConte 1853</t>
  </si>
  <si>
    <t>Chemsak &amp; Linsley 1977</t>
  </si>
  <si>
    <t>auripennis</t>
  </si>
  <si>
    <t>Chevrolat</t>
  </si>
  <si>
    <t>auripennis auripennis</t>
  </si>
  <si>
    <t>Chevrolat 1855</t>
  </si>
  <si>
    <t>auripennis cribripennis</t>
  </si>
  <si>
    <t>Horn 1881</t>
  </si>
  <si>
    <t>californicus dimorphus</t>
  </si>
  <si>
    <t>Fisher 1921</t>
  </si>
  <si>
    <t>bidentatus</t>
  </si>
  <si>
    <t>(Champlain&amp;Knull) 1926</t>
  </si>
  <si>
    <t>bluthneri</t>
  </si>
  <si>
    <t>LeConte 1880</t>
  </si>
  <si>
    <t>grossa</t>
  </si>
  <si>
    <t>matthewsi</t>
  </si>
  <si>
    <t>(LeConte) 1869</t>
  </si>
  <si>
    <t>Linsley 1940</t>
  </si>
  <si>
    <t>hoferi</t>
  </si>
  <si>
    <t>Fisher 1919</t>
  </si>
  <si>
    <t>hispicornis</t>
  </si>
  <si>
    <t>seminitidus</t>
  </si>
  <si>
    <t>(Horn) 1885</t>
  </si>
  <si>
    <t>pauper</t>
  </si>
  <si>
    <t>spiculatus</t>
  </si>
  <si>
    <t>spiculatus spiculatus</t>
  </si>
  <si>
    <t>villicornis</t>
  </si>
  <si>
    <t>Fall 1907</t>
  </si>
  <si>
    <t>oedipus</t>
  </si>
  <si>
    <t>validum</t>
  </si>
  <si>
    <t>(LeConte) 1858</t>
  </si>
  <si>
    <t>canescens</t>
  </si>
  <si>
    <t>Dillon 1956</t>
  </si>
  <si>
    <t>monticola vancouveri</t>
  </si>
  <si>
    <t>pratensis</t>
  </si>
  <si>
    <t>(Laicharting) 1784</t>
  </si>
  <si>
    <t>(Chevrolat) 1855</t>
  </si>
  <si>
    <t>molybdica</t>
  </si>
  <si>
    <t>rhodopus</t>
  </si>
  <si>
    <t>subargentata</t>
  </si>
  <si>
    <t>schlingeri</t>
  </si>
  <si>
    <t>testaceous</t>
  </si>
  <si>
    <t>(Linsley) 1932</t>
  </si>
  <si>
    <t>notabile</t>
  </si>
  <si>
    <t>(Knull) 1947</t>
  </si>
  <si>
    <t>marginata</t>
  </si>
  <si>
    <t>LeConte 1874</t>
  </si>
  <si>
    <t>tuberculata</t>
  </si>
  <si>
    <t>bajulus</t>
  </si>
  <si>
    <t>aspersa</t>
  </si>
  <si>
    <t>(Say)</t>
  </si>
  <si>
    <t>LeConte 1852</t>
  </si>
  <si>
    <t>gaurotoides auripilis</t>
  </si>
  <si>
    <t>Linsley &amp; Chemsak 1976</t>
  </si>
  <si>
    <t>impura</t>
  </si>
  <si>
    <t>(LeConte) 1857</t>
  </si>
  <si>
    <t>instabilis</t>
  </si>
  <si>
    <t>(Haldeman) 1847</t>
  </si>
  <si>
    <t>montivagans barberi</t>
  </si>
  <si>
    <t>(Fall) 1907</t>
  </si>
  <si>
    <t>scapularis</t>
  </si>
  <si>
    <t>sexspilota</t>
  </si>
  <si>
    <t>swainei</t>
  </si>
  <si>
    <t>swainei jacintana</t>
  </si>
  <si>
    <t>(Linsley) 1940</t>
  </si>
  <si>
    <t>swainei swainei</t>
  </si>
  <si>
    <t>(Hopping) 1922</t>
  </si>
  <si>
    <t>basalis</t>
  </si>
  <si>
    <t>macilenta</t>
  </si>
  <si>
    <t>anthracina</t>
  </si>
  <si>
    <t>LeConte 1875</t>
  </si>
  <si>
    <t>hovorei</t>
  </si>
  <si>
    <t>kerniana</t>
  </si>
  <si>
    <t>obliterata</t>
  </si>
  <si>
    <t>pacifica</t>
  </si>
  <si>
    <t>plagifera</t>
  </si>
  <si>
    <t>propinqua</t>
  </si>
  <si>
    <t>Bland 1865</t>
  </si>
  <si>
    <t>(Hopping) 1934</t>
  </si>
  <si>
    <t>dolorosa</t>
  </si>
  <si>
    <t>crinitus</t>
  </si>
  <si>
    <t>Haldeman 1847</t>
  </si>
  <si>
    <t>tenellus</t>
  </si>
  <si>
    <t>(Fabricius) 1801</t>
  </si>
  <si>
    <t>bicallosa</t>
  </si>
  <si>
    <t>Martin 1924</t>
  </si>
  <si>
    <t>brevipennis brevipennis</t>
  </si>
  <si>
    <t>brevipennis tiemanni</t>
  </si>
  <si>
    <t>Hovore 1979</t>
  </si>
  <si>
    <t>antennata</t>
  </si>
  <si>
    <t>(White) 1855</t>
  </si>
  <si>
    <t>imbelle</t>
  </si>
  <si>
    <t>(LeConte) 1881</t>
  </si>
  <si>
    <t>asperum</t>
  </si>
  <si>
    <t>edwardsi</t>
  </si>
  <si>
    <t>aestiva</t>
  </si>
  <si>
    <t>brevis</t>
  </si>
  <si>
    <t>Fall 1929</t>
  </si>
  <si>
    <t>curvipennis</t>
  </si>
  <si>
    <t>Martin 1920</t>
  </si>
  <si>
    <t>juniperi</t>
  </si>
  <si>
    <t>Linsley 1937</t>
  </si>
  <si>
    <t>robusta</t>
  </si>
  <si>
    <t>imbellis</t>
  </si>
  <si>
    <t>(Casey) 1914</t>
  </si>
  <si>
    <t>bimaculatus</t>
  </si>
  <si>
    <t>bimaculatus californicus</t>
  </si>
  <si>
    <t>Linsley 1963</t>
  </si>
  <si>
    <t>bimaculatus ceanothinus</t>
  </si>
  <si>
    <t>eburneus</t>
  </si>
  <si>
    <t>Linsley 1931</t>
  </si>
  <si>
    <t>longicollis</t>
  </si>
  <si>
    <t>semipunctatum</t>
  </si>
  <si>
    <t>clamator</t>
  </si>
  <si>
    <t>clamator latus</t>
  </si>
  <si>
    <t>clamator linsleyi</t>
  </si>
  <si>
    <t>Dillon&amp; Dillon 1941</t>
  </si>
  <si>
    <t>obtusus fulvomaculatus</t>
  </si>
  <si>
    <t>Linsley 1933</t>
  </si>
  <si>
    <t>obtusus obtusus</t>
  </si>
  <si>
    <t>scutellatus oregonensis</t>
  </si>
  <si>
    <t>brevipennis</t>
  </si>
  <si>
    <t>(Mulsant) 1839</t>
  </si>
  <si>
    <t>brevispinus</t>
  </si>
  <si>
    <t>Chemsak 1962</t>
  </si>
  <si>
    <t>(Wickham) 1905</t>
  </si>
  <si>
    <t>tenebrosus tenebrosus</t>
  </si>
  <si>
    <t>acutipennis</t>
  </si>
  <si>
    <t>Van Dyke 1923</t>
  </si>
  <si>
    <t>Rivers 1890</t>
  </si>
  <si>
    <t>cavipennis</t>
  </si>
  <si>
    <t>diversicollis</t>
  </si>
  <si>
    <t>Schaeffer</t>
  </si>
  <si>
    <t>diversicollis californica</t>
  </si>
  <si>
    <t>diversicollis diversicollis</t>
  </si>
  <si>
    <t>Schaeffer 1932</t>
  </si>
  <si>
    <t>laevicollis</t>
  </si>
  <si>
    <t>rudei</t>
  </si>
  <si>
    <t>rubida</t>
  </si>
  <si>
    <t>delicata</t>
  </si>
  <si>
    <t>delicata australis</t>
  </si>
  <si>
    <t>delicata delicata</t>
  </si>
  <si>
    <t>angelicus</t>
  </si>
  <si>
    <t>balteatus</t>
  </si>
  <si>
    <t>irroratus</t>
  </si>
  <si>
    <t>magnus</t>
  </si>
  <si>
    <t>Schaeffer 1904</t>
  </si>
  <si>
    <t>modestus modestus</t>
  </si>
  <si>
    <t>modestus zebratus</t>
  </si>
  <si>
    <t>muricatulus infans</t>
  </si>
  <si>
    <t>nubilus</t>
  </si>
  <si>
    <t>provoanus</t>
  </si>
  <si>
    <t>resplendens</t>
  </si>
  <si>
    <t>Linsley 1935</t>
  </si>
  <si>
    <t>tenuiscriptus</t>
  </si>
  <si>
    <t>lobigenis</t>
  </si>
  <si>
    <t>Bates 1884</t>
  </si>
  <si>
    <t>quadricallosa</t>
  </si>
  <si>
    <t>maculatum</t>
  </si>
  <si>
    <t>(Olivier) 1795</t>
  </si>
  <si>
    <t>costata abietis</t>
  </si>
  <si>
    <t>Chemsak 1965</t>
  </si>
  <si>
    <t>costata costata</t>
  </si>
  <si>
    <t>quadrilineatus</t>
  </si>
  <si>
    <t>Mannerheim 1843</t>
  </si>
  <si>
    <t>(Giesbert&amp;Hovore) 1976</t>
  </si>
  <si>
    <t>guttatus</t>
  </si>
  <si>
    <t>armata</t>
  </si>
  <si>
    <t>lamed liturata</t>
  </si>
  <si>
    <t>Kirby 1837</t>
  </si>
  <si>
    <t>Schaeffer 1929</t>
  </si>
  <si>
    <t>gracile</t>
  </si>
  <si>
    <t>gracile gracile</t>
  </si>
  <si>
    <t>gracile laticolle</t>
  </si>
  <si>
    <t>(Linsley) 1934</t>
  </si>
  <si>
    <t>conicola</t>
  </si>
  <si>
    <t>Fisher 1915</t>
  </si>
  <si>
    <t>conicula</t>
  </si>
  <si>
    <t>piceum</t>
  </si>
  <si>
    <t>simile</t>
  </si>
  <si>
    <t>linsleyi</t>
  </si>
  <si>
    <t>(Knull) 1942</t>
  </si>
  <si>
    <t>vittatus</t>
  </si>
  <si>
    <t>recurva</t>
  </si>
  <si>
    <t>Newman 1840</t>
  </si>
  <si>
    <t>semipunctata</t>
  </si>
  <si>
    <t>(Fabricius) 1775</t>
  </si>
  <si>
    <t>aeneus</t>
  </si>
  <si>
    <t>LeConte 1854</t>
  </si>
  <si>
    <t>blandus</t>
  </si>
  <si>
    <t>(LeConte 1859)</t>
  </si>
  <si>
    <t>decussatus</t>
  </si>
  <si>
    <t>decussatus australis</t>
  </si>
  <si>
    <t>Chemsak 1963</t>
  </si>
  <si>
    <t>decussatus decussatus</t>
  </si>
  <si>
    <t>decussatus posticus</t>
  </si>
  <si>
    <t>dimidiatus</t>
  </si>
  <si>
    <t>hirtellus</t>
  </si>
  <si>
    <t>hirtellus densipennis</t>
  </si>
  <si>
    <t>hirtellus hirtellus</t>
  </si>
  <si>
    <t>infuscatus</t>
  </si>
  <si>
    <t>juglandis</t>
  </si>
  <si>
    <t>Leng 1890</t>
  </si>
  <si>
    <t>Linsley 1938</t>
  </si>
  <si>
    <t>maculicollis</t>
  </si>
  <si>
    <t>LeConte 1878</t>
  </si>
  <si>
    <t>mohavensis</t>
  </si>
  <si>
    <t>nigerrimus</t>
  </si>
  <si>
    <t>tysoni</t>
  </si>
  <si>
    <t>Chemsak &amp; Linsley 1984</t>
  </si>
  <si>
    <t>vilitatis</t>
  </si>
  <si>
    <t>vulneratus</t>
  </si>
  <si>
    <t>gnathoides</t>
  </si>
  <si>
    <t>quadrata</t>
  </si>
  <si>
    <t>(Hopping) 1931</t>
  </si>
  <si>
    <t>scripta</t>
  </si>
  <si>
    <t>difficilis</t>
  </si>
  <si>
    <t>(Chevrolat) 1862</t>
  </si>
  <si>
    <t>spinicauda</t>
  </si>
  <si>
    <t>Mannerheim 1852</t>
  </si>
  <si>
    <t>rubens</t>
  </si>
  <si>
    <t>chalybaeum</t>
  </si>
  <si>
    <t>pictus</t>
  </si>
  <si>
    <t>Fall 1910</t>
  </si>
  <si>
    <t>propinquus</t>
  </si>
  <si>
    <t>abietis</t>
  </si>
  <si>
    <t>Tyson 1968</t>
  </si>
  <si>
    <t>obscurus</t>
  </si>
  <si>
    <t>(Fall)</t>
  </si>
  <si>
    <t>obscurus albidus</t>
  </si>
  <si>
    <t>obscurus ponderosae</t>
  </si>
  <si>
    <t>obscurus schaefferi</t>
  </si>
  <si>
    <t>oregonus</t>
  </si>
  <si>
    <t>volitans</t>
  </si>
  <si>
    <t>Motschulsky 1845</t>
  </si>
  <si>
    <t>Lameere 1912</t>
  </si>
  <si>
    <t>collaris lecontei</t>
  </si>
  <si>
    <t>cressoni lecontei</t>
  </si>
  <si>
    <t>(Casey) 1913</t>
  </si>
  <si>
    <t>LeConte 1884</t>
  </si>
  <si>
    <t>brevicornis</t>
  </si>
  <si>
    <t>carbonata</t>
  </si>
  <si>
    <t>vitticollis</t>
  </si>
  <si>
    <t>LeConte 1862</t>
  </si>
  <si>
    <t>inquisitor</t>
  </si>
  <si>
    <t>calcarata</t>
  </si>
  <si>
    <t>Say 1823</t>
  </si>
  <si>
    <t>Joutel 1902</t>
  </si>
  <si>
    <t>populnea</t>
  </si>
  <si>
    <t>senex</t>
  </si>
  <si>
    <t>(LeConte) 1853</t>
  </si>
  <si>
    <t>(Fisher) 1915</t>
  </si>
  <si>
    <t>ligneus</t>
  </si>
  <si>
    <t>upiformis</t>
  </si>
  <si>
    <t>solitaria</t>
  </si>
  <si>
    <t>alteni</t>
  </si>
  <si>
    <t>Hovore 1998</t>
  </si>
  <si>
    <t>flavolineatus</t>
  </si>
  <si>
    <t>vestitus</t>
  </si>
  <si>
    <t>amabilis</t>
  </si>
  <si>
    <t>coquilletti</t>
  </si>
  <si>
    <t>tribalteata</t>
  </si>
  <si>
    <t>barbarus</t>
  </si>
  <si>
    <t>canadensis cribripennis</t>
  </si>
  <si>
    <t>laeta</t>
  </si>
  <si>
    <t>tigrina</t>
  </si>
  <si>
    <t>bicolor</t>
  </si>
  <si>
    <t>(Champlain&amp;Knull) 1922</t>
  </si>
  <si>
    <t>fulleri</t>
  </si>
  <si>
    <t>fulleri californicus</t>
  </si>
  <si>
    <t>(Fall) 1901</t>
  </si>
  <si>
    <t>guexi</t>
  </si>
  <si>
    <t>(LeConte) 1852</t>
  </si>
  <si>
    <t>femoratus</t>
  </si>
  <si>
    <t>LeConte 1847</t>
  </si>
  <si>
    <t>sublaevis</t>
  </si>
  <si>
    <t>Fall 1912</t>
  </si>
  <si>
    <t>velutinum</t>
  </si>
  <si>
    <t>mandibularis reductus</t>
  </si>
  <si>
    <t>aspera rufescens</t>
  </si>
  <si>
    <t>annulatum</t>
  </si>
  <si>
    <t>armatum</t>
  </si>
  <si>
    <t>gracilipes</t>
  </si>
  <si>
    <t>peninsulare</t>
  </si>
  <si>
    <t>peninsulare californicum</t>
  </si>
  <si>
    <t>peninsulare peninsulare</t>
  </si>
  <si>
    <t>Schaeffer 1908</t>
  </si>
  <si>
    <t>depsarium</t>
  </si>
  <si>
    <t>pilosicorne</t>
  </si>
  <si>
    <t>Casey 1890</t>
  </si>
  <si>
    <t>albidus</t>
  </si>
  <si>
    <t>lanifer</t>
  </si>
  <si>
    <t>Horn 1878</t>
  </si>
  <si>
    <t>serraticornis</t>
  </si>
  <si>
    <t>leoninus</t>
  </si>
  <si>
    <t>inornatus</t>
  </si>
  <si>
    <t>Linsley 1932</t>
  </si>
  <si>
    <t>crassicornis</t>
  </si>
  <si>
    <t>crassipes</t>
  </si>
  <si>
    <t>tibialis</t>
  </si>
  <si>
    <t>cribratus</t>
  </si>
  <si>
    <t>ornatus</t>
  </si>
  <si>
    <t>albonotatus</t>
  </si>
  <si>
    <t>annosus emotus</t>
  </si>
  <si>
    <t>Brown 1952</t>
  </si>
  <si>
    <t>Swift</t>
  </si>
  <si>
    <t>insignis incongruens</t>
  </si>
  <si>
    <t>lengi</t>
  </si>
  <si>
    <t>longitarsis</t>
  </si>
  <si>
    <t>mormonus</t>
  </si>
  <si>
    <t>nauticus</t>
  </si>
  <si>
    <t>(Mannerheim) 1843</t>
  </si>
  <si>
    <t>nunenmacheri</t>
  </si>
  <si>
    <t>Dejean</t>
  </si>
  <si>
    <t>(Leng)</t>
  </si>
  <si>
    <t>(Dejean)</t>
  </si>
  <si>
    <t>Motschulsky</t>
  </si>
  <si>
    <t>(Herbst)</t>
  </si>
  <si>
    <t>Liebherr</t>
  </si>
  <si>
    <t>Casey</t>
  </si>
  <si>
    <t>(Gemminger&amp;Harold)</t>
  </si>
  <si>
    <t>Csiki</t>
  </si>
  <si>
    <t>(Casey)</t>
  </si>
  <si>
    <t>A.Villa&amp;G.B.Villa</t>
  </si>
  <si>
    <t>Hayward</t>
  </si>
  <si>
    <t>(Bates)</t>
  </si>
  <si>
    <t>Kirby</t>
  </si>
  <si>
    <t>(Duftschmid)</t>
  </si>
  <si>
    <t>Hieke</t>
  </si>
  <si>
    <t>G.H.Horn</t>
  </si>
  <si>
    <t>(Motschulsky)</t>
  </si>
  <si>
    <t>(Sch÷nherr)</t>
  </si>
  <si>
    <t>Zimmermann</t>
  </si>
  <si>
    <t>W. Horn</t>
  </si>
  <si>
    <t>Ball&amp;Maddison</t>
  </si>
  <si>
    <t>Jeannel</t>
  </si>
  <si>
    <t>(G.H.Horn)</t>
  </si>
  <si>
    <t>(LaFert__x001E_S_nect_re)</t>
  </si>
  <si>
    <t>Lindroth</t>
  </si>
  <si>
    <t>Ball</t>
  </si>
  <si>
    <t>(Mannerheim)</t>
  </si>
  <si>
    <t>Chaudoir</t>
  </si>
  <si>
    <t>Blaisdell</t>
  </si>
  <si>
    <t>Bates</t>
  </si>
  <si>
    <t>Fall</t>
  </si>
  <si>
    <t>Say</t>
  </si>
  <si>
    <t>Bousquet</t>
  </si>
  <si>
    <t>Ulke</t>
  </si>
  <si>
    <t>Kavanaugh&amp; Erwin</t>
  </si>
  <si>
    <t>Pic</t>
  </si>
  <si>
    <t>(Kirby)</t>
  </si>
  <si>
    <t>Erwin</t>
  </si>
  <si>
    <t>T.W. Harris</t>
  </si>
  <si>
    <t>Ball&amp;Negre</t>
  </si>
  <si>
    <t>(Chaudoir)</t>
  </si>
  <si>
    <t>(Larson)</t>
  </si>
  <si>
    <t>Eschscholtz</t>
  </si>
  <si>
    <t>Guerin-Meneville</t>
  </si>
  <si>
    <t>(Gidaspow)</t>
  </si>
  <si>
    <t>Breuning</t>
  </si>
  <si>
    <t>O.F. M_ller</t>
  </si>
  <si>
    <t>Fabricius</t>
  </si>
  <si>
    <t>(Forster)</t>
  </si>
  <si>
    <t>Dahl</t>
  </si>
  <si>
    <t>Rumpp</t>
  </si>
  <si>
    <t>Cazier</t>
  </si>
  <si>
    <t>Knaus</t>
  </si>
  <si>
    <t>Schaupp</t>
  </si>
  <si>
    <t>Freitag and Kavanaugh</t>
  </si>
  <si>
    <t>Leng</t>
  </si>
  <si>
    <t>Leffler</t>
  </si>
  <si>
    <t>Varas Arangua</t>
  </si>
  <si>
    <t>Herbst</t>
  </si>
  <si>
    <t>A.C. Davis</t>
  </si>
  <si>
    <t>W..Horn</t>
  </si>
  <si>
    <t>VanDyke</t>
  </si>
  <si>
    <t>(Linn_)</t>
  </si>
  <si>
    <t>(Gyllenhal)</t>
  </si>
  <si>
    <t>(Menetries)</t>
  </si>
  <si>
    <t>(Haldeman)</t>
  </si>
  <si>
    <t>Crotch</t>
  </si>
  <si>
    <t>Goulet</t>
  </si>
  <si>
    <t>Hausen</t>
  </si>
  <si>
    <t>Horn</t>
  </si>
  <si>
    <t>(Schrank)</t>
  </si>
  <si>
    <t>Sturm</t>
  </si>
  <si>
    <t>C.R. Sahlberg</t>
  </si>
  <si>
    <t>Noonan</t>
  </si>
  <si>
    <t>(L.)</t>
  </si>
  <si>
    <t>Kavanaugh</t>
  </si>
  <si>
    <t>Menetries</t>
  </si>
  <si>
    <t>Kavanaugh &amp; Schoville</t>
  </si>
  <si>
    <t>Reiche</t>
  </si>
  <si>
    <t>Nunenmacher</t>
  </si>
  <si>
    <t>(Eschscholtz)</t>
  </si>
  <si>
    <t>(Hayward)</t>
  </si>
  <si>
    <t>Haldeman</t>
  </si>
  <si>
    <t>Notman</t>
  </si>
  <si>
    <t>(M_n_tri_s)</t>
  </si>
  <si>
    <t>Hacker</t>
  </si>
  <si>
    <t>Hatch</t>
  </si>
  <si>
    <t>(Illiger)</t>
  </si>
  <si>
    <t>(Fischer von Waldheim)</t>
  </si>
  <si>
    <t>(Roeschke)</t>
  </si>
  <si>
    <t>(T.W. Harris)</t>
  </si>
  <si>
    <t>(Rivers)</t>
  </si>
  <si>
    <t>(Schaum)</t>
  </si>
  <si>
    <t>Whitehead</t>
  </si>
  <si>
    <t>Dajoz</t>
  </si>
  <si>
    <t>Erichson</t>
  </si>
  <si>
    <t>Mateu</t>
  </si>
  <si>
    <t>Clinidium</t>
  </si>
  <si>
    <t>calcaratum</t>
  </si>
  <si>
    <t>Omoglymmius</t>
  </si>
  <si>
    <t>hamatus</t>
  </si>
  <si>
    <t>Dineutes</t>
  </si>
  <si>
    <t>solitarius</t>
  </si>
  <si>
    <t>Aube, 1838</t>
  </si>
  <si>
    <t>Gyretes</t>
  </si>
  <si>
    <t>sinuatus</t>
  </si>
  <si>
    <t>LeConte, 1852</t>
  </si>
  <si>
    <t>Gyrinus</t>
  </si>
  <si>
    <t>parcus</t>
  </si>
  <si>
    <t>Ochs, 1949</t>
  </si>
  <si>
    <t>pleuralis</t>
  </si>
  <si>
    <t>Fall, 1922</t>
  </si>
  <si>
    <t>plicifer</t>
  </si>
  <si>
    <t>punctellus</t>
  </si>
  <si>
    <t>rugosus</t>
  </si>
  <si>
    <t>Oygur and Wolfe</t>
  </si>
  <si>
    <t>Apteraliplus</t>
  </si>
  <si>
    <t>parvulus</t>
  </si>
  <si>
    <t>(Roberts)</t>
  </si>
  <si>
    <t>Brychius</t>
  </si>
  <si>
    <t>Crotch, 1873</t>
  </si>
  <si>
    <t>Carr</t>
  </si>
  <si>
    <t>Haliplus</t>
  </si>
  <si>
    <t>concolor</t>
  </si>
  <si>
    <t>cylindricus</t>
  </si>
  <si>
    <t>Roberts</t>
  </si>
  <si>
    <t>dorsomaculatus</t>
  </si>
  <si>
    <t>Zimmerman</t>
  </si>
  <si>
    <t>fulvus</t>
  </si>
  <si>
    <t>gracilis</t>
  </si>
  <si>
    <t>immaculicollis</t>
  </si>
  <si>
    <t>Harris</t>
  </si>
  <si>
    <t>Wallis</t>
  </si>
  <si>
    <t>mimeticus</t>
  </si>
  <si>
    <t>Matheson</t>
  </si>
  <si>
    <t>robertsi</t>
  </si>
  <si>
    <t>subguttatus</t>
  </si>
  <si>
    <t>Peltodytes</t>
  </si>
  <si>
    <t>callosus</t>
  </si>
  <si>
    <t>(LeConte, 1852)</t>
  </si>
  <si>
    <t>Amphizoa</t>
  </si>
  <si>
    <t>insolens</t>
  </si>
  <si>
    <t>Suphisellus</t>
  </si>
  <si>
    <t>Acilius</t>
  </si>
  <si>
    <t>abbreviatus</t>
  </si>
  <si>
    <t>Agabinus</t>
  </si>
  <si>
    <t>glabrellus</t>
  </si>
  <si>
    <t>sculpturellus</t>
  </si>
  <si>
    <t>Agabus</t>
  </si>
  <si>
    <t>approximatus</t>
  </si>
  <si>
    <t>austini</t>
  </si>
  <si>
    <t>Sharp</t>
  </si>
  <si>
    <t>austrodiscors</t>
  </si>
  <si>
    <t>Larson</t>
  </si>
  <si>
    <t>bjorkmani</t>
  </si>
  <si>
    <t>brevicollis</t>
  </si>
  <si>
    <t>confertus</t>
  </si>
  <si>
    <t>disintegratus</t>
  </si>
  <si>
    <t>(Crotch)</t>
  </si>
  <si>
    <t>euryomus</t>
  </si>
  <si>
    <t>griseipennis</t>
  </si>
  <si>
    <t>hypomelas</t>
  </si>
  <si>
    <t>ilybiiformis</t>
  </si>
  <si>
    <t>klamathensis</t>
  </si>
  <si>
    <t>Larson &amp; Leech</t>
  </si>
  <si>
    <t>kootenai</t>
  </si>
  <si>
    <t>lineellus</t>
  </si>
  <si>
    <t>lugens</t>
  </si>
  <si>
    <t>lutosus</t>
  </si>
  <si>
    <t>morosus</t>
  </si>
  <si>
    <t>pandurus</t>
  </si>
  <si>
    <t>perplexus</t>
  </si>
  <si>
    <t>regularis</t>
  </si>
  <si>
    <t>rumppi</t>
  </si>
  <si>
    <t>sasquatch</t>
  </si>
  <si>
    <t>semivittatus</t>
  </si>
  <si>
    <t>seriatus</t>
  </si>
  <si>
    <t>strigulosus</t>
  </si>
  <si>
    <t>tristis</t>
  </si>
  <si>
    <t>Aube</t>
  </si>
  <si>
    <t>walsinghami</t>
  </si>
  <si>
    <t>Celina</t>
  </si>
  <si>
    <t>Young</t>
  </si>
  <si>
    <t>Colymbetes</t>
  </si>
  <si>
    <t>densus inaequalis</t>
  </si>
  <si>
    <t>exaratus incognitus</t>
  </si>
  <si>
    <t>strigatus</t>
  </si>
  <si>
    <t>strigatus crotchi</t>
  </si>
  <si>
    <t>strigatus strigatus</t>
  </si>
  <si>
    <t>Copelatus</t>
  </si>
  <si>
    <t>chevrolati renovatus</t>
  </si>
  <si>
    <t>(Aube)</t>
  </si>
  <si>
    <t>glyphicus</t>
  </si>
  <si>
    <t>Coptotomus</t>
  </si>
  <si>
    <t>longulus</t>
  </si>
  <si>
    <t>Cybister</t>
  </si>
  <si>
    <t>ellipticus</t>
  </si>
  <si>
    <t>Desmopachria</t>
  </si>
  <si>
    <t>latissima</t>
  </si>
  <si>
    <t>mexicana</t>
  </si>
  <si>
    <t>Dytiscus</t>
  </si>
  <si>
    <t>cordieri</t>
  </si>
  <si>
    <t>dauricus</t>
  </si>
  <si>
    <t>Gebler</t>
  </si>
  <si>
    <t>Eretes</t>
  </si>
  <si>
    <t>(Erichson)</t>
  </si>
  <si>
    <t>sticticus</t>
  </si>
  <si>
    <t>Graphoderus</t>
  </si>
  <si>
    <t>(Horn)</t>
  </si>
  <si>
    <t>Hydaticus</t>
  </si>
  <si>
    <t>aruspex</t>
  </si>
  <si>
    <t>(Clark)</t>
  </si>
  <si>
    <t>Hydroporus</t>
  </si>
  <si>
    <t>axillaris</t>
  </si>
  <si>
    <t>Gordon</t>
  </si>
  <si>
    <t>despectus rusticus</t>
  </si>
  <si>
    <t>fortis</t>
  </si>
  <si>
    <t>funestus</t>
  </si>
  <si>
    <t>hirsutus</t>
  </si>
  <si>
    <t>mannerheimi</t>
  </si>
  <si>
    <t>Balfour-Browne</t>
  </si>
  <si>
    <t>n.sp.</t>
  </si>
  <si>
    <t>Challet</t>
  </si>
  <si>
    <t>pervicinus</t>
  </si>
  <si>
    <t>sinuatipes</t>
  </si>
  <si>
    <t>subpubescens</t>
  </si>
  <si>
    <t>taedemus</t>
  </si>
  <si>
    <t>transpunctatus</t>
  </si>
  <si>
    <t>Chandler</t>
  </si>
  <si>
    <t>Hydrotrupes</t>
  </si>
  <si>
    <t>palpalis</t>
  </si>
  <si>
    <t>Hydrovatus</t>
  </si>
  <si>
    <t>brevipes</t>
  </si>
  <si>
    <t>davidus</t>
  </si>
  <si>
    <t>Hygrotus</t>
  </si>
  <si>
    <t>artus</t>
  </si>
  <si>
    <t>collatus</t>
  </si>
  <si>
    <t>curvipes</t>
  </si>
  <si>
    <t>fontinalis</t>
  </si>
  <si>
    <t>hydropicus</t>
  </si>
  <si>
    <t>impressopunctatus</t>
  </si>
  <si>
    <t>(Schaeffer)</t>
  </si>
  <si>
    <t>(Sharp)</t>
  </si>
  <si>
    <t>lutescens</t>
  </si>
  <si>
    <t>masculinus</t>
  </si>
  <si>
    <t>nigrescens</t>
  </si>
  <si>
    <t>obscureplagiatus</t>
  </si>
  <si>
    <t>pedalis</t>
  </si>
  <si>
    <t>sharpi</t>
  </si>
  <si>
    <t>(Van den Branden)</t>
  </si>
  <si>
    <t>thermarum</t>
  </si>
  <si>
    <t>(Darlington)</t>
  </si>
  <si>
    <t>tumidiventris</t>
  </si>
  <si>
    <t>turbidus</t>
  </si>
  <si>
    <t>Ilybius</t>
  </si>
  <si>
    <t>fraterculus</t>
  </si>
  <si>
    <t>quadrimaculatus</t>
  </si>
  <si>
    <t>Laccophilus</t>
  </si>
  <si>
    <t>biguttatus</t>
  </si>
  <si>
    <t>Kriby</t>
  </si>
  <si>
    <t>fasciatus terminalis</t>
  </si>
  <si>
    <t>maculosus decipiens</t>
  </si>
  <si>
    <t>mexicanus atristernalis</t>
  </si>
  <si>
    <t>mexicanus mexicanus</t>
  </si>
  <si>
    <t>quadrilineatus quadrilineatus</t>
  </si>
  <si>
    <t>sonorensis</t>
  </si>
  <si>
    <t>Liodessus</t>
  </si>
  <si>
    <t>obscurellus</t>
  </si>
  <si>
    <t>Neoclypeodytes</t>
  </si>
  <si>
    <t>cinctellus</t>
  </si>
  <si>
    <t>leachi</t>
  </si>
  <si>
    <t>(Leech)</t>
  </si>
  <si>
    <t>ornatellus</t>
  </si>
  <si>
    <t>pictodes</t>
  </si>
  <si>
    <t>plicipennis</t>
  </si>
  <si>
    <t>quadripustulatus</t>
  </si>
  <si>
    <t>roughleyi</t>
  </si>
  <si>
    <t>Miller</t>
  </si>
  <si>
    <t>Oreodytes</t>
  </si>
  <si>
    <t>congruus</t>
  </si>
  <si>
    <t>crassulus</t>
  </si>
  <si>
    <t>humboldtensis</t>
  </si>
  <si>
    <t>picturatus</t>
  </si>
  <si>
    <t>rhyacophilus</t>
  </si>
  <si>
    <t>rivalis obesus</t>
  </si>
  <si>
    <t>rivalis rivalis</t>
  </si>
  <si>
    <t>scitulus bisulcatus</t>
  </si>
  <si>
    <t>scitulus scitulus</t>
  </si>
  <si>
    <t>sierrae</t>
  </si>
  <si>
    <t>subrotundus</t>
  </si>
  <si>
    <t>Rhantus</t>
  </si>
  <si>
    <t>anisonychus</t>
  </si>
  <si>
    <t>atricolor</t>
  </si>
  <si>
    <t>binotatus</t>
  </si>
  <si>
    <t>(Harris)</t>
  </si>
  <si>
    <t>consimilis</t>
  </si>
  <si>
    <t>gutticollis</t>
  </si>
  <si>
    <t>sericans</t>
  </si>
  <si>
    <t>wallisi</t>
  </si>
  <si>
    <t>Sanfillipodytes</t>
  </si>
  <si>
    <t>adelardi</t>
  </si>
  <si>
    <t>(Rochette)</t>
  </si>
  <si>
    <t>barbarensis</t>
  </si>
  <si>
    <t>(Wallis)</t>
  </si>
  <si>
    <t>belfragei</t>
  </si>
  <si>
    <t>bidessoides</t>
  </si>
  <si>
    <t>hardyi</t>
  </si>
  <si>
    <t>latebrosus</t>
  </si>
  <si>
    <t>rossi</t>
  </si>
  <si>
    <t>terminalis</t>
  </si>
  <si>
    <t>veronicae</t>
  </si>
  <si>
    <t>vilis</t>
  </si>
  <si>
    <t>williami</t>
  </si>
  <si>
    <t>Stictotarsus</t>
  </si>
  <si>
    <t>coelamboides</t>
  </si>
  <si>
    <t>deceptus</t>
  </si>
  <si>
    <t>dolerosus</t>
  </si>
  <si>
    <t>eximius</t>
  </si>
  <si>
    <t>expositus</t>
  </si>
  <si>
    <t>funereus</t>
  </si>
  <si>
    <t>griseostriatus</t>
  </si>
  <si>
    <t>panaminti</t>
  </si>
  <si>
    <t>striatellus</t>
  </si>
  <si>
    <t>Thermonectus</t>
  </si>
  <si>
    <t>basillaris</t>
  </si>
  <si>
    <t>basillaris cervinus</t>
  </si>
  <si>
    <t>McW.</t>
  </si>
  <si>
    <t>basillaris insignis</t>
  </si>
  <si>
    <t>marmoratus californicus</t>
  </si>
  <si>
    <t>Uvarus</t>
  </si>
  <si>
    <t>Agna</t>
  </si>
  <si>
    <t>capillata</t>
  </si>
  <si>
    <t>Ametor</t>
  </si>
  <si>
    <t>latus</t>
  </si>
  <si>
    <t>scabrosus</t>
  </si>
  <si>
    <t>Anacaena</t>
  </si>
  <si>
    <t>limbata</t>
  </si>
  <si>
    <t>(Stephens)</t>
  </si>
  <si>
    <t>signaticollis</t>
  </si>
  <si>
    <t>Berosus</t>
  </si>
  <si>
    <t>ingeminatus</t>
  </si>
  <si>
    <t>d'Orchymont</t>
  </si>
  <si>
    <t>maculosus</t>
  </si>
  <si>
    <t>metalliceps</t>
  </si>
  <si>
    <t>miles</t>
  </si>
  <si>
    <t>peregrinus</t>
  </si>
  <si>
    <t>punctatissimus</t>
  </si>
  <si>
    <t>rugulosus</t>
  </si>
  <si>
    <t>striatus</t>
  </si>
  <si>
    <t>stylifera</t>
  </si>
  <si>
    <t>Cercyon</t>
  </si>
  <si>
    <t>(Paykull)</t>
  </si>
  <si>
    <t>atricapillus</t>
  </si>
  <si>
    <t>(Marsham)</t>
  </si>
  <si>
    <t>Stephens</t>
  </si>
  <si>
    <t>fimbriatus</t>
  </si>
  <si>
    <t>fulvipennis</t>
  </si>
  <si>
    <t>haemorrhoidalis</t>
  </si>
  <si>
    <t>herceus</t>
  </si>
  <si>
    <t>Smetana</t>
  </si>
  <si>
    <t>kulzeri</t>
  </si>
  <si>
    <t>Knisch</t>
  </si>
  <si>
    <t>limbatus</t>
  </si>
  <si>
    <t>luniger</t>
  </si>
  <si>
    <t>Thomson</t>
  </si>
  <si>
    <t>nevadanus</t>
  </si>
  <si>
    <t>praetextatus</t>
  </si>
  <si>
    <t>quisquilius</t>
  </si>
  <si>
    <t>roseni</t>
  </si>
  <si>
    <t>spathifer</t>
  </si>
  <si>
    <t>Chaetarthria</t>
  </si>
  <si>
    <t>hespera</t>
  </si>
  <si>
    <t>magna</t>
  </si>
  <si>
    <t>nigrella</t>
  </si>
  <si>
    <t>ochra</t>
  </si>
  <si>
    <t>pallida</t>
  </si>
  <si>
    <t>spinata</t>
  </si>
  <si>
    <t>truncata</t>
  </si>
  <si>
    <t>Crenitis</t>
  </si>
  <si>
    <t>dissimilis</t>
  </si>
  <si>
    <t>morata</t>
  </si>
  <si>
    <t>rufiventris</t>
  </si>
  <si>
    <t>seriellus</t>
  </si>
  <si>
    <t>Cryptopleurum</t>
  </si>
  <si>
    <t>minutum</t>
  </si>
  <si>
    <t>subtile</t>
  </si>
  <si>
    <t>Cymbiodyta</t>
  </si>
  <si>
    <t>columbiana</t>
  </si>
  <si>
    <t>dorsalis</t>
  </si>
  <si>
    <t>pseudopacifica</t>
  </si>
  <si>
    <t>puella</t>
  </si>
  <si>
    <t>punctatostriata</t>
  </si>
  <si>
    <t>Dactylosternum</t>
  </si>
  <si>
    <t>abdominale</t>
  </si>
  <si>
    <t>cacti</t>
  </si>
  <si>
    <t>Enochrus</t>
  </si>
  <si>
    <t>Gunderson</t>
  </si>
  <si>
    <t>carinatus</t>
  </si>
  <si>
    <t>cuspidatus</t>
  </si>
  <si>
    <t>diffusus</t>
  </si>
  <si>
    <t>hamiltoni</t>
  </si>
  <si>
    <t>ochraceus</t>
  </si>
  <si>
    <t>(Melsheimer)</t>
  </si>
  <si>
    <t>piceus piceus</t>
  </si>
  <si>
    <t>pygmaeus pectoralis</t>
  </si>
  <si>
    <t>Georissus</t>
  </si>
  <si>
    <t>Helochares</t>
  </si>
  <si>
    <t>normatus</t>
  </si>
  <si>
    <t>Helophorus</t>
  </si>
  <si>
    <t>alternatus</t>
  </si>
  <si>
    <t>auricollis</t>
  </si>
  <si>
    <t>columbianus</t>
  </si>
  <si>
    <t>McCorkle</t>
  </si>
  <si>
    <t>cuspifer</t>
  </si>
  <si>
    <t>eclectus</t>
  </si>
  <si>
    <t>fenderi</t>
  </si>
  <si>
    <t>lacustris</t>
  </si>
  <si>
    <t>ledatus</t>
  </si>
  <si>
    <t>linearoides</t>
  </si>
  <si>
    <t>nitiduloides</t>
  </si>
  <si>
    <t>nitidulus</t>
  </si>
  <si>
    <t>orientalis</t>
  </si>
  <si>
    <t>parasplendidus sperryi</t>
  </si>
  <si>
    <t>schuhi</t>
  </si>
  <si>
    <t>Hydrobius</t>
  </si>
  <si>
    <t>fuscipes</t>
  </si>
  <si>
    <t>Hydrochara</t>
  </si>
  <si>
    <t>lineata</t>
  </si>
  <si>
    <t>Hydrochus</t>
  </si>
  <si>
    <t>squamifer</t>
  </si>
  <si>
    <t>vagus</t>
  </si>
  <si>
    <t>variolatus</t>
  </si>
  <si>
    <t>Hydrophilus</t>
  </si>
  <si>
    <t>Laporte</t>
  </si>
  <si>
    <t>triangularis</t>
  </si>
  <si>
    <t>Laccobius</t>
  </si>
  <si>
    <t>Randall</t>
  </si>
  <si>
    <t>borealis</t>
  </si>
  <si>
    <t>Cheary</t>
  </si>
  <si>
    <t>bruesi</t>
  </si>
  <si>
    <t>carri</t>
  </si>
  <si>
    <t>insolitus</t>
  </si>
  <si>
    <t>nevadensis</t>
  </si>
  <si>
    <t>truncatipennis</t>
  </si>
  <si>
    <t>Megasternum</t>
  </si>
  <si>
    <t>posticatum</t>
  </si>
  <si>
    <t>Oosternum</t>
  </si>
  <si>
    <t>Hansen</t>
  </si>
  <si>
    <t>Paracymus</t>
  </si>
  <si>
    <t>communis</t>
  </si>
  <si>
    <t>Wooldridge</t>
  </si>
  <si>
    <t>subcupreus</t>
  </si>
  <si>
    <t>Sphaeridium</t>
  </si>
  <si>
    <t>bipustulatum</t>
  </si>
  <si>
    <t>lunatum</t>
  </si>
  <si>
    <t>scarabaeoides</t>
  </si>
  <si>
    <t>Tropisternus</t>
  </si>
  <si>
    <t>Brown</t>
  </si>
  <si>
    <t>orvus</t>
  </si>
  <si>
    <t>quadristriatus</t>
  </si>
  <si>
    <t>salsamentus</t>
  </si>
  <si>
    <t>Sphaeritidae</t>
  </si>
  <si>
    <t>Sphaerites</t>
  </si>
  <si>
    <t>Abraeus</t>
  </si>
  <si>
    <t>bolteri</t>
  </si>
  <si>
    <t>Acritus</t>
  </si>
  <si>
    <t>komai</t>
  </si>
  <si>
    <t>Lewis</t>
  </si>
  <si>
    <t>nigricornis</t>
  </si>
  <si>
    <t>(Hoffman)</t>
  </si>
  <si>
    <t>Aeletes</t>
  </si>
  <si>
    <t>politus?</t>
  </si>
  <si>
    <t>Anapleus</t>
  </si>
  <si>
    <t>compactus</t>
  </si>
  <si>
    <t>Aphelosternus</t>
  </si>
  <si>
    <t>interstitialis</t>
  </si>
  <si>
    <t>Atholus</t>
  </si>
  <si>
    <t>Bickhardt</t>
  </si>
  <si>
    <t>Bacanius</t>
  </si>
  <si>
    <t>acuminatus</t>
  </si>
  <si>
    <t>globulinus</t>
  </si>
  <si>
    <t>hatchi?</t>
  </si>
  <si>
    <t>Wenzel</t>
  </si>
  <si>
    <t>Carcinops</t>
  </si>
  <si>
    <t>consors</t>
  </si>
  <si>
    <t>corticalis</t>
  </si>
  <si>
    <t>gilensis</t>
  </si>
  <si>
    <t>Swanson</t>
  </si>
  <si>
    <t>opuntiae</t>
  </si>
  <si>
    <t>papagoana</t>
  </si>
  <si>
    <t>pumilio</t>
  </si>
  <si>
    <t>sobrinus</t>
  </si>
  <si>
    <t>tejonicus</t>
  </si>
  <si>
    <t>Dendrophilus</t>
  </si>
  <si>
    <t>tularensis</t>
  </si>
  <si>
    <t>Ross</t>
  </si>
  <si>
    <t>xavieri</t>
  </si>
  <si>
    <t>Marseul</t>
  </si>
  <si>
    <t>Epierus</t>
  </si>
  <si>
    <t>decipiens</t>
  </si>
  <si>
    <t>nasutus</t>
  </si>
  <si>
    <t>planulus</t>
  </si>
  <si>
    <t>P. De Beauvois</t>
  </si>
  <si>
    <t>Eremosaprinus</t>
  </si>
  <si>
    <t>distinctus</t>
  </si>
  <si>
    <t>Lundgren</t>
  </si>
  <si>
    <t>hubbardi</t>
  </si>
  <si>
    <t>opacus</t>
  </si>
  <si>
    <t>unguiculatus</t>
  </si>
  <si>
    <t>verityi</t>
  </si>
  <si>
    <t>Tishechkin &amp; Lackner</t>
  </si>
  <si>
    <t>Euspilotus</t>
  </si>
  <si>
    <t>aequipunctatus</t>
  </si>
  <si>
    <t>arrogans</t>
  </si>
  <si>
    <t>cribrum?</t>
  </si>
  <si>
    <t>insertus</t>
  </si>
  <si>
    <t>laridus</t>
  </si>
  <si>
    <t>lentus</t>
  </si>
  <si>
    <t>malkini</t>
  </si>
  <si>
    <t>micropunctatus?</t>
  </si>
  <si>
    <t>opacellus</t>
  </si>
  <si>
    <t>placidus</t>
  </si>
  <si>
    <t>rubriculus</t>
  </si>
  <si>
    <t>(Marseul)</t>
  </si>
  <si>
    <t>scissus</t>
  </si>
  <si>
    <t>scrupularis</t>
  </si>
  <si>
    <t>J. E. LeConte</t>
  </si>
  <si>
    <t>socius</t>
  </si>
  <si>
    <t>Geomysaprinus</t>
  </si>
  <si>
    <t>copei</t>
  </si>
  <si>
    <t>lanei?</t>
  </si>
  <si>
    <t>paeminosus</t>
  </si>
  <si>
    <t>saulnieri</t>
  </si>
  <si>
    <t>Kovarik &amp; Verity</t>
  </si>
  <si>
    <t>Gnathoncus</t>
  </si>
  <si>
    <t>insolarcus</t>
  </si>
  <si>
    <t>interceptus</t>
  </si>
  <si>
    <t>ovulatus</t>
  </si>
  <si>
    <t>rotundatus</t>
  </si>
  <si>
    <t>Kugelan</t>
  </si>
  <si>
    <t>Halacritus</t>
  </si>
  <si>
    <t>maritimus</t>
  </si>
  <si>
    <t>Hetaerius</t>
  </si>
  <si>
    <t>dietrichi</t>
  </si>
  <si>
    <t>Martin</t>
  </si>
  <si>
    <t>exiguus</t>
  </si>
  <si>
    <t>loripes</t>
  </si>
  <si>
    <t>morsus</t>
  </si>
  <si>
    <t>nudus</t>
  </si>
  <si>
    <t>pilosus</t>
  </si>
  <si>
    <t>setosus</t>
  </si>
  <si>
    <t>tristriatus</t>
  </si>
  <si>
    <t>wagneri</t>
  </si>
  <si>
    <t>wheeleri</t>
  </si>
  <si>
    <t>Mann</t>
  </si>
  <si>
    <t>williamsi</t>
  </si>
  <si>
    <t>zelus</t>
  </si>
  <si>
    <t>Hippeutister</t>
  </si>
  <si>
    <t>Caterino &amp; Tishechkin</t>
  </si>
  <si>
    <t>Hister</t>
  </si>
  <si>
    <t>coenosus</t>
  </si>
  <si>
    <t>comes</t>
  </si>
  <si>
    <t>instratus</t>
  </si>
  <si>
    <t>lucanus</t>
  </si>
  <si>
    <t>Hololepta</t>
  </si>
  <si>
    <t>pervalida</t>
  </si>
  <si>
    <t>vicina neglecta</t>
  </si>
  <si>
    <t>vicina vicina</t>
  </si>
  <si>
    <t>yucateca</t>
  </si>
  <si>
    <t>Hypocaccus</t>
  </si>
  <si>
    <t>bigemmeus</t>
  </si>
  <si>
    <t>estriatus</t>
  </si>
  <si>
    <t>gaudens</t>
  </si>
  <si>
    <t>kincaidi?</t>
  </si>
  <si>
    <t>lucidulus</t>
  </si>
  <si>
    <t>parvus</t>
  </si>
  <si>
    <t>propensus</t>
  </si>
  <si>
    <t>serrulatus</t>
  </si>
  <si>
    <t>Iliotona</t>
  </si>
  <si>
    <t>Margarinotus</t>
  </si>
  <si>
    <t>ephemeralis</t>
  </si>
  <si>
    <t>Caterino</t>
  </si>
  <si>
    <t>fractifrons</t>
  </si>
  <si>
    <t>harrisii</t>
  </si>
  <si>
    <t>hudsonicus</t>
  </si>
  <si>
    <t>merdarius</t>
  </si>
  <si>
    <t>pluto</t>
  </si>
  <si>
    <t>rectus</t>
  </si>
  <si>
    <t>remotus</t>
  </si>
  <si>
    <t>sexstriatus</t>
  </si>
  <si>
    <t>thomomysi</t>
  </si>
  <si>
    <t>umbilicatus</t>
  </si>
  <si>
    <t>umbrosus</t>
  </si>
  <si>
    <t>Monachister</t>
  </si>
  <si>
    <t>Mazur</t>
  </si>
  <si>
    <t>Neopachylopus</t>
  </si>
  <si>
    <t>aenipunctatus</t>
  </si>
  <si>
    <t>sulcifrons</t>
  </si>
  <si>
    <t>Onthophilus</t>
  </si>
  <si>
    <t>Paromalus</t>
  </si>
  <si>
    <t>mancus</t>
  </si>
  <si>
    <t>Philoxenus</t>
  </si>
  <si>
    <t>desertorum</t>
  </si>
  <si>
    <t>Pinaxister</t>
  </si>
  <si>
    <t>peninsularis</t>
  </si>
  <si>
    <t>(Mann)</t>
  </si>
  <si>
    <t>Platylomalus</t>
  </si>
  <si>
    <t>aequalis</t>
  </si>
  <si>
    <t>Platysoma</t>
  </si>
  <si>
    <t>punctigerum</t>
  </si>
  <si>
    <t>Plegaderus</t>
  </si>
  <si>
    <t>comonforti</t>
  </si>
  <si>
    <t>convergens</t>
  </si>
  <si>
    <t>egenus</t>
  </si>
  <si>
    <t>molestus</t>
  </si>
  <si>
    <t>setulosus</t>
  </si>
  <si>
    <t>Psiloscelis</t>
  </si>
  <si>
    <t>subopaca</t>
  </si>
  <si>
    <t>Renclasea</t>
  </si>
  <si>
    <t>Tishechkin &amp; Caterino (in press)</t>
  </si>
  <si>
    <t>Saprinus</t>
  </si>
  <si>
    <t>alienus</t>
  </si>
  <si>
    <t>behrensii</t>
  </si>
  <si>
    <t>discoidalis</t>
  </si>
  <si>
    <t>impressus</t>
  </si>
  <si>
    <t>Stictostix</t>
  </si>
  <si>
    <t>Terapus</t>
  </si>
  <si>
    <t>Teretrius</t>
  </si>
  <si>
    <t>cylindrellus</t>
  </si>
  <si>
    <t>obliquulus</t>
  </si>
  <si>
    <t>placitus</t>
  </si>
  <si>
    <t>Tribalister??</t>
  </si>
  <si>
    <t>marginellus</t>
  </si>
  <si>
    <t>Xerosaprinus</t>
  </si>
  <si>
    <t>ciliatoides</t>
  </si>
  <si>
    <t>ciliatus</t>
  </si>
  <si>
    <t>coerulescens</t>
  </si>
  <si>
    <t>desertoides?</t>
  </si>
  <si>
    <t>effusus</t>
  </si>
  <si>
    <t>intritus</t>
  </si>
  <si>
    <t>lubricus</t>
  </si>
  <si>
    <t>plenus</t>
  </si>
  <si>
    <t>psyche</t>
  </si>
  <si>
    <t>scabriceps?</t>
  </si>
  <si>
    <t>vitiosus</t>
  </si>
  <si>
    <t>Hydraenidae</t>
  </si>
  <si>
    <t>Gymnochthebius</t>
  </si>
  <si>
    <t>fossatus</t>
  </si>
  <si>
    <t>laevipennis</t>
  </si>
  <si>
    <t>Hydraena</t>
  </si>
  <si>
    <t>arenicola</t>
  </si>
  <si>
    <t>Perkins</t>
  </si>
  <si>
    <t>circulata</t>
  </si>
  <si>
    <t>mignymixys</t>
  </si>
  <si>
    <t>nigra</t>
  </si>
  <si>
    <t>petila</t>
  </si>
  <si>
    <t>sierra</t>
  </si>
  <si>
    <t>tuolumne</t>
  </si>
  <si>
    <t>dâ€™Orchymont</t>
  </si>
  <si>
    <t>yosemitensis</t>
  </si>
  <si>
    <t>Limnebius</t>
  </si>
  <si>
    <t>alutaceus</t>
  </si>
  <si>
    <t>arenicolus</t>
  </si>
  <si>
    <t>Neochthebius</t>
  </si>
  <si>
    <t>(Knisch)</t>
  </si>
  <si>
    <t>Ochthebius</t>
  </si>
  <si>
    <t>azteca</t>
  </si>
  <si>
    <t>aztecus</t>
  </si>
  <si>
    <t>biincisus</t>
  </si>
  <si>
    <t>bisinuatus</t>
  </si>
  <si>
    <t>crassalus</t>
  </si>
  <si>
    <t>cribricollis</t>
  </si>
  <si>
    <t>discretus</t>
  </si>
  <si>
    <t>gruwelli</t>
  </si>
  <si>
    <t>Wood&amp;Perkins</t>
  </si>
  <si>
    <t>orbus</t>
  </si>
  <si>
    <t>recticulus</t>
  </si>
  <si>
    <t>rectusalsus</t>
  </si>
  <si>
    <t>richmondi</t>
  </si>
  <si>
    <t>sculptoides</t>
  </si>
  <si>
    <t>sculptus</t>
  </si>
  <si>
    <t>sierrensis</t>
  </si>
  <si>
    <t>tubus</t>
  </si>
  <si>
    <t>uniformis</t>
  </si>
  <si>
    <t>Acrotrichis</t>
  </si>
  <si>
    <t>Matthews</t>
  </si>
  <si>
    <t>cognata</t>
  </si>
  <si>
    <t>Maklin</t>
  </si>
  <si>
    <t>henrici</t>
  </si>
  <si>
    <t>josephi</t>
  </si>
  <si>
    <t>pusillum</t>
  </si>
  <si>
    <t>tesserula</t>
  </si>
  <si>
    <t>xanthocera</t>
  </si>
  <si>
    <t>(Matthews)</t>
  </si>
  <si>
    <t>Actidium</t>
  </si>
  <si>
    <t>attenuatum</t>
  </si>
  <si>
    <t>granulosum</t>
  </si>
  <si>
    <t>robustulum</t>
  </si>
  <si>
    <t>rotundicolle</t>
  </si>
  <si>
    <t>Motschulskium</t>
  </si>
  <si>
    <t>sinuaticolle</t>
  </si>
  <si>
    <t>Porophila</t>
  </si>
  <si>
    <t>Dybas</t>
  </si>
  <si>
    <t>Ptenidium</t>
  </si>
  <si>
    <t>Psota &amp; Ray</t>
  </si>
  <si>
    <t>caseyanum</t>
  </si>
  <si>
    <t>pullum</t>
  </si>
  <si>
    <t>Ptilium</t>
  </si>
  <si>
    <t>columbianum</t>
  </si>
  <si>
    <t>franciscanum</t>
  </si>
  <si>
    <t>humile</t>
  </si>
  <si>
    <t>shastanum</t>
  </si>
  <si>
    <t>Smicrus</t>
  </si>
  <si>
    <t>(Fairmaire)</t>
  </si>
  <si>
    <t>Agyrtes</t>
  </si>
  <si>
    <t>Apteroloma</t>
  </si>
  <si>
    <t>caraboides</t>
  </si>
  <si>
    <t>tahoecum</t>
  </si>
  <si>
    <t>tenuicorne</t>
  </si>
  <si>
    <t>Ipelates</t>
  </si>
  <si>
    <t>Necrophilus</t>
  </si>
  <si>
    <t>hydrophiloides</t>
  </si>
  <si>
    <t>Guérin-Méneville</t>
  </si>
  <si>
    <t>Agathidium</t>
  </si>
  <si>
    <t>akallebregma</t>
  </si>
  <si>
    <t>Miller &amp; Wheeler</t>
  </si>
  <si>
    <t>amae</t>
  </si>
  <si>
    <t>angulare</t>
  </si>
  <si>
    <t>angustoperculum</t>
  </si>
  <si>
    <t>Wheeler &amp; Miller</t>
  </si>
  <si>
    <t>bistriatum</t>
  </si>
  <si>
    <t>brevisternum</t>
  </si>
  <si>
    <t>concinnum</t>
  </si>
  <si>
    <t>conjunctum</t>
  </si>
  <si>
    <t>depressum</t>
  </si>
  <si>
    <t>difforme</t>
  </si>
  <si>
    <t>dioperculum</t>
  </si>
  <si>
    <t>estriatum</t>
  </si>
  <si>
    <t>exiguum</t>
  </si>
  <si>
    <t>Melsheimer</t>
  </si>
  <si>
    <t>falcatoperculum</t>
  </si>
  <si>
    <t>laetum</t>
  </si>
  <si>
    <t>maculosum</t>
  </si>
  <si>
    <t>pulchrum</t>
  </si>
  <si>
    <t>rotundulum</t>
  </si>
  <si>
    <t>sexstriatum</t>
  </si>
  <si>
    <t>vesperpressidens</t>
  </si>
  <si>
    <t>virile</t>
  </si>
  <si>
    <t>Anisotoma</t>
  </si>
  <si>
    <t>confusa</t>
  </si>
  <si>
    <t>errans</t>
  </si>
  <si>
    <t>Anogdus</t>
  </si>
  <si>
    <t>fusciclavus</t>
  </si>
  <si>
    <t>Catops</t>
  </si>
  <si>
    <t>basilaris</t>
  </si>
  <si>
    <t>Colon</t>
  </si>
  <si>
    <t>aedeagosum</t>
  </si>
  <si>
    <t>asperatum</t>
  </si>
  <si>
    <t>basale</t>
  </si>
  <si>
    <t>Peck and Stephan</t>
  </si>
  <si>
    <t>celatum</t>
  </si>
  <si>
    <t>discretum</t>
  </si>
  <si>
    <t>forceps</t>
  </si>
  <si>
    <t>Peck&amp; Stephan</t>
  </si>
  <si>
    <t>lanceolatum</t>
  </si>
  <si>
    <t>longitorsum</t>
  </si>
  <si>
    <t>Peck &amp; Stephan</t>
  </si>
  <si>
    <t>magnicolle</t>
  </si>
  <si>
    <t>Stephan</t>
  </si>
  <si>
    <t>serratum</t>
  </si>
  <si>
    <t>tibiale</t>
  </si>
  <si>
    <t>Cyrtusa</t>
  </si>
  <si>
    <t>grossepunctata</t>
  </si>
  <si>
    <t>Daffner</t>
  </si>
  <si>
    <t>Ecarinosphaerula</t>
  </si>
  <si>
    <t>ecarinata</t>
  </si>
  <si>
    <t>Gelae</t>
  </si>
  <si>
    <t>parile</t>
  </si>
  <si>
    <t>parvulum</t>
  </si>
  <si>
    <t>Hydnobius</t>
  </si>
  <si>
    <t>kiseri</t>
  </si>
  <si>
    <t>longidens</t>
  </si>
  <si>
    <t>pumilus</t>
  </si>
  <si>
    <t>Kalohydnobius</t>
  </si>
  <si>
    <t>Peck &amp; Cook</t>
  </si>
  <si>
    <t>strigilatus</t>
  </si>
  <si>
    <t>Leiodes</t>
  </si>
  <si>
    <t>Baranowski</t>
  </si>
  <si>
    <t>interjecta</t>
  </si>
  <si>
    <t>karinae</t>
  </si>
  <si>
    <t>lateritia</t>
  </si>
  <si>
    <t>morula</t>
  </si>
  <si>
    <t>paludicola</t>
  </si>
  <si>
    <t>sierranevadae</t>
  </si>
  <si>
    <t>strigata</t>
  </si>
  <si>
    <t>triepkei</t>
  </si>
  <si>
    <t>tripekei</t>
  </si>
  <si>
    <t>(Schmidt)</t>
  </si>
  <si>
    <t>Leptinillus</t>
  </si>
  <si>
    <t>aplodontiae</t>
  </si>
  <si>
    <t>Ferris</t>
  </si>
  <si>
    <t>Leptinus</t>
  </si>
  <si>
    <t>occidentoamericanus</t>
  </si>
  <si>
    <t>Peck</t>
  </si>
  <si>
    <t>Liocyrtusa</t>
  </si>
  <si>
    <t>luggeri</t>
  </si>
  <si>
    <t>(Hatch)</t>
  </si>
  <si>
    <t>Macrohydnobius</t>
  </si>
  <si>
    <t>contortus</t>
  </si>
  <si>
    <t>crestonensis</t>
  </si>
  <si>
    <t>Nemadus</t>
  </si>
  <si>
    <t>pusio</t>
  </si>
  <si>
    <t>Neoeocatops</t>
  </si>
  <si>
    <t>Pinodytes</t>
  </si>
  <si>
    <t>chandleri</t>
  </si>
  <si>
    <t>constricutus</t>
  </si>
  <si>
    <t>cryptophagoides</t>
  </si>
  <si>
    <t>delnorte</t>
  </si>
  <si>
    <t>eldorado</t>
  </si>
  <si>
    <t>fresno</t>
  </si>
  <si>
    <t>gibbosus</t>
  </si>
  <si>
    <t>losangeles</t>
  </si>
  <si>
    <t>monterey</t>
  </si>
  <si>
    <t>sanjacinto</t>
  </si>
  <si>
    <t>sequoia</t>
  </si>
  <si>
    <t>shasta</t>
  </si>
  <si>
    <t>spinus</t>
  </si>
  <si>
    <t>tehama</t>
  </si>
  <si>
    <t>Platycholeus</t>
  </si>
  <si>
    <t>leptinoides</t>
  </si>
  <si>
    <t>Platypsyllus</t>
  </si>
  <si>
    <t>castoris</t>
  </si>
  <si>
    <t>Ritsema</t>
  </si>
  <si>
    <t>Ptomaphagus</t>
  </si>
  <si>
    <t>fisus</t>
  </si>
  <si>
    <t>inyoensis</t>
  </si>
  <si>
    <t>Gnaspini</t>
  </si>
  <si>
    <t>nevadicus</t>
  </si>
  <si>
    <t>setiger</t>
  </si>
  <si>
    <t>Triarthron</t>
  </si>
  <si>
    <t>cedonuli</t>
  </si>
  <si>
    <t>Schaufuss</t>
  </si>
  <si>
    <t>Scydmaenidae</t>
  </si>
  <si>
    <t>(Brendel)</t>
  </si>
  <si>
    <t>sp._SantaRosaIsland</t>
  </si>
  <si>
    <t>Catalinus</t>
  </si>
  <si>
    <t>anophthalmicum</t>
  </si>
  <si>
    <t>Brendel</t>
  </si>
  <si>
    <t>aridum</t>
  </si>
  <si>
    <t>Hopp &amp; Caterino</t>
  </si>
  <si>
    <t>canestroi</t>
  </si>
  <si>
    <t>celsifrons</t>
  </si>
  <si>
    <t>gilberti</t>
  </si>
  <si>
    <t>grandarboreum</t>
  </si>
  <si>
    <t>mariposae</t>
  </si>
  <si>
    <t>urbanum</t>
  </si>
  <si>
    <t>clavatus</t>
  </si>
  <si>
    <t>(Marsh)</t>
  </si>
  <si>
    <t>Ceramphis</t>
  </si>
  <si>
    <t>deformata</t>
  </si>
  <si>
    <t>digressum</t>
  </si>
  <si>
    <t>occidens</t>
  </si>
  <si>
    <t>aequus</t>
  </si>
  <si>
    <t>amador</t>
  </si>
  <si>
    <t>arcifer</t>
  </si>
  <si>
    <t>australis</t>
  </si>
  <si>
    <t>biarcuatus</t>
  </si>
  <si>
    <t>doyeni</t>
  </si>
  <si>
    <t>emarginatus</t>
  </si>
  <si>
    <t>femineus</t>
  </si>
  <si>
    <t>grandis</t>
  </si>
  <si>
    <t>haigi</t>
  </si>
  <si>
    <t>helferi</t>
  </si>
  <si>
    <t>humboldt</t>
  </si>
  <si>
    <t>Marsh</t>
  </si>
  <si>
    <t>latipennis</t>
  </si>
  <si>
    <t>longispinus</t>
  </si>
  <si>
    <t>mariposa</t>
  </si>
  <si>
    <t>marshi</t>
  </si>
  <si>
    <t>myops</t>
  </si>
  <si>
    <t>quercetus</t>
  </si>
  <si>
    <t>schusteri</t>
  </si>
  <si>
    <t>septentriovallis</t>
  </si>
  <si>
    <t>usitatus</t>
  </si>
  <si>
    <t>ovithorax</t>
  </si>
  <si>
    <t>macer</t>
  </si>
  <si>
    <t>panamint</t>
  </si>
  <si>
    <t>O'Keefe</t>
  </si>
  <si>
    <t>Scydmaenus</t>
  </si>
  <si>
    <t>sparsus</t>
  </si>
  <si>
    <t>colon</t>
  </si>
  <si>
    <t>impressa</t>
  </si>
  <si>
    <t>Aclypea</t>
  </si>
  <si>
    <t>bituberosa</t>
  </si>
  <si>
    <t>Heterosilpha</t>
  </si>
  <si>
    <t>aenescens</t>
  </si>
  <si>
    <t>ramosa</t>
  </si>
  <si>
    <t>Nicrophorus</t>
  </si>
  <si>
    <t>defodiens</t>
  </si>
  <si>
    <t>investigator</t>
  </si>
  <si>
    <t>Zetterstedt</t>
  </si>
  <si>
    <t>nigrita</t>
  </si>
  <si>
    <t>sp</t>
  </si>
  <si>
    <t>Thanatophilus</t>
  </si>
  <si>
    <t>lapponicus</t>
  </si>
  <si>
    <t>sagax</t>
  </si>
  <si>
    <t>Acalophaena</t>
  </si>
  <si>
    <t>compacta</t>
  </si>
  <si>
    <t>n. sp.</t>
  </si>
  <si>
    <t>Acidota</t>
  </si>
  <si>
    <t>crenata</t>
  </si>
  <si>
    <t>(F.)</t>
  </si>
  <si>
    <t>Acrimea?OR</t>
  </si>
  <si>
    <t>fimbriataOR</t>
  </si>
  <si>
    <t>Steel</t>
  </si>
  <si>
    <t>abdicans</t>
  </si>
  <si>
    <t>absona</t>
  </si>
  <si>
    <t>digesta</t>
  </si>
  <si>
    <t>egens</t>
  </si>
  <si>
    <t>fatigans</t>
  </si>
  <si>
    <t>inceptor</t>
  </si>
  <si>
    <t>laxella</t>
  </si>
  <si>
    <t>malaca</t>
  </si>
  <si>
    <t>obliquata</t>
  </si>
  <si>
    <t>opica</t>
  </si>
  <si>
    <t>parva</t>
  </si>
  <si>
    <t>(Sahlberg)</t>
  </si>
  <si>
    <t>pasadenae</t>
  </si>
  <si>
    <t>Bernhauer</t>
  </si>
  <si>
    <t>pomonensis</t>
  </si>
  <si>
    <t>pupilla</t>
  </si>
  <si>
    <t>recondita</t>
  </si>
  <si>
    <t>repentina</t>
  </si>
  <si>
    <t>severa</t>
  </si>
  <si>
    <t>shastanica</t>
  </si>
  <si>
    <t>sonomana</t>
  </si>
  <si>
    <t>speculifer</t>
  </si>
  <si>
    <t>torvula</t>
  </si>
  <si>
    <t>umbrina</t>
  </si>
  <si>
    <t>zephyrina</t>
  </si>
  <si>
    <t>Acrulia</t>
  </si>
  <si>
    <t>Grigarick &amp; Schuster</t>
  </si>
  <si>
    <t>aculeatum</t>
  </si>
  <si>
    <t>arundineum</t>
  </si>
  <si>
    <t>bifoveatum</t>
  </si>
  <si>
    <t>brevipenne</t>
  </si>
  <si>
    <t>calcaris</t>
  </si>
  <si>
    <t>candidum</t>
  </si>
  <si>
    <t>falcatum</t>
  </si>
  <si>
    <t>fastigium</t>
  </si>
  <si>
    <t>fastosum</t>
  </si>
  <si>
    <t>femineum</t>
  </si>
  <si>
    <t>formosum</t>
  </si>
  <si>
    <t>functum</t>
  </si>
  <si>
    <t>hazeltinei</t>
  </si>
  <si>
    <t>maiduorum</t>
  </si>
  <si>
    <t>marinicum</t>
  </si>
  <si>
    <t>ojaiensis</t>
  </si>
  <si>
    <t>pandum</t>
  </si>
  <si>
    <t>retractum</t>
  </si>
  <si>
    <t>tempus</t>
  </si>
  <si>
    <t>tenellum</t>
  </si>
  <si>
    <t>tentum</t>
  </si>
  <si>
    <t>testaceum</t>
  </si>
  <si>
    <t>vestigialis</t>
  </si>
  <si>
    <t>Caterino &amp; Chandler</t>
  </si>
  <si>
    <t>wawonaensis</t>
  </si>
  <si>
    <t>Adota</t>
  </si>
  <si>
    <t>definita</t>
  </si>
  <si>
    <t>gnypetoides</t>
  </si>
  <si>
    <t>insons</t>
  </si>
  <si>
    <t>maritima</t>
  </si>
  <si>
    <t>pavidula</t>
  </si>
  <si>
    <t>scolopacina</t>
  </si>
  <si>
    <t>scortea</t>
  </si>
  <si>
    <t>setositarsis</t>
  </si>
  <si>
    <t>dietzi</t>
  </si>
  <si>
    <t>Wickham</t>
  </si>
  <si>
    <t>taylori</t>
  </si>
  <si>
    <t>arenaria</t>
  </si>
  <si>
    <t>baranowskii</t>
  </si>
  <si>
    <t>bimaculata</t>
  </si>
  <si>
    <t>Gravenhorst</t>
  </si>
  <si>
    <t>castaneipennis</t>
  </si>
  <si>
    <t>cavernicola</t>
  </si>
  <si>
    <t>Klimasezewski</t>
  </si>
  <si>
    <t>cavernicula</t>
  </si>
  <si>
    <t>curtidens</t>
  </si>
  <si>
    <t>densissima</t>
  </si>
  <si>
    <t>depressa</t>
  </si>
  <si>
    <t>fenyesi</t>
  </si>
  <si>
    <t>fumata</t>
  </si>
  <si>
    <t>lacertina</t>
  </si>
  <si>
    <t>lanuginosa</t>
  </si>
  <si>
    <t>lata</t>
  </si>
  <si>
    <t>(Maklin)</t>
  </si>
  <si>
    <t>lobata</t>
  </si>
  <si>
    <t>minuta</t>
  </si>
  <si>
    <t>nidicola</t>
  </si>
  <si>
    <t>notula</t>
  </si>
  <si>
    <t>opacella</t>
  </si>
  <si>
    <t>puberula</t>
  </si>
  <si>
    <t>Klug</t>
  </si>
  <si>
    <t>rubricalis</t>
  </si>
  <si>
    <t>rubripennis</t>
  </si>
  <si>
    <t>speculicollis</t>
  </si>
  <si>
    <t>sulcicollis</t>
  </si>
  <si>
    <t>taeniata</t>
  </si>
  <si>
    <t>verna</t>
  </si>
  <si>
    <t>villosa</t>
  </si>
  <si>
    <t>Aleodorus</t>
  </si>
  <si>
    <t>intricatus</t>
  </si>
  <si>
    <t>Alisalia</t>
  </si>
  <si>
    <t>sp.?noCAinLeng</t>
  </si>
  <si>
    <t>Allotrimium</t>
  </si>
  <si>
    <t>tuberculatum</t>
  </si>
  <si>
    <t>Aloconota</t>
  </si>
  <si>
    <t>cambrica</t>
  </si>
  <si>
    <t>Wollaston</t>
  </si>
  <si>
    <t>perdita</t>
  </si>
  <si>
    <t>Amblopusa</t>
  </si>
  <si>
    <t>Amischa</t>
  </si>
  <si>
    <t>(Gravenhorst)</t>
  </si>
  <si>
    <t>colonia</t>
  </si>
  <si>
    <t>devincta</t>
  </si>
  <si>
    <t>propera</t>
  </si>
  <si>
    <t>floribundum</t>
  </si>
  <si>
    <t>sp.</t>
  </si>
  <si>
    <t>niger</t>
  </si>
  <si>
    <t>nitidulusOR</t>
  </si>
  <si>
    <t>tetracarinatusOR</t>
  </si>
  <si>
    <t>(Block)</t>
  </si>
  <si>
    <t>vergrandis</t>
  </si>
  <si>
    <t>atrocephalum</t>
  </si>
  <si>
    <t>humerale</t>
  </si>
  <si>
    <t>nigropiceum</t>
  </si>
  <si>
    <t>pictum</t>
  </si>
  <si>
    <t>spretum</t>
  </si>
  <si>
    <t>Anthophagus</t>
  </si>
  <si>
    <t>n. sp</t>
  </si>
  <si>
    <t>Apimela</t>
  </si>
  <si>
    <t>attenuata</t>
  </si>
  <si>
    <t>annectens</t>
  </si>
  <si>
    <t>cephalotes</t>
  </si>
  <si>
    <t>flavipennis</t>
  </si>
  <si>
    <t>trinifer</t>
  </si>
  <si>
    <t>gracilicornis</t>
  </si>
  <si>
    <t>sphaericollis</t>
  </si>
  <si>
    <t>productifrons</t>
  </si>
  <si>
    <t>Asemobius</t>
  </si>
  <si>
    <t>caelatus</t>
  </si>
  <si>
    <t>(Aust.)</t>
  </si>
  <si>
    <t>longiusculus</t>
  </si>
  <si>
    <t>robustulus</t>
  </si>
  <si>
    <t>tenuiventris</t>
  </si>
  <si>
    <t>alamedana</t>
  </si>
  <si>
    <t>aperta</t>
  </si>
  <si>
    <t>audens</t>
  </si>
  <si>
    <t>bidenticulata</t>
  </si>
  <si>
    <t>(Bernhauer)</t>
  </si>
  <si>
    <t>brumalis</t>
  </si>
  <si>
    <t>centropunctata</t>
  </si>
  <si>
    <t>claricella</t>
  </si>
  <si>
    <t>coruscula</t>
  </si>
  <si>
    <t>cursor</t>
  </si>
  <si>
    <t>disparilis</t>
  </si>
  <si>
    <t>ficta</t>
  </si>
  <si>
    <t>finita</t>
  </si>
  <si>
    <t>Moore &amp; Legner</t>
  </si>
  <si>
    <t>fulgida</t>
  </si>
  <si>
    <t>(Bernauer)</t>
  </si>
  <si>
    <t>graminicola</t>
  </si>
  <si>
    <t>hampshirensis</t>
  </si>
  <si>
    <t>hesperica</t>
  </si>
  <si>
    <t>immunis</t>
  </si>
  <si>
    <t>insolida</t>
  </si>
  <si>
    <t>lepidula</t>
  </si>
  <si>
    <t>lippa</t>
  </si>
  <si>
    <t>lucana</t>
  </si>
  <si>
    <t>luctifera</t>
  </si>
  <si>
    <t>marinica</t>
  </si>
  <si>
    <t>Fenyes</t>
  </si>
  <si>
    <t>paganella</t>
  </si>
  <si>
    <t>perpera</t>
  </si>
  <si>
    <t>perversa</t>
  </si>
  <si>
    <t>picipennis</t>
  </si>
  <si>
    <t>presaga</t>
  </si>
  <si>
    <t>properans</t>
  </si>
  <si>
    <t>pseudovilis</t>
  </si>
  <si>
    <t>sparsepunctata</t>
  </si>
  <si>
    <t>stoica</t>
  </si>
  <si>
    <t>sublucens</t>
  </si>
  <si>
    <t>tepida</t>
  </si>
  <si>
    <t>truncativentris</t>
  </si>
  <si>
    <t>unica</t>
  </si>
  <si>
    <t>Athetalia</t>
  </si>
  <si>
    <t>bicariniceps</t>
  </si>
  <si>
    <t>repensa</t>
  </si>
  <si>
    <t>macrocephalus</t>
  </si>
  <si>
    <t>(Nordmann)</t>
  </si>
  <si>
    <t>newtoni</t>
  </si>
  <si>
    <t>punctiventris</t>
  </si>
  <si>
    <t>Autalia</t>
  </si>
  <si>
    <t>rivularis</t>
  </si>
  <si>
    <t>Bamona</t>
  </si>
  <si>
    <t>falliana</t>
  </si>
  <si>
    <t>tenuissima(?=falliana)</t>
  </si>
  <si>
    <t>albionicus</t>
  </si>
  <si>
    <t>denticauda</t>
  </si>
  <si>
    <t>indistinctus</t>
  </si>
  <si>
    <t>mendocino</t>
  </si>
  <si>
    <t>occiduus</t>
  </si>
  <si>
    <t>oro</t>
  </si>
  <si>
    <t>speculum</t>
  </si>
  <si>
    <t>tulareanus</t>
  </si>
  <si>
    <t>wardi</t>
  </si>
  <si>
    <t>yanaorum</t>
  </si>
  <si>
    <t>zephyrinus</t>
  </si>
  <si>
    <t>arizonicus</t>
  </si>
  <si>
    <t>ephippiatus</t>
  </si>
  <si>
    <t>moquinus</t>
  </si>
  <si>
    <t>prospiciens</t>
  </si>
  <si>
    <t>Biotus</t>
  </si>
  <si>
    <t>formicarius</t>
  </si>
  <si>
    <t>agenor</t>
  </si>
  <si>
    <t>bassus</t>
  </si>
  <si>
    <t>bionOR</t>
  </si>
  <si>
    <t>geryon</t>
  </si>
  <si>
    <t>lautus</t>
  </si>
  <si>
    <t>picicornis</t>
  </si>
  <si>
    <t>poppaeus</t>
  </si>
  <si>
    <t>siegwaldii</t>
  </si>
  <si>
    <t>sordidus</t>
  </si>
  <si>
    <t>versutus</t>
  </si>
  <si>
    <t>actitus</t>
  </si>
  <si>
    <t>(Herman)</t>
  </si>
  <si>
    <t>annularis (complex)</t>
  </si>
  <si>
    <t>aurantius</t>
  </si>
  <si>
    <t>Herman</t>
  </si>
  <si>
    <t>clarus</t>
  </si>
  <si>
    <t>diagonalis</t>
  </si>
  <si>
    <t>episcopalis</t>
  </si>
  <si>
    <t>Bernhauer &amp; Schubert</t>
  </si>
  <si>
    <t>ferratus</t>
  </si>
  <si>
    <t>foraminosus</t>
  </si>
  <si>
    <t>forcipatus</t>
  </si>
  <si>
    <t>fumatus??</t>
  </si>
  <si>
    <t>gentilis</t>
  </si>
  <si>
    <t>melanocolus</t>
  </si>
  <si>
    <t>monstratus</t>
  </si>
  <si>
    <t>nardus</t>
  </si>
  <si>
    <t>newelliOR</t>
  </si>
  <si>
    <t>nitidiceps</t>
  </si>
  <si>
    <t>opacifrons</t>
  </si>
  <si>
    <t>parvicollis</t>
  </si>
  <si>
    <t>persimilis</t>
  </si>
  <si>
    <t>phytosinus</t>
  </si>
  <si>
    <t>ruficornis</t>
  </si>
  <si>
    <t>tallaci</t>
  </si>
  <si>
    <t>tarandus</t>
  </si>
  <si>
    <t>turgidusOR</t>
  </si>
  <si>
    <t>venus</t>
  </si>
  <si>
    <t>villosus</t>
  </si>
  <si>
    <t>zophus</t>
  </si>
  <si>
    <t>aemula(?=valida)</t>
  </si>
  <si>
    <t>concinna</t>
  </si>
  <si>
    <t>defecta</t>
  </si>
  <si>
    <t>eminens(?=grandicollis)</t>
  </si>
  <si>
    <t>exilis(?=eximia)</t>
  </si>
  <si>
    <t>eximia</t>
  </si>
  <si>
    <t>grandicollis</t>
  </si>
  <si>
    <t>leviventris</t>
  </si>
  <si>
    <t>ludibunda</t>
  </si>
  <si>
    <t>occidua</t>
  </si>
  <si>
    <t>strangulans</t>
  </si>
  <si>
    <t>tenuicornis</t>
  </si>
  <si>
    <t>ventralis</t>
  </si>
  <si>
    <t>muricatulus</t>
  </si>
  <si>
    <t>Campbell</t>
  </si>
  <si>
    <t>punctatissimus or n. sp.</t>
  </si>
  <si>
    <t>arizonae</t>
  </si>
  <si>
    <t>Brachyusa</t>
  </si>
  <si>
    <t>alutacea</t>
  </si>
  <si>
    <t>Brathinus</t>
  </si>
  <si>
    <t>Hubbard</t>
  </si>
  <si>
    <t>giulianii</t>
  </si>
  <si>
    <t>(Moore)</t>
  </si>
  <si>
    <t>Bryophacis</t>
  </si>
  <si>
    <t>discalis</t>
  </si>
  <si>
    <t>punctatissimusOR</t>
  </si>
  <si>
    <t>punctulatus</t>
  </si>
  <si>
    <t>rubescens</t>
  </si>
  <si>
    <t>smetanai</t>
  </si>
  <si>
    <t>rubidus</t>
  </si>
  <si>
    <t>rufescens</t>
  </si>
  <si>
    <t>catalinae</t>
  </si>
  <si>
    <t>lithocharinus</t>
  </si>
  <si>
    <t>luteipennis</t>
  </si>
  <si>
    <t>seminitens</t>
  </si>
  <si>
    <t>Cainotyphlus</t>
  </si>
  <si>
    <t>Coiffait</t>
  </si>
  <si>
    <t>Calodera</t>
  </si>
  <si>
    <t>exsculptum</t>
  </si>
  <si>
    <t>armatus</t>
  </si>
  <si>
    <t>blediinus</t>
  </si>
  <si>
    <t>confinis</t>
  </si>
  <si>
    <t>dentiger</t>
  </si>
  <si>
    <t>filum</t>
  </si>
  <si>
    <t>fulvipes</t>
  </si>
  <si>
    <t>pauperculus</t>
  </si>
  <si>
    <t>prominens</t>
  </si>
  <si>
    <t>pusillus</t>
  </si>
  <si>
    <t>sculptilis</t>
  </si>
  <si>
    <t>nepigonensis</t>
  </si>
  <si>
    <t>Cilea</t>
  </si>
  <si>
    <t>silphoides</t>
  </si>
  <si>
    <t>Clavilispinus</t>
  </si>
  <si>
    <t>Clusiota</t>
  </si>
  <si>
    <t>nova</t>
  </si>
  <si>
    <t>sexualisOR</t>
  </si>
  <si>
    <t>Blackwelder</t>
  </si>
  <si>
    <t>rutilus</t>
  </si>
  <si>
    <t>ventriculus</t>
  </si>
  <si>
    <t>arizonense</t>
  </si>
  <si>
    <t>Crataraea</t>
  </si>
  <si>
    <t>maxillosus</t>
  </si>
  <si>
    <t>Crinolinus</t>
  </si>
  <si>
    <t>intonsus</t>
  </si>
  <si>
    <t>intonsusNV</t>
  </si>
  <si>
    <t>phylanderi</t>
  </si>
  <si>
    <t>raffrayi</t>
  </si>
  <si>
    <t>Cupila</t>
  </si>
  <si>
    <t>multifossa</t>
  </si>
  <si>
    <t>fresnoensis</t>
  </si>
  <si>
    <t>laetus</t>
  </si>
  <si>
    <t>nigrapicalis</t>
  </si>
  <si>
    <t>Jimenez-Sanchez &amp; Galian</t>
  </si>
  <si>
    <t>Dalotia</t>
  </si>
  <si>
    <t>coriaria</t>
  </si>
  <si>
    <t>(Kraatz)</t>
  </si>
  <si>
    <t>angulicollis</t>
  </si>
  <si>
    <t>grouvellei</t>
  </si>
  <si>
    <t>Belon</t>
  </si>
  <si>
    <t>Datomicra</t>
  </si>
  <si>
    <t>perpaula</t>
  </si>
  <si>
    <t>scintilla</t>
  </si>
  <si>
    <t>zosterae</t>
  </si>
  <si>
    <t>brendeli</t>
  </si>
  <si>
    <t>discolor</t>
  </si>
  <si>
    <t>(Fauvel)</t>
  </si>
  <si>
    <t>subcostatum</t>
  </si>
  <si>
    <t>Deixiogyia</t>
  </si>
  <si>
    <t>corticina</t>
  </si>
  <si>
    <t>Er.</t>
  </si>
  <si>
    <t>Devia</t>
  </si>
  <si>
    <t>congruens</t>
  </si>
  <si>
    <t>prospera</t>
  </si>
  <si>
    <t>Dianusa</t>
  </si>
  <si>
    <t>pavida</t>
  </si>
  <si>
    <t>fulviventris</t>
  </si>
  <si>
    <t>Moore</t>
  </si>
  <si>
    <t>harteri</t>
  </si>
  <si>
    <t>Diestota</t>
  </si>
  <si>
    <t>spissula</t>
  </si>
  <si>
    <t>Diglotta</t>
  </si>
  <si>
    <t>legneri</t>
  </si>
  <si>
    <t>Moore&amp;Orth</t>
  </si>
  <si>
    <t>Dilacra</t>
  </si>
  <si>
    <t>cauta</t>
  </si>
  <si>
    <t>vieta</t>
  </si>
  <si>
    <t>Dimetrota</t>
  </si>
  <si>
    <t>cerebrosa</t>
  </si>
  <si>
    <t>crucialis</t>
  </si>
  <si>
    <t>immerita</t>
  </si>
  <si>
    <t>incredula</t>
  </si>
  <si>
    <t>opinata</t>
  </si>
  <si>
    <t>pectorina</t>
  </si>
  <si>
    <t>resima</t>
  </si>
  <si>
    <t>sectator</t>
  </si>
  <si>
    <t>vacunalis</t>
  </si>
  <si>
    <t>vigilans</t>
  </si>
  <si>
    <t>Seevers</t>
  </si>
  <si>
    <t>luteipes</t>
  </si>
  <si>
    <t>nigrellus</t>
  </si>
  <si>
    <t>saphyrinus</t>
  </si>
  <si>
    <t>Doliponta</t>
  </si>
  <si>
    <t>veris</t>
  </si>
  <si>
    <t>(Fenyes)</t>
  </si>
  <si>
    <t>(Schwarz)</t>
  </si>
  <si>
    <t>Dytoscotes</t>
  </si>
  <si>
    <t>Smetana &amp; Campbell</t>
  </si>
  <si>
    <t>dentata</t>
  </si>
  <si>
    <t>Ecbletus</t>
  </si>
  <si>
    <t>Eleusis</t>
  </si>
  <si>
    <t>Empelus</t>
  </si>
  <si>
    <t>brunnipennis</t>
  </si>
  <si>
    <t>Frank</t>
  </si>
  <si>
    <t>puncticeps</t>
  </si>
  <si>
    <t>Euboarhexius</t>
  </si>
  <si>
    <t>sinus</t>
  </si>
  <si>
    <t>Euplecterga</t>
  </si>
  <si>
    <t>fideli</t>
  </si>
  <si>
    <t>norstelcha</t>
  </si>
  <si>
    <t>Euplectus</t>
  </si>
  <si>
    <t>atriventre</t>
  </si>
  <si>
    <t>aurifluum</t>
  </si>
  <si>
    <t>dichroum</t>
  </si>
  <si>
    <t>diversicolle</t>
  </si>
  <si>
    <t>fraternum</t>
  </si>
  <si>
    <t>frosti</t>
  </si>
  <si>
    <t>gilvipenne</t>
  </si>
  <si>
    <t>nigerrimum</t>
  </si>
  <si>
    <t>punctatum</t>
  </si>
  <si>
    <t>subangulatum</t>
  </si>
  <si>
    <t>Euthorax</t>
  </si>
  <si>
    <t>Eutrichites</t>
  </si>
  <si>
    <t>Falagria</t>
  </si>
  <si>
    <t>dissecta</t>
  </si>
  <si>
    <t>capizzii</t>
  </si>
  <si>
    <t>loebli</t>
  </si>
  <si>
    <t>Puthz</t>
  </si>
  <si>
    <t>mendax</t>
  </si>
  <si>
    <t>Fustiger</t>
  </si>
  <si>
    <t>adustus</t>
  </si>
  <si>
    <t>aegon</t>
  </si>
  <si>
    <t>aelius</t>
  </si>
  <si>
    <t>clunalis</t>
  </si>
  <si>
    <t>coxalus</t>
  </si>
  <si>
    <t>(Hochuth)</t>
  </si>
  <si>
    <t>distans</t>
  </si>
  <si>
    <t>egnatius</t>
  </si>
  <si>
    <t>feretrius</t>
  </si>
  <si>
    <t>(Bernhauer &amp; Schubert)</t>
  </si>
  <si>
    <t>laciades</t>
  </si>
  <si>
    <t>nigritulus</t>
  </si>
  <si>
    <t>Gaenima</t>
  </si>
  <si>
    <t>impedita</t>
  </si>
  <si>
    <t>Gauropterus</t>
  </si>
  <si>
    <t>fulgidus</t>
  </si>
  <si>
    <t>temporalis</t>
  </si>
  <si>
    <t>Geostiba</t>
  </si>
  <si>
    <t>silvigena</t>
  </si>
  <si>
    <t>Gusarov</t>
  </si>
  <si>
    <t>Giulianium</t>
  </si>
  <si>
    <t>campbelli</t>
  </si>
  <si>
    <t>Ahn &amp; Ashe</t>
  </si>
  <si>
    <t>eva</t>
  </si>
  <si>
    <t>crebrepunctata</t>
  </si>
  <si>
    <t>experta</t>
  </si>
  <si>
    <t>harfordi</t>
  </si>
  <si>
    <t>incrassata</t>
  </si>
  <si>
    <t>Gnypetella</t>
  </si>
  <si>
    <t>placidula</t>
  </si>
  <si>
    <t>pseudovariegata</t>
  </si>
  <si>
    <t>Klimaszewski</t>
  </si>
  <si>
    <t>angustatus</t>
  </si>
  <si>
    <t>fracticornis</t>
  </si>
  <si>
    <t>Muller</t>
  </si>
  <si>
    <t>Gyronycha</t>
  </si>
  <si>
    <t>obscura</t>
  </si>
  <si>
    <t>uteana</t>
  </si>
  <si>
    <t>capillaricornis</t>
  </si>
  <si>
    <t>dentifer</t>
  </si>
  <si>
    <t>bisulcata</t>
  </si>
  <si>
    <t>insulcataOR</t>
  </si>
  <si>
    <t>keeniOR</t>
  </si>
  <si>
    <t>Keen</t>
  </si>
  <si>
    <t>Halobrecta</t>
  </si>
  <si>
    <t>algophila</t>
  </si>
  <si>
    <t>megarthroides</t>
  </si>
  <si>
    <t>Hesperolinus</t>
  </si>
  <si>
    <t>(Muller)</t>
  </si>
  <si>
    <t>Hesperotychus</t>
  </si>
  <si>
    <t>aculeatus</t>
  </si>
  <si>
    <t>Schuster &amp; Marsh</t>
  </si>
  <si>
    <t>aspersus</t>
  </si>
  <si>
    <t>claudus</t>
  </si>
  <si>
    <t>hexagonus</t>
  </si>
  <si>
    <t>macclayi</t>
  </si>
  <si>
    <t>moratus</t>
  </si>
  <si>
    <t>nanus</t>
  </si>
  <si>
    <t>sacramento</t>
  </si>
  <si>
    <t>stangei</t>
  </si>
  <si>
    <t>tantillus</t>
  </si>
  <si>
    <t>carbonatus</t>
  </si>
  <si>
    <t>fraternusOR</t>
  </si>
  <si>
    <t>fusculus</t>
  </si>
  <si>
    <t>gemellus</t>
  </si>
  <si>
    <t>occidentis</t>
  </si>
  <si>
    <t>simulatrix</t>
  </si>
  <si>
    <t>Heterotyphlus</t>
  </si>
  <si>
    <t>oviformis</t>
  </si>
  <si>
    <t>pimerianum</t>
  </si>
  <si>
    <t>tumidum</t>
  </si>
  <si>
    <t>Homalota</t>
  </si>
  <si>
    <t>plana</t>
  </si>
  <si>
    <t>Gyllenhal</t>
  </si>
  <si>
    <t>Homeotyphlus</t>
  </si>
  <si>
    <t>benigna</t>
  </si>
  <si>
    <t>callidula</t>
  </si>
  <si>
    <t>fastidiosa</t>
  </si>
  <si>
    <t>jugalis</t>
  </si>
  <si>
    <t>macra</t>
  </si>
  <si>
    <t>odiosica</t>
  </si>
  <si>
    <t>salinasica</t>
  </si>
  <si>
    <t>subparilis</t>
  </si>
  <si>
    <t>Hydrosmectina</t>
  </si>
  <si>
    <t>subtilior</t>
  </si>
  <si>
    <t>Iotota</t>
  </si>
  <si>
    <t>Ischnoglossa</t>
  </si>
  <si>
    <t>asperata</t>
  </si>
  <si>
    <t>(Berhauer &amp; Schubert)</t>
  </si>
  <si>
    <t>costale</t>
  </si>
  <si>
    <t>curtipenne</t>
  </si>
  <si>
    <t>fimbriatum</t>
  </si>
  <si>
    <t>hermani</t>
  </si>
  <si>
    <t>hospitale</t>
  </si>
  <si>
    <t>splendidumOR</t>
  </si>
  <si>
    <t>pallidulus</t>
  </si>
  <si>
    <t>Leptacinus</t>
  </si>
  <si>
    <t>Donisthorpe</t>
  </si>
  <si>
    <t>atrocephala</t>
  </si>
  <si>
    <t>californiana</t>
  </si>
  <si>
    <t>Pace</t>
  </si>
  <si>
    <t>frontalis</t>
  </si>
  <si>
    <t>aculeus</t>
  </si>
  <si>
    <t>barbartus</t>
  </si>
  <si>
    <t>brunnescens</t>
  </si>
  <si>
    <t>effeminatus</t>
  </si>
  <si>
    <t>hesperius</t>
  </si>
  <si>
    <t>rhomboides</t>
  </si>
  <si>
    <t>rutilis</t>
  </si>
  <si>
    <t>trihamatus</t>
  </si>
  <si>
    <t>Liogluta</t>
  </si>
  <si>
    <t>abdominalis</t>
  </si>
  <si>
    <t>blandita</t>
  </si>
  <si>
    <t>hypnorum</t>
  </si>
  <si>
    <t>(Kies.)</t>
  </si>
  <si>
    <t>novicia</t>
  </si>
  <si>
    <t>shastana</t>
  </si>
  <si>
    <t>torpens</t>
  </si>
  <si>
    <t>jacobsoni</t>
  </si>
  <si>
    <t>Kistner</t>
  </si>
  <si>
    <t>newtonarum</t>
  </si>
  <si>
    <t>cordicollis</t>
  </si>
  <si>
    <t>laeviuscula</t>
  </si>
  <si>
    <t>ardenus</t>
  </si>
  <si>
    <t>Sanderson</t>
  </si>
  <si>
    <t>capitulum</t>
  </si>
  <si>
    <t>ochracea</t>
  </si>
  <si>
    <t>atronitens</t>
  </si>
  <si>
    <t>(Blaisdell)</t>
  </si>
  <si>
    <t>gnoma</t>
  </si>
  <si>
    <t>jacobiana</t>
  </si>
  <si>
    <t>lituaria</t>
  </si>
  <si>
    <t>subseriata</t>
  </si>
  <si>
    <t>vafra</t>
  </si>
  <si>
    <t>validiceps</t>
  </si>
  <si>
    <t>Longipeltina</t>
  </si>
  <si>
    <t>bakeri</t>
  </si>
  <si>
    <t>bimaculatusOR</t>
  </si>
  <si>
    <t>(Couper)</t>
  </si>
  <si>
    <t>cascadensis</t>
  </si>
  <si>
    <t>(Malkin)</t>
  </si>
  <si>
    <t>difficilisOR</t>
  </si>
  <si>
    <t>fungicola</t>
  </si>
  <si>
    <t>poecilus</t>
  </si>
  <si>
    <t>thoracicus</t>
  </si>
  <si>
    <t>thoracicus venustus</t>
  </si>
  <si>
    <t>(Dethlefsen)</t>
  </si>
  <si>
    <t>Lucifotychus</t>
  </si>
  <si>
    <t>bipuncticeps</t>
  </si>
  <si>
    <t>confusus</t>
  </si>
  <si>
    <t>cornus</t>
  </si>
  <si>
    <t>plumas</t>
  </si>
  <si>
    <t>puberulus</t>
  </si>
  <si>
    <t>remipennis</t>
  </si>
  <si>
    <t>sonomae</t>
  </si>
  <si>
    <t>stellatus</t>
  </si>
  <si>
    <t>Lypoglossa</t>
  </si>
  <si>
    <t>angularis</t>
  </si>
  <si>
    <t>Mannerheimia</t>
  </si>
  <si>
    <t>Mayetia</t>
  </si>
  <si>
    <t>fistula</t>
  </si>
  <si>
    <t>Schuster et al</t>
  </si>
  <si>
    <t>grayae</t>
  </si>
  <si>
    <t>Schuster</t>
  </si>
  <si>
    <t>judsoni</t>
  </si>
  <si>
    <t>langei</t>
  </si>
  <si>
    <t>mendocinoensis</t>
  </si>
  <si>
    <t>pravitas</t>
  </si>
  <si>
    <t>putahensis</t>
  </si>
  <si>
    <t>raneyi</t>
  </si>
  <si>
    <t>scobina</t>
  </si>
  <si>
    <t>skeeteri</t>
  </si>
  <si>
    <t>Royce &amp; Kistner</t>
  </si>
  <si>
    <t>conforme</t>
  </si>
  <si>
    <t>contiguum</t>
  </si>
  <si>
    <t>debile</t>
  </si>
  <si>
    <t>gregale</t>
  </si>
  <si>
    <t>gulare</t>
  </si>
  <si>
    <t>kernianum</t>
  </si>
  <si>
    <t>lacustre</t>
  </si>
  <si>
    <t>languidum</t>
  </si>
  <si>
    <t>latiusculum</t>
  </si>
  <si>
    <t>lepidum</t>
  </si>
  <si>
    <t>luctuosum</t>
  </si>
  <si>
    <t>malacum</t>
  </si>
  <si>
    <t>montanum</t>
  </si>
  <si>
    <t>opaculum</t>
  </si>
  <si>
    <t>pallescens</t>
  </si>
  <si>
    <t>pallidipenne</t>
  </si>
  <si>
    <t>puberulum</t>
  </si>
  <si>
    <t>retrusum</t>
  </si>
  <si>
    <t>rubrum</t>
  </si>
  <si>
    <t>shastanicum</t>
  </si>
  <si>
    <t>sinuaticollie</t>
  </si>
  <si>
    <t>sublestum</t>
  </si>
  <si>
    <t>subsimile</t>
  </si>
  <si>
    <t>tahoense</t>
  </si>
  <si>
    <t>Megarafonus</t>
  </si>
  <si>
    <t>lajuneae</t>
  </si>
  <si>
    <t>yahiorum</t>
  </si>
  <si>
    <t>Megarthrus</t>
  </si>
  <si>
    <t>arcuatus</t>
  </si>
  <si>
    <t>excisusOR</t>
  </si>
  <si>
    <t>occidentalisOR</t>
  </si>
  <si>
    <t>Cuccodoro &amp; Lobl</t>
  </si>
  <si>
    <t>Melanalia</t>
  </si>
  <si>
    <t>larvalis</t>
  </si>
  <si>
    <t>tabida</t>
  </si>
  <si>
    <t>tetricula</t>
  </si>
  <si>
    <t>nitidiventris</t>
  </si>
  <si>
    <t>(Brues)</t>
  </si>
  <si>
    <t>Microdota</t>
  </si>
  <si>
    <t>repens</t>
  </si>
  <si>
    <t>saturata</t>
  </si>
  <si>
    <t>Micropeplus</t>
  </si>
  <si>
    <t>neotomae</t>
  </si>
  <si>
    <t>robustus</t>
  </si>
  <si>
    <t>Curtis</t>
  </si>
  <si>
    <t>Mipseltyrus</t>
  </si>
  <si>
    <t>levini</t>
  </si>
  <si>
    <t>mirus</t>
  </si>
  <si>
    <t>parki</t>
  </si>
  <si>
    <t>Mocyta</t>
  </si>
  <si>
    <t>breviuscula</t>
  </si>
  <si>
    <t>americanus</t>
  </si>
  <si>
    <t>bipunctatus</t>
  </si>
  <si>
    <t>bipunctus</t>
  </si>
  <si>
    <t>nigrans</t>
  </si>
  <si>
    <t>audax</t>
  </si>
  <si>
    <t>currax</t>
  </si>
  <si>
    <t>decreta</t>
  </si>
  <si>
    <t>potawatomi</t>
  </si>
  <si>
    <t>potawotami</t>
  </si>
  <si>
    <t>serrano</t>
  </si>
  <si>
    <t>concinnus</t>
  </si>
  <si>
    <t>serricollis</t>
  </si>
  <si>
    <t>lividipennis</t>
  </si>
  <si>
    <t>gratus</t>
  </si>
  <si>
    <t>infimus</t>
  </si>
  <si>
    <t>lathrobioides</t>
  </si>
  <si>
    <t>(Baudi)</t>
  </si>
  <si>
    <t>nothocreatus</t>
  </si>
  <si>
    <t>occidentoides</t>
  </si>
  <si>
    <t>variansOR</t>
  </si>
  <si>
    <t>attenuatus</t>
  </si>
  <si>
    <t>fragilis</t>
  </si>
  <si>
    <t>hamatusOR</t>
  </si>
  <si>
    <t>obscurusOR</t>
  </si>
  <si>
    <t>(Sachse)</t>
  </si>
  <si>
    <t>Neotyphlus</t>
  </si>
  <si>
    <t>lanei</t>
  </si>
  <si>
    <t>tachyporoides</t>
  </si>
  <si>
    <t>pugetanus</t>
  </si>
  <si>
    <t>Ocalea</t>
  </si>
  <si>
    <t>arcuata</t>
  </si>
  <si>
    <t>disjuncta</t>
  </si>
  <si>
    <t>franciscana</t>
  </si>
  <si>
    <t>luscitiosa</t>
  </si>
  <si>
    <t>marcida</t>
  </si>
  <si>
    <t>pellax</t>
  </si>
  <si>
    <t>terrena</t>
  </si>
  <si>
    <t>Occiephelinus</t>
  </si>
  <si>
    <t>vandykeiOR</t>
  </si>
  <si>
    <t>Ochthephilum</t>
  </si>
  <si>
    <t>pallidiceps</t>
  </si>
  <si>
    <t>planus</t>
  </si>
  <si>
    <t>olens</t>
  </si>
  <si>
    <t>Ocyusa</t>
  </si>
  <si>
    <t>Olisthaerus</t>
  </si>
  <si>
    <t>megacephalus</t>
  </si>
  <si>
    <t>(Zetterstedt)</t>
  </si>
  <si>
    <t>Olophrum</t>
  </si>
  <si>
    <t>cascadense</t>
  </si>
  <si>
    <t>consimile</t>
  </si>
  <si>
    <t>consimileOR</t>
  </si>
  <si>
    <t>Omaliopsis</t>
  </si>
  <si>
    <t>ectopia</t>
  </si>
  <si>
    <t>Thayer</t>
  </si>
  <si>
    <t>algarum</t>
  </si>
  <si>
    <t>alutaceum</t>
  </si>
  <si>
    <t>Fauvel</t>
  </si>
  <si>
    <t>caesum</t>
  </si>
  <si>
    <t>fractum</t>
  </si>
  <si>
    <t>plagiatum</t>
  </si>
  <si>
    <t>repandum</t>
  </si>
  <si>
    <t>rivulare</t>
  </si>
  <si>
    <t>rugipenne</t>
  </si>
  <si>
    <t>theveneti</t>
  </si>
  <si>
    <t>Omalorphanus</t>
  </si>
  <si>
    <t>aenigmaOR</t>
  </si>
  <si>
    <t>Campbell&amp;Chandler</t>
  </si>
  <si>
    <t>Omegalia</t>
  </si>
  <si>
    <t>abjecta</t>
  </si>
  <si>
    <t>Ontholestes</t>
  </si>
  <si>
    <t>cingulatus</t>
  </si>
  <si>
    <t>densus</t>
  </si>
  <si>
    <t>Mank</t>
  </si>
  <si>
    <t>Orochares</t>
  </si>
  <si>
    <t>tumidusOR</t>
  </si>
  <si>
    <t>aalbui</t>
  </si>
  <si>
    <t>Chandler &amp; Caterino</t>
  </si>
  <si>
    <t>arcaps</t>
  </si>
  <si>
    <t>bellorum</t>
  </si>
  <si>
    <t>casson</t>
  </si>
  <si>
    <t>chumash</t>
  </si>
  <si>
    <t>esselen</t>
  </si>
  <si>
    <t>ishii</t>
  </si>
  <si>
    <t>nuclere</t>
  </si>
  <si>
    <t>orbiceps</t>
  </si>
  <si>
    <t>rumseyensis</t>
  </si>
  <si>
    <t>tatavium</t>
  </si>
  <si>
    <t>tongva</t>
  </si>
  <si>
    <t>yollabolly</t>
  </si>
  <si>
    <t>acriculus</t>
  </si>
  <si>
    <t>Schuster &amp; Grigarick</t>
  </si>
  <si>
    <t>acumenis</t>
  </si>
  <si>
    <t>cavicauda</t>
  </si>
  <si>
    <t>convexus</t>
  </si>
  <si>
    <t>cyranus</t>
  </si>
  <si>
    <t>delimatus</t>
  </si>
  <si>
    <t>grigaricki</t>
  </si>
  <si>
    <t>macneilli</t>
  </si>
  <si>
    <t>minimus</t>
  </si>
  <si>
    <t>orbatus</t>
  </si>
  <si>
    <t>sinifundus</t>
  </si>
  <si>
    <t>umbraticus</t>
  </si>
  <si>
    <t>vellosus</t>
  </si>
  <si>
    <t>verrucifundus</t>
  </si>
  <si>
    <t>frommeri</t>
  </si>
  <si>
    <t>hemilobatus</t>
  </si>
  <si>
    <t>shastanus</t>
  </si>
  <si>
    <t>Ousipalia</t>
  </si>
  <si>
    <t>astricta</t>
  </si>
  <si>
    <t>cernua</t>
  </si>
  <si>
    <t>congesta</t>
  </si>
  <si>
    <t>cruda</t>
  </si>
  <si>
    <t>effeta</t>
  </si>
  <si>
    <t>elusa</t>
  </si>
  <si>
    <t>flebilis</t>
  </si>
  <si>
    <t>fusiformis(=gatoensis)</t>
  </si>
  <si>
    <t>fustiger</t>
  </si>
  <si>
    <t>gatoensis</t>
  </si>
  <si>
    <t>implicata</t>
  </si>
  <si>
    <t>lividula</t>
  </si>
  <si>
    <t>madescans</t>
  </si>
  <si>
    <t>mansueta</t>
  </si>
  <si>
    <t>neptis</t>
  </si>
  <si>
    <t>nimbata</t>
  </si>
  <si>
    <t>nutricia</t>
  </si>
  <si>
    <t>olescans</t>
  </si>
  <si>
    <t>opacicollis</t>
  </si>
  <si>
    <t>paganica</t>
  </si>
  <si>
    <t>profuga</t>
  </si>
  <si>
    <t>recensa</t>
  </si>
  <si>
    <t>sejuncta</t>
  </si>
  <si>
    <t>subnitens</t>
  </si>
  <si>
    <t>occipitalis</t>
  </si>
  <si>
    <t>Pachystilicus</t>
  </si>
  <si>
    <t>quadriceps</t>
  </si>
  <si>
    <t>Paederus</t>
  </si>
  <si>
    <t>compotens</t>
  </si>
  <si>
    <t>ustus</t>
  </si>
  <si>
    <t>Palaminus</t>
  </si>
  <si>
    <t>lividus</t>
  </si>
  <si>
    <t>ambigua</t>
  </si>
  <si>
    <t>erebea(?=densissima)</t>
  </si>
  <si>
    <t>memnonia(?=densissima)</t>
  </si>
  <si>
    <t>persola (?=densissima)</t>
  </si>
  <si>
    <t>sinistra(?=densissima)</t>
  </si>
  <si>
    <t>symbolica(?=densissima)</t>
  </si>
  <si>
    <t>Paramblopusa</t>
  </si>
  <si>
    <t>Parameotica</t>
  </si>
  <si>
    <t>Paraphloeostiba</t>
  </si>
  <si>
    <t>gayndahensis</t>
  </si>
  <si>
    <t>(MacLeay)</t>
  </si>
  <si>
    <t>Parothius</t>
  </si>
  <si>
    <t>binotatum</t>
  </si>
  <si>
    <t>crassicorne</t>
  </si>
  <si>
    <t>flavescens</t>
  </si>
  <si>
    <t>pallidum</t>
  </si>
  <si>
    <t>pilosellum</t>
  </si>
  <si>
    <t>scutatum</t>
  </si>
  <si>
    <t>sparsum</t>
  </si>
  <si>
    <t>veterator</t>
  </si>
  <si>
    <t>caliginosa</t>
  </si>
  <si>
    <t>fauveli</t>
  </si>
  <si>
    <t>parumpunctatus</t>
  </si>
  <si>
    <t>tricolor</t>
  </si>
  <si>
    <t>adjuncta</t>
  </si>
  <si>
    <t>aquulivaga</t>
  </si>
  <si>
    <t>Gusarov (in press)</t>
  </si>
  <si>
    <t>badeola</t>
  </si>
  <si>
    <t>clivivaga</t>
  </si>
  <si>
    <t>Gusarov, in prep</t>
  </si>
  <si>
    <t>fallaciosa</t>
  </si>
  <si>
    <t>famula</t>
  </si>
  <si>
    <t>fatua</t>
  </si>
  <si>
    <t>mateana</t>
  </si>
  <si>
    <t>melanocera</t>
  </si>
  <si>
    <t>(Thomson)</t>
  </si>
  <si>
    <t>nubivaga</t>
  </si>
  <si>
    <t>oscitans</t>
  </si>
  <si>
    <t>satanas</t>
  </si>
  <si>
    <t>subfusca</t>
  </si>
  <si>
    <t>vallivaga</t>
  </si>
  <si>
    <t>aberti</t>
  </si>
  <si>
    <t>acamas</t>
  </si>
  <si>
    <t>aurulentus</t>
  </si>
  <si>
    <t>boreas</t>
  </si>
  <si>
    <t>carbonarius</t>
  </si>
  <si>
    <t>caucasicus</t>
  </si>
  <si>
    <t>Nordmann</t>
  </si>
  <si>
    <t>crotchi</t>
  </si>
  <si>
    <t>cruentatus</t>
  </si>
  <si>
    <t>(Gmelin)</t>
  </si>
  <si>
    <t>davus</t>
  </si>
  <si>
    <t>discoideus</t>
  </si>
  <si>
    <t>duplicatus</t>
  </si>
  <si>
    <t>Berhauer &amp; Schubert</t>
  </si>
  <si>
    <t>eryx</t>
  </si>
  <si>
    <t>ferreipennis</t>
  </si>
  <si>
    <t>ferreipennis ferreipennis</t>
  </si>
  <si>
    <t>ferreipennis stigmatias</t>
  </si>
  <si>
    <t>flavolimbatus</t>
  </si>
  <si>
    <t>furvus</t>
  </si>
  <si>
    <t>Tottenham</t>
  </si>
  <si>
    <t>hepaticus</t>
  </si>
  <si>
    <t>inachus</t>
  </si>
  <si>
    <t>jurgans</t>
  </si>
  <si>
    <t>kaszabi</t>
  </si>
  <si>
    <t>leechensis</t>
  </si>
  <si>
    <t>lindrothi</t>
  </si>
  <si>
    <t>pettiti</t>
  </si>
  <si>
    <t>pseudolus</t>
  </si>
  <si>
    <t>pubes</t>
  </si>
  <si>
    <t>quadricollis</t>
  </si>
  <si>
    <t>quadrulus</t>
  </si>
  <si>
    <t>rectangulus</t>
  </si>
  <si>
    <t>roscius</t>
  </si>
  <si>
    <t>semiruber</t>
  </si>
  <si>
    <t>spiniformis</t>
  </si>
  <si>
    <t>subvirescens</t>
  </si>
  <si>
    <t>triangulum</t>
  </si>
  <si>
    <t>varians</t>
  </si>
  <si>
    <t>cavicollis</t>
  </si>
  <si>
    <t>longipalpus</t>
  </si>
  <si>
    <t>rufitarsus</t>
  </si>
  <si>
    <t>laesicollis</t>
  </si>
  <si>
    <t>n.sp</t>
  </si>
  <si>
    <t>adversa</t>
  </si>
  <si>
    <t>atra</t>
  </si>
  <si>
    <t>strigipennis</t>
  </si>
  <si>
    <t>Phyllodrepoidea</t>
  </si>
  <si>
    <t>Pilactium</t>
  </si>
  <si>
    <t>summersi</t>
  </si>
  <si>
    <t>Pilopius</t>
  </si>
  <si>
    <t>ocularis</t>
  </si>
  <si>
    <t>pulvereus</t>
  </si>
  <si>
    <t>Placusa</t>
  </si>
  <si>
    <t>angustula</t>
  </si>
  <si>
    <t>camplanata</t>
  </si>
  <si>
    <t>Waltl.</t>
  </si>
  <si>
    <t>vaga</t>
  </si>
  <si>
    <t>cinnamopterus</t>
  </si>
  <si>
    <t>rutilicauda</t>
  </si>
  <si>
    <t>sepulchralis</t>
  </si>
  <si>
    <t>spiculus</t>
  </si>
  <si>
    <t>opaca</t>
  </si>
  <si>
    <t>terminalia</t>
  </si>
  <si>
    <t>Porrhodites</t>
  </si>
  <si>
    <t>inflatus</t>
  </si>
  <si>
    <t>densipennis</t>
  </si>
  <si>
    <t>maklini</t>
  </si>
  <si>
    <t>salebrosus</t>
  </si>
  <si>
    <t>sulcatus</t>
  </si>
  <si>
    <t>Prototyphlus</t>
  </si>
  <si>
    <t>gigas</t>
  </si>
  <si>
    <t>Psammostiba</t>
  </si>
  <si>
    <t>comparabilis</t>
  </si>
  <si>
    <t>kenaii</t>
  </si>
  <si>
    <t>auctumnus</t>
  </si>
  <si>
    <t>burdicki</t>
  </si>
  <si>
    <t>Marsh &amp; Schuster</t>
  </si>
  <si>
    <t>cavatus</t>
  </si>
  <si>
    <t>frigidus</t>
  </si>
  <si>
    <t>hocus</t>
  </si>
  <si>
    <t>incognitus</t>
  </si>
  <si>
    <t>levinei</t>
  </si>
  <si>
    <t>magaliae</t>
  </si>
  <si>
    <t>oculatus</t>
  </si>
  <si>
    <t>pennatus</t>
  </si>
  <si>
    <t>proprius</t>
  </si>
  <si>
    <t>rothi</t>
  </si>
  <si>
    <t>Park</t>
  </si>
  <si>
    <t>shastensis</t>
  </si>
  <si>
    <t>silvanus</t>
  </si>
  <si>
    <t>spinosus</t>
  </si>
  <si>
    <t>tenuis</t>
  </si>
  <si>
    <t>tuberculipalpus</t>
  </si>
  <si>
    <t>venustrus</t>
  </si>
  <si>
    <t>Pselaptus</t>
  </si>
  <si>
    <t>montoraria</t>
  </si>
  <si>
    <t>obtusa</t>
  </si>
  <si>
    <t>breviceps</t>
  </si>
  <si>
    <t>capucinus</t>
  </si>
  <si>
    <t>caseyi divergens</t>
  </si>
  <si>
    <t>charactus</t>
  </si>
  <si>
    <t>densiventris</t>
  </si>
  <si>
    <t>desertus californicans</t>
  </si>
  <si>
    <t>desertus californicus</t>
  </si>
  <si>
    <t>desertus exulans</t>
  </si>
  <si>
    <t>elevatus</t>
  </si>
  <si>
    <t>erythrogaster</t>
  </si>
  <si>
    <t>griffinae</t>
  </si>
  <si>
    <t>impunctus</t>
  </si>
  <si>
    <t>Solsky</t>
  </si>
  <si>
    <t>incisusOR</t>
  </si>
  <si>
    <t>limbifer</t>
  </si>
  <si>
    <t>marginalis</t>
  </si>
  <si>
    <t>mesomelinus</t>
  </si>
  <si>
    <t>Marsham</t>
  </si>
  <si>
    <t>molochinoides molochinoides</t>
  </si>
  <si>
    <t>mutator</t>
  </si>
  <si>
    <t>nanulus</t>
  </si>
  <si>
    <t>oculens</t>
  </si>
  <si>
    <t>oculeus</t>
  </si>
  <si>
    <t>pediculus</t>
  </si>
  <si>
    <t>plagiatus</t>
  </si>
  <si>
    <t>probus</t>
  </si>
  <si>
    <t>prostans</t>
  </si>
  <si>
    <t>rutilans</t>
  </si>
  <si>
    <t>signifer</t>
  </si>
  <si>
    <t>spelaeus</t>
  </si>
  <si>
    <t>spelaeus spelaeus</t>
  </si>
  <si>
    <t>validus</t>
  </si>
  <si>
    <t>albionica</t>
  </si>
  <si>
    <t>Motschulsky, 1845</t>
  </si>
  <si>
    <t>arthritica</t>
  </si>
  <si>
    <t>binodifer</t>
  </si>
  <si>
    <t>clamer</t>
  </si>
  <si>
    <t>depressifrons</t>
  </si>
  <si>
    <t>(Brendel, 1893)</t>
  </si>
  <si>
    <t>dorothyae</t>
  </si>
  <si>
    <t>Park &amp; Wagner</t>
  </si>
  <si>
    <t>emoyteis</t>
  </si>
  <si>
    <t>fusticornis</t>
  </si>
  <si>
    <t>Fletcher</t>
  </si>
  <si>
    <t>informis</t>
  </si>
  <si>
    <t>spatulifer</t>
  </si>
  <si>
    <t>taphrocera</t>
  </si>
  <si>
    <t>tumidicornis</t>
  </si>
  <si>
    <t>tumorosa</t>
  </si>
  <si>
    <t>turgidicornis</t>
  </si>
  <si>
    <t>visda</t>
  </si>
  <si>
    <t>aggestus</t>
  </si>
  <si>
    <t>asperulus</t>
  </si>
  <si>
    <t>glareosus</t>
  </si>
  <si>
    <t>granulosus</t>
  </si>
  <si>
    <t>hispidus</t>
  </si>
  <si>
    <t>impensus</t>
  </si>
  <si>
    <t>incomptus</t>
  </si>
  <si>
    <t>Salinamexus</t>
  </si>
  <si>
    <t>Scalenarthrus</t>
  </si>
  <si>
    <t>apicale</t>
  </si>
  <si>
    <t>castaneum</t>
  </si>
  <si>
    <t>rufulum</t>
  </si>
  <si>
    <t>lativentris</t>
  </si>
  <si>
    <t>cervicula</t>
  </si>
  <si>
    <t>nitida</t>
  </si>
  <si>
    <t>prolixipennis</t>
  </si>
  <si>
    <t>sonorica</t>
  </si>
  <si>
    <t>texanus</t>
  </si>
  <si>
    <t>truncaticeps</t>
  </si>
  <si>
    <t>bisignatus</t>
  </si>
  <si>
    <t>heathi</t>
  </si>
  <si>
    <t>Silusa</t>
  </si>
  <si>
    <t>decolorata(?=calif.)</t>
  </si>
  <si>
    <t>densa</t>
  </si>
  <si>
    <t>vesperis</t>
  </si>
  <si>
    <t>cavifrons</t>
  </si>
  <si>
    <t>cuneata</t>
  </si>
  <si>
    <t>dilopha</t>
  </si>
  <si>
    <t>dolabra</t>
  </si>
  <si>
    <t>grandiceps</t>
  </si>
  <si>
    <t>konkoworum</t>
  </si>
  <si>
    <t>parviceps</t>
  </si>
  <si>
    <t>repanda</t>
  </si>
  <si>
    <t>spadica</t>
  </si>
  <si>
    <t>tehamae</t>
  </si>
  <si>
    <t>triloba</t>
  </si>
  <si>
    <t>vanna</t>
  </si>
  <si>
    <t>wintuorum</t>
  </si>
  <si>
    <t>adelops</t>
  </si>
  <si>
    <t>alveolatus</t>
  </si>
  <si>
    <t>bilineatus</t>
  </si>
  <si>
    <t>Sahlberg</t>
  </si>
  <si>
    <t>chalybaeus?</t>
  </si>
  <si>
    <t>Boheman</t>
  </si>
  <si>
    <t>colonus</t>
  </si>
  <si>
    <t>corvus</t>
  </si>
  <si>
    <t>costalis</t>
  </si>
  <si>
    <t>dives</t>
  </si>
  <si>
    <t>exilis</t>
  </si>
  <si>
    <t>inegenus</t>
  </si>
  <si>
    <t>koebelei</t>
  </si>
  <si>
    <t>leviceps</t>
  </si>
  <si>
    <t>luctuosus</t>
  </si>
  <si>
    <t>luculentus</t>
  </si>
  <si>
    <t>morio</t>
  </si>
  <si>
    <t>perangustus</t>
  </si>
  <si>
    <t>pertinax</t>
  </si>
  <si>
    <t>pinguis</t>
  </si>
  <si>
    <t>pollens</t>
  </si>
  <si>
    <t>renifer</t>
  </si>
  <si>
    <t>stygicus</t>
  </si>
  <si>
    <t>terricola</t>
  </si>
  <si>
    <t>vacuus</t>
  </si>
  <si>
    <t>venustus</t>
  </si>
  <si>
    <t>vespertinus</t>
  </si>
  <si>
    <t>vestalis</t>
  </si>
  <si>
    <t>vexatus</t>
  </si>
  <si>
    <t>zunicus</t>
  </si>
  <si>
    <t>collaris</t>
  </si>
  <si>
    <t>laxicornis</t>
  </si>
  <si>
    <t>nigrina</t>
  </si>
  <si>
    <t>obsolescens</t>
  </si>
  <si>
    <t>Stictocranius</t>
  </si>
  <si>
    <t>mariae</t>
  </si>
  <si>
    <t>franciscanus</t>
  </si>
  <si>
    <t>Strigota</t>
  </si>
  <si>
    <t>intrudens</t>
  </si>
  <si>
    <t>placata</t>
  </si>
  <si>
    <t>seclusa</t>
  </si>
  <si>
    <t>seducens</t>
  </si>
  <si>
    <t>Subhaida</t>
  </si>
  <si>
    <t>ingrata</t>
  </si>
  <si>
    <t>ranieriOR</t>
  </si>
  <si>
    <t>sinuata</t>
  </si>
  <si>
    <t>contracta</t>
  </si>
  <si>
    <t>cuneicollis</t>
  </si>
  <si>
    <t>luculenta</t>
  </si>
  <si>
    <t>mobilis</t>
  </si>
  <si>
    <t>mollis</t>
  </si>
  <si>
    <t>reducta</t>
  </si>
  <si>
    <t>rugosa</t>
  </si>
  <si>
    <t>tantilla</t>
  </si>
  <si>
    <t>Syntomium</t>
  </si>
  <si>
    <t>confragosum</t>
  </si>
  <si>
    <t>Tachinomorphus</t>
  </si>
  <si>
    <t>grossulus</t>
  </si>
  <si>
    <t>crotchii</t>
  </si>
  <si>
    <t>semirufus</t>
  </si>
  <si>
    <t>chrysomelinusOR</t>
  </si>
  <si>
    <t>dimorphus</t>
  </si>
  <si>
    <t>nigripennis</t>
  </si>
  <si>
    <t>Tachyusa</t>
  </si>
  <si>
    <t>faceta</t>
  </si>
  <si>
    <t>vespertina</t>
  </si>
  <si>
    <t>Tanyrhinus</t>
  </si>
  <si>
    <t>singularis</t>
  </si>
  <si>
    <t>fucicola</t>
  </si>
  <si>
    <t>geniculata</t>
  </si>
  <si>
    <t>winkleri</t>
  </si>
  <si>
    <t>Telotyphlus</t>
  </si>
  <si>
    <t>sonomensis</t>
  </si>
  <si>
    <t>tuolumnensis</t>
  </si>
  <si>
    <t>Teropalpus</t>
  </si>
  <si>
    <t>Tetrallus</t>
  </si>
  <si>
    <t>bernhaueri</t>
  </si>
  <si>
    <t>densepunctatus</t>
  </si>
  <si>
    <t>trinitatus</t>
  </si>
  <si>
    <t>Tetrascapha</t>
  </si>
  <si>
    <t>dasycerca</t>
  </si>
  <si>
    <t>krysiae</t>
  </si>
  <si>
    <t>yukiorum</t>
  </si>
  <si>
    <t>Thecturota</t>
  </si>
  <si>
    <t>exigua</t>
  </si>
  <si>
    <t>macropterus</t>
  </si>
  <si>
    <t>oxytelinus</t>
  </si>
  <si>
    <t>lapsus</t>
  </si>
  <si>
    <t>fletcheri</t>
  </si>
  <si>
    <t>Thoracophorus</t>
  </si>
  <si>
    <t>Timagenes</t>
  </si>
  <si>
    <t>longipes</t>
  </si>
  <si>
    <t>Tinotus</t>
  </si>
  <si>
    <t>caviceps</t>
  </si>
  <si>
    <t>Trachyota</t>
  </si>
  <si>
    <t>Trichopsenius</t>
  </si>
  <si>
    <t>depressus?</t>
  </si>
  <si>
    <t>Seever</t>
  </si>
  <si>
    <t>Trigonodemus</t>
  </si>
  <si>
    <t>fasciatusOR</t>
  </si>
  <si>
    <t>dilaticollis</t>
  </si>
  <si>
    <t>Van Dyke</t>
  </si>
  <si>
    <t>Trisignis</t>
  </si>
  <si>
    <t>Park &amp; Schuster</t>
  </si>
  <si>
    <t>Tropimenelytron</t>
  </si>
  <si>
    <t>corticinus</t>
  </si>
  <si>
    <t>Vellica</t>
  </si>
  <si>
    <t>Vicelva</t>
  </si>
  <si>
    <t>Xantholinus</t>
  </si>
  <si>
    <t>(Olivier)</t>
  </si>
  <si>
    <t>longiventris</t>
  </si>
  <si>
    <t>(Heer)</t>
  </si>
  <si>
    <t>reflexa</t>
  </si>
  <si>
    <t>(Walker)</t>
  </si>
  <si>
    <t>Xenomedon</t>
  </si>
  <si>
    <t>formicaria</t>
  </si>
  <si>
    <t>Xenota</t>
  </si>
  <si>
    <t>?truncativentris</t>
  </si>
  <si>
    <t>alogophila</t>
  </si>
  <si>
    <t>basicornis</t>
  </si>
  <si>
    <t>(Rey)</t>
  </si>
  <si>
    <t>civica</t>
  </si>
  <si>
    <t>divisa</t>
  </si>
  <si>
    <t>(Mark)</t>
  </si>
  <si>
    <t>dunni</t>
  </si>
  <si>
    <t>euryptera</t>
  </si>
  <si>
    <t>filiola</t>
  </si>
  <si>
    <t>fugitans</t>
  </si>
  <si>
    <t>importuna</t>
  </si>
  <si>
    <t>informalis</t>
  </si>
  <si>
    <t>intacta</t>
  </si>
  <si>
    <t>loquax</t>
  </si>
  <si>
    <t>meticulosa</t>
  </si>
  <si>
    <t>morbosa</t>
  </si>
  <si>
    <t>neutralis</t>
  </si>
  <si>
    <t>nigritula</t>
  </si>
  <si>
    <t>oraria</t>
  </si>
  <si>
    <t>perspecta</t>
  </si>
  <si>
    <t>planaris</t>
  </si>
  <si>
    <t>prolata</t>
  </si>
  <si>
    <t>querula</t>
  </si>
  <si>
    <t>repexa</t>
  </si>
  <si>
    <t>socors</t>
  </si>
  <si>
    <t>sodalis</t>
  </si>
  <si>
    <t>timida</t>
  </si>
  <si>
    <t>Xenotyphlus</t>
  </si>
  <si>
    <t>Saiz</t>
  </si>
  <si>
    <t>taylorensis</t>
  </si>
  <si>
    <t>nigricans</t>
  </si>
  <si>
    <t>Xylodromus</t>
  </si>
  <si>
    <t>nancyae</t>
  </si>
  <si>
    <t>spinicollis</t>
  </si>
  <si>
    <t>Zyras</t>
  </si>
  <si>
    <t>Ceruchus</t>
  </si>
  <si>
    <t>Platyceroides</t>
  </si>
  <si>
    <t>agassizi</t>
  </si>
  <si>
    <t>Platyceropsis</t>
  </si>
  <si>
    <t>keeni</t>
  </si>
  <si>
    <t>Platycerus</t>
  </si>
  <si>
    <t>cribripennis</t>
  </si>
  <si>
    <t>Westwood</t>
  </si>
  <si>
    <t>Sinodendron</t>
  </si>
  <si>
    <t>rugosum</t>
  </si>
  <si>
    <t>Diphyllostomatidae</t>
  </si>
  <si>
    <t>Diphyllostoma</t>
  </si>
  <si>
    <t>fimbriata</t>
  </si>
  <si>
    <t>nigricollis</t>
  </si>
  <si>
    <t>Glaresidae</t>
  </si>
  <si>
    <t>Glaresis</t>
  </si>
  <si>
    <t>arenata</t>
  </si>
  <si>
    <t>clypeata</t>
  </si>
  <si>
    <t>ecostata</t>
  </si>
  <si>
    <t>gordoni</t>
  </si>
  <si>
    <t>Warner</t>
  </si>
  <si>
    <t>howdeni</t>
  </si>
  <si>
    <t>inducta</t>
  </si>
  <si>
    <t>medialis</t>
  </si>
  <si>
    <t>mendica</t>
  </si>
  <si>
    <t>phoenicus</t>
  </si>
  <si>
    <t>Omorgus</t>
  </si>
  <si>
    <t>(Germar)</t>
  </si>
  <si>
    <t>suberosus</t>
  </si>
  <si>
    <t>Trox</t>
  </si>
  <si>
    <t>Robinson</t>
  </si>
  <si>
    <t>atrox</t>
  </si>
  <si>
    <t>fascifer</t>
  </si>
  <si>
    <t>scaber</t>
  </si>
  <si>
    <t>sonorae</t>
  </si>
  <si>
    <t>Pleocoma</t>
  </si>
  <si>
    <t>badia badia</t>
  </si>
  <si>
    <t>badia hirsuta</t>
  </si>
  <si>
    <t>Davis</t>
  </si>
  <si>
    <t>badia ssp.</t>
  </si>
  <si>
    <t>Linsley</t>
  </si>
  <si>
    <t>conjungens conjungens</t>
  </si>
  <si>
    <t>conjungens lucia</t>
  </si>
  <si>
    <t>conjungens ssp.</t>
  </si>
  <si>
    <t>dubitabilis</t>
  </si>
  <si>
    <t>hirticollis hirticollis</t>
  </si>
  <si>
    <t>hirticollis reflexa</t>
  </si>
  <si>
    <t>Hovore</t>
  </si>
  <si>
    <t>hirticollis vandykei</t>
  </si>
  <si>
    <t>La Rue</t>
  </si>
  <si>
    <t>marquai</t>
  </si>
  <si>
    <t>octopagina</t>
  </si>
  <si>
    <t>Robertson</t>
  </si>
  <si>
    <t>Rivers</t>
  </si>
  <si>
    <t>rubiginosa</t>
  </si>
  <si>
    <t>rubiginosa rubiginosa</t>
  </si>
  <si>
    <t>rubiginosa transierrae</t>
  </si>
  <si>
    <t>simi</t>
  </si>
  <si>
    <t>staff</t>
  </si>
  <si>
    <t>Leach</t>
  </si>
  <si>
    <t>ulkei</t>
  </si>
  <si>
    <t>venturae</t>
  </si>
  <si>
    <t>Bolbelasmus</t>
  </si>
  <si>
    <t>Bolboceras</t>
  </si>
  <si>
    <t>Leconte</t>
  </si>
  <si>
    <t>Bolbocerastes</t>
  </si>
  <si>
    <t>imperialis</t>
  </si>
  <si>
    <t>Cartwright</t>
  </si>
  <si>
    <t>regalis</t>
  </si>
  <si>
    <t>serratus</t>
  </si>
  <si>
    <t>Bolborhombus</t>
  </si>
  <si>
    <t>Ceratophyus</t>
  </si>
  <si>
    <t>gopherinus</t>
  </si>
  <si>
    <t>Eucanthus</t>
  </si>
  <si>
    <t>lazarus</t>
  </si>
  <si>
    <t>Ochodaeidae</t>
  </si>
  <si>
    <t>Codocera</t>
  </si>
  <si>
    <t>gnatho</t>
  </si>
  <si>
    <t>Cucochodaeus</t>
  </si>
  <si>
    <t>Parochodaeus</t>
  </si>
  <si>
    <t>Pseudochodaeus</t>
  </si>
  <si>
    <t>Hybosoridae</t>
  </si>
  <si>
    <t>Hybosorus</t>
  </si>
  <si>
    <t>illigeri</t>
  </si>
  <si>
    <t>Pachyplectrus</t>
  </si>
  <si>
    <t>laevis</t>
  </si>
  <si>
    <t>Lichnanthe</t>
  </si>
  <si>
    <t>albipilosa</t>
  </si>
  <si>
    <t>Carlson</t>
  </si>
  <si>
    <t>apina</t>
  </si>
  <si>
    <t>brachyselis</t>
  </si>
  <si>
    <t>cooperi</t>
  </si>
  <si>
    <t>ursina</t>
  </si>
  <si>
    <t>Acoma</t>
  </si>
  <si>
    <t>arizonica</t>
  </si>
  <si>
    <t>glabrata</t>
  </si>
  <si>
    <t>Aegialia</t>
  </si>
  <si>
    <t>browni</t>
  </si>
  <si>
    <t>Saylor</t>
  </si>
  <si>
    <t>Gordon &amp; Cartwright</t>
  </si>
  <si>
    <t>conferta</t>
  </si>
  <si>
    <t>convexa</t>
  </si>
  <si>
    <t>crassa</t>
  </si>
  <si>
    <t>cylindrica</t>
  </si>
  <si>
    <t>kelsoi</t>
  </si>
  <si>
    <t>latispina</t>
  </si>
  <si>
    <t>punctata</t>
  </si>
  <si>
    <t>spinosa</t>
  </si>
  <si>
    <t>Annegialia</t>
  </si>
  <si>
    <t>ataeniformis</t>
  </si>
  <si>
    <t>Howden</t>
  </si>
  <si>
    <t>Anomala</t>
  </si>
  <si>
    <t>carlsoni</t>
  </si>
  <si>
    <t>Hardy</t>
  </si>
  <si>
    <t>flavilla</t>
  </si>
  <si>
    <t>hardyorum</t>
  </si>
  <si>
    <t>Potts</t>
  </si>
  <si>
    <t>imperialiae</t>
  </si>
  <si>
    <t>Aphodius</t>
  </si>
  <si>
    <t>acutissimus</t>
  </si>
  <si>
    <t>aleutus</t>
  </si>
  <si>
    <t>cadaverinus</t>
  </si>
  <si>
    <t>carpinterius</t>
  </si>
  <si>
    <t>Gordon &amp; Skelley</t>
  </si>
  <si>
    <t>congregatus</t>
  </si>
  <si>
    <t>consociatus</t>
  </si>
  <si>
    <t>Linell</t>
  </si>
  <si>
    <t>crenicollis</t>
  </si>
  <si>
    <t>cribratulus</t>
  </si>
  <si>
    <t>Schmidt</t>
  </si>
  <si>
    <t>davisi</t>
  </si>
  <si>
    <t>denticulatus</t>
  </si>
  <si>
    <t>essigi</t>
  </si>
  <si>
    <t>fimetarius</t>
  </si>
  <si>
    <t>fossor</t>
  </si>
  <si>
    <t>fucosus</t>
  </si>
  <si>
    <t>granarius</t>
  </si>
  <si>
    <t>gravis</t>
  </si>
  <si>
    <t>luxatus</t>
  </si>
  <si>
    <t>ochreipennis</t>
  </si>
  <si>
    <t>pardalis</t>
  </si>
  <si>
    <t>pedellus</t>
  </si>
  <si>
    <t>pseudofucosus</t>
  </si>
  <si>
    <t>ruficlarus</t>
  </si>
  <si>
    <t>rugatus</t>
  </si>
  <si>
    <t>rugoclypeus</t>
  </si>
  <si>
    <t>Hinton</t>
  </si>
  <si>
    <t>slevini</t>
  </si>
  <si>
    <t>spermophili</t>
  </si>
  <si>
    <t>subaeneus</t>
  </si>
  <si>
    <t>tuberosus</t>
  </si>
  <si>
    <t>Barrett</t>
  </si>
  <si>
    <t>ungulatus</t>
  </si>
  <si>
    <t>Barret</t>
  </si>
  <si>
    <t>Ataenius</t>
  </si>
  <si>
    <t>duncani</t>
  </si>
  <si>
    <t>nocturnus</t>
  </si>
  <si>
    <t>(Nomura)</t>
  </si>
  <si>
    <t>platensis</t>
  </si>
  <si>
    <t>(Blanchard)</t>
  </si>
  <si>
    <t>punctifrons</t>
  </si>
  <si>
    <t>sculptor</t>
  </si>
  <si>
    <t>Harold</t>
  </si>
  <si>
    <t>spretulus</t>
  </si>
  <si>
    <t>stephani</t>
  </si>
  <si>
    <t>Canthon</t>
  </si>
  <si>
    <t>Chnaunanthus</t>
  </si>
  <si>
    <t>chapini</t>
  </si>
  <si>
    <t>Burmeister</t>
  </si>
  <si>
    <t>Coenonycha</t>
  </si>
  <si>
    <t>acuta</t>
  </si>
  <si>
    <t>ampla</t>
  </si>
  <si>
    <t>barri</t>
  </si>
  <si>
    <t>bowlesi</t>
  </si>
  <si>
    <t>McClay</t>
  </si>
  <si>
    <t>crispata</t>
  </si>
  <si>
    <t>dimorpha</t>
  </si>
  <si>
    <t>Evans</t>
  </si>
  <si>
    <t>fuga</t>
  </si>
  <si>
    <t>fulva</t>
  </si>
  <si>
    <t>fusca</t>
  </si>
  <si>
    <t>lurida</t>
  </si>
  <si>
    <t>mediata</t>
  </si>
  <si>
    <t>ochreata</t>
  </si>
  <si>
    <t>ovatis</t>
  </si>
  <si>
    <t>parvula</t>
  </si>
  <si>
    <t>pascuensis</t>
  </si>
  <si>
    <t>purshiae</t>
  </si>
  <si>
    <t>rotundata</t>
  </si>
  <si>
    <t>santacruzae</t>
  </si>
  <si>
    <t>saylori</t>
  </si>
  <si>
    <t>scotti</t>
  </si>
  <si>
    <t>testacea</t>
  </si>
  <si>
    <t>tingi</t>
  </si>
  <si>
    <t>Cotalpa</t>
  </si>
  <si>
    <t>flavida</t>
  </si>
  <si>
    <t>Cotinis</t>
  </si>
  <si>
    <t>mutabilis</t>
  </si>
  <si>
    <t>(Gory &amp; Percheron)</t>
  </si>
  <si>
    <t>Cremastocheilus</t>
  </si>
  <si>
    <t>Walker</t>
  </si>
  <si>
    <t>armatus armatus</t>
  </si>
  <si>
    <t>armatus montanus</t>
  </si>
  <si>
    <t>beameri</t>
  </si>
  <si>
    <t>opaculus</t>
  </si>
  <si>
    <t>schaumii</t>
  </si>
  <si>
    <t>schaumii schaumii</t>
  </si>
  <si>
    <t>schaumii westwoodi</t>
  </si>
  <si>
    <t>westwoodi</t>
  </si>
  <si>
    <t>westwoodi tridens</t>
  </si>
  <si>
    <t>westwoodi westwoodi</t>
  </si>
  <si>
    <t>Cyclocephala</t>
  </si>
  <si>
    <t>hirta</t>
  </si>
  <si>
    <t>melanocephala</t>
  </si>
  <si>
    <t>pilosicollis</t>
  </si>
  <si>
    <t>(Saylor)</t>
  </si>
  <si>
    <t>wandae</t>
  </si>
  <si>
    <t>Dichelonyx</t>
  </si>
  <si>
    <t>backii</t>
  </si>
  <si>
    <t>decolorata</t>
  </si>
  <si>
    <t>muscula</t>
  </si>
  <si>
    <t>nana</t>
  </si>
  <si>
    <t>pallens</t>
  </si>
  <si>
    <t>Digitonthophagus</t>
  </si>
  <si>
    <t>gazella</t>
  </si>
  <si>
    <t>Dinacoma</t>
  </si>
  <si>
    <t>Diplotaxis</t>
  </si>
  <si>
    <t>anxius</t>
  </si>
  <si>
    <t>corbula</t>
  </si>
  <si>
    <t>Vaurie</t>
  </si>
  <si>
    <t>corvina</t>
  </si>
  <si>
    <t>dahli</t>
  </si>
  <si>
    <t>deserta</t>
  </si>
  <si>
    <t>fossipalpa</t>
  </si>
  <si>
    <t>haydeni</t>
  </si>
  <si>
    <t>incuria</t>
  </si>
  <si>
    <t>knausii</t>
  </si>
  <si>
    <t>missionaria</t>
  </si>
  <si>
    <t>moerens</t>
  </si>
  <si>
    <t>pacata</t>
  </si>
  <si>
    <t>rufiola</t>
  </si>
  <si>
    <t>subangulata</t>
  </si>
  <si>
    <t>Euoniticellus</t>
  </si>
  <si>
    <t>(Reiche)</t>
  </si>
  <si>
    <t>Euphoria</t>
  </si>
  <si>
    <t>fascifera trapezium</t>
  </si>
  <si>
    <t>Genuchinus</t>
  </si>
  <si>
    <t>ineptus</t>
  </si>
  <si>
    <t>Gymnopyge</t>
  </si>
  <si>
    <t>hirsuta</t>
  </si>
  <si>
    <t>hopliaeformis</t>
  </si>
  <si>
    <t>Hemiphileurus</t>
  </si>
  <si>
    <t>illatus</t>
  </si>
  <si>
    <t>Hoplia</t>
  </si>
  <si>
    <t>callipyge</t>
  </si>
  <si>
    <t>dispar</t>
  </si>
  <si>
    <t>sackenii</t>
  </si>
  <si>
    <t>Leptohoplia</t>
  </si>
  <si>
    <t>testaceipennis</t>
  </si>
  <si>
    <t>Liatongus</t>
  </si>
  <si>
    <t>Megasoma</t>
  </si>
  <si>
    <t>sleeperi</t>
  </si>
  <si>
    <t>Neopsammodius</t>
  </si>
  <si>
    <t>quinqueplicatus</t>
  </si>
  <si>
    <t>Oncerus</t>
  </si>
  <si>
    <t>floralis</t>
  </si>
  <si>
    <t>Onitis</t>
  </si>
  <si>
    <t>alexis</t>
  </si>
  <si>
    <t>Onthophagus</t>
  </si>
  <si>
    <t>cartwrighti</t>
  </si>
  <si>
    <t>taurus</t>
  </si>
  <si>
    <t>(Schreber)</t>
  </si>
  <si>
    <t>Oxygrylius</t>
  </si>
  <si>
    <t>ruginasus</t>
  </si>
  <si>
    <t>Paracotalpa</t>
  </si>
  <si>
    <t>granicollis</t>
  </si>
  <si>
    <t>Parathyce</t>
  </si>
  <si>
    <t>bidentata</t>
  </si>
  <si>
    <t>carpenteri</t>
  </si>
  <si>
    <t>fieldi</t>
  </si>
  <si>
    <t>Phobetus</t>
  </si>
  <si>
    <t>comatus</t>
  </si>
  <si>
    <t>humeralis</t>
  </si>
  <si>
    <t>mojavus</t>
  </si>
  <si>
    <t>panamintensis</t>
  </si>
  <si>
    <t>robinsoni</t>
  </si>
  <si>
    <t>Phyllophaga</t>
  </si>
  <si>
    <t>anxia</t>
  </si>
  <si>
    <t>(LeConte</t>
  </si>
  <si>
    <t>fervida</t>
  </si>
  <si>
    <t>mucorea</t>
  </si>
  <si>
    <t>reevesi</t>
  </si>
  <si>
    <t>sequoiana</t>
  </si>
  <si>
    <t>stohleri</t>
  </si>
  <si>
    <t>xerophila</t>
  </si>
  <si>
    <t>Platyomus</t>
  </si>
  <si>
    <t>grundeli</t>
  </si>
  <si>
    <t>(Van Dyke)</t>
  </si>
  <si>
    <t>micros</t>
  </si>
  <si>
    <t>Plectrodes</t>
  </si>
  <si>
    <t>pubescens</t>
  </si>
  <si>
    <t>Pleurophorus</t>
  </si>
  <si>
    <t>caesus</t>
  </si>
  <si>
    <t>(Creutzer)</t>
  </si>
  <si>
    <t>Polyphylla</t>
  </si>
  <si>
    <t>anteronivea</t>
  </si>
  <si>
    <t>Hardy &amp; Andrews</t>
  </si>
  <si>
    <t>arguta</t>
  </si>
  <si>
    <t>barbata</t>
  </si>
  <si>
    <t>crinita</t>
  </si>
  <si>
    <t>decemlineata</t>
  </si>
  <si>
    <t>diffracta</t>
  </si>
  <si>
    <t>modulata</t>
  </si>
  <si>
    <t>nubila</t>
  </si>
  <si>
    <t>rugosipennis</t>
  </si>
  <si>
    <t>sobrina</t>
  </si>
  <si>
    <t>stellata</t>
  </si>
  <si>
    <t>Pseudocotalpa</t>
  </si>
  <si>
    <t>andrewsi</t>
  </si>
  <si>
    <t>Rhyssemus</t>
  </si>
  <si>
    <t>Serica</t>
  </si>
  <si>
    <t>abdita</t>
  </si>
  <si>
    <t>Dawson</t>
  </si>
  <si>
    <t>acicula</t>
  </si>
  <si>
    <t>acontia</t>
  </si>
  <si>
    <t>alleni</t>
  </si>
  <si>
    <t>alternata</t>
  </si>
  <si>
    <t>alternata alternata</t>
  </si>
  <si>
    <t>alternata exolita</t>
  </si>
  <si>
    <t>alternata patruela</t>
  </si>
  <si>
    <t>calignosa</t>
  </si>
  <si>
    <t>catalina</t>
  </si>
  <si>
    <t>chaetosoma</t>
  </si>
  <si>
    <t>chicoensis</t>
  </si>
  <si>
    <t>coalinga</t>
  </si>
  <si>
    <t>cruzi</t>
  </si>
  <si>
    <t>curvata</t>
  </si>
  <si>
    <t>cuyamaca</t>
  </si>
  <si>
    <t>deserticola</t>
  </si>
  <si>
    <t>diablo</t>
  </si>
  <si>
    <t>egregia</t>
  </si>
  <si>
    <t>elmontea</t>
  </si>
  <si>
    <t>elongatula</t>
  </si>
  <si>
    <t>falcata</t>
  </si>
  <si>
    <t>heteracantha</t>
  </si>
  <si>
    <t>laguna</t>
  </si>
  <si>
    <t>ligulata</t>
  </si>
  <si>
    <t>ligulata ligulata</t>
  </si>
  <si>
    <t>ligulata praetermissa</t>
  </si>
  <si>
    <t>mckenziei</t>
  </si>
  <si>
    <t>mixta</t>
  </si>
  <si>
    <t>oliver</t>
  </si>
  <si>
    <t>pavonia</t>
  </si>
  <si>
    <t>perigonia</t>
  </si>
  <si>
    <t>porcula</t>
  </si>
  <si>
    <t>prava</t>
  </si>
  <si>
    <t>pruinipennis</t>
  </si>
  <si>
    <t>pullata</t>
  </si>
  <si>
    <t>sandiegensis</t>
  </si>
  <si>
    <t>satrapa</t>
  </si>
  <si>
    <t>scaphia</t>
  </si>
  <si>
    <t>searli</t>
  </si>
  <si>
    <t>senta</t>
  </si>
  <si>
    <t>serotina</t>
  </si>
  <si>
    <t>solita</t>
  </si>
  <si>
    <t>stygia</t>
  </si>
  <si>
    <t>subnisa</t>
  </si>
  <si>
    <t>ventura dorsalis</t>
  </si>
  <si>
    <t>ventura personata</t>
  </si>
  <si>
    <t>ventura ventura</t>
  </si>
  <si>
    <t>watson</t>
  </si>
  <si>
    <t>Tesarius</t>
  </si>
  <si>
    <t>(Cartwright)</t>
  </si>
  <si>
    <t>mcclayi</t>
  </si>
  <si>
    <t>Thyce</t>
  </si>
  <si>
    <t>Tomarus</t>
  </si>
  <si>
    <t>gibbosus obsoletus</t>
  </si>
  <si>
    <t>Trichiorhyssemus</t>
  </si>
  <si>
    <t>riparius</t>
  </si>
  <si>
    <t>Valgus</t>
  </si>
  <si>
    <t>Xeropsamobeus</t>
  </si>
  <si>
    <t>Eucinetidae</t>
  </si>
  <si>
    <t>Eucinetus</t>
  </si>
  <si>
    <t>terminalis?</t>
  </si>
  <si>
    <t>Euscaphurus</t>
  </si>
  <si>
    <t>saltator</t>
  </si>
  <si>
    <t>spinipes</t>
  </si>
  <si>
    <t>Vit</t>
  </si>
  <si>
    <t>Nycteus</t>
  </si>
  <si>
    <t>infumatus</t>
  </si>
  <si>
    <t>Clambidae</t>
  </si>
  <si>
    <t>Calyptomerus?</t>
  </si>
  <si>
    <t>oblongulus?</t>
  </si>
  <si>
    <t>Clambus</t>
  </si>
  <si>
    <t>seminulus?</t>
  </si>
  <si>
    <t>Loricaster</t>
  </si>
  <si>
    <t>rotundus</t>
  </si>
  <si>
    <t>Scirtidae</t>
  </si>
  <si>
    <t>Cyphon</t>
  </si>
  <si>
    <t>variabilis</t>
  </si>
  <si>
    <t>(Thunberg)</t>
  </si>
  <si>
    <t>Elodes</t>
  </si>
  <si>
    <t>apicalis</t>
  </si>
  <si>
    <t>aquatica</t>
  </si>
  <si>
    <t>Wolc.</t>
  </si>
  <si>
    <t>Scirtes</t>
  </si>
  <si>
    <t>Anorus</t>
  </si>
  <si>
    <t>Dascillus</t>
  </si>
  <si>
    <t>davidsoni</t>
  </si>
  <si>
    <t>plumbeus</t>
  </si>
  <si>
    <t>Sandalus</t>
  </si>
  <si>
    <t>Acmaeodera</t>
  </si>
  <si>
    <t>acanthicola</t>
  </si>
  <si>
    <t>Barr</t>
  </si>
  <si>
    <t>adenostomae</t>
  </si>
  <si>
    <t>adenostomensis</t>
  </si>
  <si>
    <t>Knull</t>
  </si>
  <si>
    <t>alacris</t>
  </si>
  <si>
    <t>alicia</t>
  </si>
  <si>
    <t>alpina</t>
  </si>
  <si>
    <t>angelica</t>
  </si>
  <si>
    <t>atactospilota</t>
  </si>
  <si>
    <t>Westcott</t>
  </si>
  <si>
    <t>aurora</t>
  </si>
  <si>
    <t>bacchariphaga</t>
  </si>
  <si>
    <t>Westcott &amp; Verity</t>
  </si>
  <si>
    <t>bishopiana</t>
  </si>
  <si>
    <t>bivulnera</t>
  </si>
  <si>
    <t>comata</t>
  </si>
  <si>
    <t>connexa</t>
  </si>
  <si>
    <t>constricticollis</t>
  </si>
  <si>
    <t>(Knull)</t>
  </si>
  <si>
    <t>constrictinotum</t>
  </si>
  <si>
    <t>curtilata</t>
  </si>
  <si>
    <t>deviata</t>
  </si>
  <si>
    <t>dohrni</t>
  </si>
  <si>
    <t>dolorosa dolorosa</t>
  </si>
  <si>
    <t>dolorosa liberta</t>
  </si>
  <si>
    <t>ephedrae</t>
  </si>
  <si>
    <t>fattigi</t>
  </si>
  <si>
    <t>flavomarginata</t>
  </si>
  <si>
    <t>(Gray)</t>
  </si>
  <si>
    <t>flavosticta</t>
  </si>
  <si>
    <t>gemina</t>
  </si>
  <si>
    <t>gibbula</t>
  </si>
  <si>
    <t>hepburnii</t>
  </si>
  <si>
    <t>holsteni</t>
  </si>
  <si>
    <t>White</t>
  </si>
  <si>
    <t>idahoensis</t>
  </si>
  <si>
    <t>immaculata</t>
  </si>
  <si>
    <t>inopinata</t>
  </si>
  <si>
    <t>jocosa</t>
  </si>
  <si>
    <t>knullorum</t>
  </si>
  <si>
    <t>labyrinthica</t>
  </si>
  <si>
    <t>latiflava</t>
  </si>
  <si>
    <t>lupinae</t>
  </si>
  <si>
    <t>Nelson</t>
  </si>
  <si>
    <t>mimicata</t>
  </si>
  <si>
    <t>mojavei</t>
  </si>
  <si>
    <t>nelsoni</t>
  </si>
  <si>
    <t>nevadica</t>
  </si>
  <si>
    <t>nigrovittata</t>
  </si>
  <si>
    <t>perlanosa</t>
  </si>
  <si>
    <t>Timberlake</t>
  </si>
  <si>
    <t>pinalorum</t>
  </si>
  <si>
    <t>plagiaticauda</t>
  </si>
  <si>
    <t>prorsa</t>
  </si>
  <si>
    <t>pubiventris</t>
  </si>
  <si>
    <t>Fisher</t>
  </si>
  <si>
    <t>quadriseriata</t>
  </si>
  <si>
    <t>quadrivittata</t>
  </si>
  <si>
    <t>recticolloides</t>
  </si>
  <si>
    <t>retifera</t>
  </si>
  <si>
    <t>rubrocuprea</t>
  </si>
  <si>
    <t>Westcott &amp; Nelson</t>
  </si>
  <si>
    <t>sabinae</t>
  </si>
  <si>
    <t>serena</t>
  </si>
  <si>
    <t>simulata</t>
  </si>
  <si>
    <t>sphaeralceae</t>
  </si>
  <si>
    <t>tuta</t>
  </si>
  <si>
    <t>variegata</t>
  </si>
  <si>
    <t>vernalis</t>
  </si>
  <si>
    <t>vulturei</t>
  </si>
  <si>
    <t>yumae</t>
  </si>
  <si>
    <t>Acmaeoderoides</t>
  </si>
  <si>
    <t>cazieri</t>
  </si>
  <si>
    <t>(Cazier)</t>
  </si>
  <si>
    <t>knulli</t>
  </si>
  <si>
    <t>stramineus</t>
  </si>
  <si>
    <t>Acmaeoderopsis</t>
  </si>
  <si>
    <t>guttifera</t>
  </si>
  <si>
    <t>hassayampae</t>
  </si>
  <si>
    <t>hualpaiana</t>
  </si>
  <si>
    <t>hulli</t>
  </si>
  <si>
    <t>jaguarina</t>
  </si>
  <si>
    <t>junki</t>
  </si>
  <si>
    <t>(Théry)</t>
  </si>
  <si>
    <t>prosopis</t>
  </si>
  <si>
    <t>Davidson</t>
  </si>
  <si>
    <t>westcotti</t>
  </si>
  <si>
    <t>(Barr)</t>
  </si>
  <si>
    <t>Actenodes</t>
  </si>
  <si>
    <t>calcaratus</t>
  </si>
  <si>
    <t>(Chevrolat)</t>
  </si>
  <si>
    <t>Agaeocera</t>
  </si>
  <si>
    <t>Agrilus</t>
  </si>
  <si>
    <t>amelanchieri</t>
  </si>
  <si>
    <t>arbuti</t>
  </si>
  <si>
    <t>burkei</t>
  </si>
  <si>
    <t>coxalis</t>
  </si>
  <si>
    <t>Waterhouse</t>
  </si>
  <si>
    <t>crataegi</t>
  </si>
  <si>
    <t>Frost</t>
  </si>
  <si>
    <t>felix</t>
  </si>
  <si>
    <t>fisherellus</t>
  </si>
  <si>
    <t>Obenberger</t>
  </si>
  <si>
    <t>fisherianus</t>
  </si>
  <si>
    <t>gibbicollis</t>
  </si>
  <si>
    <t>granulatus</t>
  </si>
  <si>
    <t>harenus</t>
  </si>
  <si>
    <t>hualpaii</t>
  </si>
  <si>
    <t>impexus</t>
  </si>
  <si>
    <t>inhabilis</t>
  </si>
  <si>
    <t>Kerremans</t>
  </si>
  <si>
    <t>inhabilis chalcogaster</t>
  </si>
  <si>
    <t>inhabilis cuprinus</t>
  </si>
  <si>
    <t>malvastri</t>
  </si>
  <si>
    <t>Saunders</t>
  </si>
  <si>
    <t>pubifrons</t>
  </si>
  <si>
    <t>quadriguttatus</t>
  </si>
  <si>
    <t>Gory</t>
  </si>
  <si>
    <t>vittaticollis</t>
  </si>
  <si>
    <t>(Randall)</t>
  </si>
  <si>
    <t>Ampheremus</t>
  </si>
  <si>
    <t>cylindricollis</t>
  </si>
  <si>
    <t>Anambodera</t>
  </si>
  <si>
    <t>lucerneae</t>
  </si>
  <si>
    <t>lucksani</t>
  </si>
  <si>
    <t>Walters</t>
  </si>
  <si>
    <t>nebulosa</t>
  </si>
  <si>
    <t>palmarum</t>
  </si>
  <si>
    <t>(Timberlake)</t>
  </si>
  <si>
    <t>santarosae</t>
  </si>
  <si>
    <t>Anthaxia</t>
  </si>
  <si>
    <t>aeneogaster</t>
  </si>
  <si>
    <t>Gory &amp; Laporte</t>
  </si>
  <si>
    <t>Bíly</t>
  </si>
  <si>
    <t>caseyi santarosae</t>
  </si>
  <si>
    <t>Cobos</t>
  </si>
  <si>
    <t>deleta</t>
  </si>
  <si>
    <t>deleta deleta</t>
  </si>
  <si>
    <t>embrikstrandella</t>
  </si>
  <si>
    <t>exasperans</t>
  </si>
  <si>
    <t>expansa</t>
  </si>
  <si>
    <t>Barry</t>
  </si>
  <si>
    <t>helferiana</t>
  </si>
  <si>
    <t>hurdi</t>
  </si>
  <si>
    <t>imperfecta</t>
  </si>
  <si>
    <t>inornata</t>
  </si>
  <si>
    <t>nanula</t>
  </si>
  <si>
    <t>prasina</t>
  </si>
  <si>
    <t>serripennis</t>
  </si>
  <si>
    <t>simiola</t>
  </si>
  <si>
    <t>subprasina</t>
  </si>
  <si>
    <t>Barrellus</t>
  </si>
  <si>
    <t>Buprestis</t>
  </si>
  <si>
    <t>confluenta</t>
  </si>
  <si>
    <t>fremontiae</t>
  </si>
  <si>
    <t>Burke</t>
  </si>
  <si>
    <t>laeviventris</t>
  </si>
  <si>
    <t>lyrata</t>
  </si>
  <si>
    <t>nuttalli</t>
  </si>
  <si>
    <t>subornata</t>
  </si>
  <si>
    <t>viridisuturalis</t>
  </si>
  <si>
    <t>Nicolay &amp; Weiss</t>
  </si>
  <si>
    <t>Chalcophora</t>
  </si>
  <si>
    <t>Chrysobothris</t>
  </si>
  <si>
    <t>aeneola</t>
  </si>
  <si>
    <t>atrifasciata</t>
  </si>
  <si>
    <t>atriplexae</t>
  </si>
  <si>
    <t>bacchari</t>
  </si>
  <si>
    <t>beyeri</t>
  </si>
  <si>
    <t>biimpressa</t>
  </si>
  <si>
    <t>biramosa</t>
  </si>
  <si>
    <t>(Fisher)</t>
  </si>
  <si>
    <t>bisinuata</t>
  </si>
  <si>
    <t>boharti</t>
  </si>
  <si>
    <t>carinipennis</t>
  </si>
  <si>
    <t>carmelita</t>
  </si>
  <si>
    <t>caurina</t>
  </si>
  <si>
    <t>crandalli</t>
  </si>
  <si>
    <t>cuprascens</t>
  </si>
  <si>
    <t>cupressicona</t>
  </si>
  <si>
    <t>Barr &amp; Westcott</t>
  </si>
  <si>
    <t>cyanella</t>
  </si>
  <si>
    <t>dolata</t>
  </si>
  <si>
    <t>edwardsii</t>
  </si>
  <si>
    <t>exesa</t>
  </si>
  <si>
    <t>femorata</t>
  </si>
  <si>
    <t>grindeliae</t>
  </si>
  <si>
    <t>ignicollis</t>
  </si>
  <si>
    <t>laricis</t>
  </si>
  <si>
    <t>lilaceous</t>
  </si>
  <si>
    <t>lineatipennis</t>
  </si>
  <si>
    <t>ludificata</t>
  </si>
  <si>
    <t>mali</t>
  </si>
  <si>
    <t>merkelii</t>
  </si>
  <si>
    <t>micromorpha</t>
  </si>
  <si>
    <t>nixa</t>
  </si>
  <si>
    <t>octocola</t>
  </si>
  <si>
    <t>paragrindeliae</t>
  </si>
  <si>
    <t>parapiuta</t>
  </si>
  <si>
    <t>piuta</t>
  </si>
  <si>
    <t>purpurata</t>
  </si>
  <si>
    <t>Bland</t>
  </si>
  <si>
    <t>purpureoplagiata</t>
  </si>
  <si>
    <t>purpurifrons</t>
  </si>
  <si>
    <t>quadrilineata</t>
  </si>
  <si>
    <t>scabripennis</t>
  </si>
  <si>
    <t>semisculpta</t>
  </si>
  <si>
    <t>smaragdula</t>
  </si>
  <si>
    <t>subcylindrica</t>
  </si>
  <si>
    <t>Ménétriés</t>
  </si>
  <si>
    <t>sylvania</t>
  </si>
  <si>
    <t>trinervia</t>
  </si>
  <si>
    <t>viridicyanea</t>
  </si>
  <si>
    <t>vulcanica</t>
  </si>
  <si>
    <t>Chrysophana</t>
  </si>
  <si>
    <t>placida</t>
  </si>
  <si>
    <t>Cypriacis</t>
  </si>
  <si>
    <t>adjecta</t>
  </si>
  <si>
    <t>aurulenta</t>
  </si>
  <si>
    <t>intricata</t>
  </si>
  <si>
    <t>langii</t>
  </si>
  <si>
    <t>Dicerca</t>
  </si>
  <si>
    <t>cajonensis</t>
  </si>
  <si>
    <t>callosa frosti</t>
  </si>
  <si>
    <t>crassicollis</t>
  </si>
  <si>
    <t>hesperoborealis</t>
  </si>
  <si>
    <t>Hatch &amp; Beer</t>
  </si>
  <si>
    <t>hornii hornii</t>
  </si>
  <si>
    <t>hornii nelsoni</t>
  </si>
  <si>
    <t>Beer</t>
  </si>
  <si>
    <t>pectorosa</t>
  </si>
  <si>
    <t>querci</t>
  </si>
  <si>
    <t>sexualis</t>
  </si>
  <si>
    <t>tenebrica</t>
  </si>
  <si>
    <t>tenebrosa</t>
  </si>
  <si>
    <t>Gyascutus</t>
  </si>
  <si>
    <t>allenrolfeae</t>
  </si>
  <si>
    <t>(Verity)</t>
  </si>
  <si>
    <t>carolinensis</t>
  </si>
  <si>
    <t>dianae</t>
  </si>
  <si>
    <t>(Helfer)</t>
  </si>
  <si>
    <t>jeanae</t>
  </si>
  <si>
    <t>(Nelson)</t>
  </si>
  <si>
    <t>planicosta</t>
  </si>
  <si>
    <t>Hesperorhipis</t>
  </si>
  <si>
    <t>albofasciata</t>
  </si>
  <si>
    <t>hyperbola</t>
  </si>
  <si>
    <t>jacumbae</t>
  </si>
  <si>
    <t>mirabilis</t>
  </si>
  <si>
    <t>Juniperella</t>
  </si>
  <si>
    <t>Lepismadora</t>
  </si>
  <si>
    <t>algodones</t>
  </si>
  <si>
    <t>Velten</t>
  </si>
  <si>
    <t>Melanophila</t>
  </si>
  <si>
    <t>acuminata</t>
  </si>
  <si>
    <t>(Degeer)</t>
  </si>
  <si>
    <t>consputa</t>
  </si>
  <si>
    <t>Nanularia</t>
  </si>
  <si>
    <t>Bellamy</t>
  </si>
  <si>
    <t>brunneata</t>
  </si>
  <si>
    <t>cupreofusca</t>
  </si>
  <si>
    <t>monoensis</t>
  </si>
  <si>
    <t>obrienorum</t>
  </si>
  <si>
    <t>Paratyndaris</t>
  </si>
  <si>
    <t>anomalis</t>
  </si>
  <si>
    <t>barberi</t>
  </si>
  <si>
    <t>(Skinner)</t>
  </si>
  <si>
    <t>olneyae</t>
  </si>
  <si>
    <t>tucsoni</t>
  </si>
  <si>
    <t>Phaenops</t>
  </si>
  <si>
    <t>?obenbergeri</t>
  </si>
  <si>
    <t>(Obenberger)</t>
  </si>
  <si>
    <t>drummondi</t>
  </si>
  <si>
    <t>intrusus</t>
  </si>
  <si>
    <t>piniedulis</t>
  </si>
  <si>
    <t>(Burke)</t>
  </si>
  <si>
    <t>Poecilonota</t>
  </si>
  <si>
    <t>bridwelli</t>
  </si>
  <si>
    <t>fraseri</t>
  </si>
  <si>
    <t>salixi</t>
  </si>
  <si>
    <t>Polycesta</t>
  </si>
  <si>
    <t>aruensis</t>
  </si>
  <si>
    <t>crypta</t>
  </si>
  <si>
    <t>cyanea</t>
  </si>
  <si>
    <t>flavomaculata</t>
  </si>
  <si>
    <t>Prasinalia</t>
  </si>
  <si>
    <t>Spectralia</t>
  </si>
  <si>
    <t>Sphaerobothris</t>
  </si>
  <si>
    <t>platti</t>
  </si>
  <si>
    <t>Taphrocerus</t>
  </si>
  <si>
    <t>mercedensis</t>
  </si>
  <si>
    <t>Trachykele</t>
  </si>
  <si>
    <t>blondeli</t>
  </si>
  <si>
    <t>blondeli cupreomarginata</t>
  </si>
  <si>
    <t>Helfer</t>
  </si>
  <si>
    <t>hartmani</t>
  </si>
  <si>
    <t>hartmanni</t>
  </si>
  <si>
    <t>nimbosa</t>
  </si>
  <si>
    <t>opulenta</t>
  </si>
  <si>
    <t>Trichinorhipis</t>
  </si>
  <si>
    <t>Dystaxia</t>
  </si>
  <si>
    <t>murrayi</t>
  </si>
  <si>
    <t>Glyptoscelimorpha</t>
  </si>
  <si>
    <t>juniperae</t>
  </si>
  <si>
    <t>marmorata</t>
  </si>
  <si>
    <t>Schizopus</t>
  </si>
  <si>
    <t>sallei</t>
  </si>
  <si>
    <t>Byrrhidae</t>
  </si>
  <si>
    <t>Amphicyrta</t>
  </si>
  <si>
    <t>chrysomelina</t>
  </si>
  <si>
    <t>Byrrhus</t>
  </si>
  <si>
    <t>kirbyi</t>
  </si>
  <si>
    <t>Curimopsis</t>
  </si>
  <si>
    <t>albonotata</t>
  </si>
  <si>
    <t>Cytilus</t>
  </si>
  <si>
    <t>mimicus</t>
  </si>
  <si>
    <t>Exomella</t>
  </si>
  <si>
    <t>Lioon</t>
  </si>
  <si>
    <t>simplicipes</t>
  </si>
  <si>
    <t>Listemus</t>
  </si>
  <si>
    <t>Morychus</t>
  </si>
  <si>
    <t>aeneolus</t>
  </si>
  <si>
    <t>oblongus</t>
  </si>
  <si>
    <t>Sierraclava</t>
  </si>
  <si>
    <t>Johnson</t>
  </si>
  <si>
    <t>Ampumixis</t>
  </si>
  <si>
    <t>Atractelmis</t>
  </si>
  <si>
    <t>wawona</t>
  </si>
  <si>
    <t>Cleptelmis</t>
  </si>
  <si>
    <t>addenda</t>
  </si>
  <si>
    <t>ornata</t>
  </si>
  <si>
    <t>Dubiraphia</t>
  </si>
  <si>
    <t>(VanDyke)</t>
  </si>
  <si>
    <t>Heterelmis</t>
  </si>
  <si>
    <t>obesa</t>
  </si>
  <si>
    <t>Heterlimnius</t>
  </si>
  <si>
    <t>corpulentus</t>
  </si>
  <si>
    <t>(Martin)</t>
  </si>
  <si>
    <t>Lara</t>
  </si>
  <si>
    <t>avara</t>
  </si>
  <si>
    <t>gehringi</t>
  </si>
  <si>
    <t>Darlington</t>
  </si>
  <si>
    <t>Microcylloepus</t>
  </si>
  <si>
    <t>formicoideus</t>
  </si>
  <si>
    <t>Shepard</t>
  </si>
  <si>
    <t>Narpus</t>
  </si>
  <si>
    <t>Optioservus</t>
  </si>
  <si>
    <t>canus</t>
  </si>
  <si>
    <t>divergens</t>
  </si>
  <si>
    <t>heteroclitus</t>
  </si>
  <si>
    <t>Ordobrevia</t>
  </si>
  <si>
    <t>nubifera</t>
  </si>
  <si>
    <t>Rhizelmis</t>
  </si>
  <si>
    <t>Zaitzevia</t>
  </si>
  <si>
    <t>Dryops</t>
  </si>
  <si>
    <t>Helichus</t>
  </si>
  <si>
    <t>Postelichus</t>
  </si>
  <si>
    <t>immsi</t>
  </si>
  <si>
    <t>(Hinton)</t>
  </si>
  <si>
    <t>Limnichidae</t>
  </si>
  <si>
    <t>Eulimnichus</t>
  </si>
  <si>
    <t>perpolitus</t>
  </si>
  <si>
    <t>Lichminus</t>
  </si>
  <si>
    <t>Limnichites</t>
  </si>
  <si>
    <t>perforatus</t>
  </si>
  <si>
    <t>Limnichoderus</t>
  </si>
  <si>
    <t>lutrochinus</t>
  </si>
  <si>
    <t>naviculatus</t>
  </si>
  <si>
    <t>Physemus</t>
  </si>
  <si>
    <t>Throscinus</t>
  </si>
  <si>
    <t>Augyles</t>
  </si>
  <si>
    <t>Dampfius</t>
  </si>
  <si>
    <t>Heterocerus</t>
  </si>
  <si>
    <t>fenestratus</t>
  </si>
  <si>
    <t>Thunberg</t>
  </si>
  <si>
    <t>unicus</t>
  </si>
  <si>
    <t>Lanternarius</t>
  </si>
  <si>
    <t>gemmatus</t>
  </si>
  <si>
    <t>parrotus</t>
  </si>
  <si>
    <t>Pacheco</t>
  </si>
  <si>
    <t>sinuosus</t>
  </si>
  <si>
    <t>Lapsus</t>
  </si>
  <si>
    <t>Microaugyles</t>
  </si>
  <si>
    <t>mundulus</t>
  </si>
  <si>
    <t>Neoheterocerus</t>
  </si>
  <si>
    <t>Tropicus</t>
  </si>
  <si>
    <t>Acneus</t>
  </si>
  <si>
    <t>Eubrianax</t>
  </si>
  <si>
    <t>Psephenus</t>
  </si>
  <si>
    <t>Ptilodactylidae</t>
  </si>
  <si>
    <t>Anchycteis</t>
  </si>
  <si>
    <t>velutina</t>
  </si>
  <si>
    <t>Araeopidius</t>
  </si>
  <si>
    <t>monachus</t>
  </si>
  <si>
    <t>Eulichadidae</t>
  </si>
  <si>
    <t>Stenocolus</t>
  </si>
  <si>
    <t>Artematopodidae</t>
  </si>
  <si>
    <t>Allopogonia</t>
  </si>
  <si>
    <t>Brevipogon</t>
  </si>
  <si>
    <t>Eurypogon</t>
  </si>
  <si>
    <t>Macropogon</t>
  </si>
  <si>
    <t>Hopping</t>
  </si>
  <si>
    <t>Cerophytidae</t>
  </si>
  <si>
    <t>Cerophytum</t>
  </si>
  <si>
    <t>convexicolle</t>
  </si>
  <si>
    <t>Brachypsectridae</t>
  </si>
  <si>
    <t>Brachypsectra</t>
  </si>
  <si>
    <t>Aeolus</t>
  </si>
  <si>
    <t>comis</t>
  </si>
  <si>
    <t>livens</t>
  </si>
  <si>
    <t>Agriotella</t>
  </si>
  <si>
    <t>Agriotes</t>
  </si>
  <si>
    <t>ferrugineipennis</t>
  </si>
  <si>
    <t>imperfectus</t>
  </si>
  <si>
    <t>inversus</t>
  </si>
  <si>
    <t>Candeze</t>
  </si>
  <si>
    <t>torquatus</t>
  </si>
  <si>
    <t>Alaus</t>
  </si>
  <si>
    <t>melanops</t>
  </si>
  <si>
    <t>Ampedus</t>
  </si>
  <si>
    <t>atripennis</t>
  </si>
  <si>
    <t>Lane</t>
  </si>
  <si>
    <t>carbonicolor</t>
  </si>
  <si>
    <t>cordifer</t>
  </si>
  <si>
    <t>fastus</t>
  </si>
  <si>
    <t>ignobilis</t>
  </si>
  <si>
    <t>melinus</t>
  </si>
  <si>
    <t>melsheimeri</t>
  </si>
  <si>
    <t>partitus</t>
  </si>
  <si>
    <t>(Candeze)</t>
  </si>
  <si>
    <t>phelpsi</t>
  </si>
  <si>
    <t>varipilis</t>
  </si>
  <si>
    <t>Anchastus</t>
  </si>
  <si>
    <t>bicolor desertus</t>
  </si>
  <si>
    <t>cinereipennis</t>
  </si>
  <si>
    <t>recedens</t>
  </si>
  <si>
    <t>Aphricus</t>
  </si>
  <si>
    <t>Aplastus</t>
  </si>
  <si>
    <t>convexicollis</t>
  </si>
  <si>
    <t>corymbitoides</t>
  </si>
  <si>
    <t>optatus</t>
  </si>
  <si>
    <t>piceicollis</t>
  </si>
  <si>
    <t>speratus</t>
  </si>
  <si>
    <t>tenuiformis</t>
  </si>
  <si>
    <t>Athous</t>
  </si>
  <si>
    <t>agriotoides</t>
  </si>
  <si>
    <t>aterrimus</t>
  </si>
  <si>
    <t>discrepans</t>
  </si>
  <si>
    <t>Reitter</t>
  </si>
  <si>
    <t>excavatus</t>
  </si>
  <si>
    <t>farallonicus</t>
  </si>
  <si>
    <t>imitans</t>
  </si>
  <si>
    <t>ingens</t>
  </si>
  <si>
    <t>nigripilis</t>
  </si>
  <si>
    <t>nugalis</t>
  </si>
  <si>
    <t>papalis</t>
  </si>
  <si>
    <t>rectithorax</t>
  </si>
  <si>
    <t>Cardiophorus</t>
  </si>
  <si>
    <t>Blanchard</t>
  </si>
  <si>
    <t>amplicollis</t>
  </si>
  <si>
    <t>bifasciatus</t>
  </si>
  <si>
    <t>gemmifer</t>
  </si>
  <si>
    <t>latiusculus</t>
  </si>
  <si>
    <t>luridipes</t>
  </si>
  <si>
    <t>seniculus</t>
  </si>
  <si>
    <t>stigmaticus</t>
  </si>
  <si>
    <t>tenebrosus</t>
  </si>
  <si>
    <t>tumidicollis</t>
  </si>
  <si>
    <t>Chalcolepidius</t>
  </si>
  <si>
    <t>smaragdinus</t>
  </si>
  <si>
    <t>tartarus</t>
  </si>
  <si>
    <t>webbi</t>
  </si>
  <si>
    <t>Conoderus</t>
  </si>
  <si>
    <t>bellus</t>
  </si>
  <si>
    <t>bicarinatus</t>
  </si>
  <si>
    <t>blandulus</t>
  </si>
  <si>
    <t>exsul</t>
  </si>
  <si>
    <t>laurentii</t>
  </si>
  <si>
    <t>Guerin</t>
  </si>
  <si>
    <t>Ctenicera</t>
  </si>
  <si>
    <t>aereipennis</t>
  </si>
  <si>
    <t>blanditus</t>
  </si>
  <si>
    <t>breweri</t>
  </si>
  <si>
    <t>candezei</t>
  </si>
  <si>
    <t>candidus</t>
  </si>
  <si>
    <t>caracinus</t>
  </si>
  <si>
    <t>colossus</t>
  </si>
  <si>
    <t>conjugens</t>
  </si>
  <si>
    <t>cribrosus</t>
  </si>
  <si>
    <t>cruciatus?</t>
  </si>
  <si>
    <t>deceptor</t>
  </si>
  <si>
    <t>exclamationis</t>
  </si>
  <si>
    <t>fallax</t>
  </si>
  <si>
    <t>inutilis</t>
  </si>
  <si>
    <t>jaculus</t>
  </si>
  <si>
    <t>jouteli</t>
  </si>
  <si>
    <t>(Dow.)</t>
  </si>
  <si>
    <t>kaweana</t>
  </si>
  <si>
    <t>leucaspis</t>
  </si>
  <si>
    <t>maurus</t>
  </si>
  <si>
    <t>(Bland)</t>
  </si>
  <si>
    <t>oblongoguttatus</t>
  </si>
  <si>
    <t>obversus</t>
  </si>
  <si>
    <t>pallidipes</t>
  </si>
  <si>
    <t>polygenus</t>
  </si>
  <si>
    <t>propola</t>
  </si>
  <si>
    <t>pruininus</t>
  </si>
  <si>
    <t>rotundicollis</t>
  </si>
  <si>
    <t>rufipennis</t>
  </si>
  <si>
    <t>semiluteus</t>
  </si>
  <si>
    <t>semivittatus?</t>
  </si>
  <si>
    <t>teres</t>
  </si>
  <si>
    <t>tigrinus</t>
  </si>
  <si>
    <t>truculentus</t>
  </si>
  <si>
    <t>urostigma</t>
  </si>
  <si>
    <t>xanthomus</t>
  </si>
  <si>
    <t>Dalopius</t>
  </si>
  <si>
    <t>californicus?</t>
  </si>
  <si>
    <t>effetus</t>
  </si>
  <si>
    <t>improvidus</t>
  </si>
  <si>
    <t>invidiosus</t>
  </si>
  <si>
    <t>jucundus</t>
  </si>
  <si>
    <t>lateralis subvenustus</t>
  </si>
  <si>
    <t>luteolus</t>
  </si>
  <si>
    <t>lutulentus</t>
  </si>
  <si>
    <t>manipularis</t>
  </si>
  <si>
    <t>sericatus</t>
  </si>
  <si>
    <t>simplex?</t>
  </si>
  <si>
    <t>subustus</t>
  </si>
  <si>
    <t>vetulus</t>
  </si>
  <si>
    <t>Danosoma</t>
  </si>
  <si>
    <t>Denticollis</t>
  </si>
  <si>
    <t>fulvus?</t>
  </si>
  <si>
    <t>Deronocus</t>
  </si>
  <si>
    <t>(Becker)</t>
  </si>
  <si>
    <t>Desolakkerus?</t>
  </si>
  <si>
    <t>Dicrepidius</t>
  </si>
  <si>
    <t>corvinus</t>
  </si>
  <si>
    <t>Diplostethus</t>
  </si>
  <si>
    <t>(Champion)</t>
  </si>
  <si>
    <t>Dipropus</t>
  </si>
  <si>
    <t>ferreus</t>
  </si>
  <si>
    <t>Drapetes?</t>
  </si>
  <si>
    <t>ecarinatus</t>
  </si>
  <si>
    <t>Drasterius</t>
  </si>
  <si>
    <t>Elater</t>
  </si>
  <si>
    <t>Elathous</t>
  </si>
  <si>
    <t>brunnellus</t>
  </si>
  <si>
    <t>Esthesopus</t>
  </si>
  <si>
    <t>dispersus</t>
  </si>
  <si>
    <t>flavidus</t>
  </si>
  <si>
    <t>Euplastius</t>
  </si>
  <si>
    <t>athoides</t>
  </si>
  <si>
    <t>Schwarz</t>
  </si>
  <si>
    <t>Euthysanius</t>
  </si>
  <si>
    <t>Sloop</t>
  </si>
  <si>
    <t>pretiosus</t>
  </si>
  <si>
    <t>Fleutiauxellus</t>
  </si>
  <si>
    <t>extricatus?</t>
  </si>
  <si>
    <t>manki?</t>
  </si>
  <si>
    <t>Hadromorphus</t>
  </si>
  <si>
    <t>Hemicrepidius</t>
  </si>
  <si>
    <t>Becker</t>
  </si>
  <si>
    <t>hirtus</t>
  </si>
  <si>
    <t>tumescens</t>
  </si>
  <si>
    <t>Heteroderes</t>
  </si>
  <si>
    <t>Horistonotus</t>
  </si>
  <si>
    <t>definitus</t>
  </si>
  <si>
    <t>inanus</t>
  </si>
  <si>
    <t>mitis</t>
  </si>
  <si>
    <t>Wells</t>
  </si>
  <si>
    <t>sufflatus</t>
  </si>
  <si>
    <t>transfugus</t>
  </si>
  <si>
    <t>Hypnoidus</t>
  </si>
  <si>
    <t>gradarius</t>
  </si>
  <si>
    <t>squalidus</t>
  </si>
  <si>
    <t>striatulus</t>
  </si>
  <si>
    <t>valens</t>
  </si>
  <si>
    <t>Hypoganus</t>
  </si>
  <si>
    <t>Hypolithus?</t>
  </si>
  <si>
    <t>Lacon</t>
  </si>
  <si>
    <t>illimus</t>
  </si>
  <si>
    <t>rorulenta</t>
  </si>
  <si>
    <t>sparsa</t>
  </si>
  <si>
    <t>Leptoschema</t>
  </si>
  <si>
    <t>praelontactum</t>
  </si>
  <si>
    <t>Stibick</t>
  </si>
  <si>
    <t>protractum</t>
  </si>
  <si>
    <t>Ligmargus?</t>
  </si>
  <si>
    <t>Limonius</t>
  </si>
  <si>
    <t>cribriceps</t>
  </si>
  <si>
    <t>fulvipilis</t>
  </si>
  <si>
    <t>insperatus</t>
  </si>
  <si>
    <t>jonesi</t>
  </si>
  <si>
    <t>ornatulus</t>
  </si>
  <si>
    <t>ovatus</t>
  </si>
  <si>
    <t>pilosulus</t>
  </si>
  <si>
    <t>Megapenthes</t>
  </si>
  <si>
    <t>caprella</t>
  </si>
  <si>
    <t>gentneri</t>
  </si>
  <si>
    <t>lepidus</t>
  </si>
  <si>
    <t>nigriventris</t>
  </si>
  <si>
    <t>rogersi</t>
  </si>
  <si>
    <t>tartareus</t>
  </si>
  <si>
    <t>turbulentus</t>
  </si>
  <si>
    <t>Melanactes</t>
  </si>
  <si>
    <t>Melanotus</t>
  </si>
  <si>
    <t>Meristhus</t>
  </si>
  <si>
    <t>Micrathous</t>
  </si>
  <si>
    <t>Negastrius</t>
  </si>
  <si>
    <t>stibicki</t>
  </si>
  <si>
    <t>Neohypdonus</t>
  </si>
  <si>
    <t>Neopristilophus?</t>
  </si>
  <si>
    <t>Neotrichophorus</t>
  </si>
  <si>
    <t>substriatus</t>
  </si>
  <si>
    <t>Octinodes</t>
  </si>
  <si>
    <t>campanulatus</t>
  </si>
  <si>
    <t>frater</t>
  </si>
  <si>
    <t>maclayi</t>
  </si>
  <si>
    <t>(Sloop)</t>
  </si>
  <si>
    <t>megalops</t>
  </si>
  <si>
    <t>nr. frater</t>
  </si>
  <si>
    <t>pullus</t>
  </si>
  <si>
    <t>schaumi</t>
  </si>
  <si>
    <t>Oistus</t>
  </si>
  <si>
    <t>edmundsi</t>
  </si>
  <si>
    <t>Oxygonus</t>
  </si>
  <si>
    <t>Paradonus</t>
  </si>
  <si>
    <t>pectoralis futilis</t>
  </si>
  <si>
    <t>pectoralis inops</t>
  </si>
  <si>
    <t>Pityobius</t>
  </si>
  <si>
    <t>Proludius</t>
  </si>
  <si>
    <t>iaculus</t>
  </si>
  <si>
    <t>Pseudanostirus</t>
  </si>
  <si>
    <t>triundulatus</t>
  </si>
  <si>
    <t>(Randal)</t>
  </si>
  <si>
    <t>Scaptolenus</t>
  </si>
  <si>
    <t>Selatosomus</t>
  </si>
  <si>
    <t>Sericus</t>
  </si>
  <si>
    <t>honestus</t>
  </si>
  <si>
    <t>Rand.</t>
  </si>
  <si>
    <t>incongruens</t>
  </si>
  <si>
    <t>silaceus</t>
  </si>
  <si>
    <t>Zorochrus</t>
  </si>
  <si>
    <t>Anelastes</t>
  </si>
  <si>
    <t>Muona</t>
  </si>
  <si>
    <t>druryi</t>
  </si>
  <si>
    <t>Asiocnemis</t>
  </si>
  <si>
    <t>hospitalis</t>
  </si>
  <si>
    <t>Dromaeolus</t>
  </si>
  <si>
    <t>Bonvouloir</t>
  </si>
  <si>
    <t>Epiphanis</t>
  </si>
  <si>
    <t>cornutus</t>
  </si>
  <si>
    <t>Eshscholtz</t>
  </si>
  <si>
    <t>Eucnemis</t>
  </si>
  <si>
    <t>Hemiopsida</t>
  </si>
  <si>
    <t>Hylis</t>
  </si>
  <si>
    <t>irvinei</t>
  </si>
  <si>
    <t>Isorhipis</t>
  </si>
  <si>
    <t>Melasis</t>
  </si>
  <si>
    <t>tsugae</t>
  </si>
  <si>
    <t>Palaeoxenus</t>
  </si>
  <si>
    <t>Perothops</t>
  </si>
  <si>
    <t>witticki</t>
  </si>
  <si>
    <t>Sarpedon</t>
  </si>
  <si>
    <t>Xylophilus</t>
  </si>
  <si>
    <t>cylindriformis</t>
  </si>
  <si>
    <t>Throscidae</t>
  </si>
  <si>
    <t>Aulonothroscus</t>
  </si>
  <si>
    <t>Pactopus</t>
  </si>
  <si>
    <t>Trixagus</t>
  </si>
  <si>
    <t>chevrolati</t>
  </si>
  <si>
    <t>(Bonv.)</t>
  </si>
  <si>
    <t>sericeus</t>
  </si>
  <si>
    <t>Benibotarus</t>
  </si>
  <si>
    <t>Calochromus</t>
  </si>
  <si>
    <t>Dictyoptera</t>
  </si>
  <si>
    <t>Lucaina</t>
  </si>
  <si>
    <t>Plateros</t>
  </si>
  <si>
    <t>lictor</t>
  </si>
  <si>
    <t>Cenophengus</t>
  </si>
  <si>
    <t>Wittmer</t>
  </si>
  <si>
    <t>Distremocephalus</t>
  </si>
  <si>
    <t>Paraptorthodius</t>
  </si>
  <si>
    <t>Phengodes</t>
  </si>
  <si>
    <t>bella</t>
  </si>
  <si>
    <t>Barber</t>
  </si>
  <si>
    <t>Zarhipis</t>
  </si>
  <si>
    <t>integripennis</t>
  </si>
  <si>
    <t>tiemanni</t>
  </si>
  <si>
    <t>Lindsdale</t>
  </si>
  <si>
    <t>Brachylampis</t>
  </si>
  <si>
    <t>sanguinicollis</t>
  </si>
  <si>
    <t>Ellychnia</t>
  </si>
  <si>
    <t>capitosa</t>
  </si>
  <si>
    <t>Fender</t>
  </si>
  <si>
    <t>greeni</t>
  </si>
  <si>
    <t>megista</t>
  </si>
  <si>
    <t>Microphotus</t>
  </si>
  <si>
    <t>pecosensis</t>
  </si>
  <si>
    <t>Nelsonphotus</t>
  </si>
  <si>
    <t>Cicero</t>
  </si>
  <si>
    <t>Paraphausis</t>
  </si>
  <si>
    <t>sp.1</t>
  </si>
  <si>
    <t>sp.2</t>
  </si>
  <si>
    <t>Phausis</t>
  </si>
  <si>
    <t>dorothae</t>
  </si>
  <si>
    <t>marina</t>
  </si>
  <si>
    <t>Pterotus</t>
  </si>
  <si>
    <t>curticornis</t>
  </si>
  <si>
    <t>Chemsak</t>
  </si>
  <si>
    <t>obscuripennis</t>
  </si>
  <si>
    <t>Pyropyga</t>
  </si>
  <si>
    <t>Omethidae</t>
  </si>
  <si>
    <t>Ginglymocladus</t>
  </si>
  <si>
    <t>discoidea</t>
  </si>
  <si>
    <t>luteicollis</t>
  </si>
  <si>
    <t>Malthomethes</t>
  </si>
  <si>
    <t>Matheteus</t>
  </si>
  <si>
    <t>Symphyomethes</t>
  </si>
  <si>
    <t>Troglomethes</t>
  </si>
  <si>
    <t>Cantharis</t>
  </si>
  <si>
    <t>gradicollis</t>
  </si>
  <si>
    <t>loweri</t>
  </si>
  <si>
    <t>McKey-Fender</t>
  </si>
  <si>
    <t>transmarina transmarina</t>
  </si>
  <si>
    <t>Chauliognathus</t>
  </si>
  <si>
    <t>discus</t>
  </si>
  <si>
    <t>lewisi</t>
  </si>
  <si>
    <t>Cultellunguis</t>
  </si>
  <si>
    <t>americanus montereyensis</t>
  </si>
  <si>
    <t>(McKey-Fender)</t>
  </si>
  <si>
    <t>hatchi dorothyae</t>
  </si>
  <si>
    <t>(Fender)</t>
  </si>
  <si>
    <t>ingenuus</t>
  </si>
  <si>
    <t>mackenziei</t>
  </si>
  <si>
    <t>macnabianus</t>
  </si>
  <si>
    <t>ochropus</t>
  </si>
  <si>
    <t>perpallens</t>
  </si>
  <si>
    <t>Cyrtomoptera</t>
  </si>
  <si>
    <t>divisa latiuscula</t>
  </si>
  <si>
    <t>Ditemnus</t>
  </si>
  <si>
    <t>tricornis</t>
  </si>
  <si>
    <t>Frostia</t>
  </si>
  <si>
    <t>Malthodes</t>
  </si>
  <si>
    <t>aciculatus</t>
  </si>
  <si>
    <t>anatiformis</t>
  </si>
  <si>
    <t>angustifurca</t>
  </si>
  <si>
    <t>appendiculatus</t>
  </si>
  <si>
    <t>arieticornis</t>
  </si>
  <si>
    <t>arieticornus</t>
  </si>
  <si>
    <t>augustifurca</t>
  </si>
  <si>
    <t>bicurvatus</t>
  </si>
  <si>
    <t>bifurcula</t>
  </si>
  <si>
    <t>bissellarum</t>
  </si>
  <si>
    <t>blackwelderi</t>
  </si>
  <si>
    <t>complexipygus</t>
  </si>
  <si>
    <t>complicatus</t>
  </si>
  <si>
    <t>diegae</t>
  </si>
  <si>
    <t>evanidus</t>
  </si>
  <si>
    <t>forficatus</t>
  </si>
  <si>
    <t>fracidus</t>
  </si>
  <si>
    <t>immodestus</t>
  </si>
  <si>
    <t>insipidus</t>
  </si>
  <si>
    <t>laurae</t>
  </si>
  <si>
    <t>lawrencei</t>
  </si>
  <si>
    <t>magister</t>
  </si>
  <si>
    <t>mitificus</t>
  </si>
  <si>
    <t>obductus</t>
  </si>
  <si>
    <t>orovillensis</t>
  </si>
  <si>
    <t>piceolus</t>
  </si>
  <si>
    <t>pictithorax</t>
  </si>
  <si>
    <t>ramsbyorum</t>
  </si>
  <si>
    <t>rhadinus</t>
  </si>
  <si>
    <t>sanbernardensis</t>
  </si>
  <si>
    <t>sericeiventris</t>
  </si>
  <si>
    <t>thedae</t>
  </si>
  <si>
    <t>vanduzeeana</t>
  </si>
  <si>
    <t>vapidus</t>
  </si>
  <si>
    <t>visceratus</t>
  </si>
  <si>
    <t>Pacificanthia</t>
  </si>
  <si>
    <t>Podabrus</t>
  </si>
  <si>
    <t>altus</t>
  </si>
  <si>
    <t>ambiguus</t>
  </si>
  <si>
    <t>carmelensis</t>
  </si>
  <si>
    <t>confraternus</t>
  </si>
  <si>
    <t>corneus</t>
  </si>
  <si>
    <t>extrictaus</t>
  </si>
  <si>
    <t>fumiganus</t>
  </si>
  <si>
    <t>Green</t>
  </si>
  <si>
    <t>illex</t>
  </si>
  <si>
    <t>latimanus</t>
  </si>
  <si>
    <t>limatus</t>
  </si>
  <si>
    <t>lucidatus</t>
  </si>
  <si>
    <t>mellitus</t>
  </si>
  <si>
    <t>modulatus</t>
  </si>
  <si>
    <t>moestus</t>
  </si>
  <si>
    <t>pruinosus</t>
  </si>
  <si>
    <t>pruinosus comes</t>
  </si>
  <si>
    <t>pruinosus gradatus</t>
  </si>
  <si>
    <t>viduus</t>
  </si>
  <si>
    <t>xanthoderus</t>
  </si>
  <si>
    <t>youngi</t>
  </si>
  <si>
    <t>Podistra</t>
  </si>
  <si>
    <t>Polemius</t>
  </si>
  <si>
    <t>languidus</t>
  </si>
  <si>
    <t>Silis</t>
  </si>
  <si>
    <t>abstrusa</t>
  </si>
  <si>
    <t>actua</t>
  </si>
  <si>
    <t>alexanderi</t>
  </si>
  <si>
    <t>angulata</t>
  </si>
  <si>
    <t>california</t>
  </si>
  <si>
    <t>carbo</t>
  </si>
  <si>
    <t>cava</t>
  </si>
  <si>
    <t>difficilis occidens</t>
  </si>
  <si>
    <t>emarginata</t>
  </si>
  <si>
    <t>fenestrata</t>
  </si>
  <si>
    <t>filigera</t>
  </si>
  <si>
    <t>incongrua</t>
  </si>
  <si>
    <t>lasseni</t>
  </si>
  <si>
    <t>latestyla</t>
  </si>
  <si>
    <t>lutea pallens</t>
  </si>
  <si>
    <t>recta</t>
  </si>
  <si>
    <t>reversa</t>
  </si>
  <si>
    <t>spinigera</t>
  </si>
  <si>
    <t>spinigerula</t>
  </si>
  <si>
    <t>subtruncata</t>
  </si>
  <si>
    <t>tardella</t>
  </si>
  <si>
    <t>tenuata</t>
  </si>
  <si>
    <t>thermalis</t>
  </si>
  <si>
    <t>Derodontidae</t>
  </si>
  <si>
    <t>Derodontus</t>
  </si>
  <si>
    <t>trisignatus</t>
  </si>
  <si>
    <t>unidentatus</t>
  </si>
  <si>
    <t>Lawrence</t>
  </si>
  <si>
    <t>Laricobius</t>
  </si>
  <si>
    <t>Peltasticta</t>
  </si>
  <si>
    <t>Nosodendridae</t>
  </si>
  <si>
    <t>Nosodendron</t>
  </si>
  <si>
    <t>Anthrenus</t>
  </si>
  <si>
    <t>blanci</t>
  </si>
  <si>
    <t>Beal</t>
  </si>
  <si>
    <t>chiton</t>
  </si>
  <si>
    <t>coloratus</t>
  </si>
  <si>
    <t>sophonisba</t>
  </si>
  <si>
    <t>verbasci</t>
  </si>
  <si>
    <t>Apphianus</t>
  </si>
  <si>
    <t>yuccae</t>
  </si>
  <si>
    <t>Apsectus</t>
  </si>
  <si>
    <t>araneorum</t>
  </si>
  <si>
    <t>Attagenus</t>
  </si>
  <si>
    <t>cyphonoides</t>
  </si>
  <si>
    <t>schaefferi hypar</t>
  </si>
  <si>
    <t>schaefferi spurcus</t>
  </si>
  <si>
    <t>(Brahm)</t>
  </si>
  <si>
    <t>Cryptorhopalum</t>
  </si>
  <si>
    <t>balteatum</t>
  </si>
  <si>
    <t>filitarse</t>
  </si>
  <si>
    <t>fusculum</t>
  </si>
  <si>
    <t>haplotes</t>
  </si>
  <si>
    <t>rubidum</t>
  </si>
  <si>
    <t>ruficorne</t>
  </si>
  <si>
    <t>triste</t>
  </si>
  <si>
    <t>uteanum</t>
  </si>
  <si>
    <t>Ctesias</t>
  </si>
  <si>
    <t>dusmae</t>
  </si>
  <si>
    <t>Dearthrus</t>
  </si>
  <si>
    <t>stebbinsi</t>
  </si>
  <si>
    <t>(Beal)</t>
  </si>
  <si>
    <t>Dermestes</t>
  </si>
  <si>
    <t>DeGeer</t>
  </si>
  <si>
    <t>caninus</t>
  </si>
  <si>
    <t>caninus mannerheimi</t>
  </si>
  <si>
    <t>carnivorus</t>
  </si>
  <si>
    <t>frischi</t>
  </si>
  <si>
    <t>Kugelann</t>
  </si>
  <si>
    <t>marmoratus</t>
  </si>
  <si>
    <t>nidum</t>
  </si>
  <si>
    <t>Arrow</t>
  </si>
  <si>
    <t>rattus rattus</t>
  </si>
  <si>
    <t>rattus tristis</t>
  </si>
  <si>
    <t>sardous</t>
  </si>
  <si>
    <t>Kuster</t>
  </si>
  <si>
    <t>signatus</t>
  </si>
  <si>
    <t>talpinus</t>
  </si>
  <si>
    <t>Egidyella</t>
  </si>
  <si>
    <t>arcana</t>
  </si>
  <si>
    <t>Beal and Zhantiev</t>
  </si>
  <si>
    <t>Megatoma</t>
  </si>
  <si>
    <t>dolia</t>
  </si>
  <si>
    <t>giffardi</t>
  </si>
  <si>
    <t>leucochlidon</t>
  </si>
  <si>
    <t>polia</t>
  </si>
  <si>
    <t>trichorhopalum</t>
  </si>
  <si>
    <t>trogodermoides</t>
  </si>
  <si>
    <t>Novelsis</t>
  </si>
  <si>
    <t>andersoni</t>
  </si>
  <si>
    <t>(Jayne)</t>
  </si>
  <si>
    <t>perplexa</t>
  </si>
  <si>
    <t>picta</t>
  </si>
  <si>
    <t>sabulorum</t>
  </si>
  <si>
    <t>timia</t>
  </si>
  <si>
    <t>varicolor</t>
  </si>
  <si>
    <t>Orphilus</t>
  </si>
  <si>
    <t>subnitidus</t>
  </si>
  <si>
    <t>Reesa</t>
  </si>
  <si>
    <t>vespulae</t>
  </si>
  <si>
    <t>(Milliron)</t>
  </si>
  <si>
    <t>Thylodrias</t>
  </si>
  <si>
    <t>Trogoderma</t>
  </si>
  <si>
    <t>anthrenoides</t>
  </si>
  <si>
    <t>grassmani</t>
  </si>
  <si>
    <t>inclusum</t>
  </si>
  <si>
    <t>ornatum</t>
  </si>
  <si>
    <t>parabile</t>
  </si>
  <si>
    <t>paralia</t>
  </si>
  <si>
    <t>Jayne</t>
  </si>
  <si>
    <t>sternale</t>
  </si>
  <si>
    <t>sternale aspericolle</t>
  </si>
  <si>
    <t>sternale complex</t>
  </si>
  <si>
    <t>sternale deserti</t>
  </si>
  <si>
    <t>sternale maderae</t>
  </si>
  <si>
    <t>sternale sternale</t>
  </si>
  <si>
    <t>variabile</t>
  </si>
  <si>
    <t>Bailion</t>
  </si>
  <si>
    <t>Amphicerus</t>
  </si>
  <si>
    <t>Apatides</t>
  </si>
  <si>
    <t>Dendrobiella</t>
  </si>
  <si>
    <t>aspera</t>
  </si>
  <si>
    <t>Dinapate</t>
  </si>
  <si>
    <t>wrightii</t>
  </si>
  <si>
    <t>Dinoderus</t>
  </si>
  <si>
    <t>F.</t>
  </si>
  <si>
    <t>pubicollis</t>
  </si>
  <si>
    <t>Heterobostrychus</t>
  </si>
  <si>
    <t>(Murray)</t>
  </si>
  <si>
    <t>Lichenophanes</t>
  </si>
  <si>
    <t>spectabilis?</t>
  </si>
  <si>
    <t>(Lesne)</t>
  </si>
  <si>
    <t>Lyctus</t>
  </si>
  <si>
    <t>(Goeze)</t>
  </si>
  <si>
    <t>planicollis</t>
  </si>
  <si>
    <t>Melalgus</t>
  </si>
  <si>
    <t>Polycaon</t>
  </si>
  <si>
    <t>stouti</t>
  </si>
  <si>
    <t>Psoa</t>
  </si>
  <si>
    <t>maculata</t>
  </si>
  <si>
    <t>quadrisignata</t>
  </si>
  <si>
    <t>Rhizopertha</t>
  </si>
  <si>
    <t>dominica</t>
  </si>
  <si>
    <t>Scobicia</t>
  </si>
  <si>
    <t>declivis</t>
  </si>
  <si>
    <t>Sinoxylon</t>
  </si>
  <si>
    <t>ceratoniae</t>
  </si>
  <si>
    <t>Stephanopachys</t>
  </si>
  <si>
    <t>Trogoxylon</t>
  </si>
  <si>
    <t>aequale</t>
  </si>
  <si>
    <t>(Wollaston)</t>
  </si>
  <si>
    <t>Xylobiops</t>
  </si>
  <si>
    <t>sextuberculatum</t>
  </si>
  <si>
    <t>Xyloblaptus</t>
  </si>
  <si>
    <t>quadrispinosus</t>
  </si>
  <si>
    <t>Actenobius</t>
  </si>
  <si>
    <t>Anobiopsis</t>
  </si>
  <si>
    <t>Anobium</t>
  </si>
  <si>
    <t>Byrrhodes</t>
  </si>
  <si>
    <t>Philips</t>
  </si>
  <si>
    <t>Caenocara</t>
  </si>
  <si>
    <t>scymnoides</t>
  </si>
  <si>
    <t>Colposternus</t>
  </si>
  <si>
    <t>tenuilineatus</t>
  </si>
  <si>
    <t>Dorcatoma</t>
  </si>
  <si>
    <t>integra</t>
  </si>
  <si>
    <t>Episernus</t>
  </si>
  <si>
    <t>trapezoideus</t>
  </si>
  <si>
    <t>Ernobius</t>
  </si>
  <si>
    <t>caudatus</t>
  </si>
  <si>
    <t>melanoventris</t>
  </si>
  <si>
    <t>Ruckes</t>
  </si>
  <si>
    <t>pallitarsis</t>
  </si>
  <si>
    <t>pinicola</t>
  </si>
  <si>
    <t>pinicula</t>
  </si>
  <si>
    <t>socialis</t>
  </si>
  <si>
    <t>Euvrilletta</t>
  </si>
  <si>
    <t>brunnea</t>
  </si>
  <si>
    <t>xyletinoides</t>
  </si>
  <si>
    <t>Gastrallus</t>
  </si>
  <si>
    <t>marginipennis</t>
  </si>
  <si>
    <t>genus??</t>
  </si>
  <si>
    <t>pudicus</t>
  </si>
  <si>
    <t>(Boheman)</t>
  </si>
  <si>
    <t>genus2??</t>
  </si>
  <si>
    <t>Gibbium</t>
  </si>
  <si>
    <t>psylloides</t>
  </si>
  <si>
    <t>Czenpinski</t>
  </si>
  <si>
    <t>Hadrobregmus</t>
  </si>
  <si>
    <t>Hedobia</t>
  </si>
  <si>
    <t>granosa</t>
  </si>
  <si>
    <t>semivittata</t>
  </si>
  <si>
    <t>Hemicoelus</t>
  </si>
  <si>
    <t>Lasioderma</t>
  </si>
  <si>
    <t>haemorrhoidale</t>
  </si>
  <si>
    <t>serricorne</t>
  </si>
  <si>
    <t>Megorama</t>
  </si>
  <si>
    <t>frontale</t>
  </si>
  <si>
    <t>viduum</t>
  </si>
  <si>
    <t>Mezium</t>
  </si>
  <si>
    <t>Boieldieu</t>
  </si>
  <si>
    <t>americanum</t>
  </si>
  <si>
    <t>Castenau</t>
  </si>
  <si>
    <t>Microbregma</t>
  </si>
  <si>
    <t>emarginatum granicolle</t>
  </si>
  <si>
    <t>Niptus</t>
  </si>
  <si>
    <t>Aalbu &amp; Andrews</t>
  </si>
  <si>
    <t>Oligomerus</t>
  </si>
  <si>
    <t>delicatulus</t>
  </si>
  <si>
    <t>ptilinoides</t>
  </si>
  <si>
    <t>Ozognathus</t>
  </si>
  <si>
    <t>Paralobium</t>
  </si>
  <si>
    <t>Petalium</t>
  </si>
  <si>
    <t>Priobium</t>
  </si>
  <si>
    <t>Ptilinus</t>
  </si>
  <si>
    <t>ramicornis</t>
  </si>
  <si>
    <t>Ptinus</t>
  </si>
  <si>
    <t>agnatus</t>
  </si>
  <si>
    <t>caelebs</t>
  </si>
  <si>
    <t>clavipes</t>
  </si>
  <si>
    <t>Panzer</t>
  </si>
  <si>
    <t>fur</t>
  </si>
  <si>
    <t>Linnaeus</t>
  </si>
  <si>
    <t>gandolphei</t>
  </si>
  <si>
    <t>longivestis</t>
  </si>
  <si>
    <t>priminidi</t>
  </si>
  <si>
    <t>Spilman</t>
  </si>
  <si>
    <t>tectus</t>
  </si>
  <si>
    <t>verticalis</t>
  </si>
  <si>
    <t>villiger</t>
  </si>
  <si>
    <t>Sphaericus</t>
  </si>
  <si>
    <t>gibbioides</t>
  </si>
  <si>
    <t>Stagetus</t>
  </si>
  <si>
    <t>profundus</t>
  </si>
  <si>
    <t>Stegobium</t>
  </si>
  <si>
    <t>paniceum</t>
  </si>
  <si>
    <t>Trichodesma</t>
  </si>
  <si>
    <t>cristata</t>
  </si>
  <si>
    <t>sellata</t>
  </si>
  <si>
    <t>setifera</t>
  </si>
  <si>
    <t>Tricorynus</t>
  </si>
  <si>
    <t>abnormis</t>
  </si>
  <si>
    <t>coactus</t>
  </si>
  <si>
    <t>elutus</t>
  </si>
  <si>
    <t>gibbulus pubescens</t>
  </si>
  <si>
    <t>herbarius</t>
  </si>
  <si>
    <t>(Gorham)</t>
  </si>
  <si>
    <t>lanceolatus</t>
  </si>
  <si>
    <t>luteotectus</t>
  </si>
  <si>
    <t>Trigonogenius</t>
  </si>
  <si>
    <t>globulus</t>
  </si>
  <si>
    <t>Solier</t>
  </si>
  <si>
    <t>Utobium</t>
  </si>
  <si>
    <t>griseum</t>
  </si>
  <si>
    <t>marmoratum</t>
  </si>
  <si>
    <t>Vrilletta</t>
  </si>
  <si>
    <t>decorata</t>
  </si>
  <si>
    <t>nigra?</t>
  </si>
  <si>
    <t>plumbea</t>
  </si>
  <si>
    <t>Xarifa</t>
  </si>
  <si>
    <t>Xeranobium</t>
  </si>
  <si>
    <t>badium</t>
  </si>
  <si>
    <t>costatum</t>
  </si>
  <si>
    <t>desertum</t>
  </si>
  <si>
    <t>macrum</t>
  </si>
  <si>
    <t>parvum</t>
  </si>
  <si>
    <t>sericatum</t>
  </si>
  <si>
    <t>Xestobium</t>
  </si>
  <si>
    <t>marginicolle</t>
  </si>
  <si>
    <t>Xyletinus</t>
  </si>
  <si>
    <t>fucatus</t>
  </si>
  <si>
    <t>grossus</t>
  </si>
  <si>
    <t>lugubris</t>
  </si>
  <si>
    <t>Xyletomerus</t>
  </si>
  <si>
    <t>histricus</t>
  </si>
  <si>
    <t>Airora</t>
  </si>
  <si>
    <t>Schaffer</t>
  </si>
  <si>
    <t>Calitys</t>
  </si>
  <si>
    <t>minor</t>
  </si>
  <si>
    <t>scabra</t>
  </si>
  <si>
    <t>Corticotomus</t>
  </si>
  <si>
    <t>Eronyxa</t>
  </si>
  <si>
    <t>expansus</t>
  </si>
  <si>
    <t>Euschaefferia</t>
  </si>
  <si>
    <t>Euschafferia</t>
  </si>
  <si>
    <t>mclayi</t>
  </si>
  <si>
    <t>Grynocharis</t>
  </si>
  <si>
    <t>Nemosoma</t>
  </si>
  <si>
    <t>fissiceps</t>
  </si>
  <si>
    <t>Ostoma</t>
  </si>
  <si>
    <t>ferruginea</t>
  </si>
  <si>
    <t>pippingskoeldi</t>
  </si>
  <si>
    <t>Temnoscheila</t>
  </si>
  <si>
    <t>aerea</t>
  </si>
  <si>
    <t>chlorodia</t>
  </si>
  <si>
    <t>edentata</t>
  </si>
  <si>
    <t>rhyssa</t>
  </si>
  <si>
    <t>Barron</t>
  </si>
  <si>
    <t>Tenebroides</t>
  </si>
  <si>
    <t>mauritanicus</t>
  </si>
  <si>
    <t>Araeodontia</t>
  </si>
  <si>
    <t>(Wolcott)</t>
  </si>
  <si>
    <t>Aulicus</t>
  </si>
  <si>
    <t>antennatus</t>
  </si>
  <si>
    <t>bicinctus</t>
  </si>
  <si>
    <t>nero</t>
  </si>
  <si>
    <t>Spinola</t>
  </si>
  <si>
    <t>reichei</t>
  </si>
  <si>
    <t>(Spinola)</t>
  </si>
  <si>
    <t>terrestris</t>
  </si>
  <si>
    <t>Boschella</t>
  </si>
  <si>
    <t>fasciata</t>
  </si>
  <si>
    <t>Bostrichoclerus</t>
  </si>
  <si>
    <t>bicornis</t>
  </si>
  <si>
    <t>Callotillus</t>
  </si>
  <si>
    <t>vafer</t>
  </si>
  <si>
    <t>Chariessa</t>
  </si>
  <si>
    <t>dichroa</t>
  </si>
  <si>
    <t>Corynetes</t>
  </si>
  <si>
    <t>Cymatodera</t>
  </si>
  <si>
    <t>aegra</t>
  </si>
  <si>
    <t>Wolcott</t>
  </si>
  <si>
    <t>angustata</t>
  </si>
  <si>
    <t>balteata</t>
  </si>
  <si>
    <t>cephalica</t>
  </si>
  <si>
    <t>fascifera</t>
  </si>
  <si>
    <t>fuscula</t>
  </si>
  <si>
    <t>latefascia</t>
  </si>
  <si>
    <t>morosa</t>
  </si>
  <si>
    <t>oblita</t>
  </si>
  <si>
    <t>sobara</t>
  </si>
  <si>
    <t>vulgivaga</t>
  </si>
  <si>
    <t>Enoclerus</t>
  </si>
  <si>
    <t>badeni</t>
  </si>
  <si>
    <t>Gorham</t>
  </si>
  <si>
    <t>bombycinus</t>
  </si>
  <si>
    <t>(Klug)</t>
  </si>
  <si>
    <t>quadrisignatus</t>
  </si>
  <si>
    <t>sphegeus</t>
  </si>
  <si>
    <t>Lebasiella</t>
  </si>
  <si>
    <t>marginella</t>
  </si>
  <si>
    <t>Lecontella</t>
  </si>
  <si>
    <t>gnara</t>
  </si>
  <si>
    <t>Loedelia</t>
  </si>
  <si>
    <t>Monophylla</t>
  </si>
  <si>
    <t>Necrobia</t>
  </si>
  <si>
    <t>violacea</t>
  </si>
  <si>
    <t>Perilypus</t>
  </si>
  <si>
    <t>Spin.</t>
  </si>
  <si>
    <t>Phyllobaenus</t>
  </si>
  <si>
    <t>affiliata</t>
  </si>
  <si>
    <t>(Wolc.)</t>
  </si>
  <si>
    <t>binotata</t>
  </si>
  <si>
    <t>(Chap.)</t>
  </si>
  <si>
    <t>cobaltina</t>
  </si>
  <si>
    <t>(Chapin)</t>
  </si>
  <si>
    <t>pulchra</t>
  </si>
  <si>
    <t>pygmaea</t>
  </si>
  <si>
    <t>quadrimaculata</t>
  </si>
  <si>
    <t>Placopterus</t>
  </si>
  <si>
    <t>Olivier</t>
  </si>
  <si>
    <t>Priocera</t>
  </si>
  <si>
    <t>Thanasimus</t>
  </si>
  <si>
    <t>repandus</t>
  </si>
  <si>
    <t>undatulus monticola</t>
  </si>
  <si>
    <t>undatulus rubriventris</t>
  </si>
  <si>
    <t>Thaneroclerus</t>
  </si>
  <si>
    <t>buquet</t>
  </si>
  <si>
    <t>Lefebvre</t>
  </si>
  <si>
    <t>Trichodes</t>
  </si>
  <si>
    <t>Adasytes</t>
  </si>
  <si>
    <t>laciniatus</t>
  </si>
  <si>
    <t>Anthocomus</t>
  </si>
  <si>
    <t>pristinus</t>
  </si>
  <si>
    <t>Asydates</t>
  </si>
  <si>
    <t>Attalus</t>
  </si>
  <si>
    <t>cinctus</t>
  </si>
  <si>
    <t>Champion</t>
  </si>
  <si>
    <t>lobulatus</t>
  </si>
  <si>
    <t>rostratus</t>
  </si>
  <si>
    <t>rufomarginatus</t>
  </si>
  <si>
    <t>Marshall</t>
  </si>
  <si>
    <t>transmarinus</t>
  </si>
  <si>
    <t>trimaculatus</t>
  </si>
  <si>
    <t>tucsonensis</t>
  </si>
  <si>
    <t>Attalusinus</t>
  </si>
  <si>
    <t>submarginatus</t>
  </si>
  <si>
    <t>Byturosomus</t>
  </si>
  <si>
    <t>fuscus</t>
  </si>
  <si>
    <t>Collops</t>
  </si>
  <si>
    <t>aulicus claricollis</t>
  </si>
  <si>
    <t>crusoe</t>
  </si>
  <si>
    <t>flavicinctus</t>
  </si>
  <si>
    <t>histrio</t>
  </si>
  <si>
    <t>insulatus</t>
  </si>
  <si>
    <t>limbellus</t>
  </si>
  <si>
    <t>G&amp;H</t>
  </si>
  <si>
    <t>necopinus</t>
  </si>
  <si>
    <t>versatilis</t>
  </si>
  <si>
    <t>Dasyrhadus</t>
  </si>
  <si>
    <t>impressicollis</t>
  </si>
  <si>
    <t>longior</t>
  </si>
  <si>
    <t>Dasytastes</t>
  </si>
  <si>
    <t>(Leconte)</t>
  </si>
  <si>
    <t>loepardus</t>
  </si>
  <si>
    <t>otiosus</t>
  </si>
  <si>
    <t>Dasytellus</t>
  </si>
  <si>
    <t>inconspicuus</t>
  </si>
  <si>
    <t>Dasytes</t>
  </si>
  <si>
    <t>angulatus</t>
  </si>
  <si>
    <t>breviusculus</t>
  </si>
  <si>
    <t>clementae</t>
  </si>
  <si>
    <t>cruralis</t>
  </si>
  <si>
    <t>fastidiosus</t>
  </si>
  <si>
    <t>horridulus</t>
  </si>
  <si>
    <t>irregularis</t>
  </si>
  <si>
    <t>musculus</t>
  </si>
  <si>
    <t>seminudus</t>
  </si>
  <si>
    <t>Emmenotarsus</t>
  </si>
  <si>
    <t>faulkneri</t>
  </si>
  <si>
    <t>Howell</t>
  </si>
  <si>
    <t>Enallonyx</t>
  </si>
  <si>
    <t>cinerescens</t>
  </si>
  <si>
    <t>denudatus</t>
  </si>
  <si>
    <t>disjunctus</t>
  </si>
  <si>
    <t>Endeodes</t>
  </si>
  <si>
    <t>rugiceps</t>
  </si>
  <si>
    <t>Eschatocrepis</t>
  </si>
  <si>
    <t>Eudasytes</t>
  </si>
  <si>
    <t>amplus</t>
  </si>
  <si>
    <t>brunnipilosa</t>
  </si>
  <si>
    <t>ursinus</t>
  </si>
  <si>
    <t>Eutrichopleurus</t>
  </si>
  <si>
    <t>Hypebaeus</t>
  </si>
  <si>
    <t>Listropsis</t>
  </si>
  <si>
    <t>armatulus</t>
  </si>
  <si>
    <t>falsus</t>
  </si>
  <si>
    <t>scabricollis</t>
  </si>
  <si>
    <t>tinctus</t>
  </si>
  <si>
    <t>virilis</t>
  </si>
  <si>
    <t>Listrus</t>
  </si>
  <si>
    <t>anacapensis</t>
  </si>
  <si>
    <t>annulatus</t>
  </si>
  <si>
    <t>balteellus</t>
  </si>
  <si>
    <t>cephalicus</t>
  </si>
  <si>
    <t>cervicalis</t>
  </si>
  <si>
    <t>coalingensis</t>
  </si>
  <si>
    <t>densicollis</t>
  </si>
  <si>
    <t>dilutus</t>
  </si>
  <si>
    <t>extricatus</t>
  </si>
  <si>
    <t>famelicus</t>
  </si>
  <si>
    <t>fulvipilosus</t>
  </si>
  <si>
    <t>gentryi</t>
  </si>
  <si>
    <t>incertus</t>
  </si>
  <si>
    <t>incestus</t>
  </si>
  <si>
    <t>motschulskii</t>
  </si>
  <si>
    <t>niveicanthus</t>
  </si>
  <si>
    <t>pictipes</t>
  </si>
  <si>
    <t>salicis</t>
  </si>
  <si>
    <t>tincticornis</t>
  </si>
  <si>
    <t>tritus</t>
  </si>
  <si>
    <t>trochantericus</t>
  </si>
  <si>
    <t>variegatus</t>
  </si>
  <si>
    <t>Malachius</t>
  </si>
  <si>
    <t>atratus</t>
  </si>
  <si>
    <t>auritus</t>
  </si>
  <si>
    <t>biguttulus</t>
  </si>
  <si>
    <t>capillicornis</t>
  </si>
  <si>
    <t>de Perrin</t>
  </si>
  <si>
    <t>floricola</t>
  </si>
  <si>
    <t>mirandus</t>
  </si>
  <si>
    <t>mixtus</t>
  </si>
  <si>
    <t>viridulus</t>
  </si>
  <si>
    <t>Mecomycter</t>
  </si>
  <si>
    <t>majeri</t>
  </si>
  <si>
    <t>omalinus</t>
  </si>
  <si>
    <t>Mectemycor</t>
  </si>
  <si>
    <t>Majer</t>
  </si>
  <si>
    <t>strangulatus</t>
  </si>
  <si>
    <t>Microlipus</t>
  </si>
  <si>
    <t>prolixicornis</t>
  </si>
  <si>
    <t>Pristoscelis</t>
  </si>
  <si>
    <t>irwini</t>
  </si>
  <si>
    <t>volki</t>
  </si>
  <si>
    <t>Pseudasydates</t>
  </si>
  <si>
    <t>Rhadalus</t>
  </si>
  <si>
    <t>Scuromanius</t>
  </si>
  <si>
    <t>Semijulistus</t>
  </si>
  <si>
    <t>Tanaops</t>
  </si>
  <si>
    <t>abdominalis alutaceus</t>
  </si>
  <si>
    <t>angusticeps</t>
  </si>
  <si>
    <t>dubitans</t>
  </si>
  <si>
    <t>ignitus</t>
  </si>
  <si>
    <t>neglectus</t>
  </si>
  <si>
    <t>Trichochronellus</t>
  </si>
  <si>
    <t>stricticollis</t>
  </si>
  <si>
    <t>Trichochrous</t>
  </si>
  <si>
    <t>acutus</t>
  </si>
  <si>
    <t>agrestis</t>
  </si>
  <si>
    <t>argenteus</t>
  </si>
  <si>
    <t>benedicti</t>
  </si>
  <si>
    <t>brevipilosus</t>
  </si>
  <si>
    <t>certus</t>
  </si>
  <si>
    <t>crinifer</t>
  </si>
  <si>
    <t>cupripilosa</t>
  </si>
  <si>
    <t>fulvescens</t>
  </si>
  <si>
    <t>fulvotarsis</t>
  </si>
  <si>
    <t>Bland.</t>
  </si>
  <si>
    <t>fulvovestitus</t>
  </si>
  <si>
    <t>gradatus</t>
  </si>
  <si>
    <t>griseus</t>
  </si>
  <si>
    <t>hystrix</t>
  </si>
  <si>
    <t>indigens</t>
  </si>
  <si>
    <t>innocens</t>
  </si>
  <si>
    <t>irrasus</t>
  </si>
  <si>
    <t>kernensis</t>
  </si>
  <si>
    <t>lucidus</t>
  </si>
  <si>
    <t>mucidus</t>
  </si>
  <si>
    <t>niveus</t>
  </si>
  <si>
    <t>nubilatus</t>
  </si>
  <si>
    <t>punctipennis</t>
  </si>
  <si>
    <t>quadrinotatus</t>
  </si>
  <si>
    <t>reticulicollis</t>
  </si>
  <si>
    <t>separatus</t>
  </si>
  <si>
    <t>squamiger</t>
  </si>
  <si>
    <t>subcalvus</t>
  </si>
  <si>
    <t>tinctipes</t>
  </si>
  <si>
    <t>totrugensis</t>
  </si>
  <si>
    <t>transversus</t>
  </si>
  <si>
    <t>umbratus</t>
  </si>
  <si>
    <t>Vectura</t>
  </si>
  <si>
    <t>Vecturoides</t>
  </si>
  <si>
    <t>pseudonycha</t>
  </si>
  <si>
    <t>serrulata</t>
  </si>
  <si>
    <t>Sphindidae</t>
  </si>
  <si>
    <t>Odontosphindus</t>
  </si>
  <si>
    <t>clavicornis</t>
  </si>
  <si>
    <t>Sphindus</t>
  </si>
  <si>
    <t>sp. nr. americanus</t>
  </si>
  <si>
    <t>Superstitioniidae</t>
  </si>
  <si>
    <t>Tricholepidiidae</t>
  </si>
  <si>
    <t>Ithonidae</t>
  </si>
  <si>
    <t>STE1_Acheived</t>
  </si>
  <si>
    <t>STE2_Acheived</t>
  </si>
  <si>
    <t>Gyrininae</t>
  </si>
  <si>
    <t>Dytiscinae</t>
  </si>
  <si>
    <t>Agabinae</t>
  </si>
  <si>
    <t>Hydroporinae</t>
  </si>
  <si>
    <t>Colymbetinae</t>
  </si>
  <si>
    <t>Copelatinae</t>
  </si>
  <si>
    <t>Coptotominae</t>
  </si>
  <si>
    <t>Laccophilinae</t>
  </si>
  <si>
    <t>Hydrophilinae</t>
  </si>
  <si>
    <t>Sphaeridiinae</t>
  </si>
  <si>
    <t>Abraeinae</t>
  </si>
  <si>
    <t>Dendrophilinae</t>
  </si>
  <si>
    <t>Saprininae</t>
  </si>
  <si>
    <t>Histerinae</t>
  </si>
  <si>
    <t>Tribalinae</t>
  </si>
  <si>
    <t>Haeteriinae</t>
  </si>
  <si>
    <t>Onthophilinae</t>
  </si>
  <si>
    <t>Ochthebiinae</t>
  </si>
  <si>
    <t>Acrotrichinae</t>
  </si>
  <si>
    <t>Ptiliinae</t>
  </si>
  <si>
    <t>Leiodinae</t>
  </si>
  <si>
    <t>Coloninae</t>
  </si>
  <si>
    <t>Platypsyllinae</t>
  </si>
  <si>
    <t>Catopocerinae</t>
  </si>
  <si>
    <t>Minute moss beetles</t>
  </si>
  <si>
    <t>Feather-winged beetles</t>
  </si>
  <si>
    <t>Round fungus beetles</t>
  </si>
  <si>
    <t>Agyrtinae</t>
  </si>
  <si>
    <t>Necrophilinae</t>
  </si>
  <si>
    <t>Pterolomatinae</t>
  </si>
  <si>
    <t>Anobiinae</t>
  </si>
  <si>
    <t>Dorcatominae</t>
  </si>
  <si>
    <t>Ernobiinae</t>
  </si>
  <si>
    <t>Hedobiinae</t>
  </si>
  <si>
    <t>Ptilininae</t>
  </si>
  <si>
    <t>Ptininae</t>
  </si>
  <si>
    <t>Tricoryninae</t>
  </si>
  <si>
    <t>Xyletininae</t>
  </si>
  <si>
    <t>Euceratocerini</t>
  </si>
  <si>
    <t>Nicobiini</t>
  </si>
  <si>
    <t>Anobiini</t>
  </si>
  <si>
    <t>Colposternini</t>
  </si>
  <si>
    <t>Gastrallini</t>
  </si>
  <si>
    <t>Hadrobregmini</t>
  </si>
  <si>
    <t>Stegobiini</t>
  </si>
  <si>
    <t>Dorcatomini</t>
  </si>
  <si>
    <t>Calymmaderini</t>
  </si>
  <si>
    <t>Petaliini</t>
  </si>
  <si>
    <t>Prothecini</t>
  </si>
  <si>
    <t>Ernobiini</t>
  </si>
  <si>
    <t>Ozognathini</t>
  </si>
  <si>
    <t>Xestobiini</t>
  </si>
  <si>
    <t>Ptilinini</t>
  </si>
  <si>
    <t>Tricorynini</t>
  </si>
  <si>
    <t>Xyletinini</t>
  </si>
  <si>
    <t>Lasiodermini</t>
  </si>
  <si>
    <t>Anthicinae</t>
  </si>
  <si>
    <t>Eurygeniinae</t>
  </si>
  <si>
    <t>Ischaliinae</t>
  </si>
  <si>
    <t>Anthicini</t>
  </si>
  <si>
    <t>Notoxini</t>
  </si>
  <si>
    <t>Eurygeniini</t>
  </si>
  <si>
    <t>Rhynchitinae</t>
  </si>
  <si>
    <t>Auletini</t>
  </si>
  <si>
    <t>Deporaini</t>
  </si>
  <si>
    <t>Rhynchitini</t>
  </si>
  <si>
    <t>Bostrichinae</t>
  </si>
  <si>
    <t>Dinoderinae</t>
  </si>
  <si>
    <t>Lyctinae</t>
  </si>
  <si>
    <t>Polycaoninae</t>
  </si>
  <si>
    <t>Psoinae</t>
  </si>
  <si>
    <t>Bostrichini</t>
  </si>
  <si>
    <t>Xyloperthini</t>
  </si>
  <si>
    <t>Dinapatini</t>
  </si>
  <si>
    <t>Sinoxylonini</t>
  </si>
  <si>
    <t>Lyctini</t>
  </si>
  <si>
    <t>Trogoxylonini</t>
  </si>
  <si>
    <t>Agrilinae</t>
  </si>
  <si>
    <t>Buprestinae</t>
  </si>
  <si>
    <t>Polycestinae</t>
  </si>
  <si>
    <t>Agrilini</t>
  </si>
  <si>
    <t>Chrysobothrini</t>
  </si>
  <si>
    <t>Hippomelanini</t>
  </si>
  <si>
    <t>Anthaxiini</t>
  </si>
  <si>
    <t>Buprestini</t>
  </si>
  <si>
    <t>Chalcophorini</t>
  </si>
  <si>
    <t>Dicercini</t>
  </si>
  <si>
    <t>Melanophilini</t>
  </si>
  <si>
    <t>Acmaeoderini</t>
  </si>
  <si>
    <t>Polyctesini</t>
  </si>
  <si>
    <t>Tyndarini</t>
  </si>
  <si>
    <t>Cantharinae</t>
  </si>
  <si>
    <t>Chauliognathinae</t>
  </si>
  <si>
    <t>Malthininae</t>
  </si>
  <si>
    <t>Silinae</t>
  </si>
  <si>
    <t>Asemini</t>
  </si>
  <si>
    <t>Atimiini</t>
  </si>
  <si>
    <t>Cerambycinae</t>
  </si>
  <si>
    <t>Achrysonini</t>
  </si>
  <si>
    <t>Trachyderini</t>
  </si>
  <si>
    <t>Elaphidionini</t>
  </si>
  <si>
    <t>Hesperophanini</t>
  </si>
  <si>
    <t>Callidiini</t>
  </si>
  <si>
    <t>Stenopterini</t>
  </si>
  <si>
    <t>Clytini</t>
  </si>
  <si>
    <t>Torneutini</t>
  </si>
  <si>
    <t>Opsimini</t>
  </si>
  <si>
    <t>Eburiini</t>
  </si>
  <si>
    <t>Oemini</t>
  </si>
  <si>
    <t>Eumichthini</t>
  </si>
  <si>
    <t>Holopleurini</t>
  </si>
  <si>
    <t>Hyboderini</t>
  </si>
  <si>
    <t>Methiini</t>
  </si>
  <si>
    <t>Molorchini</t>
  </si>
  <si>
    <t>Nathriini</t>
  </si>
  <si>
    <t>Obriini</t>
  </si>
  <si>
    <t>Rosaliini</t>
  </si>
  <si>
    <t>Purpuricenini</t>
  </si>
  <si>
    <t>Lamiinae</t>
  </si>
  <si>
    <t>Acanthocinini</t>
  </si>
  <si>
    <t>Parmenini</t>
  </si>
  <si>
    <t>Pogonocherini</t>
  </si>
  <si>
    <t>Phytoeciini</t>
  </si>
  <si>
    <t>Moneilemini</t>
  </si>
  <si>
    <t>Lamiini</t>
  </si>
  <si>
    <t>Saperdini</t>
  </si>
  <si>
    <t>Mesosini</t>
  </si>
  <si>
    <t>Tetraopini</t>
  </si>
  <si>
    <t>Lepturinae</t>
  </si>
  <si>
    <t>Lepturini</t>
  </si>
  <si>
    <t>Desmocerini</t>
  </si>
  <si>
    <t>Necydalini</t>
  </si>
  <si>
    <t>Parandrinae</t>
  </si>
  <si>
    <t>Parandrini</t>
  </si>
  <si>
    <t>Prioninae</t>
  </si>
  <si>
    <t>Macrotomini</t>
  </si>
  <si>
    <t>Prionini</t>
  </si>
  <si>
    <t>Callipogonini</t>
  </si>
  <si>
    <t>Meroscelisini</t>
  </si>
  <si>
    <t>Spondylidinae</t>
  </si>
  <si>
    <t>Spondylidini</t>
  </si>
  <si>
    <t>Cassidinae</t>
  </si>
  <si>
    <t>Chalepini</t>
  </si>
  <si>
    <t>Cassidini</t>
  </si>
  <si>
    <t>Mesomphaliini</t>
  </si>
  <si>
    <t>Chrysomelinae</t>
  </si>
  <si>
    <t>Chrysomelini</t>
  </si>
  <si>
    <t>Timarchini</t>
  </si>
  <si>
    <t>Criocerinae</t>
  </si>
  <si>
    <t>Criocerini</t>
  </si>
  <si>
    <t>Lemini</t>
  </si>
  <si>
    <t>Cryptocephalinae</t>
  </si>
  <si>
    <t>Clytrini</t>
  </si>
  <si>
    <t>Cryptocephalini</t>
  </si>
  <si>
    <t>Chlamisini</t>
  </si>
  <si>
    <t>Donaciinae</t>
  </si>
  <si>
    <t>Donaciini</t>
  </si>
  <si>
    <t>Haemoniini</t>
  </si>
  <si>
    <t>Plateumarini</t>
  </si>
  <si>
    <t>Eumolpinae</t>
  </si>
  <si>
    <t>Adoxini</t>
  </si>
  <si>
    <t>Eumolpini</t>
  </si>
  <si>
    <t>Typophorini</t>
  </si>
  <si>
    <t>Synetini</t>
  </si>
  <si>
    <t>Luperini</t>
  </si>
  <si>
    <t>Galerucini</t>
  </si>
  <si>
    <t>Clerinae</t>
  </si>
  <si>
    <t>Corynetinae</t>
  </si>
  <si>
    <t>Enopliinae</t>
  </si>
  <si>
    <t>Hydnocerinae</t>
  </si>
  <si>
    <t>Thaneroclerinae</t>
  </si>
  <si>
    <t>Tillinae</t>
  </si>
  <si>
    <t>Chilocorinae</t>
  </si>
  <si>
    <t>Chilocorini</t>
  </si>
  <si>
    <t>Coccidulinae</t>
  </si>
  <si>
    <t>Noviini</t>
  </si>
  <si>
    <t>Coccinellinae</t>
  </si>
  <si>
    <t>Coccinellini</t>
  </si>
  <si>
    <t>Scymninae</t>
  </si>
  <si>
    <t>Hyperaspini</t>
  </si>
  <si>
    <t>Scymnini</t>
  </si>
  <si>
    <t>Selvadiini</t>
  </si>
  <si>
    <t>Stethorini</t>
  </si>
  <si>
    <t>Zilini</t>
  </si>
  <si>
    <t>Sticholotidinae</t>
  </si>
  <si>
    <t>Carinodulini</t>
  </si>
  <si>
    <t>Cephaloscymnini</t>
  </si>
  <si>
    <t>Microweiseini</t>
  </si>
  <si>
    <t>Serangiini</t>
  </si>
  <si>
    <t>Atomariinae</t>
  </si>
  <si>
    <t>Cryptophaginae</t>
  </si>
  <si>
    <t>Amalactinae</t>
  </si>
  <si>
    <t>Derelomini</t>
  </si>
  <si>
    <t>Anthonominae</t>
  </si>
  <si>
    <t>Anthonomini</t>
  </si>
  <si>
    <t>Bradybatini</t>
  </si>
  <si>
    <t>Baridinae</t>
  </si>
  <si>
    <t>Centrinini</t>
  </si>
  <si>
    <t>Madopterini</t>
  </si>
  <si>
    <t>Baridini</t>
  </si>
  <si>
    <t>Madarini</t>
  </si>
  <si>
    <t>Ceutorhynchinae</t>
  </si>
  <si>
    <t>Cnemogonini</t>
  </si>
  <si>
    <t>Ceutorhynchini</t>
  </si>
  <si>
    <t>Scleropterini</t>
  </si>
  <si>
    <t>Hypurini</t>
  </si>
  <si>
    <t>Phytobiini</t>
  </si>
  <si>
    <t>Cleoninae</t>
  </si>
  <si>
    <t>Cleonini</t>
  </si>
  <si>
    <t>Conoderinae</t>
  </si>
  <si>
    <t>Zygopini</t>
  </si>
  <si>
    <t>Lechriopini</t>
  </si>
  <si>
    <t>Cossoninae</t>
  </si>
  <si>
    <t>Cossonini</t>
  </si>
  <si>
    <t>Rhyncolini</t>
  </si>
  <si>
    <t>Aphelini</t>
  </si>
  <si>
    <t>Cryptorhynchinae</t>
  </si>
  <si>
    <t>Ithyporini</t>
  </si>
  <si>
    <t>Cryptorhynchini</t>
  </si>
  <si>
    <t>Curculioninae</t>
  </si>
  <si>
    <t>Mecinini</t>
  </si>
  <si>
    <t>Rhamphini</t>
  </si>
  <si>
    <t>Cylydrorhininae</t>
  </si>
  <si>
    <t>Dryophthorinae</t>
  </si>
  <si>
    <t>Sphenophorini</t>
  </si>
  <si>
    <t>Rhynchophorini</t>
  </si>
  <si>
    <t>Sitophilini</t>
  </si>
  <si>
    <t>Sipalini</t>
  </si>
  <si>
    <t>Entiminae</t>
  </si>
  <si>
    <t>Leptopiini</t>
  </si>
  <si>
    <t>Hormonini</t>
  </si>
  <si>
    <t>Otiorhynchini</t>
  </si>
  <si>
    <t>Tanymecini</t>
  </si>
  <si>
    <t>Peritelini</t>
  </si>
  <si>
    <t>Brachyderini</t>
  </si>
  <si>
    <t>Barynotini</t>
  </si>
  <si>
    <t>Eustylini</t>
  </si>
  <si>
    <t>Naupactini</t>
  </si>
  <si>
    <t>Promecopini</t>
  </si>
  <si>
    <t>Ophryastini</t>
  </si>
  <si>
    <t>Polydrusini</t>
  </si>
  <si>
    <t>Sitonini</t>
  </si>
  <si>
    <t>Alophini</t>
  </si>
  <si>
    <t>Erirhininae</t>
  </si>
  <si>
    <t>Bagoini</t>
  </si>
  <si>
    <t>Erirrhinini</t>
  </si>
  <si>
    <t>Smicronychini</t>
  </si>
  <si>
    <t>Gonipterinae</t>
  </si>
  <si>
    <t>Gymnetrinae</t>
  </si>
  <si>
    <t>Gymnetrini</t>
  </si>
  <si>
    <t>Hylobiinae</t>
  </si>
  <si>
    <t>Plinthini</t>
  </si>
  <si>
    <t>Hylobiini</t>
  </si>
  <si>
    <t>Hyperinae</t>
  </si>
  <si>
    <t>Hyperini</t>
  </si>
  <si>
    <t>Ithaurinae</t>
  </si>
  <si>
    <t>Lixinae</t>
  </si>
  <si>
    <t>Rhinocyllini</t>
  </si>
  <si>
    <t>Lixini</t>
  </si>
  <si>
    <t>Magdalinae</t>
  </si>
  <si>
    <t>Magdalini</t>
  </si>
  <si>
    <t>Molytinae</t>
  </si>
  <si>
    <t>Lepyrini</t>
  </si>
  <si>
    <t>Pissodini</t>
  </si>
  <si>
    <t>Thalasselephantini</t>
  </si>
  <si>
    <t>Otidocephalinae</t>
  </si>
  <si>
    <t>Otidocephalini</t>
  </si>
  <si>
    <t>Raymondionyminae</t>
  </si>
  <si>
    <t>Scolytinae</t>
  </si>
  <si>
    <t>Hylesinini</t>
  </si>
  <si>
    <t>Polygraphini</t>
  </si>
  <si>
    <t>Dryocoetini</t>
  </si>
  <si>
    <t>Pityophthorini</t>
  </si>
  <si>
    <t>Cryphalini</t>
  </si>
  <si>
    <t>Crypturgini</t>
  </si>
  <si>
    <t>Ipini</t>
  </si>
  <si>
    <t>Corthylini</t>
  </si>
  <si>
    <t>Scolytini</t>
  </si>
  <si>
    <t>Xyloterini</t>
  </si>
  <si>
    <t>Xyleborini</t>
  </si>
  <si>
    <t>Tychiinae</t>
  </si>
  <si>
    <t>Elleschini</t>
  </si>
  <si>
    <t>Lignyodini</t>
  </si>
  <si>
    <t>Tychiini</t>
  </si>
  <si>
    <t>Trinodini</t>
  </si>
  <si>
    <t>Anthreninae </t>
  </si>
  <si>
    <t>Dermestinae</t>
  </si>
  <si>
    <t>Megatominae</t>
  </si>
  <si>
    <t>Orphilinae</t>
  </si>
  <si>
    <t>Dermestini</t>
  </si>
  <si>
    <t>Anthrenini</t>
  </si>
  <si>
    <t>Attagenini</t>
  </si>
  <si>
    <t>Dascillinae</t>
  </si>
  <si>
    <t>Karumiinae</t>
  </si>
  <si>
    <t>Agrypninae</t>
  </si>
  <si>
    <t>Oophorini</t>
  </si>
  <si>
    <t>Hemirhipini</t>
  </si>
  <si>
    <t>Agrypnini</t>
  </si>
  <si>
    <t>Cardiophorinae</t>
  </si>
  <si>
    <t>Cebrioninae</t>
  </si>
  <si>
    <t>Aplastini</t>
  </si>
  <si>
    <t>Cebrionini</t>
  </si>
  <si>
    <t>Elaterinae</t>
  </si>
  <si>
    <t>Agriotini</t>
  </si>
  <si>
    <t>Ampedini</t>
  </si>
  <si>
    <t>Elaterini</t>
  </si>
  <si>
    <t>Megapenthini</t>
  </si>
  <si>
    <t>Lissominae</t>
  </si>
  <si>
    <t>Lissomini</t>
  </si>
  <si>
    <t>Negastriinae</t>
  </si>
  <si>
    <t>Negastriini</t>
  </si>
  <si>
    <t>Prosterninae</t>
  </si>
  <si>
    <t>Athoini</t>
  </si>
  <si>
    <t>Prosternini</t>
  </si>
  <si>
    <t>Hypnoidini</t>
  </si>
  <si>
    <t>Oxynopterini</t>
  </si>
  <si>
    <t>Pityobiini</t>
  </si>
  <si>
    <t>Elminae</t>
  </si>
  <si>
    <t>Larainae</t>
  </si>
  <si>
    <t>Endomychinae</t>
  </si>
  <si>
    <t>Xenomycetinae</t>
  </si>
  <si>
    <t>Merophysiinae</t>
  </si>
  <si>
    <t>Mycetaeidae</t>
  </si>
  <si>
    <t>Lycoperdininae</t>
  </si>
  <si>
    <t>Leiestinae</t>
  </si>
  <si>
    <t>Anamorphidae</t>
  </si>
  <si>
    <t>Cryptophilinae</t>
  </si>
  <si>
    <t>Dacninae</t>
  </si>
  <si>
    <t>Languriinae</t>
  </si>
  <si>
    <t>Megalodacninae</t>
  </si>
  <si>
    <t>Tritominae</t>
  </si>
  <si>
    <t>Erotylinae</t>
  </si>
  <si>
    <t>Macraulacinae</t>
  </si>
  <si>
    <t>Melasinae</t>
  </si>
  <si>
    <t>Perothopinae</t>
  </si>
  <si>
    <t>Bolboceratinae</t>
  </si>
  <si>
    <t>Geotrupinae</t>
  </si>
  <si>
    <t>Hydraeninae</t>
  </si>
  <si>
    <t>Lampyrinae</t>
  </si>
  <si>
    <t>Ototretinae</t>
  </si>
  <si>
    <t>Pterotinae</t>
  </si>
  <si>
    <t>Corticariinae</t>
  </si>
  <si>
    <t>Latridiinae</t>
  </si>
  <si>
    <t>Cholevinae</t>
  </si>
  <si>
    <t>Small carrion beetles</t>
  </si>
  <si>
    <t>Syndesinae</t>
  </si>
  <si>
    <t>Lucaninae</t>
  </si>
  <si>
    <t>Platycerini</t>
  </si>
  <si>
    <t>Calochrominae</t>
  </si>
  <si>
    <t>Erotinae</t>
  </si>
  <si>
    <t>Platerodinae</t>
  </si>
  <si>
    <t>Osphyinae</t>
  </si>
  <si>
    <t>Melandryinae</t>
  </si>
  <si>
    <t>Meloinae</t>
  </si>
  <si>
    <t>Nemognathinae</t>
  </si>
  <si>
    <t>Meloini</t>
  </si>
  <si>
    <t>Lyttini</t>
  </si>
  <si>
    <t>Eupomphini</t>
  </si>
  <si>
    <t>Pyrotini</t>
  </si>
  <si>
    <t>Epicautini</t>
  </si>
  <si>
    <t>Nemognathini</t>
  </si>
  <si>
    <t>Dasytinae</t>
  </si>
  <si>
    <t>Malachiinae</t>
  </si>
  <si>
    <t>Rhadalinae</t>
  </si>
  <si>
    <t>Mordellinae</t>
  </si>
  <si>
    <t>Hemipeplinae</t>
  </si>
  <si>
    <t>Lacconotinae</t>
  </si>
  <si>
    <t>Mycterinae</t>
  </si>
  <si>
    <t>Carpophilinae</t>
  </si>
  <si>
    <t>Cillaeinae</t>
  </si>
  <si>
    <t>Cryptarchinae</t>
  </si>
  <si>
    <t>Cybocephalidae</t>
  </si>
  <si>
    <t>Meligethinae</t>
  </si>
  <si>
    <t>Nitidulinae</t>
  </si>
  <si>
    <t>Calopodinae</t>
  </si>
  <si>
    <t>Oedemerinae </t>
  </si>
  <si>
    <t>Phengodinae</t>
  </si>
  <si>
    <t>Eubrianacinae</t>
  </si>
  <si>
    <t>Psepheninae</t>
  </si>
  <si>
    <t>Ripiphorinae</t>
  </si>
  <si>
    <t>Aphodiinae</t>
  </si>
  <si>
    <t>Aphodiine dung beetles</t>
  </si>
  <si>
    <t>Cetoniinae</t>
  </si>
  <si>
    <t>Fruit and flower chafers</t>
  </si>
  <si>
    <t>Dynastinae</t>
  </si>
  <si>
    <t>Rhinoceros beetles</t>
  </si>
  <si>
    <t>Melolonthinae</t>
  </si>
  <si>
    <t>Junebugs</t>
  </si>
  <si>
    <t>Rutelinae</t>
  </si>
  <si>
    <t>Shining leaf chafers</t>
  </si>
  <si>
    <t>Scarabaeinae</t>
  </si>
  <si>
    <t>Dung beetles</t>
  </si>
  <si>
    <t>Schizopodinae</t>
  </si>
  <si>
    <t>Nicrophorinae</t>
  </si>
  <si>
    <t>Silphinae</t>
  </si>
  <si>
    <t>Brontinae</t>
  </si>
  <si>
    <t>Silvaninae</t>
  </si>
  <si>
    <t>Lophocaterinae</t>
  </si>
  <si>
    <t>Peltinae</t>
  </si>
  <si>
    <t>Colydiinae</t>
  </si>
  <si>
    <t>Zopherinae</t>
  </si>
  <si>
    <t>Aquatic. Exclude?</t>
  </si>
  <si>
    <t>Are tribes practical?</t>
  </si>
  <si>
    <t>STE_notes</t>
  </si>
  <si>
    <t>Only one genus in CA</t>
  </si>
  <si>
    <t>Are tribes practical? Need to add them</t>
  </si>
  <si>
    <t>Are tribes practical</t>
  </si>
  <si>
    <t>Aegialini</t>
  </si>
  <si>
    <t>Eupariini</t>
  </si>
  <si>
    <t>Aphodiini</t>
  </si>
  <si>
    <t>Psammodiini</t>
  </si>
  <si>
    <t>Gymnetini</t>
  </si>
  <si>
    <t>Cremastocheilini</t>
  </si>
  <si>
    <t>Cetoniini</t>
  </si>
  <si>
    <t>Valgini</t>
  </si>
  <si>
    <t>Cyclocephalini</t>
  </si>
  <si>
    <t>Phileurini</t>
  </si>
  <si>
    <t>Dynastini</t>
  </si>
  <si>
    <t>Pentodontini</t>
  </si>
  <si>
    <t>Melolonthini</t>
  </si>
  <si>
    <t>Chasmatopterini</t>
  </si>
  <si>
    <t>Macrodactylini</t>
  </si>
  <si>
    <t>Sericini</t>
  </si>
  <si>
    <t>Anomalini</t>
  </si>
  <si>
    <t>Rutelini</t>
  </si>
  <si>
    <t>Scarabaeini</t>
  </si>
  <si>
    <t>Onthophagini</t>
  </si>
  <si>
    <t>Oniticellini</t>
  </si>
  <si>
    <t>Onitini</t>
  </si>
  <si>
    <t>Nicoletiidae</t>
  </si>
  <si>
    <t>Oedemeridae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</si>
</sst>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b/>
      <sz val="11"/>
      <name val="Arial"/>
      <family val="2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lightDown">
        <bgColor theme="0" tint="-0.14999847407452621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D84C63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5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6" borderId="0" applyNumberFormat="0" applyBorder="0" applyAlignment="0" applyProtection="0"/>
    <xf numFmtId="0" fontId="10" fillId="7" borderId="0" applyNumberFormat="0" applyBorder="0" applyAlignment="0" applyProtection="0"/>
    <xf numFmtId="0" fontId="11" fillId="8" borderId="0" applyNumberFormat="0" applyBorder="0" applyAlignment="0" applyProtection="0"/>
    <xf numFmtId="0" fontId="12" fillId="9" borderId="5" applyNumberFormat="0" applyAlignment="0" applyProtection="0"/>
    <xf numFmtId="0" fontId="13" fillId="10" borderId="6" applyNumberFormat="0" applyAlignment="0" applyProtection="0"/>
    <xf numFmtId="0" fontId="14" fillId="10" borderId="5" applyNumberFormat="0" applyAlignment="0" applyProtection="0"/>
    <xf numFmtId="0" fontId="15" fillId="0" borderId="7" applyNumberFormat="0" applyFill="0" applyAlignment="0" applyProtection="0"/>
    <xf numFmtId="0" fontId="16" fillId="11" borderId="8" applyNumberFormat="0" applyAlignment="0" applyProtection="0"/>
    <xf numFmtId="0" fontId="17" fillId="0" borderId="0" applyNumberFormat="0" applyFill="0" applyBorder="0" applyAlignment="0" applyProtection="0"/>
    <xf numFmtId="0" fontId="4" fillId="12" borderId="9" applyNumberFormat="0" applyFont="0" applyAlignment="0" applyProtection="0"/>
    <xf numFmtId="0" fontId="18" fillId="0" borderId="0" applyNumberFormat="0" applyFill="0" applyBorder="0" applyAlignment="0" applyProtection="0"/>
    <xf numFmtId="0" fontId="19" fillId="0" borderId="10" applyNumberFormat="0" applyFill="0" applyAlignment="0" applyProtection="0"/>
    <xf numFmtId="0" fontId="20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20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20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20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20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20" fillId="33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textRotation="90"/>
    </xf>
    <xf numFmtId="14" fontId="1" fillId="2" borderId="1" xfId="0" applyNumberFormat="1" applyFont="1" applyFill="1" applyBorder="1" applyAlignment="1">
      <alignment horizontal="center" textRotation="90"/>
    </xf>
    <xf numFmtId="0" fontId="1" fillId="3" borderId="1" xfId="0" applyFont="1" applyFill="1" applyBorder="1" applyAlignment="1">
      <alignment horizontal="center" textRotation="90"/>
    </xf>
    <xf numFmtId="0" fontId="2" fillId="4" borderId="1" xfId="0" applyFont="1" applyFill="1" applyBorder="1" applyAlignment="1">
      <alignment horizontal="center" textRotation="90"/>
    </xf>
    <xf numFmtId="0" fontId="2" fillId="5" borderId="1" xfId="0" applyFont="1" applyFill="1" applyBorder="1" applyAlignment="1">
      <alignment horizontal="center" textRotation="90"/>
    </xf>
    <xf numFmtId="0" fontId="0" fillId="0" borderId="0" xfId="0" applyAlignment="1">
      <alignment horizontal="left"/>
    </xf>
    <xf numFmtId="0" fontId="3" fillId="0" borderId="0" xfId="0" applyFont="1"/>
    <xf numFmtId="0" fontId="0" fillId="0" borderId="0" xfId="0" applyFont="1" applyAlignment="1">
      <alignment horizontal="left"/>
    </xf>
    <xf numFmtId="0" fontId="0" fillId="0" borderId="0" xfId="0" applyFont="1"/>
    <xf numFmtId="1" fontId="0" fillId="0" borderId="0" xfId="0" applyNumberFormat="1" applyAlignment="1">
      <alignment horizontal="right"/>
    </xf>
    <xf numFmtId="1" fontId="0" fillId="0" borderId="0" xfId="0" applyNumberFormat="1" applyFill="1" applyBorder="1" applyAlignment="1">
      <alignment horizontal="right"/>
    </xf>
    <xf numFmtId="0" fontId="0" fillId="0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namedSheetViews/namedSheetView1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microsoft.com/office/2019/04/relationships/namedSheetView" Target="../namedSheetViews/namedSheetView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61C2A-11E8-4511-83DF-78FB482EA1DA}">
  <dimension ref="A1:AZ3771"/>
  <sheetViews>
    <sheetView tabSelected="1" topLeftCell="C1" zoomScale="80" zoomScaleNormal="80" workbookViewId="0">
      <pane ySplit="1" topLeftCell="A3" activePane="bottomLeft" state="frozen"/>
      <selection activeCell="Q1" sqref="Q1"/>
      <selection pane="bottomLeft" activeCell="S13" sqref="S13"/>
    </sheetView>
  </sheetViews>
  <sheetFormatPr defaultRowHeight="15" x14ac:dyDescent="0.25"/>
  <cols>
    <col min="1" max="1" width="9.140625" style="16"/>
    <col min="3" max="3" width="10.5703125" customWidth="1"/>
    <col min="4" max="4" width="10.5703125" style="13" customWidth="1"/>
    <col min="7" max="7" width="9.140625" style="13"/>
    <col min="13" max="13" width="30.42578125" bestFit="1" customWidth="1"/>
  </cols>
  <sheetData>
    <row r="1" spans="1:52" ht="131.25" thickBot="1" x14ac:dyDescent="0.3">
      <c r="A1" s="16" t="s">
        <v>9346</v>
      </c>
      <c r="B1" t="s">
        <v>3783</v>
      </c>
      <c r="C1" t="s">
        <v>3784</v>
      </c>
      <c r="D1" s="13" t="s">
        <v>8942</v>
      </c>
      <c r="E1" t="s">
        <v>3785</v>
      </c>
      <c r="F1" t="s">
        <v>3786</v>
      </c>
      <c r="G1" s="13" t="s">
        <v>8941</v>
      </c>
      <c r="H1" s="1" t="s">
        <v>0</v>
      </c>
      <c r="I1" s="2" t="s">
        <v>1</v>
      </c>
      <c r="J1" s="1" t="s">
        <v>2</v>
      </c>
      <c r="K1" s="1" t="s">
        <v>3</v>
      </c>
      <c r="L1" s="3" t="s">
        <v>4</v>
      </c>
      <c r="M1" s="4" t="s">
        <v>5</v>
      </c>
      <c r="N1" s="5" t="s">
        <v>6</v>
      </c>
      <c r="O1" s="3" t="s">
        <v>7</v>
      </c>
      <c r="P1" s="4" t="s">
        <v>8</v>
      </c>
      <c r="Q1" s="3" t="s">
        <v>9</v>
      </c>
      <c r="R1" s="3" t="s">
        <v>10</v>
      </c>
      <c r="S1" s="3" t="s">
        <v>11</v>
      </c>
      <c r="T1" s="3" t="s">
        <v>12</v>
      </c>
      <c r="U1" s="3" t="s">
        <v>13</v>
      </c>
      <c r="V1" s="3" t="s">
        <v>14</v>
      </c>
      <c r="W1" s="3" t="s">
        <v>15</v>
      </c>
      <c r="X1" s="3" t="s">
        <v>16</v>
      </c>
      <c r="Y1" s="3" t="s">
        <v>17</v>
      </c>
      <c r="Z1" s="3" t="s">
        <v>18</v>
      </c>
      <c r="AA1" s="3" t="s">
        <v>19</v>
      </c>
      <c r="AB1" s="3" t="s">
        <v>20</v>
      </c>
      <c r="AC1" s="3" t="s">
        <v>21</v>
      </c>
      <c r="AD1" s="3" t="s">
        <v>22</v>
      </c>
      <c r="AE1" s="3" t="s">
        <v>23</v>
      </c>
      <c r="AF1" s="3" t="s">
        <v>24</v>
      </c>
      <c r="AG1" s="3" t="s">
        <v>25</v>
      </c>
      <c r="AH1" s="3" t="s">
        <v>26</v>
      </c>
      <c r="AI1" s="4" t="s">
        <v>27</v>
      </c>
      <c r="AJ1" s="3" t="s">
        <v>28</v>
      </c>
      <c r="AK1" s="3" t="s">
        <v>29</v>
      </c>
      <c r="AL1" s="3" t="s">
        <v>30</v>
      </c>
      <c r="AM1" s="3" t="s">
        <v>31</v>
      </c>
      <c r="AN1" s="3" t="s">
        <v>32</v>
      </c>
      <c r="AO1" s="3" t="s">
        <v>33</v>
      </c>
      <c r="AP1" s="3" t="s">
        <v>34</v>
      </c>
      <c r="AQ1" s="4" t="s">
        <v>35</v>
      </c>
      <c r="AR1" s="4" t="s">
        <v>36</v>
      </c>
      <c r="AS1" s="3" t="s">
        <v>37</v>
      </c>
      <c r="AT1" s="4" t="s">
        <v>38</v>
      </c>
      <c r="AU1" s="3" t="s">
        <v>39</v>
      </c>
      <c r="AV1" s="3" t="s">
        <v>40</v>
      </c>
      <c r="AW1" s="4" t="s">
        <v>41</v>
      </c>
      <c r="AX1" s="3" t="s">
        <v>42</v>
      </c>
      <c r="AY1" s="3" t="s">
        <v>43</v>
      </c>
      <c r="AZ1" s="3" t="s">
        <v>44</v>
      </c>
    </row>
    <row r="2" spans="1:52" ht="15.75" thickTop="1" x14ac:dyDescent="0.25">
      <c r="B2" t="s">
        <v>18</v>
      </c>
      <c r="C2" t="str">
        <f>Z2</f>
        <v>Acrididae</v>
      </c>
      <c r="D2" s="13" t="str">
        <f>IF(AI2&gt;=40,"Yes","No")</f>
        <v>Yes</v>
      </c>
      <c r="E2" t="s">
        <v>15</v>
      </c>
      <c r="F2" t="str">
        <f>W2</f>
        <v>Orthoptera</v>
      </c>
      <c r="G2" s="13" t="str">
        <f>IF(AI2&gt;=30,"Yes","No")</f>
        <v>Yes</v>
      </c>
      <c r="L2" t="s">
        <v>1688</v>
      </c>
      <c r="M2" t="s">
        <v>1682</v>
      </c>
      <c r="N2" t="s">
        <v>1681</v>
      </c>
      <c r="P2" s="6">
        <v>-1</v>
      </c>
      <c r="Q2" s="6" t="s">
        <v>47</v>
      </c>
      <c r="R2" s="6" t="s">
        <v>48</v>
      </c>
      <c r="S2" s="14"/>
      <c r="T2" s="14" t="s">
        <v>49</v>
      </c>
      <c r="U2" s="14"/>
      <c r="W2" t="s">
        <v>109</v>
      </c>
      <c r="X2" t="s">
        <v>1681</v>
      </c>
      <c r="Z2" t="s">
        <v>1682</v>
      </c>
      <c r="AI2" s="10">
        <v>40</v>
      </c>
      <c r="AQ2" s="6">
        <v>0</v>
      </c>
      <c r="AR2" s="14" t="s">
        <v>50</v>
      </c>
      <c r="AT2" s="6">
        <v>-1</v>
      </c>
      <c r="AW2" s="6" t="s">
        <v>51</v>
      </c>
      <c r="AX2" s="6" t="s">
        <v>51</v>
      </c>
    </row>
    <row r="3" spans="1:52" x14ac:dyDescent="0.25">
      <c r="B3" t="s">
        <v>18</v>
      </c>
      <c r="C3" t="str">
        <f>Z3</f>
        <v>Aderidae</v>
      </c>
      <c r="D3" s="13" t="str">
        <f>IF(AI3&gt;=40,"Yes","No")</f>
        <v>Yes</v>
      </c>
      <c r="E3" t="s">
        <v>18</v>
      </c>
      <c r="F3" t="str">
        <f>Z3</f>
        <v>Aderidae</v>
      </c>
      <c r="G3" s="13" t="str">
        <f>IF(AI3&gt;=40,"Yes","No")</f>
        <v>Yes</v>
      </c>
      <c r="L3" t="s">
        <v>1762</v>
      </c>
      <c r="M3" t="s">
        <v>45</v>
      </c>
      <c r="N3" t="s">
        <v>2126</v>
      </c>
      <c r="P3" s="6">
        <v>-1</v>
      </c>
      <c r="Q3" s="6" t="s">
        <v>47</v>
      </c>
      <c r="R3" s="6" t="s">
        <v>48</v>
      </c>
      <c r="S3" s="14"/>
      <c r="T3" s="14" t="s">
        <v>49</v>
      </c>
      <c r="U3" s="14"/>
      <c r="W3" t="s">
        <v>46</v>
      </c>
      <c r="X3" t="s">
        <v>2125</v>
      </c>
      <c r="Y3" t="s">
        <v>2126</v>
      </c>
      <c r="Z3" t="s">
        <v>45</v>
      </c>
      <c r="AI3" s="14">
        <v>40</v>
      </c>
      <c r="AQ3" s="6">
        <v>0</v>
      </c>
      <c r="AR3" s="6" t="s">
        <v>50</v>
      </c>
      <c r="AT3" s="6">
        <v>-1</v>
      </c>
      <c r="AW3" s="6" t="s">
        <v>51</v>
      </c>
      <c r="AX3" s="6" t="s">
        <v>51</v>
      </c>
    </row>
    <row r="4" spans="1:52" x14ac:dyDescent="0.25">
      <c r="B4" t="s">
        <v>18</v>
      </c>
      <c r="C4" t="str">
        <f>Z4</f>
        <v>Aelothripidae</v>
      </c>
      <c r="D4" s="13" t="str">
        <f>IF(AI4&gt;=40,"Yes","No")</f>
        <v>Yes</v>
      </c>
      <c r="E4" t="s">
        <v>15</v>
      </c>
      <c r="F4" t="str">
        <f>W4</f>
        <v>Thysanoptera</v>
      </c>
      <c r="G4" s="13" t="str">
        <f>IF(AI4&gt;=30,"Yes","No")</f>
        <v>Yes</v>
      </c>
      <c r="M4" s="17" t="s">
        <v>1754</v>
      </c>
      <c r="N4" t="s">
        <v>135</v>
      </c>
      <c r="P4" s="6">
        <v>-1</v>
      </c>
      <c r="Q4" s="6" t="s">
        <v>47</v>
      </c>
      <c r="R4" s="6" t="s">
        <v>48</v>
      </c>
      <c r="S4" s="14"/>
      <c r="T4" s="14" t="s">
        <v>49</v>
      </c>
      <c r="U4" s="14"/>
      <c r="W4" t="s">
        <v>135</v>
      </c>
      <c r="Z4" t="s">
        <v>1754</v>
      </c>
      <c r="AI4" s="10">
        <v>40</v>
      </c>
      <c r="AQ4" s="6">
        <v>0</v>
      </c>
      <c r="AR4" s="14" t="s">
        <v>50</v>
      </c>
      <c r="AT4" s="6">
        <v>-1</v>
      </c>
      <c r="AW4" s="14" t="s">
        <v>51</v>
      </c>
      <c r="AX4" s="14" t="s">
        <v>51</v>
      </c>
    </row>
    <row r="5" spans="1:52" x14ac:dyDescent="0.25">
      <c r="B5" t="s">
        <v>18</v>
      </c>
      <c r="C5" t="str">
        <f>Z5</f>
        <v>Aetalionidae</v>
      </c>
      <c r="D5" s="13" t="str">
        <f>IF(AI5&gt;=40,"Yes","No")</f>
        <v>Yes</v>
      </c>
      <c r="E5" t="s">
        <v>18</v>
      </c>
      <c r="F5" t="str">
        <f t="shared" ref="F5:F36" si="0">Z5</f>
        <v>Aetalionidae</v>
      </c>
      <c r="G5" s="13" t="str">
        <f t="shared" ref="G5:G36" si="1">IF(AI5&gt;=40,"Yes","No")</f>
        <v>Yes</v>
      </c>
      <c r="M5" t="s">
        <v>1740</v>
      </c>
      <c r="N5" s="7" t="s">
        <v>1739</v>
      </c>
      <c r="P5" s="6">
        <v>-1</v>
      </c>
      <c r="Q5" s="6" t="s">
        <v>47</v>
      </c>
      <c r="R5" s="6" t="s">
        <v>48</v>
      </c>
      <c r="S5" s="14"/>
      <c r="T5" s="14" t="s">
        <v>49</v>
      </c>
      <c r="U5" s="14"/>
      <c r="W5" t="s">
        <v>123</v>
      </c>
      <c r="Z5" t="s">
        <v>1740</v>
      </c>
      <c r="AI5" s="10">
        <v>40</v>
      </c>
      <c r="AQ5" s="6">
        <v>0</v>
      </c>
      <c r="AR5" s="14" t="s">
        <v>50</v>
      </c>
      <c r="AT5" s="6">
        <v>-1</v>
      </c>
      <c r="AW5" s="14" t="s">
        <v>51</v>
      </c>
      <c r="AX5" s="14" t="s">
        <v>51</v>
      </c>
    </row>
    <row r="6" spans="1:52" x14ac:dyDescent="0.25">
      <c r="B6" t="s">
        <v>22</v>
      </c>
      <c r="C6" t="str">
        <f t="shared" ref="C6:C37" si="2">AD6</f>
        <v>Agelenopsis</v>
      </c>
      <c r="D6" s="13" t="str">
        <f t="shared" ref="D6:D37" si="3">IF(AI6&gt;=50,"Yes","No")</f>
        <v>Yes</v>
      </c>
      <c r="E6" t="s">
        <v>18</v>
      </c>
      <c r="F6" t="str">
        <f t="shared" si="0"/>
        <v>Agelenidae</v>
      </c>
      <c r="G6" s="13" t="str">
        <f t="shared" si="1"/>
        <v>Yes</v>
      </c>
      <c r="M6" t="s">
        <v>140</v>
      </c>
      <c r="N6" t="s">
        <v>52</v>
      </c>
      <c r="P6" s="6">
        <v>-1</v>
      </c>
      <c r="Q6" s="6" t="s">
        <v>47</v>
      </c>
      <c r="R6" s="6" t="s">
        <v>54</v>
      </c>
      <c r="S6" s="6"/>
      <c r="T6" s="6" t="s">
        <v>55</v>
      </c>
      <c r="U6" s="6" t="s">
        <v>56</v>
      </c>
      <c r="W6" t="s">
        <v>53</v>
      </c>
      <c r="Z6" t="s">
        <v>52</v>
      </c>
      <c r="AD6" t="s">
        <v>140</v>
      </c>
      <c r="AI6" s="10">
        <v>50</v>
      </c>
      <c r="AQ6" s="6">
        <v>0</v>
      </c>
      <c r="AR6" s="6" t="s">
        <v>50</v>
      </c>
      <c r="AT6" s="6">
        <v>-1</v>
      </c>
      <c r="AW6" s="6" t="s">
        <v>51</v>
      </c>
      <c r="AX6" s="6" t="s">
        <v>51</v>
      </c>
    </row>
    <row r="7" spans="1:52" x14ac:dyDescent="0.25">
      <c r="B7" t="s">
        <v>22</v>
      </c>
      <c r="C7" t="str">
        <f t="shared" si="2"/>
        <v>Agelenopsis</v>
      </c>
      <c r="D7" s="13" t="str">
        <f t="shared" si="3"/>
        <v>Yes</v>
      </c>
      <c r="E7" t="s">
        <v>18</v>
      </c>
      <c r="F7" t="str">
        <f t="shared" si="0"/>
        <v>Agelenidae</v>
      </c>
      <c r="G7" s="13" t="str">
        <f t="shared" si="1"/>
        <v>Yes</v>
      </c>
      <c r="M7" t="s">
        <v>250</v>
      </c>
      <c r="N7" t="s">
        <v>140</v>
      </c>
      <c r="P7" s="6">
        <v>-1</v>
      </c>
      <c r="Q7" s="6" t="s">
        <v>47</v>
      </c>
      <c r="R7" s="6" t="s">
        <v>54</v>
      </c>
      <c r="S7" s="6"/>
      <c r="T7" s="6" t="s">
        <v>55</v>
      </c>
      <c r="U7" s="6" t="s">
        <v>56</v>
      </c>
      <c r="W7" t="s">
        <v>53</v>
      </c>
      <c r="Z7" t="s">
        <v>52</v>
      </c>
      <c r="AD7" t="s">
        <v>140</v>
      </c>
      <c r="AF7" t="s">
        <v>250</v>
      </c>
      <c r="AI7" s="10">
        <v>60</v>
      </c>
      <c r="AQ7" s="6">
        <v>0</v>
      </c>
      <c r="AR7" s="6" t="s">
        <v>50</v>
      </c>
      <c r="AS7" t="s">
        <v>141</v>
      </c>
      <c r="AT7" s="6">
        <v>-1</v>
      </c>
      <c r="AW7" s="6" t="s">
        <v>51</v>
      </c>
      <c r="AX7" s="6" t="s">
        <v>51</v>
      </c>
    </row>
    <row r="8" spans="1:52" x14ac:dyDescent="0.25">
      <c r="B8" t="s">
        <v>22</v>
      </c>
      <c r="C8" t="str">
        <f t="shared" si="2"/>
        <v>Agelenopsis</v>
      </c>
      <c r="D8" s="13" t="str">
        <f t="shared" si="3"/>
        <v>Yes</v>
      </c>
      <c r="E8" t="s">
        <v>18</v>
      </c>
      <c r="F8" t="str">
        <f t="shared" si="0"/>
        <v>Agelenidae</v>
      </c>
      <c r="G8" s="13" t="str">
        <f t="shared" si="1"/>
        <v>Yes</v>
      </c>
      <c r="M8" t="s">
        <v>251</v>
      </c>
      <c r="N8" t="s">
        <v>140</v>
      </c>
      <c r="P8" s="6">
        <v>-1</v>
      </c>
      <c r="Q8" s="6" t="s">
        <v>47</v>
      </c>
      <c r="R8" s="6" t="s">
        <v>54</v>
      </c>
      <c r="S8" s="6"/>
      <c r="T8" s="6" t="s">
        <v>55</v>
      </c>
      <c r="U8" s="6" t="s">
        <v>56</v>
      </c>
      <c r="W8" t="s">
        <v>53</v>
      </c>
      <c r="Z8" t="s">
        <v>52</v>
      </c>
      <c r="AD8" t="s">
        <v>140</v>
      </c>
      <c r="AF8" t="s">
        <v>251</v>
      </c>
      <c r="AI8" s="10">
        <v>60</v>
      </c>
      <c r="AQ8" s="6">
        <v>0</v>
      </c>
      <c r="AR8" s="6" t="s">
        <v>50</v>
      </c>
      <c r="AS8" t="s">
        <v>142</v>
      </c>
      <c r="AT8" s="6">
        <v>-1</v>
      </c>
      <c r="AW8" s="6" t="s">
        <v>51</v>
      </c>
      <c r="AX8" s="6" t="s">
        <v>51</v>
      </c>
    </row>
    <row r="9" spans="1:52" x14ac:dyDescent="0.25">
      <c r="B9" t="s">
        <v>22</v>
      </c>
      <c r="C9" t="str">
        <f t="shared" si="2"/>
        <v>Calilena</v>
      </c>
      <c r="D9" s="13" t="str">
        <f t="shared" si="3"/>
        <v>Yes</v>
      </c>
      <c r="E9" t="s">
        <v>18</v>
      </c>
      <c r="F9" t="str">
        <f t="shared" si="0"/>
        <v>Agelenidae</v>
      </c>
      <c r="G9" s="13" t="str">
        <f t="shared" si="1"/>
        <v>Yes</v>
      </c>
      <c r="M9" t="s">
        <v>143</v>
      </c>
      <c r="N9" t="s">
        <v>52</v>
      </c>
      <c r="P9" s="6">
        <v>-1</v>
      </c>
      <c r="Q9" s="6" t="s">
        <v>47</v>
      </c>
      <c r="R9" s="6" t="s">
        <v>54</v>
      </c>
      <c r="S9" s="6"/>
      <c r="T9" s="6" t="s">
        <v>55</v>
      </c>
      <c r="U9" s="6" t="s">
        <v>56</v>
      </c>
      <c r="W9" t="s">
        <v>53</v>
      </c>
      <c r="Z9" t="s">
        <v>52</v>
      </c>
      <c r="AD9" t="s">
        <v>143</v>
      </c>
      <c r="AI9" s="10">
        <v>50</v>
      </c>
      <c r="AQ9" s="6">
        <v>0</v>
      </c>
      <c r="AR9" s="6" t="s">
        <v>50</v>
      </c>
      <c r="AT9" s="6">
        <v>-1</v>
      </c>
      <c r="AW9" s="6" t="s">
        <v>51</v>
      </c>
      <c r="AX9" s="6" t="s">
        <v>51</v>
      </c>
    </row>
    <row r="10" spans="1:52" x14ac:dyDescent="0.25">
      <c r="B10" t="s">
        <v>22</v>
      </c>
      <c r="C10" t="str">
        <f t="shared" si="2"/>
        <v>Calilena</v>
      </c>
      <c r="D10" s="13" t="str">
        <f t="shared" si="3"/>
        <v>Yes</v>
      </c>
      <c r="E10" t="s">
        <v>18</v>
      </c>
      <c r="F10" t="str">
        <f t="shared" si="0"/>
        <v>Agelenidae</v>
      </c>
      <c r="G10" s="13" t="str">
        <f t="shared" si="1"/>
        <v>Yes</v>
      </c>
      <c r="M10" t="s">
        <v>252</v>
      </c>
      <c r="N10" t="s">
        <v>143</v>
      </c>
      <c r="P10" s="6">
        <v>-1</v>
      </c>
      <c r="Q10" s="6" t="s">
        <v>47</v>
      </c>
      <c r="R10" s="6" t="s">
        <v>54</v>
      </c>
      <c r="S10" s="6"/>
      <c r="T10" s="6" t="s">
        <v>55</v>
      </c>
      <c r="U10" s="6" t="s">
        <v>56</v>
      </c>
      <c r="W10" t="s">
        <v>53</v>
      </c>
      <c r="Z10" t="s">
        <v>52</v>
      </c>
      <c r="AD10" t="s">
        <v>143</v>
      </c>
      <c r="AF10" t="s">
        <v>252</v>
      </c>
      <c r="AI10" s="10">
        <v>60</v>
      </c>
      <c r="AQ10" s="6">
        <v>0</v>
      </c>
      <c r="AR10" s="6" t="s">
        <v>50</v>
      </c>
      <c r="AS10" t="s">
        <v>141</v>
      </c>
      <c r="AT10" s="6">
        <v>-1</v>
      </c>
      <c r="AW10" s="6" t="s">
        <v>51</v>
      </c>
      <c r="AX10" s="6" t="s">
        <v>51</v>
      </c>
    </row>
    <row r="11" spans="1:52" x14ac:dyDescent="0.25">
      <c r="B11" t="s">
        <v>22</v>
      </c>
      <c r="C11" t="str">
        <f t="shared" si="2"/>
        <v>Calilena</v>
      </c>
      <c r="D11" s="13" t="str">
        <f t="shared" si="3"/>
        <v>Yes</v>
      </c>
      <c r="E11" t="s">
        <v>18</v>
      </c>
      <c r="F11" t="str">
        <f t="shared" si="0"/>
        <v>Agelenidae</v>
      </c>
      <c r="G11" s="13" t="str">
        <f t="shared" si="1"/>
        <v>Yes</v>
      </c>
      <c r="M11" t="s">
        <v>253</v>
      </c>
      <c r="N11" t="s">
        <v>143</v>
      </c>
      <c r="P11" s="6">
        <v>-1</v>
      </c>
      <c r="Q11" s="6" t="s">
        <v>47</v>
      </c>
      <c r="R11" s="6" t="s">
        <v>54</v>
      </c>
      <c r="S11" s="6"/>
      <c r="T11" s="6" t="s">
        <v>55</v>
      </c>
      <c r="U11" s="6" t="s">
        <v>56</v>
      </c>
      <c r="W11" t="s">
        <v>53</v>
      </c>
      <c r="Z11" t="s">
        <v>52</v>
      </c>
      <c r="AD11" t="s">
        <v>143</v>
      </c>
      <c r="AF11" t="s">
        <v>253</v>
      </c>
      <c r="AI11" s="10">
        <v>60</v>
      </c>
      <c r="AQ11" s="6">
        <v>0</v>
      </c>
      <c r="AR11" s="6" t="s">
        <v>50</v>
      </c>
      <c r="AS11" t="s">
        <v>144</v>
      </c>
      <c r="AT11" s="6">
        <v>-1</v>
      </c>
      <c r="AW11" s="6" t="s">
        <v>51</v>
      </c>
      <c r="AX11" s="6" t="s">
        <v>51</v>
      </c>
    </row>
    <row r="12" spans="1:52" x14ac:dyDescent="0.25">
      <c r="B12" t="s">
        <v>22</v>
      </c>
      <c r="C12" t="str">
        <f t="shared" si="2"/>
        <v>Calilena</v>
      </c>
      <c r="D12" s="13" t="str">
        <f t="shared" si="3"/>
        <v>Yes</v>
      </c>
      <c r="E12" t="s">
        <v>18</v>
      </c>
      <c r="F12" t="str">
        <f t="shared" si="0"/>
        <v>Agelenidae</v>
      </c>
      <c r="G12" s="13" t="str">
        <f t="shared" si="1"/>
        <v>Yes</v>
      </c>
      <c r="M12" t="s">
        <v>254</v>
      </c>
      <c r="N12" t="s">
        <v>143</v>
      </c>
      <c r="P12" s="6">
        <v>-1</v>
      </c>
      <c r="Q12" s="6" t="s">
        <v>47</v>
      </c>
      <c r="R12" s="6" t="s">
        <v>54</v>
      </c>
      <c r="S12" s="6"/>
      <c r="T12" s="6" t="s">
        <v>55</v>
      </c>
      <c r="U12" s="6" t="s">
        <v>56</v>
      </c>
      <c r="W12" t="s">
        <v>53</v>
      </c>
      <c r="Z12" t="s">
        <v>52</v>
      </c>
      <c r="AD12" t="s">
        <v>143</v>
      </c>
      <c r="AF12" t="s">
        <v>254</v>
      </c>
      <c r="AI12" s="10">
        <v>60</v>
      </c>
      <c r="AQ12" s="6">
        <v>0</v>
      </c>
      <c r="AR12" s="6" t="s">
        <v>50</v>
      </c>
      <c r="AS12" t="s">
        <v>144</v>
      </c>
      <c r="AT12" s="6">
        <v>-1</v>
      </c>
      <c r="AW12" s="6" t="s">
        <v>51</v>
      </c>
      <c r="AX12" s="6" t="s">
        <v>51</v>
      </c>
    </row>
    <row r="13" spans="1:52" x14ac:dyDescent="0.25">
      <c r="B13" t="s">
        <v>22</v>
      </c>
      <c r="C13" t="str">
        <f t="shared" si="2"/>
        <v>Calilena</v>
      </c>
      <c r="D13" s="13" t="str">
        <f t="shared" si="3"/>
        <v>Yes</v>
      </c>
      <c r="E13" t="s">
        <v>18</v>
      </c>
      <c r="F13" t="str">
        <f t="shared" si="0"/>
        <v>Agelenidae</v>
      </c>
      <c r="G13" s="13" t="str">
        <f t="shared" si="1"/>
        <v>Yes</v>
      </c>
      <c r="M13" t="s">
        <v>255</v>
      </c>
      <c r="N13" t="s">
        <v>143</v>
      </c>
      <c r="P13" s="6">
        <v>-1</v>
      </c>
      <c r="Q13" s="6" t="s">
        <v>47</v>
      </c>
      <c r="R13" s="6" t="s">
        <v>54</v>
      </c>
      <c r="S13" s="6"/>
      <c r="T13" s="6" t="s">
        <v>55</v>
      </c>
      <c r="U13" s="6" t="s">
        <v>56</v>
      </c>
      <c r="W13" t="s">
        <v>53</v>
      </c>
      <c r="Z13" t="s">
        <v>52</v>
      </c>
      <c r="AD13" t="s">
        <v>143</v>
      </c>
      <c r="AF13" t="s">
        <v>255</v>
      </c>
      <c r="AI13" s="10">
        <v>60</v>
      </c>
      <c r="AQ13" s="6">
        <v>0</v>
      </c>
      <c r="AR13" s="6" t="s">
        <v>50</v>
      </c>
      <c r="AS13" t="s">
        <v>145</v>
      </c>
      <c r="AT13" s="6">
        <v>-1</v>
      </c>
      <c r="AW13" s="6" t="s">
        <v>51</v>
      </c>
      <c r="AX13" s="6" t="s">
        <v>51</v>
      </c>
    </row>
    <row r="14" spans="1:52" x14ac:dyDescent="0.25">
      <c r="B14" t="s">
        <v>22</v>
      </c>
      <c r="C14" t="str">
        <f t="shared" si="2"/>
        <v>Calilena</v>
      </c>
      <c r="D14" s="13" t="str">
        <f t="shared" si="3"/>
        <v>Yes</v>
      </c>
      <c r="E14" t="s">
        <v>18</v>
      </c>
      <c r="F14" t="str">
        <f t="shared" si="0"/>
        <v>Agelenidae</v>
      </c>
      <c r="G14" s="13" t="str">
        <f t="shared" si="1"/>
        <v>Yes</v>
      </c>
      <c r="M14" t="s">
        <v>256</v>
      </c>
      <c r="N14" t="s">
        <v>143</v>
      </c>
      <c r="P14" s="6">
        <v>-1</v>
      </c>
      <c r="Q14" s="6" t="s">
        <v>47</v>
      </c>
      <c r="R14" s="6" t="s">
        <v>54</v>
      </c>
      <c r="S14" s="6"/>
      <c r="T14" s="6" t="s">
        <v>55</v>
      </c>
      <c r="U14" s="6" t="s">
        <v>56</v>
      </c>
      <c r="W14" t="s">
        <v>53</v>
      </c>
      <c r="Z14" t="s">
        <v>52</v>
      </c>
      <c r="AD14" t="s">
        <v>143</v>
      </c>
      <c r="AF14" t="s">
        <v>256</v>
      </c>
      <c r="AI14" s="10">
        <v>60</v>
      </c>
      <c r="AQ14" s="6">
        <v>0</v>
      </c>
      <c r="AR14" s="6" t="s">
        <v>50</v>
      </c>
      <c r="AS14" t="s">
        <v>144</v>
      </c>
      <c r="AT14" s="6">
        <v>-1</v>
      </c>
      <c r="AW14" s="6" t="s">
        <v>51</v>
      </c>
      <c r="AX14" s="6" t="s">
        <v>51</v>
      </c>
    </row>
    <row r="15" spans="1:52" x14ac:dyDescent="0.25">
      <c r="B15" t="s">
        <v>22</v>
      </c>
      <c r="C15" t="str">
        <f t="shared" si="2"/>
        <v>Calilena</v>
      </c>
      <c r="D15" s="13" t="str">
        <f t="shared" si="3"/>
        <v>Yes</v>
      </c>
      <c r="E15" t="s">
        <v>18</v>
      </c>
      <c r="F15" t="str">
        <f t="shared" si="0"/>
        <v>Agelenidae</v>
      </c>
      <c r="G15" s="13" t="str">
        <f t="shared" si="1"/>
        <v>Yes</v>
      </c>
      <c r="M15" t="s">
        <v>257</v>
      </c>
      <c r="N15" t="s">
        <v>143</v>
      </c>
      <c r="P15" s="6">
        <v>-1</v>
      </c>
      <c r="Q15" s="6" t="s">
        <v>47</v>
      </c>
      <c r="R15" s="6" t="s">
        <v>54</v>
      </c>
      <c r="S15" s="6"/>
      <c r="T15" s="6" t="s">
        <v>55</v>
      </c>
      <c r="U15" s="6" t="s">
        <v>56</v>
      </c>
      <c r="W15" t="s">
        <v>53</v>
      </c>
      <c r="Z15" t="s">
        <v>52</v>
      </c>
      <c r="AD15" t="s">
        <v>143</v>
      </c>
      <c r="AF15" t="s">
        <v>257</v>
      </c>
      <c r="AI15" s="10">
        <v>60</v>
      </c>
      <c r="AQ15" s="6">
        <v>0</v>
      </c>
      <c r="AR15" s="6" t="s">
        <v>50</v>
      </c>
      <c r="AS15" t="s">
        <v>144</v>
      </c>
      <c r="AT15" s="6">
        <v>-1</v>
      </c>
      <c r="AW15" s="6" t="s">
        <v>51</v>
      </c>
      <c r="AX15" s="6" t="s">
        <v>51</v>
      </c>
    </row>
    <row r="16" spans="1:52" x14ac:dyDescent="0.25">
      <c r="B16" t="s">
        <v>22</v>
      </c>
      <c r="C16" t="str">
        <f t="shared" si="2"/>
        <v>Calilena</v>
      </c>
      <c r="D16" s="13" t="str">
        <f t="shared" si="3"/>
        <v>Yes</v>
      </c>
      <c r="E16" t="s">
        <v>18</v>
      </c>
      <c r="F16" t="str">
        <f t="shared" si="0"/>
        <v>Agelenidae</v>
      </c>
      <c r="G16" s="13" t="str">
        <f t="shared" si="1"/>
        <v>Yes</v>
      </c>
      <c r="M16" t="s">
        <v>258</v>
      </c>
      <c r="N16" t="s">
        <v>143</v>
      </c>
      <c r="P16" s="6">
        <v>-1</v>
      </c>
      <c r="Q16" s="6" t="s">
        <v>47</v>
      </c>
      <c r="R16" s="6" t="s">
        <v>54</v>
      </c>
      <c r="S16" s="6"/>
      <c r="T16" s="6" t="s">
        <v>55</v>
      </c>
      <c r="U16" s="6" t="s">
        <v>56</v>
      </c>
      <c r="W16" t="s">
        <v>53</v>
      </c>
      <c r="Z16" t="s">
        <v>52</v>
      </c>
      <c r="AD16" t="s">
        <v>143</v>
      </c>
      <c r="AF16" t="s">
        <v>258</v>
      </c>
      <c r="AI16" s="10">
        <v>60</v>
      </c>
      <c r="AQ16" s="6">
        <v>0</v>
      </c>
      <c r="AR16" s="6" t="s">
        <v>50</v>
      </c>
      <c r="AS16" t="s">
        <v>144</v>
      </c>
      <c r="AT16" s="6">
        <v>-1</v>
      </c>
      <c r="AW16" s="6" t="s">
        <v>51</v>
      </c>
      <c r="AX16" s="6" t="s">
        <v>51</v>
      </c>
    </row>
    <row r="17" spans="2:50" x14ac:dyDescent="0.25">
      <c r="B17" t="s">
        <v>22</v>
      </c>
      <c r="C17" t="str">
        <f t="shared" si="2"/>
        <v>Calilena</v>
      </c>
      <c r="D17" s="13" t="str">
        <f t="shared" si="3"/>
        <v>Yes</v>
      </c>
      <c r="E17" t="s">
        <v>18</v>
      </c>
      <c r="F17" t="str">
        <f t="shared" si="0"/>
        <v>Agelenidae</v>
      </c>
      <c r="G17" s="13" t="str">
        <f t="shared" si="1"/>
        <v>Yes</v>
      </c>
      <c r="M17" t="s">
        <v>259</v>
      </c>
      <c r="N17" t="s">
        <v>143</v>
      </c>
      <c r="P17" s="6">
        <v>-1</v>
      </c>
      <c r="Q17" s="6" t="s">
        <v>47</v>
      </c>
      <c r="R17" s="6" t="s">
        <v>54</v>
      </c>
      <c r="S17" s="6"/>
      <c r="T17" s="6" t="s">
        <v>55</v>
      </c>
      <c r="U17" s="6" t="s">
        <v>56</v>
      </c>
      <c r="W17" t="s">
        <v>53</v>
      </c>
      <c r="Z17" t="s">
        <v>52</v>
      </c>
      <c r="AD17" t="s">
        <v>143</v>
      </c>
      <c r="AF17" t="s">
        <v>259</v>
      </c>
      <c r="AI17" s="10">
        <v>60</v>
      </c>
      <c r="AQ17" s="6">
        <v>0</v>
      </c>
      <c r="AR17" s="6" t="s">
        <v>50</v>
      </c>
      <c r="AS17" t="s">
        <v>144</v>
      </c>
      <c r="AT17" s="6">
        <v>-1</v>
      </c>
      <c r="AW17" s="6" t="s">
        <v>51</v>
      </c>
      <c r="AX17" s="6" t="s">
        <v>51</v>
      </c>
    </row>
    <row r="18" spans="2:50" x14ac:dyDescent="0.25">
      <c r="B18" t="s">
        <v>22</v>
      </c>
      <c r="C18" t="str">
        <f t="shared" si="2"/>
        <v>Calilena</v>
      </c>
      <c r="D18" s="13" t="str">
        <f t="shared" si="3"/>
        <v>Yes</v>
      </c>
      <c r="E18" t="s">
        <v>18</v>
      </c>
      <c r="F18" t="str">
        <f t="shared" si="0"/>
        <v>Agelenidae</v>
      </c>
      <c r="G18" s="13" t="str">
        <f t="shared" si="1"/>
        <v>Yes</v>
      </c>
      <c r="M18" t="s">
        <v>260</v>
      </c>
      <c r="N18" t="s">
        <v>143</v>
      </c>
      <c r="P18" s="6">
        <v>-1</v>
      </c>
      <c r="Q18" s="6" t="s">
        <v>47</v>
      </c>
      <c r="R18" s="6" t="s">
        <v>54</v>
      </c>
      <c r="S18" s="6"/>
      <c r="T18" s="6" t="s">
        <v>55</v>
      </c>
      <c r="U18" s="6" t="s">
        <v>56</v>
      </c>
      <c r="W18" t="s">
        <v>53</v>
      </c>
      <c r="Z18" t="s">
        <v>52</v>
      </c>
      <c r="AD18" t="s">
        <v>143</v>
      </c>
      <c r="AF18" t="s">
        <v>260</v>
      </c>
      <c r="AI18" s="10">
        <v>60</v>
      </c>
      <c r="AQ18" s="6">
        <v>0</v>
      </c>
      <c r="AR18" s="6" t="s">
        <v>50</v>
      </c>
      <c r="AS18" t="s">
        <v>144</v>
      </c>
      <c r="AT18" s="6">
        <v>-1</v>
      </c>
      <c r="AW18" s="6" t="s">
        <v>51</v>
      </c>
      <c r="AX18" s="6" t="s">
        <v>51</v>
      </c>
    </row>
    <row r="19" spans="2:50" x14ac:dyDescent="0.25">
      <c r="B19" t="s">
        <v>22</v>
      </c>
      <c r="C19" t="str">
        <f t="shared" si="2"/>
        <v>Calilena</v>
      </c>
      <c r="D19" s="13" t="str">
        <f t="shared" si="3"/>
        <v>Yes</v>
      </c>
      <c r="E19" t="s">
        <v>18</v>
      </c>
      <c r="F19" t="str">
        <f t="shared" si="0"/>
        <v>Agelenidae</v>
      </c>
      <c r="G19" s="13" t="str">
        <f t="shared" si="1"/>
        <v>Yes</v>
      </c>
      <c r="M19" t="s">
        <v>261</v>
      </c>
      <c r="N19" t="s">
        <v>143</v>
      </c>
      <c r="P19" s="6">
        <v>-1</v>
      </c>
      <c r="Q19" s="6" t="s">
        <v>47</v>
      </c>
      <c r="R19" s="6" t="s">
        <v>54</v>
      </c>
      <c r="S19" s="6"/>
      <c r="T19" s="6" t="s">
        <v>55</v>
      </c>
      <c r="U19" s="6" t="s">
        <v>56</v>
      </c>
      <c r="W19" t="s">
        <v>53</v>
      </c>
      <c r="Z19" t="s">
        <v>52</v>
      </c>
      <c r="AD19" t="s">
        <v>143</v>
      </c>
      <c r="AF19" t="s">
        <v>261</v>
      </c>
      <c r="AI19" s="10">
        <v>60</v>
      </c>
      <c r="AQ19" s="6">
        <v>0</v>
      </c>
      <c r="AR19" s="6" t="s">
        <v>50</v>
      </c>
      <c r="AS19" t="s">
        <v>144</v>
      </c>
      <c r="AT19" s="6">
        <v>-1</v>
      </c>
      <c r="AW19" s="6" t="s">
        <v>51</v>
      </c>
      <c r="AX19" s="6" t="s">
        <v>51</v>
      </c>
    </row>
    <row r="20" spans="2:50" x14ac:dyDescent="0.25">
      <c r="B20" t="s">
        <v>22</v>
      </c>
      <c r="C20" t="str">
        <f t="shared" si="2"/>
        <v>Calilena</v>
      </c>
      <c r="D20" s="13" t="str">
        <f t="shared" si="3"/>
        <v>Yes</v>
      </c>
      <c r="E20" t="s">
        <v>18</v>
      </c>
      <c r="F20" t="str">
        <f t="shared" si="0"/>
        <v>Agelenidae</v>
      </c>
      <c r="G20" s="13" t="str">
        <f t="shared" si="1"/>
        <v>Yes</v>
      </c>
      <c r="M20" t="s">
        <v>262</v>
      </c>
      <c r="N20" t="s">
        <v>143</v>
      </c>
      <c r="P20" s="6">
        <v>-1</v>
      </c>
      <c r="Q20" s="6" t="s">
        <v>47</v>
      </c>
      <c r="R20" s="6" t="s">
        <v>54</v>
      </c>
      <c r="S20" s="6"/>
      <c r="T20" s="6" t="s">
        <v>55</v>
      </c>
      <c r="U20" s="6" t="s">
        <v>56</v>
      </c>
      <c r="W20" t="s">
        <v>53</v>
      </c>
      <c r="Z20" t="s">
        <v>52</v>
      </c>
      <c r="AD20" t="s">
        <v>143</v>
      </c>
      <c r="AF20" t="s">
        <v>262</v>
      </c>
      <c r="AI20" s="10">
        <v>60</v>
      </c>
      <c r="AQ20" s="6">
        <v>0</v>
      </c>
      <c r="AR20" s="6" t="s">
        <v>50</v>
      </c>
      <c r="AS20" t="s">
        <v>144</v>
      </c>
      <c r="AT20" s="6">
        <v>-1</v>
      </c>
      <c r="AW20" s="6" t="s">
        <v>51</v>
      </c>
      <c r="AX20" s="6" t="s">
        <v>51</v>
      </c>
    </row>
    <row r="21" spans="2:50" x14ac:dyDescent="0.25">
      <c r="B21" t="s">
        <v>22</v>
      </c>
      <c r="C21" t="str">
        <f t="shared" si="2"/>
        <v>Calilena</v>
      </c>
      <c r="D21" s="13" t="str">
        <f t="shared" si="3"/>
        <v>Yes</v>
      </c>
      <c r="E21" t="s">
        <v>18</v>
      </c>
      <c r="F21" t="str">
        <f t="shared" si="0"/>
        <v>Agelenidae</v>
      </c>
      <c r="G21" s="13" t="str">
        <f t="shared" si="1"/>
        <v>Yes</v>
      </c>
      <c r="M21" t="s">
        <v>263</v>
      </c>
      <c r="N21" t="s">
        <v>143</v>
      </c>
      <c r="P21" s="6">
        <v>-1</v>
      </c>
      <c r="Q21" s="6" t="s">
        <v>47</v>
      </c>
      <c r="R21" s="6" t="s">
        <v>54</v>
      </c>
      <c r="S21" s="6"/>
      <c r="T21" s="6" t="s">
        <v>55</v>
      </c>
      <c r="U21" s="6" t="s">
        <v>56</v>
      </c>
      <c r="W21" t="s">
        <v>53</v>
      </c>
      <c r="Z21" t="s">
        <v>52</v>
      </c>
      <c r="AD21" t="s">
        <v>143</v>
      </c>
      <c r="AF21" t="s">
        <v>263</v>
      </c>
      <c r="AI21" s="10">
        <v>60</v>
      </c>
      <c r="AQ21" s="6">
        <v>0</v>
      </c>
      <c r="AR21" s="6" t="s">
        <v>50</v>
      </c>
      <c r="AS21" t="s">
        <v>144</v>
      </c>
      <c r="AT21" s="6">
        <v>-1</v>
      </c>
      <c r="AW21" s="6" t="s">
        <v>51</v>
      </c>
      <c r="AX21" s="6" t="s">
        <v>51</v>
      </c>
    </row>
    <row r="22" spans="2:50" x14ac:dyDescent="0.25">
      <c r="B22" t="s">
        <v>22</v>
      </c>
      <c r="C22" t="str">
        <f t="shared" si="2"/>
        <v>Calilena</v>
      </c>
      <c r="D22" s="13" t="str">
        <f t="shared" si="3"/>
        <v>Yes</v>
      </c>
      <c r="E22" t="s">
        <v>18</v>
      </c>
      <c r="F22" t="str">
        <f t="shared" si="0"/>
        <v>Agelenidae</v>
      </c>
      <c r="G22" s="13" t="str">
        <f t="shared" si="1"/>
        <v>Yes</v>
      </c>
      <c r="M22" t="s">
        <v>264</v>
      </c>
      <c r="N22" t="s">
        <v>143</v>
      </c>
      <c r="P22" s="6">
        <v>-1</v>
      </c>
      <c r="Q22" s="6" t="s">
        <v>47</v>
      </c>
      <c r="R22" s="6" t="s">
        <v>54</v>
      </c>
      <c r="S22" s="6"/>
      <c r="T22" s="6" t="s">
        <v>55</v>
      </c>
      <c r="U22" s="6" t="s">
        <v>56</v>
      </c>
      <c r="W22" t="s">
        <v>53</v>
      </c>
      <c r="Z22" t="s">
        <v>52</v>
      </c>
      <c r="AD22" t="s">
        <v>143</v>
      </c>
      <c r="AF22" t="s">
        <v>264</v>
      </c>
      <c r="AI22" s="10">
        <v>60</v>
      </c>
      <c r="AQ22" s="6">
        <v>0</v>
      </c>
      <c r="AR22" s="6" t="s">
        <v>50</v>
      </c>
      <c r="AS22" t="s">
        <v>144</v>
      </c>
      <c r="AT22" s="6">
        <v>-1</v>
      </c>
      <c r="AW22" s="6" t="s">
        <v>51</v>
      </c>
      <c r="AX22" s="6" t="s">
        <v>51</v>
      </c>
    </row>
    <row r="23" spans="2:50" x14ac:dyDescent="0.25">
      <c r="B23" t="s">
        <v>22</v>
      </c>
      <c r="C23" t="str">
        <f t="shared" si="2"/>
        <v>Hololena</v>
      </c>
      <c r="D23" s="13" t="str">
        <f t="shared" si="3"/>
        <v>Yes</v>
      </c>
      <c r="E23" t="s">
        <v>18</v>
      </c>
      <c r="F23" t="str">
        <f t="shared" si="0"/>
        <v>Agelenidae</v>
      </c>
      <c r="G23" s="13" t="str">
        <f t="shared" si="1"/>
        <v>Yes</v>
      </c>
      <c r="M23" t="s">
        <v>146</v>
      </c>
      <c r="N23" t="s">
        <v>52</v>
      </c>
      <c r="P23" s="6">
        <v>-1</v>
      </c>
      <c r="Q23" s="6" t="s">
        <v>47</v>
      </c>
      <c r="R23" s="6" t="s">
        <v>54</v>
      </c>
      <c r="S23" s="6"/>
      <c r="T23" s="6" t="s">
        <v>55</v>
      </c>
      <c r="U23" s="6" t="s">
        <v>56</v>
      </c>
      <c r="W23" t="s">
        <v>53</v>
      </c>
      <c r="Z23" t="s">
        <v>52</v>
      </c>
      <c r="AD23" t="s">
        <v>146</v>
      </c>
      <c r="AI23" s="10">
        <v>50</v>
      </c>
      <c r="AQ23" s="6">
        <v>0</v>
      </c>
      <c r="AR23" s="6" t="s">
        <v>50</v>
      </c>
      <c r="AT23" s="6">
        <v>-1</v>
      </c>
      <c r="AW23" s="6" t="s">
        <v>51</v>
      </c>
      <c r="AX23" s="6" t="s">
        <v>51</v>
      </c>
    </row>
    <row r="24" spans="2:50" x14ac:dyDescent="0.25">
      <c r="B24" t="s">
        <v>22</v>
      </c>
      <c r="C24" t="str">
        <f t="shared" si="2"/>
        <v>Hololena</v>
      </c>
      <c r="D24" s="13" t="str">
        <f t="shared" si="3"/>
        <v>Yes</v>
      </c>
      <c r="E24" t="s">
        <v>18</v>
      </c>
      <c r="F24" t="str">
        <f t="shared" si="0"/>
        <v>Agelenidae</v>
      </c>
      <c r="G24" s="13" t="str">
        <f t="shared" si="1"/>
        <v>Yes</v>
      </c>
      <c r="M24" t="s">
        <v>265</v>
      </c>
      <c r="N24" t="s">
        <v>146</v>
      </c>
      <c r="P24" s="6">
        <v>-1</v>
      </c>
      <c r="Q24" s="6" t="s">
        <v>47</v>
      </c>
      <c r="R24" s="6" t="s">
        <v>54</v>
      </c>
      <c r="S24" s="6"/>
      <c r="T24" s="6" t="s">
        <v>55</v>
      </c>
      <c r="U24" s="6" t="s">
        <v>56</v>
      </c>
      <c r="W24" t="s">
        <v>53</v>
      </c>
      <c r="Z24" t="s">
        <v>52</v>
      </c>
      <c r="AD24" t="s">
        <v>146</v>
      </c>
      <c r="AF24" t="s">
        <v>265</v>
      </c>
      <c r="AI24" s="10">
        <v>60</v>
      </c>
      <c r="AQ24" s="6">
        <v>0</v>
      </c>
      <c r="AR24" s="6" t="s">
        <v>50</v>
      </c>
      <c r="AS24" t="s">
        <v>147</v>
      </c>
      <c r="AT24" s="6">
        <v>-1</v>
      </c>
      <c r="AW24" s="6" t="s">
        <v>51</v>
      </c>
      <c r="AX24" s="6" t="s">
        <v>51</v>
      </c>
    </row>
    <row r="25" spans="2:50" x14ac:dyDescent="0.25">
      <c r="B25" t="s">
        <v>22</v>
      </c>
      <c r="C25" t="str">
        <f t="shared" si="2"/>
        <v>Hololena</v>
      </c>
      <c r="D25" s="13" t="str">
        <f t="shared" si="3"/>
        <v>Yes</v>
      </c>
      <c r="E25" t="s">
        <v>18</v>
      </c>
      <c r="F25" t="str">
        <f t="shared" si="0"/>
        <v>Agelenidae</v>
      </c>
      <c r="G25" s="13" t="str">
        <f t="shared" si="1"/>
        <v>Yes</v>
      </c>
      <c r="M25" t="s">
        <v>266</v>
      </c>
      <c r="N25" t="s">
        <v>146</v>
      </c>
      <c r="P25" s="6">
        <v>-1</v>
      </c>
      <c r="Q25" s="6" t="s">
        <v>47</v>
      </c>
      <c r="R25" s="6" t="s">
        <v>54</v>
      </c>
      <c r="S25" s="6"/>
      <c r="T25" s="6" t="s">
        <v>55</v>
      </c>
      <c r="U25" s="6" t="s">
        <v>56</v>
      </c>
      <c r="W25" t="s">
        <v>53</v>
      </c>
      <c r="Z25" t="s">
        <v>52</v>
      </c>
      <c r="AD25" t="s">
        <v>146</v>
      </c>
      <c r="AF25" t="s">
        <v>266</v>
      </c>
      <c r="AI25" s="10">
        <v>60</v>
      </c>
      <c r="AQ25" s="6">
        <v>0</v>
      </c>
      <c r="AR25" s="6" t="s">
        <v>50</v>
      </c>
      <c r="AS25" t="s">
        <v>144</v>
      </c>
      <c r="AT25" s="6">
        <v>-1</v>
      </c>
      <c r="AW25" s="6" t="s">
        <v>51</v>
      </c>
      <c r="AX25" s="6" t="s">
        <v>51</v>
      </c>
    </row>
    <row r="26" spans="2:50" x14ac:dyDescent="0.25">
      <c r="B26" t="s">
        <v>22</v>
      </c>
      <c r="C26" t="str">
        <f t="shared" si="2"/>
        <v>Hololena</v>
      </c>
      <c r="D26" s="13" t="str">
        <f t="shared" si="3"/>
        <v>Yes</v>
      </c>
      <c r="E26" t="s">
        <v>18</v>
      </c>
      <c r="F26" t="str">
        <f t="shared" si="0"/>
        <v>Agelenidae</v>
      </c>
      <c r="G26" s="13" t="str">
        <f t="shared" si="1"/>
        <v>Yes</v>
      </c>
      <c r="M26" t="s">
        <v>267</v>
      </c>
      <c r="N26" t="s">
        <v>146</v>
      </c>
      <c r="P26" s="6">
        <v>-1</v>
      </c>
      <c r="Q26" s="6" t="s">
        <v>47</v>
      </c>
      <c r="R26" s="6" t="s">
        <v>54</v>
      </c>
      <c r="S26" s="6"/>
      <c r="T26" s="6" t="s">
        <v>55</v>
      </c>
      <c r="U26" s="6" t="s">
        <v>56</v>
      </c>
      <c r="W26" t="s">
        <v>53</v>
      </c>
      <c r="Z26" t="s">
        <v>52</v>
      </c>
      <c r="AD26" t="s">
        <v>146</v>
      </c>
      <c r="AF26" t="s">
        <v>267</v>
      </c>
      <c r="AI26" s="10">
        <v>60</v>
      </c>
      <c r="AQ26" s="6">
        <v>0</v>
      </c>
      <c r="AR26" s="6" t="s">
        <v>50</v>
      </c>
      <c r="AS26" t="s">
        <v>144</v>
      </c>
      <c r="AT26" s="6">
        <v>-1</v>
      </c>
      <c r="AW26" s="6" t="s">
        <v>51</v>
      </c>
      <c r="AX26" s="6" t="s">
        <v>51</v>
      </c>
    </row>
    <row r="27" spans="2:50" x14ac:dyDescent="0.25">
      <c r="B27" t="s">
        <v>22</v>
      </c>
      <c r="C27" t="str">
        <f t="shared" si="2"/>
        <v>Hololena</v>
      </c>
      <c r="D27" s="13" t="str">
        <f t="shared" si="3"/>
        <v>Yes</v>
      </c>
      <c r="E27" t="s">
        <v>18</v>
      </c>
      <c r="F27" t="str">
        <f t="shared" si="0"/>
        <v>Agelenidae</v>
      </c>
      <c r="G27" s="13" t="str">
        <f t="shared" si="1"/>
        <v>Yes</v>
      </c>
      <c r="M27" t="s">
        <v>268</v>
      </c>
      <c r="N27" t="s">
        <v>146</v>
      </c>
      <c r="P27" s="6">
        <v>-1</v>
      </c>
      <c r="Q27" s="6" t="s">
        <v>47</v>
      </c>
      <c r="R27" s="6" t="s">
        <v>54</v>
      </c>
      <c r="S27" s="6"/>
      <c r="T27" s="6" t="s">
        <v>55</v>
      </c>
      <c r="U27" s="6" t="s">
        <v>56</v>
      </c>
      <c r="W27" t="s">
        <v>53</v>
      </c>
      <c r="Z27" t="s">
        <v>52</v>
      </c>
      <c r="AD27" t="s">
        <v>146</v>
      </c>
      <c r="AF27" t="s">
        <v>268</v>
      </c>
      <c r="AI27" s="10">
        <v>60</v>
      </c>
      <c r="AQ27" s="6">
        <v>0</v>
      </c>
      <c r="AR27" s="6" t="s">
        <v>50</v>
      </c>
      <c r="AS27" t="s">
        <v>144</v>
      </c>
      <c r="AT27" s="6">
        <v>-1</v>
      </c>
      <c r="AW27" s="6" t="s">
        <v>51</v>
      </c>
      <c r="AX27" s="6" t="s">
        <v>51</v>
      </c>
    </row>
    <row r="28" spans="2:50" x14ac:dyDescent="0.25">
      <c r="B28" t="s">
        <v>22</v>
      </c>
      <c r="C28" t="str">
        <f t="shared" si="2"/>
        <v>Hololena</v>
      </c>
      <c r="D28" s="13" t="str">
        <f t="shared" si="3"/>
        <v>Yes</v>
      </c>
      <c r="E28" t="s">
        <v>18</v>
      </c>
      <c r="F28" t="str">
        <f t="shared" si="0"/>
        <v>Agelenidae</v>
      </c>
      <c r="G28" s="13" t="str">
        <f t="shared" si="1"/>
        <v>Yes</v>
      </c>
      <c r="M28" t="s">
        <v>269</v>
      </c>
      <c r="N28" t="s">
        <v>146</v>
      </c>
      <c r="P28" s="6">
        <v>-1</v>
      </c>
      <c r="Q28" s="6" t="s">
        <v>47</v>
      </c>
      <c r="R28" s="6" t="s">
        <v>54</v>
      </c>
      <c r="S28" s="6"/>
      <c r="T28" s="6" t="s">
        <v>55</v>
      </c>
      <c r="U28" s="6" t="s">
        <v>56</v>
      </c>
      <c r="W28" t="s">
        <v>53</v>
      </c>
      <c r="Z28" t="s">
        <v>52</v>
      </c>
      <c r="AD28" t="s">
        <v>146</v>
      </c>
      <c r="AF28" t="s">
        <v>269</v>
      </c>
      <c r="AI28" s="10">
        <v>60</v>
      </c>
      <c r="AQ28" s="6">
        <v>0</v>
      </c>
      <c r="AR28" s="6" t="s">
        <v>50</v>
      </c>
      <c r="AS28" t="s">
        <v>148</v>
      </c>
      <c r="AT28" s="6">
        <v>-1</v>
      </c>
      <c r="AW28" s="6" t="s">
        <v>51</v>
      </c>
      <c r="AX28" s="6" t="s">
        <v>51</v>
      </c>
    </row>
    <row r="29" spans="2:50" x14ac:dyDescent="0.25">
      <c r="B29" t="s">
        <v>22</v>
      </c>
      <c r="C29" t="str">
        <f t="shared" si="2"/>
        <v>Hololena</v>
      </c>
      <c r="D29" s="13" t="str">
        <f t="shared" si="3"/>
        <v>Yes</v>
      </c>
      <c r="E29" t="s">
        <v>18</v>
      </c>
      <c r="F29" t="str">
        <f t="shared" si="0"/>
        <v>Agelenidae</v>
      </c>
      <c r="G29" s="13" t="str">
        <f t="shared" si="1"/>
        <v>Yes</v>
      </c>
      <c r="M29" t="s">
        <v>270</v>
      </c>
      <c r="N29" t="s">
        <v>146</v>
      </c>
      <c r="P29" s="6">
        <v>-1</v>
      </c>
      <c r="Q29" s="6" t="s">
        <v>47</v>
      </c>
      <c r="R29" s="6" t="s">
        <v>54</v>
      </c>
      <c r="S29" s="6"/>
      <c r="T29" s="6" t="s">
        <v>55</v>
      </c>
      <c r="U29" s="6" t="s">
        <v>56</v>
      </c>
      <c r="W29" t="s">
        <v>53</v>
      </c>
      <c r="Z29" t="s">
        <v>52</v>
      </c>
      <c r="AD29" t="s">
        <v>146</v>
      </c>
      <c r="AF29" t="s">
        <v>270</v>
      </c>
      <c r="AI29" s="10">
        <v>60</v>
      </c>
      <c r="AQ29" s="6">
        <v>0</v>
      </c>
      <c r="AR29" s="6" t="s">
        <v>50</v>
      </c>
      <c r="AS29" t="s">
        <v>144</v>
      </c>
      <c r="AT29" s="6">
        <v>-1</v>
      </c>
      <c r="AW29" s="6" t="s">
        <v>51</v>
      </c>
      <c r="AX29" s="6" t="s">
        <v>51</v>
      </c>
    </row>
    <row r="30" spans="2:50" x14ac:dyDescent="0.25">
      <c r="B30" t="s">
        <v>22</v>
      </c>
      <c r="C30" t="str">
        <f t="shared" si="2"/>
        <v>Hololena</v>
      </c>
      <c r="D30" s="13" t="str">
        <f t="shared" si="3"/>
        <v>Yes</v>
      </c>
      <c r="E30" t="s">
        <v>18</v>
      </c>
      <c r="F30" t="str">
        <f t="shared" si="0"/>
        <v>Agelenidae</v>
      </c>
      <c r="G30" s="13" t="str">
        <f t="shared" si="1"/>
        <v>Yes</v>
      </c>
      <c r="M30" t="s">
        <v>271</v>
      </c>
      <c r="N30" t="s">
        <v>146</v>
      </c>
      <c r="P30" s="6">
        <v>-1</v>
      </c>
      <c r="Q30" s="6" t="s">
        <v>47</v>
      </c>
      <c r="R30" s="6" t="s">
        <v>54</v>
      </c>
      <c r="S30" s="6"/>
      <c r="T30" s="6" t="s">
        <v>55</v>
      </c>
      <c r="U30" s="6" t="s">
        <v>56</v>
      </c>
      <c r="W30" t="s">
        <v>53</v>
      </c>
      <c r="Z30" t="s">
        <v>52</v>
      </c>
      <c r="AD30" t="s">
        <v>146</v>
      </c>
      <c r="AF30" t="s">
        <v>271</v>
      </c>
      <c r="AI30" s="10">
        <v>60</v>
      </c>
      <c r="AQ30" s="6">
        <v>0</v>
      </c>
      <c r="AR30" s="6" t="s">
        <v>50</v>
      </c>
      <c r="AS30" t="s">
        <v>144</v>
      </c>
      <c r="AT30" s="6">
        <v>-1</v>
      </c>
      <c r="AW30" s="6" t="s">
        <v>51</v>
      </c>
      <c r="AX30" s="6" t="s">
        <v>51</v>
      </c>
    </row>
    <row r="31" spans="2:50" x14ac:dyDescent="0.25">
      <c r="B31" t="s">
        <v>22</v>
      </c>
      <c r="C31" t="str">
        <f t="shared" si="2"/>
        <v>Hololena</v>
      </c>
      <c r="D31" s="13" t="str">
        <f t="shared" si="3"/>
        <v>Yes</v>
      </c>
      <c r="E31" t="s">
        <v>18</v>
      </c>
      <c r="F31" t="str">
        <f t="shared" si="0"/>
        <v>Agelenidae</v>
      </c>
      <c r="G31" s="13" t="str">
        <f t="shared" si="1"/>
        <v>Yes</v>
      </c>
      <c r="M31" t="s">
        <v>272</v>
      </c>
      <c r="N31" t="s">
        <v>146</v>
      </c>
      <c r="P31" s="6">
        <v>-1</v>
      </c>
      <c r="Q31" s="6" t="s">
        <v>47</v>
      </c>
      <c r="R31" s="6" t="s">
        <v>54</v>
      </c>
      <c r="S31" s="6"/>
      <c r="T31" s="6" t="s">
        <v>55</v>
      </c>
      <c r="U31" s="6" t="s">
        <v>56</v>
      </c>
      <c r="W31" t="s">
        <v>53</v>
      </c>
      <c r="Z31" t="s">
        <v>52</v>
      </c>
      <c r="AD31" t="s">
        <v>146</v>
      </c>
      <c r="AF31" t="s">
        <v>272</v>
      </c>
      <c r="AI31" s="10">
        <v>60</v>
      </c>
      <c r="AQ31" s="6">
        <v>0</v>
      </c>
      <c r="AR31" s="6" t="s">
        <v>50</v>
      </c>
      <c r="AS31" t="s">
        <v>147</v>
      </c>
      <c r="AT31" s="6">
        <v>-1</v>
      </c>
      <c r="AW31" s="6" t="s">
        <v>51</v>
      </c>
      <c r="AX31" s="6" t="s">
        <v>51</v>
      </c>
    </row>
    <row r="32" spans="2:50" x14ac:dyDescent="0.25">
      <c r="B32" t="s">
        <v>22</v>
      </c>
      <c r="C32" t="str">
        <f t="shared" si="2"/>
        <v>Hololena</v>
      </c>
      <c r="D32" s="13" t="str">
        <f t="shared" si="3"/>
        <v>Yes</v>
      </c>
      <c r="E32" t="s">
        <v>18</v>
      </c>
      <c r="F32" t="str">
        <f t="shared" si="0"/>
        <v>Agelenidae</v>
      </c>
      <c r="G32" s="13" t="str">
        <f t="shared" si="1"/>
        <v>Yes</v>
      </c>
      <c r="M32" t="s">
        <v>273</v>
      </c>
      <c r="N32" t="s">
        <v>146</v>
      </c>
      <c r="P32" s="6">
        <v>-1</v>
      </c>
      <c r="Q32" s="6" t="s">
        <v>47</v>
      </c>
      <c r="R32" s="6" t="s">
        <v>54</v>
      </c>
      <c r="S32" s="6"/>
      <c r="T32" s="6" t="s">
        <v>55</v>
      </c>
      <c r="U32" s="6" t="s">
        <v>56</v>
      </c>
      <c r="W32" t="s">
        <v>53</v>
      </c>
      <c r="Z32" t="s">
        <v>52</v>
      </c>
      <c r="AD32" t="s">
        <v>146</v>
      </c>
      <c r="AF32" t="s">
        <v>273</v>
      </c>
      <c r="AI32" s="10">
        <v>60</v>
      </c>
      <c r="AQ32" s="6">
        <v>0</v>
      </c>
      <c r="AR32" s="6" t="s">
        <v>50</v>
      </c>
      <c r="AS32" t="s">
        <v>144</v>
      </c>
      <c r="AT32" s="6">
        <v>-1</v>
      </c>
      <c r="AW32" s="6" t="s">
        <v>51</v>
      </c>
      <c r="AX32" s="6" t="s">
        <v>51</v>
      </c>
    </row>
    <row r="33" spans="2:50" x14ac:dyDescent="0.25">
      <c r="B33" t="s">
        <v>22</v>
      </c>
      <c r="C33" t="str">
        <f t="shared" si="2"/>
        <v>Hololena</v>
      </c>
      <c r="D33" s="13" t="str">
        <f t="shared" si="3"/>
        <v>Yes</v>
      </c>
      <c r="E33" t="s">
        <v>18</v>
      </c>
      <c r="F33" t="str">
        <f t="shared" si="0"/>
        <v>Agelenidae</v>
      </c>
      <c r="G33" s="13" t="str">
        <f t="shared" si="1"/>
        <v>Yes</v>
      </c>
      <c r="M33" t="s">
        <v>274</v>
      </c>
      <c r="N33" t="s">
        <v>146</v>
      </c>
      <c r="P33" s="6">
        <v>-1</v>
      </c>
      <c r="Q33" s="6" t="s">
        <v>47</v>
      </c>
      <c r="R33" s="6" t="s">
        <v>54</v>
      </c>
      <c r="S33" s="6"/>
      <c r="T33" s="6" t="s">
        <v>55</v>
      </c>
      <c r="U33" s="6" t="s">
        <v>56</v>
      </c>
      <c r="W33" t="s">
        <v>53</v>
      </c>
      <c r="Z33" t="s">
        <v>52</v>
      </c>
      <c r="AD33" t="s">
        <v>146</v>
      </c>
      <c r="AF33" t="s">
        <v>274</v>
      </c>
      <c r="AI33" s="10">
        <v>60</v>
      </c>
      <c r="AQ33" s="6">
        <v>0</v>
      </c>
      <c r="AR33" s="6" t="s">
        <v>50</v>
      </c>
      <c r="AS33" t="s">
        <v>144</v>
      </c>
      <c r="AT33" s="6">
        <v>-1</v>
      </c>
      <c r="AW33" s="6" t="s">
        <v>51</v>
      </c>
      <c r="AX33" s="6" t="s">
        <v>51</v>
      </c>
    </row>
    <row r="34" spans="2:50" x14ac:dyDescent="0.25">
      <c r="B34" t="s">
        <v>22</v>
      </c>
      <c r="C34" t="str">
        <f t="shared" si="2"/>
        <v>Hololena</v>
      </c>
      <c r="D34" s="13" t="str">
        <f t="shared" si="3"/>
        <v>Yes</v>
      </c>
      <c r="E34" t="s">
        <v>18</v>
      </c>
      <c r="F34" t="str">
        <f t="shared" si="0"/>
        <v>Agelenidae</v>
      </c>
      <c r="G34" s="13" t="str">
        <f t="shared" si="1"/>
        <v>Yes</v>
      </c>
      <c r="M34" t="s">
        <v>275</v>
      </c>
      <c r="N34" t="s">
        <v>146</v>
      </c>
      <c r="P34" s="6">
        <v>-1</v>
      </c>
      <c r="Q34" s="6" t="s">
        <v>47</v>
      </c>
      <c r="R34" s="6" t="s">
        <v>54</v>
      </c>
      <c r="S34" s="6"/>
      <c r="T34" s="6" t="s">
        <v>55</v>
      </c>
      <c r="U34" s="6" t="s">
        <v>56</v>
      </c>
      <c r="W34" t="s">
        <v>53</v>
      </c>
      <c r="Z34" t="s">
        <v>52</v>
      </c>
      <c r="AD34" t="s">
        <v>146</v>
      </c>
      <c r="AF34" t="s">
        <v>275</v>
      </c>
      <c r="AI34" s="10">
        <v>60</v>
      </c>
      <c r="AQ34" s="6">
        <v>0</v>
      </c>
      <c r="AR34" s="6" t="s">
        <v>50</v>
      </c>
      <c r="AS34" t="s">
        <v>144</v>
      </c>
      <c r="AT34" s="6">
        <v>-1</v>
      </c>
      <c r="AW34" s="6" t="s">
        <v>51</v>
      </c>
      <c r="AX34" s="6" t="s">
        <v>51</v>
      </c>
    </row>
    <row r="35" spans="2:50" x14ac:dyDescent="0.25">
      <c r="B35" t="s">
        <v>22</v>
      </c>
      <c r="C35" t="str">
        <f t="shared" si="2"/>
        <v>Hololena</v>
      </c>
      <c r="D35" s="13" t="str">
        <f t="shared" si="3"/>
        <v>Yes</v>
      </c>
      <c r="E35" t="s">
        <v>18</v>
      </c>
      <c r="F35" t="str">
        <f t="shared" si="0"/>
        <v>Agelenidae</v>
      </c>
      <c r="G35" s="13" t="str">
        <f t="shared" si="1"/>
        <v>Yes</v>
      </c>
      <c r="M35" t="s">
        <v>276</v>
      </c>
      <c r="N35" t="s">
        <v>146</v>
      </c>
      <c r="P35" s="6">
        <v>-1</v>
      </c>
      <c r="Q35" s="6" t="s">
        <v>47</v>
      </c>
      <c r="R35" s="6" t="s">
        <v>54</v>
      </c>
      <c r="S35" s="6"/>
      <c r="T35" s="6" t="s">
        <v>55</v>
      </c>
      <c r="U35" s="6" t="s">
        <v>56</v>
      </c>
      <c r="W35" t="s">
        <v>53</v>
      </c>
      <c r="Z35" t="s">
        <v>52</v>
      </c>
      <c r="AD35" t="s">
        <v>146</v>
      </c>
      <c r="AF35" t="s">
        <v>276</v>
      </c>
      <c r="AI35" s="10">
        <v>60</v>
      </c>
      <c r="AQ35" s="6">
        <v>0</v>
      </c>
      <c r="AR35" s="6" t="s">
        <v>50</v>
      </c>
      <c r="AS35" t="s">
        <v>144</v>
      </c>
      <c r="AT35" s="6">
        <v>-1</v>
      </c>
      <c r="AW35" s="6" t="s">
        <v>51</v>
      </c>
      <c r="AX35" s="6" t="s">
        <v>51</v>
      </c>
    </row>
    <row r="36" spans="2:50" x14ac:dyDescent="0.25">
      <c r="B36" t="s">
        <v>22</v>
      </c>
      <c r="C36" t="str">
        <f t="shared" si="2"/>
        <v>Hololena</v>
      </c>
      <c r="D36" s="13" t="str">
        <f t="shared" si="3"/>
        <v>Yes</v>
      </c>
      <c r="E36" t="s">
        <v>18</v>
      </c>
      <c r="F36" t="str">
        <f t="shared" si="0"/>
        <v>Agelenidae</v>
      </c>
      <c r="G36" s="13" t="str">
        <f t="shared" si="1"/>
        <v>Yes</v>
      </c>
      <c r="M36" t="s">
        <v>277</v>
      </c>
      <c r="N36" t="s">
        <v>146</v>
      </c>
      <c r="P36" s="6">
        <v>-1</v>
      </c>
      <c r="Q36" s="6" t="s">
        <v>47</v>
      </c>
      <c r="R36" s="6" t="s">
        <v>54</v>
      </c>
      <c r="S36" s="6"/>
      <c r="T36" s="6" t="s">
        <v>55</v>
      </c>
      <c r="U36" s="6" t="s">
        <v>56</v>
      </c>
      <c r="W36" t="s">
        <v>53</v>
      </c>
      <c r="Z36" t="s">
        <v>52</v>
      </c>
      <c r="AD36" t="s">
        <v>146</v>
      </c>
      <c r="AF36" t="s">
        <v>277</v>
      </c>
      <c r="AI36" s="10">
        <v>60</v>
      </c>
      <c r="AQ36" s="6">
        <v>0</v>
      </c>
      <c r="AR36" s="6" t="s">
        <v>50</v>
      </c>
      <c r="AS36" t="s">
        <v>145</v>
      </c>
      <c r="AT36" s="6">
        <v>-1</v>
      </c>
      <c r="AW36" s="6" t="s">
        <v>51</v>
      </c>
      <c r="AX36" s="6" t="s">
        <v>51</v>
      </c>
    </row>
    <row r="37" spans="2:50" x14ac:dyDescent="0.25">
      <c r="B37" t="s">
        <v>22</v>
      </c>
      <c r="C37" t="str">
        <f t="shared" si="2"/>
        <v>Hololena</v>
      </c>
      <c r="D37" s="13" t="str">
        <f t="shared" si="3"/>
        <v>Yes</v>
      </c>
      <c r="E37" t="s">
        <v>18</v>
      </c>
      <c r="F37" t="str">
        <f t="shared" ref="F37:F65" si="4">Z37</f>
        <v>Agelenidae</v>
      </c>
      <c r="G37" s="13" t="str">
        <f t="shared" ref="G37:G66" si="5">IF(AI37&gt;=40,"Yes","No")</f>
        <v>Yes</v>
      </c>
      <c r="M37" t="s">
        <v>278</v>
      </c>
      <c r="N37" t="s">
        <v>146</v>
      </c>
      <c r="P37" s="6">
        <v>-1</v>
      </c>
      <c r="Q37" s="6" t="s">
        <v>47</v>
      </c>
      <c r="R37" s="6" t="s">
        <v>54</v>
      </c>
      <c r="S37" s="6"/>
      <c r="T37" s="6" t="s">
        <v>55</v>
      </c>
      <c r="U37" s="6" t="s">
        <v>56</v>
      </c>
      <c r="W37" t="s">
        <v>53</v>
      </c>
      <c r="Z37" t="s">
        <v>52</v>
      </c>
      <c r="AD37" t="s">
        <v>146</v>
      </c>
      <c r="AF37" t="s">
        <v>278</v>
      </c>
      <c r="AI37" s="10">
        <v>60</v>
      </c>
      <c r="AQ37" s="6">
        <v>0</v>
      </c>
      <c r="AR37" s="6" t="s">
        <v>50</v>
      </c>
      <c r="AS37" t="s">
        <v>144</v>
      </c>
      <c r="AT37" s="6">
        <v>-1</v>
      </c>
      <c r="AW37" s="6" t="s">
        <v>51</v>
      </c>
      <c r="AX37" s="6" t="s">
        <v>51</v>
      </c>
    </row>
    <row r="38" spans="2:50" x14ac:dyDescent="0.25">
      <c r="B38" t="s">
        <v>22</v>
      </c>
      <c r="C38" t="str">
        <f t="shared" ref="C38:C64" si="6">AD38</f>
        <v>Hololena</v>
      </c>
      <c r="D38" s="13" t="str">
        <f t="shared" ref="D38:D65" si="7">IF(AI38&gt;=50,"Yes","No")</f>
        <v>Yes</v>
      </c>
      <c r="E38" t="s">
        <v>18</v>
      </c>
      <c r="F38" t="str">
        <f t="shared" si="4"/>
        <v>Agelenidae</v>
      </c>
      <c r="G38" s="13" t="str">
        <f t="shared" si="5"/>
        <v>Yes</v>
      </c>
      <c r="M38" t="s">
        <v>279</v>
      </c>
      <c r="N38" t="s">
        <v>146</v>
      </c>
      <c r="P38" s="6">
        <v>-1</v>
      </c>
      <c r="Q38" s="6" t="s">
        <v>47</v>
      </c>
      <c r="R38" s="6" t="s">
        <v>54</v>
      </c>
      <c r="S38" s="6"/>
      <c r="T38" s="6" t="s">
        <v>55</v>
      </c>
      <c r="U38" s="6" t="s">
        <v>56</v>
      </c>
      <c r="W38" t="s">
        <v>53</v>
      </c>
      <c r="Z38" t="s">
        <v>52</v>
      </c>
      <c r="AD38" t="s">
        <v>146</v>
      </c>
      <c r="AF38" t="s">
        <v>279</v>
      </c>
      <c r="AI38" s="10">
        <v>60</v>
      </c>
      <c r="AQ38" s="6">
        <v>0</v>
      </c>
      <c r="AR38" s="6" t="s">
        <v>50</v>
      </c>
      <c r="AS38" t="s">
        <v>144</v>
      </c>
      <c r="AT38" s="6">
        <v>-1</v>
      </c>
      <c r="AW38" s="6" t="s">
        <v>51</v>
      </c>
      <c r="AX38" s="6" t="s">
        <v>51</v>
      </c>
    </row>
    <row r="39" spans="2:50" x14ac:dyDescent="0.25">
      <c r="B39" t="s">
        <v>22</v>
      </c>
      <c r="C39" t="str">
        <f t="shared" si="6"/>
        <v>Hololena</v>
      </c>
      <c r="D39" s="13" t="str">
        <f t="shared" si="7"/>
        <v>Yes</v>
      </c>
      <c r="E39" t="s">
        <v>18</v>
      </c>
      <c r="F39" t="str">
        <f t="shared" si="4"/>
        <v>Agelenidae</v>
      </c>
      <c r="G39" s="13" t="str">
        <f t="shared" si="5"/>
        <v>Yes</v>
      </c>
      <c r="M39" t="s">
        <v>280</v>
      </c>
      <c r="N39" t="s">
        <v>146</v>
      </c>
      <c r="P39" s="6">
        <v>-1</v>
      </c>
      <c r="Q39" s="6" t="s">
        <v>47</v>
      </c>
      <c r="R39" s="6" t="s">
        <v>54</v>
      </c>
      <c r="S39" s="6"/>
      <c r="T39" s="6" t="s">
        <v>55</v>
      </c>
      <c r="U39" s="6" t="s">
        <v>56</v>
      </c>
      <c r="W39" t="s">
        <v>53</v>
      </c>
      <c r="Z39" t="s">
        <v>52</v>
      </c>
      <c r="AD39" t="s">
        <v>146</v>
      </c>
      <c r="AF39" t="s">
        <v>280</v>
      </c>
      <c r="AI39" s="10">
        <v>60</v>
      </c>
      <c r="AQ39" s="6">
        <v>0</v>
      </c>
      <c r="AR39" s="6" t="s">
        <v>50</v>
      </c>
      <c r="AS39" t="s">
        <v>144</v>
      </c>
      <c r="AT39" s="6">
        <v>-1</v>
      </c>
      <c r="AW39" s="6" t="s">
        <v>51</v>
      </c>
      <c r="AX39" s="6" t="s">
        <v>51</v>
      </c>
    </row>
    <row r="40" spans="2:50" x14ac:dyDescent="0.25">
      <c r="B40" t="s">
        <v>22</v>
      </c>
      <c r="C40" t="str">
        <f t="shared" si="6"/>
        <v>Hololena</v>
      </c>
      <c r="D40" s="13" t="str">
        <f t="shared" si="7"/>
        <v>Yes</v>
      </c>
      <c r="E40" t="s">
        <v>18</v>
      </c>
      <c r="F40" t="str">
        <f t="shared" si="4"/>
        <v>Agelenidae</v>
      </c>
      <c r="G40" s="13" t="str">
        <f t="shared" si="5"/>
        <v>Yes</v>
      </c>
      <c r="M40" t="s">
        <v>281</v>
      </c>
      <c r="N40" t="s">
        <v>146</v>
      </c>
      <c r="P40" s="6">
        <v>-1</v>
      </c>
      <c r="Q40" s="6" t="s">
        <v>47</v>
      </c>
      <c r="R40" s="6" t="s">
        <v>54</v>
      </c>
      <c r="S40" s="6"/>
      <c r="T40" s="6" t="s">
        <v>55</v>
      </c>
      <c r="U40" s="6" t="s">
        <v>56</v>
      </c>
      <c r="W40" t="s">
        <v>53</v>
      </c>
      <c r="Z40" t="s">
        <v>52</v>
      </c>
      <c r="AD40" t="s">
        <v>146</v>
      </c>
      <c r="AF40" t="s">
        <v>281</v>
      </c>
      <c r="AI40" s="10">
        <v>60</v>
      </c>
      <c r="AQ40" s="6">
        <v>0</v>
      </c>
      <c r="AR40" s="6" t="s">
        <v>50</v>
      </c>
      <c r="AS40" t="s">
        <v>144</v>
      </c>
      <c r="AT40" s="6">
        <v>-1</v>
      </c>
      <c r="AW40" s="6" t="s">
        <v>51</v>
      </c>
      <c r="AX40" s="6" t="s">
        <v>51</v>
      </c>
    </row>
    <row r="41" spans="2:50" x14ac:dyDescent="0.25">
      <c r="B41" t="s">
        <v>22</v>
      </c>
      <c r="C41" t="str">
        <f t="shared" si="6"/>
        <v>Hololena</v>
      </c>
      <c r="D41" s="13" t="str">
        <f t="shared" si="7"/>
        <v>Yes</v>
      </c>
      <c r="E41" t="s">
        <v>18</v>
      </c>
      <c r="F41" t="str">
        <f t="shared" si="4"/>
        <v>Agelenidae</v>
      </c>
      <c r="G41" s="13" t="str">
        <f t="shared" si="5"/>
        <v>Yes</v>
      </c>
      <c r="M41" t="s">
        <v>282</v>
      </c>
      <c r="N41" t="s">
        <v>146</v>
      </c>
      <c r="P41" s="6">
        <v>-1</v>
      </c>
      <c r="Q41" s="6" t="s">
        <v>47</v>
      </c>
      <c r="R41" s="6" t="s">
        <v>54</v>
      </c>
      <c r="S41" s="6"/>
      <c r="T41" s="6" t="s">
        <v>55</v>
      </c>
      <c r="U41" s="6" t="s">
        <v>56</v>
      </c>
      <c r="W41" t="s">
        <v>53</v>
      </c>
      <c r="Z41" t="s">
        <v>52</v>
      </c>
      <c r="AD41" t="s">
        <v>146</v>
      </c>
      <c r="AF41" t="s">
        <v>282</v>
      </c>
      <c r="AI41" s="10">
        <v>60</v>
      </c>
      <c r="AQ41" s="6">
        <v>0</v>
      </c>
      <c r="AR41" s="6" t="s">
        <v>50</v>
      </c>
      <c r="AS41" t="s">
        <v>144</v>
      </c>
      <c r="AT41" s="6">
        <v>-1</v>
      </c>
      <c r="AW41" s="6" t="s">
        <v>51</v>
      </c>
      <c r="AX41" s="6" t="s">
        <v>51</v>
      </c>
    </row>
    <row r="42" spans="2:50" x14ac:dyDescent="0.25">
      <c r="B42" t="s">
        <v>22</v>
      </c>
      <c r="C42" t="str">
        <f t="shared" si="6"/>
        <v>Hololena</v>
      </c>
      <c r="D42" s="13" t="str">
        <f t="shared" si="7"/>
        <v>Yes</v>
      </c>
      <c r="E42" t="s">
        <v>18</v>
      </c>
      <c r="F42" t="str">
        <f t="shared" si="4"/>
        <v>Agelenidae</v>
      </c>
      <c r="G42" s="13" t="str">
        <f t="shared" si="5"/>
        <v>Yes</v>
      </c>
      <c r="M42" t="s">
        <v>283</v>
      </c>
      <c r="N42" t="s">
        <v>146</v>
      </c>
      <c r="P42" s="6">
        <v>-1</v>
      </c>
      <c r="Q42" s="6" t="s">
        <v>47</v>
      </c>
      <c r="R42" s="6" t="s">
        <v>54</v>
      </c>
      <c r="S42" s="6"/>
      <c r="T42" s="6" t="s">
        <v>55</v>
      </c>
      <c r="U42" s="6" t="s">
        <v>56</v>
      </c>
      <c r="W42" t="s">
        <v>53</v>
      </c>
      <c r="Z42" t="s">
        <v>52</v>
      </c>
      <c r="AD42" t="s">
        <v>146</v>
      </c>
      <c r="AF42" t="s">
        <v>283</v>
      </c>
      <c r="AI42" s="10">
        <v>60</v>
      </c>
      <c r="AQ42" s="6">
        <v>0</v>
      </c>
      <c r="AR42" s="6" t="s">
        <v>50</v>
      </c>
      <c r="AS42" t="s">
        <v>147</v>
      </c>
      <c r="AT42" s="6">
        <v>-1</v>
      </c>
      <c r="AW42" s="6" t="s">
        <v>51</v>
      </c>
      <c r="AX42" s="6" t="s">
        <v>51</v>
      </c>
    </row>
    <row r="43" spans="2:50" x14ac:dyDescent="0.25">
      <c r="B43" t="s">
        <v>22</v>
      </c>
      <c r="C43" t="str">
        <f t="shared" si="6"/>
        <v>Hololena</v>
      </c>
      <c r="D43" s="13" t="str">
        <f t="shared" si="7"/>
        <v>Yes</v>
      </c>
      <c r="E43" t="s">
        <v>18</v>
      </c>
      <c r="F43" t="str">
        <f t="shared" si="4"/>
        <v>Agelenidae</v>
      </c>
      <c r="G43" s="13" t="str">
        <f t="shared" si="5"/>
        <v>Yes</v>
      </c>
      <c r="M43" t="s">
        <v>284</v>
      </c>
      <c r="N43" t="s">
        <v>146</v>
      </c>
      <c r="P43" s="6">
        <v>-1</v>
      </c>
      <c r="Q43" s="6" t="s">
        <v>47</v>
      </c>
      <c r="R43" s="6" t="s">
        <v>54</v>
      </c>
      <c r="S43" s="6"/>
      <c r="T43" s="6" t="s">
        <v>55</v>
      </c>
      <c r="U43" s="6" t="s">
        <v>56</v>
      </c>
      <c r="W43" t="s">
        <v>53</v>
      </c>
      <c r="Z43" t="s">
        <v>52</v>
      </c>
      <c r="AD43" t="s">
        <v>146</v>
      </c>
      <c r="AF43" t="s">
        <v>284</v>
      </c>
      <c r="AI43" s="10">
        <v>60</v>
      </c>
      <c r="AQ43" s="6">
        <v>0</v>
      </c>
      <c r="AR43" s="6" t="s">
        <v>50</v>
      </c>
      <c r="AS43" t="s">
        <v>144</v>
      </c>
      <c r="AT43" s="6">
        <v>-1</v>
      </c>
      <c r="AW43" s="6" t="s">
        <v>51</v>
      </c>
      <c r="AX43" s="6" t="s">
        <v>51</v>
      </c>
    </row>
    <row r="44" spans="2:50" x14ac:dyDescent="0.25">
      <c r="B44" t="s">
        <v>22</v>
      </c>
      <c r="C44" t="str">
        <f t="shared" si="6"/>
        <v>Hololena</v>
      </c>
      <c r="D44" s="13" t="str">
        <f t="shared" si="7"/>
        <v>Yes</v>
      </c>
      <c r="E44" t="s">
        <v>18</v>
      </c>
      <c r="F44" t="str">
        <f t="shared" si="4"/>
        <v>Agelenidae</v>
      </c>
      <c r="G44" s="13" t="str">
        <f t="shared" si="5"/>
        <v>Yes</v>
      </c>
      <c r="M44" t="s">
        <v>285</v>
      </c>
      <c r="N44" t="s">
        <v>146</v>
      </c>
      <c r="P44" s="6">
        <v>-1</v>
      </c>
      <c r="Q44" s="6" t="s">
        <v>47</v>
      </c>
      <c r="R44" s="6" t="s">
        <v>54</v>
      </c>
      <c r="S44" s="6"/>
      <c r="T44" s="6" t="s">
        <v>55</v>
      </c>
      <c r="U44" s="6" t="s">
        <v>56</v>
      </c>
      <c r="W44" t="s">
        <v>53</v>
      </c>
      <c r="Z44" t="s">
        <v>52</v>
      </c>
      <c r="AD44" t="s">
        <v>146</v>
      </c>
      <c r="AF44" t="s">
        <v>285</v>
      </c>
      <c r="AI44" s="10">
        <v>60</v>
      </c>
      <c r="AQ44" s="6">
        <v>0</v>
      </c>
      <c r="AR44" s="6" t="s">
        <v>50</v>
      </c>
      <c r="AS44" t="s">
        <v>144</v>
      </c>
      <c r="AT44" s="6">
        <v>-1</v>
      </c>
      <c r="AW44" s="6" t="s">
        <v>51</v>
      </c>
      <c r="AX44" s="6" t="s">
        <v>51</v>
      </c>
    </row>
    <row r="45" spans="2:50" x14ac:dyDescent="0.25">
      <c r="B45" t="s">
        <v>22</v>
      </c>
      <c r="C45" t="str">
        <f t="shared" si="6"/>
        <v>Novalena</v>
      </c>
      <c r="D45" s="13" t="str">
        <f t="shared" si="7"/>
        <v>Yes</v>
      </c>
      <c r="E45" t="s">
        <v>18</v>
      </c>
      <c r="F45" t="str">
        <f t="shared" si="4"/>
        <v>Agelenidae</v>
      </c>
      <c r="G45" s="13" t="str">
        <f t="shared" si="5"/>
        <v>Yes</v>
      </c>
      <c r="M45" t="s">
        <v>149</v>
      </c>
      <c r="N45" t="s">
        <v>52</v>
      </c>
      <c r="P45" s="6">
        <v>-1</v>
      </c>
      <c r="Q45" s="6" t="s">
        <v>47</v>
      </c>
      <c r="R45" s="6" t="s">
        <v>54</v>
      </c>
      <c r="S45" s="6"/>
      <c r="T45" s="6" t="s">
        <v>55</v>
      </c>
      <c r="U45" s="6" t="s">
        <v>56</v>
      </c>
      <c r="W45" t="s">
        <v>53</v>
      </c>
      <c r="Z45" t="s">
        <v>52</v>
      </c>
      <c r="AD45" t="s">
        <v>149</v>
      </c>
      <c r="AI45" s="10">
        <v>50</v>
      </c>
      <c r="AQ45" s="6">
        <v>0</v>
      </c>
      <c r="AR45" s="6" t="s">
        <v>50</v>
      </c>
      <c r="AT45" s="6">
        <v>-1</v>
      </c>
      <c r="AW45" s="6" t="s">
        <v>51</v>
      </c>
      <c r="AX45" s="6" t="s">
        <v>51</v>
      </c>
    </row>
    <row r="46" spans="2:50" x14ac:dyDescent="0.25">
      <c r="B46" t="s">
        <v>22</v>
      </c>
      <c r="C46" t="str">
        <f t="shared" si="6"/>
        <v>Novalena</v>
      </c>
      <c r="D46" s="13" t="str">
        <f t="shared" si="7"/>
        <v>Yes</v>
      </c>
      <c r="E46" t="s">
        <v>18</v>
      </c>
      <c r="F46" t="str">
        <f t="shared" si="4"/>
        <v>Agelenidae</v>
      </c>
      <c r="G46" s="13" t="str">
        <f t="shared" si="5"/>
        <v>Yes</v>
      </c>
      <c r="M46" t="s">
        <v>286</v>
      </c>
      <c r="N46" t="s">
        <v>149</v>
      </c>
      <c r="P46" s="6">
        <v>-1</v>
      </c>
      <c r="Q46" s="6" t="s">
        <v>47</v>
      </c>
      <c r="R46" s="6" t="s">
        <v>54</v>
      </c>
      <c r="S46" s="6"/>
      <c r="T46" s="6" t="s">
        <v>55</v>
      </c>
      <c r="U46" s="6" t="s">
        <v>56</v>
      </c>
      <c r="W46" t="s">
        <v>53</v>
      </c>
      <c r="Z46" t="s">
        <v>52</v>
      </c>
      <c r="AD46" t="s">
        <v>149</v>
      </c>
      <c r="AF46" t="s">
        <v>286</v>
      </c>
      <c r="AI46" s="10">
        <v>60</v>
      </c>
      <c r="AQ46" s="6">
        <v>0</v>
      </c>
      <c r="AR46" s="6" t="s">
        <v>50</v>
      </c>
      <c r="AS46" t="s">
        <v>144</v>
      </c>
      <c r="AT46" s="6">
        <v>-1</v>
      </c>
      <c r="AW46" s="6" t="s">
        <v>51</v>
      </c>
      <c r="AX46" s="6" t="s">
        <v>51</v>
      </c>
    </row>
    <row r="47" spans="2:50" x14ac:dyDescent="0.25">
      <c r="B47" t="s">
        <v>22</v>
      </c>
      <c r="C47" t="str">
        <f t="shared" si="6"/>
        <v>Novalena</v>
      </c>
      <c r="D47" s="13" t="str">
        <f t="shared" si="7"/>
        <v>Yes</v>
      </c>
      <c r="E47" t="s">
        <v>18</v>
      </c>
      <c r="F47" t="str">
        <f t="shared" si="4"/>
        <v>Agelenidae</v>
      </c>
      <c r="G47" s="13" t="str">
        <f t="shared" si="5"/>
        <v>Yes</v>
      </c>
      <c r="M47" t="s">
        <v>287</v>
      </c>
      <c r="N47" t="s">
        <v>149</v>
      </c>
      <c r="P47" s="6">
        <v>-1</v>
      </c>
      <c r="Q47" s="6" t="s">
        <v>47</v>
      </c>
      <c r="R47" s="6" t="s">
        <v>54</v>
      </c>
      <c r="S47" s="6"/>
      <c r="T47" s="6" t="s">
        <v>55</v>
      </c>
      <c r="U47" s="6" t="s">
        <v>56</v>
      </c>
      <c r="W47" t="s">
        <v>53</v>
      </c>
      <c r="Z47" t="s">
        <v>52</v>
      </c>
      <c r="AD47" t="s">
        <v>149</v>
      </c>
      <c r="AF47" t="s">
        <v>287</v>
      </c>
      <c r="AI47" s="10">
        <v>60</v>
      </c>
      <c r="AQ47" s="6">
        <v>0</v>
      </c>
      <c r="AR47" s="6" t="s">
        <v>50</v>
      </c>
      <c r="AS47" t="s">
        <v>147</v>
      </c>
      <c r="AT47" s="6">
        <v>-1</v>
      </c>
      <c r="AW47" s="6" t="s">
        <v>51</v>
      </c>
      <c r="AX47" s="6" t="s">
        <v>51</v>
      </c>
    </row>
    <row r="48" spans="2:50" x14ac:dyDescent="0.25">
      <c r="B48" t="s">
        <v>22</v>
      </c>
      <c r="C48" t="str">
        <f t="shared" si="6"/>
        <v>Novalena</v>
      </c>
      <c r="D48" s="13" t="str">
        <f t="shared" si="7"/>
        <v>Yes</v>
      </c>
      <c r="E48" t="s">
        <v>18</v>
      </c>
      <c r="F48" t="str">
        <f t="shared" si="4"/>
        <v>Agelenidae</v>
      </c>
      <c r="G48" s="13" t="str">
        <f t="shared" si="5"/>
        <v>Yes</v>
      </c>
      <c r="M48" t="s">
        <v>288</v>
      </c>
      <c r="N48" t="s">
        <v>149</v>
      </c>
      <c r="P48" s="6">
        <v>-1</v>
      </c>
      <c r="Q48" s="6" t="s">
        <v>47</v>
      </c>
      <c r="R48" s="6" t="s">
        <v>54</v>
      </c>
      <c r="S48" s="6"/>
      <c r="T48" s="6" t="s">
        <v>55</v>
      </c>
      <c r="U48" s="6" t="s">
        <v>56</v>
      </c>
      <c r="W48" t="s">
        <v>53</v>
      </c>
      <c r="Z48" t="s">
        <v>52</v>
      </c>
      <c r="AD48" t="s">
        <v>149</v>
      </c>
      <c r="AF48" t="s">
        <v>288</v>
      </c>
      <c r="AI48" s="10">
        <v>60</v>
      </c>
      <c r="AQ48" s="6">
        <v>0</v>
      </c>
      <c r="AR48" s="6" t="s">
        <v>50</v>
      </c>
      <c r="AS48" t="s">
        <v>144</v>
      </c>
      <c r="AT48" s="6">
        <v>-1</v>
      </c>
      <c r="AW48" s="6" t="s">
        <v>51</v>
      </c>
      <c r="AX48" s="6" t="s">
        <v>51</v>
      </c>
    </row>
    <row r="49" spans="2:50" x14ac:dyDescent="0.25">
      <c r="B49" t="s">
        <v>22</v>
      </c>
      <c r="C49" t="str">
        <f t="shared" si="6"/>
        <v>Novalena</v>
      </c>
      <c r="D49" s="13" t="str">
        <f t="shared" si="7"/>
        <v>Yes</v>
      </c>
      <c r="E49" t="s">
        <v>18</v>
      </c>
      <c r="F49" t="str">
        <f t="shared" si="4"/>
        <v>Agelenidae</v>
      </c>
      <c r="G49" s="13" t="str">
        <f t="shared" si="5"/>
        <v>Yes</v>
      </c>
      <c r="M49" t="s">
        <v>289</v>
      </c>
      <c r="N49" t="s">
        <v>149</v>
      </c>
      <c r="P49" s="6">
        <v>-1</v>
      </c>
      <c r="Q49" s="6" t="s">
        <v>47</v>
      </c>
      <c r="R49" s="6" t="s">
        <v>54</v>
      </c>
      <c r="S49" s="6"/>
      <c r="T49" s="6" t="s">
        <v>55</v>
      </c>
      <c r="U49" s="6" t="s">
        <v>56</v>
      </c>
      <c r="W49" t="s">
        <v>53</v>
      </c>
      <c r="Z49" t="s">
        <v>52</v>
      </c>
      <c r="AD49" t="s">
        <v>149</v>
      </c>
      <c r="AF49" t="s">
        <v>289</v>
      </c>
      <c r="AI49" s="10">
        <v>60</v>
      </c>
      <c r="AQ49" s="6">
        <v>0</v>
      </c>
      <c r="AR49" s="6" t="s">
        <v>50</v>
      </c>
      <c r="AS49" t="s">
        <v>144</v>
      </c>
      <c r="AT49" s="6">
        <v>-1</v>
      </c>
      <c r="AW49" s="6" t="s">
        <v>51</v>
      </c>
      <c r="AX49" s="6" t="s">
        <v>51</v>
      </c>
    </row>
    <row r="50" spans="2:50" x14ac:dyDescent="0.25">
      <c r="B50" t="s">
        <v>22</v>
      </c>
      <c r="C50" t="str">
        <f t="shared" si="6"/>
        <v>Rualena</v>
      </c>
      <c r="D50" s="13" t="str">
        <f t="shared" si="7"/>
        <v>Yes</v>
      </c>
      <c r="E50" t="s">
        <v>18</v>
      </c>
      <c r="F50" t="str">
        <f t="shared" si="4"/>
        <v>Agelenidae</v>
      </c>
      <c r="G50" s="13" t="str">
        <f t="shared" si="5"/>
        <v>Yes</v>
      </c>
      <c r="M50" t="s">
        <v>150</v>
      </c>
      <c r="N50" t="s">
        <v>52</v>
      </c>
      <c r="P50" s="6">
        <v>-1</v>
      </c>
      <c r="Q50" s="6" t="s">
        <v>47</v>
      </c>
      <c r="R50" s="6" t="s">
        <v>54</v>
      </c>
      <c r="S50" s="6"/>
      <c r="T50" s="6" t="s">
        <v>55</v>
      </c>
      <c r="U50" s="6" t="s">
        <v>56</v>
      </c>
      <c r="W50" t="s">
        <v>53</v>
      </c>
      <c r="Z50" t="s">
        <v>52</v>
      </c>
      <c r="AD50" t="s">
        <v>150</v>
      </c>
      <c r="AI50" s="10">
        <v>50</v>
      </c>
      <c r="AQ50" s="6">
        <v>0</v>
      </c>
      <c r="AR50" s="6" t="s">
        <v>50</v>
      </c>
      <c r="AT50" s="6">
        <v>-1</v>
      </c>
      <c r="AW50" s="6" t="s">
        <v>51</v>
      </c>
      <c r="AX50" s="6" t="s">
        <v>51</v>
      </c>
    </row>
    <row r="51" spans="2:50" x14ac:dyDescent="0.25">
      <c r="B51" t="s">
        <v>22</v>
      </c>
      <c r="C51" t="str">
        <f t="shared" si="6"/>
        <v>Rualena</v>
      </c>
      <c r="D51" s="13" t="str">
        <f t="shared" si="7"/>
        <v>Yes</v>
      </c>
      <c r="E51" t="s">
        <v>18</v>
      </c>
      <c r="F51" t="str">
        <f t="shared" si="4"/>
        <v>Agelenidae</v>
      </c>
      <c r="G51" s="13" t="str">
        <f t="shared" si="5"/>
        <v>Yes</v>
      </c>
      <c r="M51" t="s">
        <v>290</v>
      </c>
      <c r="N51" t="s">
        <v>150</v>
      </c>
      <c r="P51" s="6">
        <v>-1</v>
      </c>
      <c r="Q51" s="6" t="s">
        <v>47</v>
      </c>
      <c r="R51" s="6" t="s">
        <v>54</v>
      </c>
      <c r="S51" s="6"/>
      <c r="T51" s="6" t="s">
        <v>55</v>
      </c>
      <c r="U51" s="6" t="s">
        <v>56</v>
      </c>
      <c r="W51" t="s">
        <v>53</v>
      </c>
      <c r="Z51" t="s">
        <v>52</v>
      </c>
      <c r="AD51" t="s">
        <v>150</v>
      </c>
      <c r="AF51" t="s">
        <v>290</v>
      </c>
      <c r="AI51" s="10">
        <v>60</v>
      </c>
      <c r="AQ51" s="6">
        <v>0</v>
      </c>
      <c r="AR51" s="6" t="s">
        <v>50</v>
      </c>
      <c r="AS51" t="s">
        <v>144</v>
      </c>
      <c r="AT51" s="6">
        <v>-1</v>
      </c>
      <c r="AW51" s="6" t="s">
        <v>51</v>
      </c>
      <c r="AX51" s="6" t="s">
        <v>51</v>
      </c>
    </row>
    <row r="52" spans="2:50" x14ac:dyDescent="0.25">
      <c r="B52" t="s">
        <v>22</v>
      </c>
      <c r="C52" t="str">
        <f t="shared" si="6"/>
        <v>Rualena</v>
      </c>
      <c r="D52" s="13" t="str">
        <f t="shared" si="7"/>
        <v>Yes</v>
      </c>
      <c r="E52" t="s">
        <v>18</v>
      </c>
      <c r="F52" t="str">
        <f t="shared" si="4"/>
        <v>Agelenidae</v>
      </c>
      <c r="G52" s="13" t="str">
        <f t="shared" si="5"/>
        <v>Yes</v>
      </c>
      <c r="M52" t="s">
        <v>291</v>
      </c>
      <c r="N52" t="s">
        <v>150</v>
      </c>
      <c r="P52" s="6">
        <v>-1</v>
      </c>
      <c r="Q52" s="6" t="s">
        <v>47</v>
      </c>
      <c r="R52" s="6" t="s">
        <v>54</v>
      </c>
      <c r="S52" s="6"/>
      <c r="T52" s="6" t="s">
        <v>55</v>
      </c>
      <c r="U52" s="6" t="s">
        <v>56</v>
      </c>
      <c r="W52" t="s">
        <v>53</v>
      </c>
      <c r="Z52" t="s">
        <v>52</v>
      </c>
      <c r="AD52" t="s">
        <v>150</v>
      </c>
      <c r="AF52" t="s">
        <v>291</v>
      </c>
      <c r="AI52" s="10">
        <v>60</v>
      </c>
      <c r="AQ52" s="6">
        <v>0</v>
      </c>
      <c r="AR52" s="6" t="s">
        <v>50</v>
      </c>
      <c r="AS52" t="s">
        <v>144</v>
      </c>
      <c r="AT52" s="6">
        <v>-1</v>
      </c>
      <c r="AW52" s="6" t="s">
        <v>51</v>
      </c>
      <c r="AX52" s="6" t="s">
        <v>51</v>
      </c>
    </row>
    <row r="53" spans="2:50" x14ac:dyDescent="0.25">
      <c r="B53" t="s">
        <v>22</v>
      </c>
      <c r="C53" t="str">
        <f t="shared" si="6"/>
        <v>Rualena</v>
      </c>
      <c r="D53" s="13" t="str">
        <f t="shared" si="7"/>
        <v>Yes</v>
      </c>
      <c r="E53" t="s">
        <v>18</v>
      </c>
      <c r="F53" t="str">
        <f t="shared" si="4"/>
        <v>Agelenidae</v>
      </c>
      <c r="G53" s="13" t="str">
        <f t="shared" si="5"/>
        <v>Yes</v>
      </c>
      <c r="M53" t="s">
        <v>292</v>
      </c>
      <c r="N53" t="s">
        <v>150</v>
      </c>
      <c r="P53" s="6">
        <v>-1</v>
      </c>
      <c r="Q53" s="6" t="s">
        <v>47</v>
      </c>
      <c r="R53" s="6" t="s">
        <v>54</v>
      </c>
      <c r="S53" s="6"/>
      <c r="T53" s="6" t="s">
        <v>55</v>
      </c>
      <c r="U53" s="6" t="s">
        <v>56</v>
      </c>
      <c r="W53" t="s">
        <v>53</v>
      </c>
      <c r="Z53" t="s">
        <v>52</v>
      </c>
      <c r="AD53" t="s">
        <v>150</v>
      </c>
      <c r="AF53" t="s">
        <v>292</v>
      </c>
      <c r="AI53" s="10">
        <v>60</v>
      </c>
      <c r="AQ53" s="6">
        <v>0</v>
      </c>
      <c r="AR53" s="6" t="s">
        <v>50</v>
      </c>
      <c r="AS53" t="s">
        <v>151</v>
      </c>
      <c r="AT53" s="6">
        <v>-1</v>
      </c>
      <c r="AW53" s="6" t="s">
        <v>51</v>
      </c>
      <c r="AX53" s="6" t="s">
        <v>51</v>
      </c>
    </row>
    <row r="54" spans="2:50" x14ac:dyDescent="0.25">
      <c r="B54" t="s">
        <v>22</v>
      </c>
      <c r="C54" t="str">
        <f t="shared" si="6"/>
        <v>Rualena</v>
      </c>
      <c r="D54" s="13" t="str">
        <f t="shared" si="7"/>
        <v>Yes</v>
      </c>
      <c r="E54" t="s">
        <v>18</v>
      </c>
      <c r="F54" t="str">
        <f t="shared" si="4"/>
        <v>Agelenidae</v>
      </c>
      <c r="G54" s="13" t="str">
        <f t="shared" si="5"/>
        <v>Yes</v>
      </c>
      <c r="M54" t="s">
        <v>293</v>
      </c>
      <c r="N54" t="s">
        <v>150</v>
      </c>
      <c r="P54" s="6">
        <v>-1</v>
      </c>
      <c r="Q54" s="6" t="s">
        <v>47</v>
      </c>
      <c r="R54" s="6" t="s">
        <v>54</v>
      </c>
      <c r="S54" s="6"/>
      <c r="T54" s="6" t="s">
        <v>55</v>
      </c>
      <c r="U54" s="6" t="s">
        <v>56</v>
      </c>
      <c r="W54" t="s">
        <v>53</v>
      </c>
      <c r="Z54" t="s">
        <v>52</v>
      </c>
      <c r="AD54" t="s">
        <v>150</v>
      </c>
      <c r="AF54" t="s">
        <v>293</v>
      </c>
      <c r="AI54" s="10">
        <v>60</v>
      </c>
      <c r="AQ54" s="6">
        <v>0</v>
      </c>
      <c r="AR54" s="6" t="s">
        <v>50</v>
      </c>
      <c r="AS54" t="s">
        <v>144</v>
      </c>
      <c r="AT54" s="6">
        <v>-1</v>
      </c>
      <c r="AW54" s="6" t="s">
        <v>51</v>
      </c>
      <c r="AX54" s="6" t="s">
        <v>51</v>
      </c>
    </row>
    <row r="55" spans="2:50" x14ac:dyDescent="0.25">
      <c r="B55" t="s">
        <v>22</v>
      </c>
      <c r="C55" t="str">
        <f t="shared" si="6"/>
        <v>Rualena</v>
      </c>
      <c r="D55" s="13" t="str">
        <f t="shared" si="7"/>
        <v>Yes</v>
      </c>
      <c r="E55" t="s">
        <v>18</v>
      </c>
      <c r="F55" t="str">
        <f t="shared" si="4"/>
        <v>Agelenidae</v>
      </c>
      <c r="G55" s="13" t="str">
        <f t="shared" si="5"/>
        <v>Yes</v>
      </c>
      <c r="M55" t="s">
        <v>294</v>
      </c>
      <c r="N55" t="s">
        <v>150</v>
      </c>
      <c r="P55" s="6">
        <v>-1</v>
      </c>
      <c r="Q55" s="6" t="s">
        <v>47</v>
      </c>
      <c r="R55" s="6" t="s">
        <v>54</v>
      </c>
      <c r="S55" s="6"/>
      <c r="T55" s="6" t="s">
        <v>55</v>
      </c>
      <c r="U55" s="6" t="s">
        <v>56</v>
      </c>
      <c r="W55" t="s">
        <v>53</v>
      </c>
      <c r="Z55" t="s">
        <v>52</v>
      </c>
      <c r="AD55" t="s">
        <v>150</v>
      </c>
      <c r="AF55" t="s">
        <v>294</v>
      </c>
      <c r="AI55" s="10">
        <v>60</v>
      </c>
      <c r="AQ55" s="6">
        <v>0</v>
      </c>
      <c r="AR55" s="6" t="s">
        <v>50</v>
      </c>
      <c r="AS55" t="s">
        <v>144</v>
      </c>
      <c r="AT55" s="6">
        <v>-1</v>
      </c>
      <c r="AW55" s="6" t="s">
        <v>51</v>
      </c>
      <c r="AX55" s="6" t="s">
        <v>51</v>
      </c>
    </row>
    <row r="56" spans="2:50" x14ac:dyDescent="0.25">
      <c r="B56" t="s">
        <v>22</v>
      </c>
      <c r="C56" t="str">
        <f t="shared" si="6"/>
        <v>Rualena</v>
      </c>
      <c r="D56" s="13" t="str">
        <f t="shared" si="7"/>
        <v>Yes</v>
      </c>
      <c r="E56" t="s">
        <v>18</v>
      </c>
      <c r="F56" t="str">
        <f t="shared" si="4"/>
        <v>Agelenidae</v>
      </c>
      <c r="G56" s="13" t="str">
        <f t="shared" si="5"/>
        <v>Yes</v>
      </c>
      <c r="M56" t="s">
        <v>295</v>
      </c>
      <c r="N56" t="s">
        <v>150</v>
      </c>
      <c r="P56" s="6">
        <v>-1</v>
      </c>
      <c r="Q56" s="6" t="s">
        <v>47</v>
      </c>
      <c r="R56" s="6" t="s">
        <v>54</v>
      </c>
      <c r="S56" s="6"/>
      <c r="T56" s="6" t="s">
        <v>55</v>
      </c>
      <c r="U56" s="6" t="s">
        <v>56</v>
      </c>
      <c r="W56" t="s">
        <v>53</v>
      </c>
      <c r="Z56" t="s">
        <v>52</v>
      </c>
      <c r="AD56" t="s">
        <v>150</v>
      </c>
      <c r="AF56" t="s">
        <v>295</v>
      </c>
      <c r="AI56" s="10">
        <v>60</v>
      </c>
      <c r="AQ56" s="6">
        <v>0</v>
      </c>
      <c r="AR56" s="6" t="s">
        <v>50</v>
      </c>
      <c r="AS56" t="s">
        <v>144</v>
      </c>
      <c r="AT56" s="6">
        <v>-1</v>
      </c>
      <c r="AW56" s="6" t="s">
        <v>51</v>
      </c>
      <c r="AX56" s="6" t="s">
        <v>51</v>
      </c>
    </row>
    <row r="57" spans="2:50" x14ac:dyDescent="0.25">
      <c r="B57" t="s">
        <v>22</v>
      </c>
      <c r="C57" t="str">
        <f t="shared" si="6"/>
        <v>Rualena</v>
      </c>
      <c r="D57" s="13" t="str">
        <f t="shared" si="7"/>
        <v>Yes</v>
      </c>
      <c r="E57" t="s">
        <v>18</v>
      </c>
      <c r="F57" t="str">
        <f t="shared" si="4"/>
        <v>Agelenidae</v>
      </c>
      <c r="G57" s="13" t="str">
        <f t="shared" si="5"/>
        <v>Yes</v>
      </c>
      <c r="M57" t="s">
        <v>296</v>
      </c>
      <c r="N57" t="s">
        <v>150</v>
      </c>
      <c r="P57" s="6">
        <v>-1</v>
      </c>
      <c r="Q57" s="6" t="s">
        <v>47</v>
      </c>
      <c r="R57" s="6" t="s">
        <v>54</v>
      </c>
      <c r="S57" s="6"/>
      <c r="T57" s="6" t="s">
        <v>55</v>
      </c>
      <c r="U57" s="6" t="s">
        <v>56</v>
      </c>
      <c r="W57" t="s">
        <v>53</v>
      </c>
      <c r="Z57" t="s">
        <v>52</v>
      </c>
      <c r="AD57" t="s">
        <v>150</v>
      </c>
      <c r="AF57" t="s">
        <v>296</v>
      </c>
      <c r="AI57" s="10">
        <v>60</v>
      </c>
      <c r="AQ57" s="6">
        <v>0</v>
      </c>
      <c r="AR57" s="6" t="s">
        <v>50</v>
      </c>
      <c r="AS57" t="s">
        <v>144</v>
      </c>
      <c r="AT57" s="6">
        <v>-1</v>
      </c>
      <c r="AW57" s="6" t="s">
        <v>51</v>
      </c>
      <c r="AX57" s="6" t="s">
        <v>51</v>
      </c>
    </row>
    <row r="58" spans="2:50" x14ac:dyDescent="0.25">
      <c r="B58" t="s">
        <v>22</v>
      </c>
      <c r="C58" t="str">
        <f t="shared" si="6"/>
        <v>Rualena</v>
      </c>
      <c r="D58" s="13" t="str">
        <f t="shared" si="7"/>
        <v>Yes</v>
      </c>
      <c r="E58" t="s">
        <v>18</v>
      </c>
      <c r="F58" t="str">
        <f t="shared" si="4"/>
        <v>Agelenidae</v>
      </c>
      <c r="G58" s="13" t="str">
        <f t="shared" si="5"/>
        <v>Yes</v>
      </c>
      <c r="M58" t="s">
        <v>297</v>
      </c>
      <c r="N58" t="s">
        <v>150</v>
      </c>
      <c r="P58" s="6">
        <v>-1</v>
      </c>
      <c r="Q58" s="6" t="s">
        <v>47</v>
      </c>
      <c r="R58" s="6" t="s">
        <v>54</v>
      </c>
      <c r="S58" s="6"/>
      <c r="T58" s="6" t="s">
        <v>55</v>
      </c>
      <c r="U58" s="6" t="s">
        <v>56</v>
      </c>
      <c r="W58" t="s">
        <v>53</v>
      </c>
      <c r="Z58" t="s">
        <v>52</v>
      </c>
      <c r="AD58" t="s">
        <v>150</v>
      </c>
      <c r="AF58" t="s">
        <v>297</v>
      </c>
      <c r="AI58" s="10">
        <v>60</v>
      </c>
      <c r="AQ58" s="6">
        <v>0</v>
      </c>
      <c r="AR58" s="6" t="s">
        <v>50</v>
      </c>
      <c r="AS58" t="s">
        <v>152</v>
      </c>
      <c r="AT58" s="6">
        <v>-1</v>
      </c>
      <c r="AW58" s="6" t="s">
        <v>51</v>
      </c>
      <c r="AX58" s="6" t="s">
        <v>51</v>
      </c>
    </row>
    <row r="59" spans="2:50" x14ac:dyDescent="0.25">
      <c r="B59" t="s">
        <v>22</v>
      </c>
      <c r="C59" t="str">
        <f t="shared" si="6"/>
        <v>Rualena</v>
      </c>
      <c r="D59" s="13" t="str">
        <f t="shared" si="7"/>
        <v>Yes</v>
      </c>
      <c r="E59" t="s">
        <v>18</v>
      </c>
      <c r="F59" t="str">
        <f t="shared" si="4"/>
        <v>Agelenidae</v>
      </c>
      <c r="G59" s="13" t="str">
        <f t="shared" si="5"/>
        <v>Yes</v>
      </c>
      <c r="M59" t="s">
        <v>298</v>
      </c>
      <c r="N59" t="s">
        <v>150</v>
      </c>
      <c r="P59" s="6">
        <v>-1</v>
      </c>
      <c r="Q59" s="6" t="s">
        <v>47</v>
      </c>
      <c r="R59" s="6" t="s">
        <v>54</v>
      </c>
      <c r="S59" s="6"/>
      <c r="T59" s="6" t="s">
        <v>55</v>
      </c>
      <c r="U59" s="6" t="s">
        <v>56</v>
      </c>
      <c r="W59" t="s">
        <v>53</v>
      </c>
      <c r="Z59" t="s">
        <v>52</v>
      </c>
      <c r="AD59" t="s">
        <v>150</v>
      </c>
      <c r="AF59" t="s">
        <v>298</v>
      </c>
      <c r="AI59" s="10">
        <v>60</v>
      </c>
      <c r="AQ59" s="6">
        <v>0</v>
      </c>
      <c r="AR59" s="6" t="s">
        <v>50</v>
      </c>
      <c r="AS59" t="s">
        <v>144</v>
      </c>
      <c r="AT59" s="6">
        <v>-1</v>
      </c>
      <c r="AW59" s="6" t="s">
        <v>51</v>
      </c>
      <c r="AX59" s="6" t="s">
        <v>51</v>
      </c>
    </row>
    <row r="60" spans="2:50" x14ac:dyDescent="0.25">
      <c r="B60" t="s">
        <v>22</v>
      </c>
      <c r="C60" t="str">
        <f t="shared" si="6"/>
        <v>Saltonia</v>
      </c>
      <c r="D60" s="13" t="str">
        <f t="shared" si="7"/>
        <v>Yes</v>
      </c>
      <c r="E60" t="s">
        <v>18</v>
      </c>
      <c r="F60" t="str">
        <f t="shared" si="4"/>
        <v>Agelenidae</v>
      </c>
      <c r="G60" s="13" t="str">
        <f t="shared" si="5"/>
        <v>Yes</v>
      </c>
      <c r="M60" t="s">
        <v>153</v>
      </c>
      <c r="N60" t="s">
        <v>52</v>
      </c>
      <c r="P60" s="6">
        <v>-1</v>
      </c>
      <c r="Q60" s="6" t="s">
        <v>47</v>
      </c>
      <c r="R60" s="6" t="s">
        <v>54</v>
      </c>
      <c r="S60" s="6"/>
      <c r="T60" s="6" t="s">
        <v>55</v>
      </c>
      <c r="U60" s="6" t="s">
        <v>56</v>
      </c>
      <c r="W60" t="s">
        <v>53</v>
      </c>
      <c r="Z60" t="s">
        <v>52</v>
      </c>
      <c r="AD60" t="s">
        <v>153</v>
      </c>
      <c r="AI60" s="10">
        <v>50</v>
      </c>
      <c r="AQ60" s="6">
        <v>0</v>
      </c>
      <c r="AR60" s="6" t="s">
        <v>50</v>
      </c>
      <c r="AT60" s="6">
        <v>-1</v>
      </c>
      <c r="AW60" s="6" t="s">
        <v>51</v>
      </c>
      <c r="AX60" s="6" t="s">
        <v>51</v>
      </c>
    </row>
    <row r="61" spans="2:50" x14ac:dyDescent="0.25">
      <c r="B61" t="s">
        <v>22</v>
      </c>
      <c r="C61" t="str">
        <f t="shared" si="6"/>
        <v>Saltonia</v>
      </c>
      <c r="D61" s="13" t="str">
        <f t="shared" si="7"/>
        <v>Yes</v>
      </c>
      <c r="E61" t="s">
        <v>18</v>
      </c>
      <c r="F61" t="str">
        <f t="shared" si="4"/>
        <v>Agelenidae</v>
      </c>
      <c r="G61" s="13" t="str">
        <f t="shared" si="5"/>
        <v>Yes</v>
      </c>
      <c r="M61" t="s">
        <v>299</v>
      </c>
      <c r="N61" t="s">
        <v>153</v>
      </c>
      <c r="P61" s="6">
        <v>-1</v>
      </c>
      <c r="Q61" s="6" t="s">
        <v>47</v>
      </c>
      <c r="R61" s="6" t="s">
        <v>54</v>
      </c>
      <c r="S61" s="6"/>
      <c r="T61" s="6" t="s">
        <v>55</v>
      </c>
      <c r="U61" s="6" t="s">
        <v>56</v>
      </c>
      <c r="W61" t="s">
        <v>53</v>
      </c>
      <c r="Z61" t="s">
        <v>52</v>
      </c>
      <c r="AD61" t="s">
        <v>153</v>
      </c>
      <c r="AF61" t="s">
        <v>299</v>
      </c>
      <c r="AI61" s="10">
        <v>60</v>
      </c>
      <c r="AQ61" s="6">
        <v>0</v>
      </c>
      <c r="AR61" s="6" t="s">
        <v>50</v>
      </c>
      <c r="AS61" t="s">
        <v>145</v>
      </c>
      <c r="AT61" s="6">
        <v>-1</v>
      </c>
      <c r="AW61" s="6" t="s">
        <v>51</v>
      </c>
      <c r="AX61" s="6" t="s">
        <v>51</v>
      </c>
    </row>
    <row r="62" spans="2:50" x14ac:dyDescent="0.25">
      <c r="B62" t="s">
        <v>22</v>
      </c>
      <c r="C62" t="str">
        <f t="shared" si="6"/>
        <v>Tegenaria</v>
      </c>
      <c r="D62" s="13" t="str">
        <f t="shared" si="7"/>
        <v>Yes</v>
      </c>
      <c r="E62" t="s">
        <v>18</v>
      </c>
      <c r="F62" t="str">
        <f t="shared" si="4"/>
        <v>Agelenidae</v>
      </c>
      <c r="G62" s="13" t="str">
        <f t="shared" si="5"/>
        <v>Yes</v>
      </c>
      <c r="M62" t="s">
        <v>154</v>
      </c>
      <c r="N62" t="s">
        <v>52</v>
      </c>
      <c r="P62" s="6">
        <v>-1</v>
      </c>
      <c r="Q62" s="6" t="s">
        <v>47</v>
      </c>
      <c r="R62" s="6" t="s">
        <v>54</v>
      </c>
      <c r="S62" s="6"/>
      <c r="T62" s="6" t="s">
        <v>55</v>
      </c>
      <c r="U62" s="6" t="s">
        <v>56</v>
      </c>
      <c r="W62" t="s">
        <v>53</v>
      </c>
      <c r="Z62" t="s">
        <v>52</v>
      </c>
      <c r="AD62" t="s">
        <v>154</v>
      </c>
      <c r="AI62" s="10">
        <v>50</v>
      </c>
      <c r="AQ62" s="6">
        <v>0</v>
      </c>
      <c r="AR62" s="6" t="s">
        <v>50</v>
      </c>
      <c r="AT62" s="6">
        <v>-1</v>
      </c>
      <c r="AW62" s="6" t="s">
        <v>51</v>
      </c>
      <c r="AX62" s="6" t="s">
        <v>51</v>
      </c>
    </row>
    <row r="63" spans="2:50" x14ac:dyDescent="0.25">
      <c r="B63" t="s">
        <v>22</v>
      </c>
      <c r="C63" t="str">
        <f t="shared" si="6"/>
        <v>Tegenaria</v>
      </c>
      <c r="D63" s="13" t="str">
        <f t="shared" si="7"/>
        <v>Yes</v>
      </c>
      <c r="E63" t="s">
        <v>18</v>
      </c>
      <c r="F63" t="str">
        <f t="shared" si="4"/>
        <v>Agelenidae</v>
      </c>
      <c r="G63" s="13" t="str">
        <f t="shared" si="5"/>
        <v>Yes</v>
      </c>
      <c r="M63" t="s">
        <v>300</v>
      </c>
      <c r="N63" t="s">
        <v>154</v>
      </c>
      <c r="P63" s="6">
        <v>-1</v>
      </c>
      <c r="Q63" s="6" t="s">
        <v>47</v>
      </c>
      <c r="R63" s="6" t="s">
        <v>54</v>
      </c>
      <c r="S63" s="6"/>
      <c r="T63" s="6" t="s">
        <v>55</v>
      </c>
      <c r="U63" s="6" t="s">
        <v>56</v>
      </c>
      <c r="W63" t="s">
        <v>53</v>
      </c>
      <c r="Z63" t="s">
        <v>52</v>
      </c>
      <c r="AD63" t="s">
        <v>154</v>
      </c>
      <c r="AF63" t="s">
        <v>300</v>
      </c>
      <c r="AI63" s="10">
        <v>60</v>
      </c>
      <c r="AQ63" s="6">
        <v>0</v>
      </c>
      <c r="AR63" s="6" t="s">
        <v>50</v>
      </c>
      <c r="AS63" t="s">
        <v>155</v>
      </c>
      <c r="AT63" s="6">
        <v>-1</v>
      </c>
      <c r="AW63" s="6" t="s">
        <v>51</v>
      </c>
      <c r="AX63" s="6" t="s">
        <v>51</v>
      </c>
    </row>
    <row r="64" spans="2:50" x14ac:dyDescent="0.25">
      <c r="B64" t="s">
        <v>22</v>
      </c>
      <c r="C64" t="str">
        <f t="shared" si="6"/>
        <v>Tegenaria</v>
      </c>
      <c r="D64" s="13" t="str">
        <f t="shared" si="7"/>
        <v>Yes</v>
      </c>
      <c r="E64" t="s">
        <v>18</v>
      </c>
      <c r="F64" t="str">
        <f t="shared" si="4"/>
        <v>Agelenidae</v>
      </c>
      <c r="G64" s="13" t="str">
        <f t="shared" si="5"/>
        <v>Yes</v>
      </c>
      <c r="M64" t="s">
        <v>301</v>
      </c>
      <c r="N64" t="s">
        <v>154</v>
      </c>
      <c r="P64" s="6">
        <v>-1</v>
      </c>
      <c r="Q64" s="6" t="s">
        <v>47</v>
      </c>
      <c r="R64" s="6" t="s">
        <v>54</v>
      </c>
      <c r="S64" s="6"/>
      <c r="T64" s="6" t="s">
        <v>55</v>
      </c>
      <c r="U64" s="6" t="s">
        <v>56</v>
      </c>
      <c r="W64" t="s">
        <v>53</v>
      </c>
      <c r="Z64" t="s">
        <v>52</v>
      </c>
      <c r="AD64" t="s">
        <v>154</v>
      </c>
      <c r="AF64" t="s">
        <v>301</v>
      </c>
      <c r="AI64" s="10">
        <v>60</v>
      </c>
      <c r="AQ64" s="6">
        <v>0</v>
      </c>
      <c r="AR64" s="6" t="s">
        <v>50</v>
      </c>
      <c r="AS64" t="s">
        <v>156</v>
      </c>
      <c r="AT64" s="6">
        <v>-1</v>
      </c>
      <c r="AW64" s="6" t="s">
        <v>51</v>
      </c>
      <c r="AX64" s="6" t="s">
        <v>51</v>
      </c>
    </row>
    <row r="65" spans="2:50" x14ac:dyDescent="0.25">
      <c r="B65" t="s">
        <v>22</v>
      </c>
      <c r="C65" s="17" t="str">
        <f>Z65</f>
        <v>Agelenidae</v>
      </c>
      <c r="D65" s="13" t="str">
        <f t="shared" si="7"/>
        <v>No</v>
      </c>
      <c r="E65" t="s">
        <v>18</v>
      </c>
      <c r="F65" t="str">
        <f t="shared" si="4"/>
        <v>Agelenidae</v>
      </c>
      <c r="G65" s="13" t="str">
        <f t="shared" si="5"/>
        <v>Yes</v>
      </c>
      <c r="M65" t="s">
        <v>52</v>
      </c>
      <c r="N65" t="s">
        <v>53</v>
      </c>
      <c r="P65" s="6">
        <v>-1</v>
      </c>
      <c r="Q65" s="6" t="s">
        <v>47</v>
      </c>
      <c r="R65" s="6" t="s">
        <v>54</v>
      </c>
      <c r="S65" s="6"/>
      <c r="T65" s="6" t="s">
        <v>55</v>
      </c>
      <c r="U65" s="6" t="s">
        <v>56</v>
      </c>
      <c r="W65" t="s">
        <v>53</v>
      </c>
      <c r="Z65" t="s">
        <v>52</v>
      </c>
      <c r="AI65" s="10">
        <v>40</v>
      </c>
      <c r="AQ65" s="6">
        <v>0</v>
      </c>
      <c r="AR65" s="6" t="s">
        <v>50</v>
      </c>
      <c r="AT65" s="6">
        <v>-1</v>
      </c>
      <c r="AW65" s="6" t="s">
        <v>51</v>
      </c>
      <c r="AX65" s="6" t="s">
        <v>51</v>
      </c>
    </row>
    <row r="66" spans="2:50" x14ac:dyDescent="0.25">
      <c r="B66" s="16" t="s">
        <v>19</v>
      </c>
      <c r="E66" s="16" t="s">
        <v>18</v>
      </c>
      <c r="F66" s="16" t="str">
        <f t="shared" ref="F66" si="8">Z66</f>
        <v>Agyrtidae</v>
      </c>
      <c r="G66" s="13" t="str">
        <f t="shared" si="5"/>
        <v>Yes</v>
      </c>
      <c r="M66" t="s">
        <v>8970</v>
      </c>
      <c r="N66" t="s">
        <v>1788</v>
      </c>
      <c r="P66" s="6">
        <v>-1</v>
      </c>
      <c r="Q66" s="6" t="s">
        <v>47</v>
      </c>
      <c r="R66" s="6" t="s">
        <v>48</v>
      </c>
      <c r="S66" s="14"/>
      <c r="T66" s="14" t="s">
        <v>49</v>
      </c>
      <c r="U66" s="14"/>
      <c r="W66" t="s">
        <v>46</v>
      </c>
      <c r="X66" t="s">
        <v>2125</v>
      </c>
      <c r="Y66" t="s">
        <v>2136</v>
      </c>
      <c r="Z66" t="s">
        <v>1788</v>
      </c>
      <c r="AA66" t="s">
        <v>8970</v>
      </c>
      <c r="AI66" s="14">
        <v>42</v>
      </c>
      <c r="AQ66" s="6">
        <v>0</v>
      </c>
      <c r="AR66" s="6" t="s">
        <v>50</v>
      </c>
      <c r="AT66" s="6">
        <v>-1</v>
      </c>
      <c r="AW66" s="6" t="s">
        <v>51</v>
      </c>
      <c r="AX66" s="6" t="s">
        <v>51</v>
      </c>
    </row>
    <row r="67" spans="2:50" x14ac:dyDescent="0.25">
      <c r="B67" s="16" t="s">
        <v>19</v>
      </c>
      <c r="C67" s="16"/>
      <c r="D67" s="16"/>
      <c r="E67" s="16" t="s">
        <v>18</v>
      </c>
      <c r="F67" s="16" t="str">
        <f t="shared" ref="F67:F69" si="9">Z67</f>
        <v>Agyrtidae</v>
      </c>
      <c r="G67" s="16" t="str">
        <f t="shared" ref="G67:G69" si="10">IF(AI67&gt;=40,"Yes","No")</f>
        <v>Yes</v>
      </c>
      <c r="M67" t="s">
        <v>8971</v>
      </c>
      <c r="N67" t="s">
        <v>1788</v>
      </c>
      <c r="P67" s="6">
        <v>-1</v>
      </c>
      <c r="Q67" s="6" t="s">
        <v>47</v>
      </c>
      <c r="R67" s="6" t="s">
        <v>48</v>
      </c>
      <c r="S67" s="14"/>
      <c r="T67" s="14" t="s">
        <v>49</v>
      </c>
      <c r="U67" s="14"/>
      <c r="W67" t="s">
        <v>46</v>
      </c>
      <c r="X67" t="s">
        <v>2125</v>
      </c>
      <c r="Y67" t="s">
        <v>2136</v>
      </c>
      <c r="Z67" t="s">
        <v>1788</v>
      </c>
      <c r="AA67" t="s">
        <v>8971</v>
      </c>
      <c r="AI67" s="14">
        <v>42</v>
      </c>
      <c r="AQ67" s="6">
        <v>0</v>
      </c>
      <c r="AR67" s="6" t="s">
        <v>50</v>
      </c>
      <c r="AT67" s="6">
        <v>-1</v>
      </c>
      <c r="AW67" s="6" t="s">
        <v>51</v>
      </c>
      <c r="AX67" s="6" t="s">
        <v>51</v>
      </c>
    </row>
    <row r="68" spans="2:50" x14ac:dyDescent="0.25">
      <c r="B68" s="16" t="s">
        <v>19</v>
      </c>
      <c r="C68" s="16"/>
      <c r="D68" s="16"/>
      <c r="E68" s="16" t="s">
        <v>18</v>
      </c>
      <c r="F68" s="16" t="str">
        <f t="shared" si="9"/>
        <v>Agyrtidae</v>
      </c>
      <c r="G68" s="16" t="str">
        <f t="shared" si="10"/>
        <v>Yes</v>
      </c>
      <c r="M68" t="s">
        <v>8972</v>
      </c>
      <c r="N68" t="s">
        <v>1788</v>
      </c>
      <c r="P68" s="6">
        <v>-1</v>
      </c>
      <c r="Q68" s="6" t="s">
        <v>47</v>
      </c>
      <c r="R68" s="6" t="s">
        <v>48</v>
      </c>
      <c r="S68" s="14"/>
      <c r="T68" s="14" t="s">
        <v>49</v>
      </c>
      <c r="U68" s="14"/>
      <c r="W68" t="s">
        <v>46</v>
      </c>
      <c r="X68" t="s">
        <v>2125</v>
      </c>
      <c r="Y68" t="s">
        <v>2136</v>
      </c>
      <c r="Z68" t="s">
        <v>1788</v>
      </c>
      <c r="AA68" t="s">
        <v>8972</v>
      </c>
      <c r="AI68" s="14">
        <v>42</v>
      </c>
      <c r="AQ68" s="6">
        <v>0</v>
      </c>
      <c r="AR68" s="6" t="s">
        <v>50</v>
      </c>
      <c r="AT68" s="6">
        <v>-1</v>
      </c>
      <c r="AW68" s="6" t="s">
        <v>51</v>
      </c>
      <c r="AX68" s="6" t="s">
        <v>51</v>
      </c>
    </row>
    <row r="69" spans="2:50" x14ac:dyDescent="0.25">
      <c r="B69" t="s">
        <v>19</v>
      </c>
      <c r="E69" s="16" t="s">
        <v>18</v>
      </c>
      <c r="F69" s="16" t="str">
        <f t="shared" si="9"/>
        <v>Agyrtidae</v>
      </c>
      <c r="G69" s="16" t="str">
        <f t="shared" si="10"/>
        <v>Yes</v>
      </c>
      <c r="L69" t="s">
        <v>1789</v>
      </c>
      <c r="M69" t="s">
        <v>1788</v>
      </c>
      <c r="N69" t="s">
        <v>2136</v>
      </c>
      <c r="P69" s="6">
        <v>-1</v>
      </c>
      <c r="Q69" s="6" t="s">
        <v>47</v>
      </c>
      <c r="R69" s="6" t="s">
        <v>48</v>
      </c>
      <c r="S69" s="14"/>
      <c r="T69" s="14" t="s">
        <v>49</v>
      </c>
      <c r="U69" s="14"/>
      <c r="W69" t="s">
        <v>46</v>
      </c>
      <c r="X69" t="s">
        <v>2125</v>
      </c>
      <c r="Y69" t="s">
        <v>2136</v>
      </c>
      <c r="Z69" t="s">
        <v>1788</v>
      </c>
      <c r="AI69" s="14">
        <v>40</v>
      </c>
      <c r="AQ69" s="6">
        <v>0</v>
      </c>
      <c r="AR69" s="6" t="s">
        <v>50</v>
      </c>
      <c r="AT69" s="6">
        <v>-1</v>
      </c>
      <c r="AW69" s="6" t="s">
        <v>51</v>
      </c>
      <c r="AX69" s="6" t="s">
        <v>51</v>
      </c>
    </row>
    <row r="70" spans="2:50" x14ac:dyDescent="0.25">
      <c r="B70" t="s">
        <v>18</v>
      </c>
      <c r="C70" t="str">
        <f>Z70</f>
        <v>Alloniscidae</v>
      </c>
      <c r="D70" s="13" t="str">
        <f>IF(AI70&gt;=40,"Yes","No")</f>
        <v>Yes</v>
      </c>
      <c r="E70" t="s">
        <v>15</v>
      </c>
      <c r="F70" t="str">
        <f>W70</f>
        <v>Isopoda</v>
      </c>
      <c r="G70" s="13" t="str">
        <f>IF(AI70&gt;=30,"Yes","No")</f>
        <v>Yes</v>
      </c>
      <c r="M70" t="s">
        <v>1639</v>
      </c>
      <c r="N70" t="s">
        <v>1645</v>
      </c>
      <c r="P70" s="6">
        <v>-1</v>
      </c>
      <c r="Q70" s="6" t="s">
        <v>47</v>
      </c>
      <c r="R70" s="6" t="s">
        <v>1647</v>
      </c>
      <c r="S70" s="14"/>
      <c r="T70" s="6" t="s">
        <v>1648</v>
      </c>
      <c r="U70" s="6" t="s">
        <v>1649</v>
      </c>
      <c r="W70" s="6" t="s">
        <v>1646</v>
      </c>
      <c r="X70" s="6" t="s">
        <v>1645</v>
      </c>
      <c r="Z70" t="s">
        <v>1639</v>
      </c>
      <c r="AI70" s="10">
        <v>40</v>
      </c>
      <c r="AQ70" s="6">
        <v>0</v>
      </c>
      <c r="AR70" s="6" t="s">
        <v>120</v>
      </c>
      <c r="AT70" s="6">
        <v>-1</v>
      </c>
      <c r="AW70" s="6" t="s">
        <v>51</v>
      </c>
      <c r="AX70" s="6" t="s">
        <v>51</v>
      </c>
    </row>
    <row r="71" spans="2:50" x14ac:dyDescent="0.25">
      <c r="B71" t="s">
        <v>22</v>
      </c>
      <c r="C71" t="str">
        <f t="shared" ref="C71:C102" si="11">AD71</f>
        <v>Amaurobius</v>
      </c>
      <c r="D71" s="13" t="str">
        <f t="shared" ref="D71:D102" si="12">IF(AI71&gt;=50,"Yes","No")</f>
        <v>Yes</v>
      </c>
      <c r="E71" t="s">
        <v>18</v>
      </c>
      <c r="F71" t="str">
        <f t="shared" ref="F71:F102" si="13">Z71</f>
        <v>Amaurobiidae</v>
      </c>
      <c r="G71" s="13" t="str">
        <f t="shared" ref="G71:G102" si="14">IF(AI71&gt;=40,"Yes","No")</f>
        <v>Yes</v>
      </c>
      <c r="M71" t="s">
        <v>157</v>
      </c>
      <c r="N71" t="s">
        <v>62</v>
      </c>
      <c r="P71" s="6">
        <v>-1</v>
      </c>
      <c r="Q71" s="6" t="s">
        <v>47</v>
      </c>
      <c r="R71" s="6" t="s">
        <v>54</v>
      </c>
      <c r="S71" s="6"/>
      <c r="T71" s="6" t="s">
        <v>55</v>
      </c>
      <c r="U71" s="6" t="s">
        <v>56</v>
      </c>
      <c r="W71" t="s">
        <v>53</v>
      </c>
      <c r="Z71" t="s">
        <v>62</v>
      </c>
      <c r="AD71" t="s">
        <v>157</v>
      </c>
      <c r="AI71" s="10">
        <v>50</v>
      </c>
      <c r="AQ71" s="6">
        <v>0</v>
      </c>
      <c r="AR71" s="6" t="s">
        <v>50</v>
      </c>
      <c r="AT71" s="6">
        <v>-1</v>
      </c>
      <c r="AW71" s="6" t="s">
        <v>51</v>
      </c>
      <c r="AX71" s="6" t="s">
        <v>51</v>
      </c>
    </row>
    <row r="72" spans="2:50" x14ac:dyDescent="0.25">
      <c r="B72" t="s">
        <v>22</v>
      </c>
      <c r="C72" t="str">
        <f t="shared" si="11"/>
        <v>Amaurobius</v>
      </c>
      <c r="D72" s="13" t="str">
        <f t="shared" si="12"/>
        <v>Yes</v>
      </c>
      <c r="E72" t="s">
        <v>18</v>
      </c>
      <c r="F72" t="str">
        <f t="shared" si="13"/>
        <v>Amaurobiidae</v>
      </c>
      <c r="G72" s="13" t="str">
        <f t="shared" si="14"/>
        <v>Yes</v>
      </c>
      <c r="M72" t="s">
        <v>302</v>
      </c>
      <c r="N72" t="s">
        <v>157</v>
      </c>
      <c r="P72" s="6">
        <v>-1</v>
      </c>
      <c r="Q72" s="6" t="s">
        <v>47</v>
      </c>
      <c r="R72" s="6" t="s">
        <v>54</v>
      </c>
      <c r="S72" s="6"/>
      <c r="T72" s="6" t="s">
        <v>55</v>
      </c>
      <c r="U72" s="6" t="s">
        <v>56</v>
      </c>
      <c r="W72" t="s">
        <v>53</v>
      </c>
      <c r="Z72" t="s">
        <v>62</v>
      </c>
      <c r="AD72" t="s">
        <v>157</v>
      </c>
      <c r="AF72" t="s">
        <v>302</v>
      </c>
      <c r="AI72" s="10">
        <v>60</v>
      </c>
      <c r="AQ72" s="6">
        <v>0</v>
      </c>
      <c r="AR72" s="6" t="s">
        <v>50</v>
      </c>
      <c r="AS72" t="s">
        <v>158</v>
      </c>
      <c r="AT72" s="6">
        <v>-1</v>
      </c>
      <c r="AW72" s="6" t="s">
        <v>51</v>
      </c>
      <c r="AX72" s="6" t="s">
        <v>51</v>
      </c>
    </row>
    <row r="73" spans="2:50" x14ac:dyDescent="0.25">
      <c r="B73" t="s">
        <v>22</v>
      </c>
      <c r="C73" t="str">
        <f t="shared" si="11"/>
        <v>Amaurobius</v>
      </c>
      <c r="D73" s="13" t="str">
        <f t="shared" si="12"/>
        <v>Yes</v>
      </c>
      <c r="E73" t="s">
        <v>18</v>
      </c>
      <c r="F73" t="str">
        <f t="shared" si="13"/>
        <v>Amaurobiidae</v>
      </c>
      <c r="G73" s="13" t="str">
        <f t="shared" si="14"/>
        <v>Yes</v>
      </c>
      <c r="M73" t="s">
        <v>303</v>
      </c>
      <c r="N73" t="s">
        <v>157</v>
      </c>
      <c r="P73" s="6">
        <v>-1</v>
      </c>
      <c r="Q73" s="6" t="s">
        <v>47</v>
      </c>
      <c r="R73" s="6" t="s">
        <v>54</v>
      </c>
      <c r="S73" s="6"/>
      <c r="T73" s="6" t="s">
        <v>55</v>
      </c>
      <c r="U73" s="6" t="s">
        <v>56</v>
      </c>
      <c r="W73" t="s">
        <v>53</v>
      </c>
      <c r="Z73" t="s">
        <v>62</v>
      </c>
      <c r="AD73" t="s">
        <v>157</v>
      </c>
      <c r="AF73" t="s">
        <v>303</v>
      </c>
      <c r="AI73" s="10">
        <v>60</v>
      </c>
      <c r="AQ73" s="6">
        <v>0</v>
      </c>
      <c r="AR73" s="6" t="s">
        <v>50</v>
      </c>
      <c r="AS73" t="s">
        <v>159</v>
      </c>
      <c r="AT73" s="6">
        <v>-1</v>
      </c>
      <c r="AW73" s="6" t="s">
        <v>51</v>
      </c>
      <c r="AX73" s="6" t="s">
        <v>51</v>
      </c>
    </row>
    <row r="74" spans="2:50" x14ac:dyDescent="0.25">
      <c r="B74" t="s">
        <v>22</v>
      </c>
      <c r="C74" t="str">
        <f t="shared" si="11"/>
        <v>Amaurobius</v>
      </c>
      <c r="D74" s="13" t="str">
        <f t="shared" si="12"/>
        <v>Yes</v>
      </c>
      <c r="E74" t="s">
        <v>18</v>
      </c>
      <c r="F74" t="str">
        <f t="shared" si="13"/>
        <v>Amaurobiidae</v>
      </c>
      <c r="G74" s="13" t="str">
        <f t="shared" si="14"/>
        <v>Yes</v>
      </c>
      <c r="M74" t="s">
        <v>304</v>
      </c>
      <c r="N74" t="s">
        <v>157</v>
      </c>
      <c r="P74" s="6">
        <v>-1</v>
      </c>
      <c r="Q74" s="6" t="s">
        <v>47</v>
      </c>
      <c r="R74" s="6" t="s">
        <v>54</v>
      </c>
      <c r="S74" s="6"/>
      <c r="T74" s="6" t="s">
        <v>55</v>
      </c>
      <c r="U74" s="6" t="s">
        <v>56</v>
      </c>
      <c r="W74" t="s">
        <v>53</v>
      </c>
      <c r="Z74" t="s">
        <v>62</v>
      </c>
      <c r="AD74" t="s">
        <v>157</v>
      </c>
      <c r="AF74" t="s">
        <v>304</v>
      </c>
      <c r="AI74" s="10">
        <v>60</v>
      </c>
      <c r="AQ74" s="6">
        <v>0</v>
      </c>
      <c r="AR74" s="6" t="s">
        <v>50</v>
      </c>
      <c r="AS74" t="s">
        <v>159</v>
      </c>
      <c r="AT74" s="6">
        <v>-1</v>
      </c>
      <c r="AW74" s="6" t="s">
        <v>51</v>
      </c>
      <c r="AX74" s="6" t="s">
        <v>51</v>
      </c>
    </row>
    <row r="75" spans="2:50" x14ac:dyDescent="0.25">
      <c r="B75" t="s">
        <v>22</v>
      </c>
      <c r="C75" t="str">
        <f t="shared" si="11"/>
        <v>Amaurobius</v>
      </c>
      <c r="D75" s="13" t="str">
        <f t="shared" si="12"/>
        <v>Yes</v>
      </c>
      <c r="E75" t="s">
        <v>18</v>
      </c>
      <c r="F75" t="str">
        <f t="shared" si="13"/>
        <v>Amaurobiidae</v>
      </c>
      <c r="G75" s="13" t="str">
        <f t="shared" si="14"/>
        <v>Yes</v>
      </c>
      <c r="M75" t="s">
        <v>305</v>
      </c>
      <c r="N75" t="s">
        <v>157</v>
      </c>
      <c r="P75" s="6">
        <v>-1</v>
      </c>
      <c r="Q75" s="6" t="s">
        <v>47</v>
      </c>
      <c r="R75" s="6" t="s">
        <v>54</v>
      </c>
      <c r="S75" s="6"/>
      <c r="T75" s="6" t="s">
        <v>55</v>
      </c>
      <c r="U75" s="6" t="s">
        <v>56</v>
      </c>
      <c r="W75" t="s">
        <v>53</v>
      </c>
      <c r="Z75" t="s">
        <v>62</v>
      </c>
      <c r="AD75" t="s">
        <v>157</v>
      </c>
      <c r="AF75" t="s">
        <v>305</v>
      </c>
      <c r="AI75" s="10">
        <v>60</v>
      </c>
      <c r="AQ75" s="6">
        <v>0</v>
      </c>
      <c r="AR75" s="6" t="s">
        <v>50</v>
      </c>
      <c r="AS75" t="s">
        <v>159</v>
      </c>
      <c r="AT75" s="6">
        <v>-1</v>
      </c>
      <c r="AW75" s="6" t="s">
        <v>51</v>
      </c>
      <c r="AX75" s="6" t="s">
        <v>51</v>
      </c>
    </row>
    <row r="76" spans="2:50" x14ac:dyDescent="0.25">
      <c r="B76" t="s">
        <v>22</v>
      </c>
      <c r="C76" t="str">
        <f t="shared" si="11"/>
        <v>Amaurobius</v>
      </c>
      <c r="D76" s="13" t="str">
        <f t="shared" si="12"/>
        <v>Yes</v>
      </c>
      <c r="E76" t="s">
        <v>18</v>
      </c>
      <c r="F76" t="str">
        <f t="shared" si="13"/>
        <v>Amaurobiidae</v>
      </c>
      <c r="G76" s="13" t="str">
        <f t="shared" si="14"/>
        <v>Yes</v>
      </c>
      <c r="M76" t="s">
        <v>306</v>
      </c>
      <c r="N76" t="s">
        <v>157</v>
      </c>
      <c r="P76" s="6">
        <v>-1</v>
      </c>
      <c r="Q76" s="6" t="s">
        <v>47</v>
      </c>
      <c r="R76" s="6" t="s">
        <v>54</v>
      </c>
      <c r="S76" s="6"/>
      <c r="T76" s="6" t="s">
        <v>55</v>
      </c>
      <c r="U76" s="6" t="s">
        <v>56</v>
      </c>
      <c r="W76" t="s">
        <v>53</v>
      </c>
      <c r="Z76" t="s">
        <v>62</v>
      </c>
      <c r="AD76" t="s">
        <v>157</v>
      </c>
      <c r="AF76" t="s">
        <v>306</v>
      </c>
      <c r="AI76" s="10">
        <v>60</v>
      </c>
      <c r="AQ76" s="6">
        <v>0</v>
      </c>
      <c r="AR76" s="6" t="s">
        <v>50</v>
      </c>
      <c r="AS76" t="s">
        <v>159</v>
      </c>
      <c r="AT76" s="6">
        <v>-1</v>
      </c>
      <c r="AW76" s="6" t="s">
        <v>51</v>
      </c>
      <c r="AX76" s="6" t="s">
        <v>51</v>
      </c>
    </row>
    <row r="77" spans="2:50" x14ac:dyDescent="0.25">
      <c r="B77" t="s">
        <v>22</v>
      </c>
      <c r="C77" t="str">
        <f t="shared" si="11"/>
        <v>Amaurobius</v>
      </c>
      <c r="D77" s="13" t="str">
        <f t="shared" si="12"/>
        <v>Yes</v>
      </c>
      <c r="E77" t="s">
        <v>18</v>
      </c>
      <c r="F77" t="str">
        <f t="shared" si="13"/>
        <v>Amaurobiidae</v>
      </c>
      <c r="G77" s="13" t="str">
        <f t="shared" si="14"/>
        <v>Yes</v>
      </c>
      <c r="M77" t="s">
        <v>307</v>
      </c>
      <c r="N77" t="s">
        <v>157</v>
      </c>
      <c r="P77" s="6">
        <v>-1</v>
      </c>
      <c r="Q77" s="6" t="s">
        <v>47</v>
      </c>
      <c r="R77" s="6" t="s">
        <v>54</v>
      </c>
      <c r="S77" s="6"/>
      <c r="T77" s="6" t="s">
        <v>55</v>
      </c>
      <c r="U77" s="6" t="s">
        <v>56</v>
      </c>
      <c r="W77" t="s">
        <v>53</v>
      </c>
      <c r="Z77" t="s">
        <v>62</v>
      </c>
      <c r="AD77" t="s">
        <v>157</v>
      </c>
      <c r="AF77" t="s">
        <v>307</v>
      </c>
      <c r="AI77" s="10">
        <v>60</v>
      </c>
      <c r="AQ77" s="6">
        <v>0</v>
      </c>
      <c r="AR77" s="6" t="s">
        <v>50</v>
      </c>
      <c r="AS77" t="s">
        <v>158</v>
      </c>
      <c r="AT77" s="6">
        <v>-1</v>
      </c>
      <c r="AW77" s="6" t="s">
        <v>51</v>
      </c>
      <c r="AX77" s="6" t="s">
        <v>51</v>
      </c>
    </row>
    <row r="78" spans="2:50" x14ac:dyDescent="0.25">
      <c r="B78" t="s">
        <v>22</v>
      </c>
      <c r="C78" t="str">
        <f t="shared" si="11"/>
        <v>Amaurobius</v>
      </c>
      <c r="D78" s="13" t="str">
        <f t="shared" si="12"/>
        <v>Yes</v>
      </c>
      <c r="E78" t="s">
        <v>18</v>
      </c>
      <c r="F78" t="str">
        <f t="shared" si="13"/>
        <v>Amaurobiidae</v>
      </c>
      <c r="G78" s="13" t="str">
        <f t="shared" si="14"/>
        <v>Yes</v>
      </c>
      <c r="M78" t="s">
        <v>308</v>
      </c>
      <c r="N78" t="s">
        <v>157</v>
      </c>
      <c r="P78" s="6">
        <v>-1</v>
      </c>
      <c r="Q78" s="6" t="s">
        <v>47</v>
      </c>
      <c r="R78" s="6" t="s">
        <v>54</v>
      </c>
      <c r="S78" s="6"/>
      <c r="T78" s="6" t="s">
        <v>55</v>
      </c>
      <c r="U78" s="6" t="s">
        <v>56</v>
      </c>
      <c r="W78" t="s">
        <v>53</v>
      </c>
      <c r="Z78" t="s">
        <v>62</v>
      </c>
      <c r="AD78" t="s">
        <v>157</v>
      </c>
      <c r="AF78" t="s">
        <v>308</v>
      </c>
      <c r="AI78" s="10">
        <v>60</v>
      </c>
      <c r="AQ78" s="6">
        <v>0</v>
      </c>
      <c r="AR78" s="6" t="s">
        <v>50</v>
      </c>
      <c r="AS78" t="s">
        <v>159</v>
      </c>
      <c r="AT78" s="6">
        <v>-1</v>
      </c>
      <c r="AW78" s="6" t="s">
        <v>51</v>
      </c>
      <c r="AX78" s="6" t="s">
        <v>51</v>
      </c>
    </row>
    <row r="79" spans="2:50" x14ac:dyDescent="0.25">
      <c r="B79" t="s">
        <v>22</v>
      </c>
      <c r="C79" t="str">
        <f t="shared" si="11"/>
        <v>Amaurobius</v>
      </c>
      <c r="D79" s="13" t="str">
        <f t="shared" si="12"/>
        <v>Yes</v>
      </c>
      <c r="E79" t="s">
        <v>18</v>
      </c>
      <c r="F79" t="str">
        <f t="shared" si="13"/>
        <v>Amaurobiidae</v>
      </c>
      <c r="G79" s="13" t="str">
        <f t="shared" si="14"/>
        <v>Yes</v>
      </c>
      <c r="M79" t="s">
        <v>309</v>
      </c>
      <c r="N79" t="s">
        <v>157</v>
      </c>
      <c r="P79" s="6">
        <v>-1</v>
      </c>
      <c r="Q79" s="6" t="s">
        <v>47</v>
      </c>
      <c r="R79" s="6" t="s">
        <v>54</v>
      </c>
      <c r="S79" s="6"/>
      <c r="T79" s="6" t="s">
        <v>55</v>
      </c>
      <c r="U79" s="6" t="s">
        <v>56</v>
      </c>
      <c r="W79" t="s">
        <v>53</v>
      </c>
      <c r="Z79" t="s">
        <v>62</v>
      </c>
      <c r="AD79" t="s">
        <v>157</v>
      </c>
      <c r="AF79" t="s">
        <v>309</v>
      </c>
      <c r="AI79" s="10">
        <v>60</v>
      </c>
      <c r="AQ79" s="6">
        <v>0</v>
      </c>
      <c r="AR79" s="6" t="s">
        <v>50</v>
      </c>
      <c r="AS79" t="s">
        <v>158</v>
      </c>
      <c r="AT79" s="6">
        <v>-1</v>
      </c>
      <c r="AW79" s="6" t="s">
        <v>51</v>
      </c>
      <c r="AX79" s="6" t="s">
        <v>51</v>
      </c>
    </row>
    <row r="80" spans="2:50" x14ac:dyDescent="0.25">
      <c r="B80" t="s">
        <v>22</v>
      </c>
      <c r="C80" t="str">
        <f t="shared" si="11"/>
        <v>Amaurobius</v>
      </c>
      <c r="D80" s="13" t="str">
        <f t="shared" si="12"/>
        <v>Yes</v>
      </c>
      <c r="E80" t="s">
        <v>18</v>
      </c>
      <c r="F80" t="str">
        <f t="shared" si="13"/>
        <v>Amaurobiidae</v>
      </c>
      <c r="G80" s="13" t="str">
        <f t="shared" si="14"/>
        <v>Yes</v>
      </c>
      <c r="M80" t="s">
        <v>310</v>
      </c>
      <c r="N80" t="s">
        <v>157</v>
      </c>
      <c r="P80" s="6">
        <v>-1</v>
      </c>
      <c r="Q80" s="6" t="s">
        <v>47</v>
      </c>
      <c r="R80" s="6" t="s">
        <v>54</v>
      </c>
      <c r="S80" s="6"/>
      <c r="T80" s="6" t="s">
        <v>55</v>
      </c>
      <c r="U80" s="6" t="s">
        <v>56</v>
      </c>
      <c r="W80" t="s">
        <v>53</v>
      </c>
      <c r="Z80" t="s">
        <v>62</v>
      </c>
      <c r="AD80" t="s">
        <v>157</v>
      </c>
      <c r="AF80" t="s">
        <v>310</v>
      </c>
      <c r="AI80" s="10">
        <v>60</v>
      </c>
      <c r="AQ80" s="6">
        <v>0</v>
      </c>
      <c r="AR80" s="6" t="s">
        <v>50</v>
      </c>
      <c r="AS80" t="s">
        <v>158</v>
      </c>
      <c r="AT80" s="6">
        <v>-1</v>
      </c>
      <c r="AW80" s="6" t="s">
        <v>51</v>
      </c>
      <c r="AX80" s="6" t="s">
        <v>51</v>
      </c>
    </row>
    <row r="81" spans="2:50" x14ac:dyDescent="0.25">
      <c r="B81" t="s">
        <v>22</v>
      </c>
      <c r="C81" t="str">
        <f t="shared" si="11"/>
        <v>Amaurobius</v>
      </c>
      <c r="D81" s="13" t="str">
        <f t="shared" si="12"/>
        <v>Yes</v>
      </c>
      <c r="E81" t="s">
        <v>18</v>
      </c>
      <c r="F81" t="str">
        <f t="shared" si="13"/>
        <v>Amaurobiidae</v>
      </c>
      <c r="G81" s="13" t="str">
        <f t="shared" si="14"/>
        <v>Yes</v>
      </c>
      <c r="M81" t="s">
        <v>311</v>
      </c>
      <c r="N81" t="s">
        <v>157</v>
      </c>
      <c r="P81" s="6">
        <v>-1</v>
      </c>
      <c r="Q81" s="6" t="s">
        <v>47</v>
      </c>
      <c r="R81" s="6" t="s">
        <v>54</v>
      </c>
      <c r="S81" s="6"/>
      <c r="T81" s="6" t="s">
        <v>55</v>
      </c>
      <c r="U81" s="6" t="s">
        <v>56</v>
      </c>
      <c r="W81" t="s">
        <v>53</v>
      </c>
      <c r="Z81" t="s">
        <v>62</v>
      </c>
      <c r="AD81" t="s">
        <v>157</v>
      </c>
      <c r="AF81" t="s">
        <v>311</v>
      </c>
      <c r="AI81" s="10">
        <v>60</v>
      </c>
      <c r="AQ81" s="6">
        <v>0</v>
      </c>
      <c r="AR81" s="6" t="s">
        <v>50</v>
      </c>
      <c r="AS81" t="s">
        <v>159</v>
      </c>
      <c r="AT81" s="6">
        <v>-1</v>
      </c>
      <c r="AW81" s="6" t="s">
        <v>51</v>
      </c>
      <c r="AX81" s="6" t="s">
        <v>51</v>
      </c>
    </row>
    <row r="82" spans="2:50" x14ac:dyDescent="0.25">
      <c r="B82" t="s">
        <v>22</v>
      </c>
      <c r="C82" t="str">
        <f t="shared" si="11"/>
        <v>Amaurobius</v>
      </c>
      <c r="D82" s="13" t="str">
        <f t="shared" si="12"/>
        <v>Yes</v>
      </c>
      <c r="E82" t="s">
        <v>18</v>
      </c>
      <c r="F82" t="str">
        <f t="shared" si="13"/>
        <v>Amaurobiidae</v>
      </c>
      <c r="G82" s="13" t="str">
        <f t="shared" si="14"/>
        <v>Yes</v>
      </c>
      <c r="M82" t="s">
        <v>312</v>
      </c>
      <c r="N82" t="s">
        <v>157</v>
      </c>
      <c r="P82" s="6">
        <v>-1</v>
      </c>
      <c r="Q82" s="6" t="s">
        <v>47</v>
      </c>
      <c r="R82" s="6" t="s">
        <v>54</v>
      </c>
      <c r="S82" s="6"/>
      <c r="T82" s="6" t="s">
        <v>55</v>
      </c>
      <c r="U82" s="6" t="s">
        <v>56</v>
      </c>
      <c r="W82" t="s">
        <v>53</v>
      </c>
      <c r="Z82" t="s">
        <v>62</v>
      </c>
      <c r="AD82" t="s">
        <v>157</v>
      </c>
      <c r="AF82" t="s">
        <v>312</v>
      </c>
      <c r="AI82" s="10">
        <v>60</v>
      </c>
      <c r="AQ82" s="6">
        <v>0</v>
      </c>
      <c r="AR82" s="6" t="s">
        <v>50</v>
      </c>
      <c r="AS82" t="s">
        <v>158</v>
      </c>
      <c r="AT82" s="6">
        <v>-1</v>
      </c>
      <c r="AW82" s="6" t="s">
        <v>51</v>
      </c>
      <c r="AX82" s="6" t="s">
        <v>51</v>
      </c>
    </row>
    <row r="83" spans="2:50" x14ac:dyDescent="0.25">
      <c r="B83" t="s">
        <v>22</v>
      </c>
      <c r="C83" t="str">
        <f t="shared" si="11"/>
        <v>Amaurobius</v>
      </c>
      <c r="D83" s="13" t="str">
        <f t="shared" si="12"/>
        <v>Yes</v>
      </c>
      <c r="E83" t="s">
        <v>18</v>
      </c>
      <c r="F83" t="str">
        <f t="shared" si="13"/>
        <v>Amaurobiidae</v>
      </c>
      <c r="G83" s="13" t="str">
        <f t="shared" si="14"/>
        <v>Yes</v>
      </c>
      <c r="M83" t="s">
        <v>313</v>
      </c>
      <c r="N83" t="s">
        <v>157</v>
      </c>
      <c r="P83" s="6">
        <v>-1</v>
      </c>
      <c r="Q83" s="6" t="s">
        <v>47</v>
      </c>
      <c r="R83" s="6" t="s">
        <v>54</v>
      </c>
      <c r="S83" s="6"/>
      <c r="T83" s="6" t="s">
        <v>55</v>
      </c>
      <c r="U83" s="6" t="s">
        <v>56</v>
      </c>
      <c r="W83" t="s">
        <v>53</v>
      </c>
      <c r="Z83" t="s">
        <v>62</v>
      </c>
      <c r="AD83" t="s">
        <v>157</v>
      </c>
      <c r="AF83" t="s">
        <v>313</v>
      </c>
      <c r="AI83" s="10">
        <v>60</v>
      </c>
      <c r="AQ83" s="6">
        <v>0</v>
      </c>
      <c r="AR83" s="6" t="s">
        <v>50</v>
      </c>
      <c r="AS83" t="s">
        <v>160</v>
      </c>
      <c r="AT83" s="6">
        <v>-1</v>
      </c>
      <c r="AW83" s="6" t="s">
        <v>51</v>
      </c>
      <c r="AX83" s="6" t="s">
        <v>51</v>
      </c>
    </row>
    <row r="84" spans="2:50" x14ac:dyDescent="0.25">
      <c r="B84" t="s">
        <v>22</v>
      </c>
      <c r="C84" t="str">
        <f t="shared" si="11"/>
        <v>Amaurobius</v>
      </c>
      <c r="D84" s="13" t="str">
        <f t="shared" si="12"/>
        <v>Yes</v>
      </c>
      <c r="E84" t="s">
        <v>18</v>
      </c>
      <c r="F84" t="str">
        <f t="shared" si="13"/>
        <v>Amaurobiidae</v>
      </c>
      <c r="G84" s="13" t="str">
        <f t="shared" si="14"/>
        <v>Yes</v>
      </c>
      <c r="M84" t="s">
        <v>314</v>
      </c>
      <c r="N84" t="s">
        <v>157</v>
      </c>
      <c r="P84" s="6">
        <v>-1</v>
      </c>
      <c r="Q84" s="6" t="s">
        <v>47</v>
      </c>
      <c r="R84" s="6" t="s">
        <v>54</v>
      </c>
      <c r="S84" s="6"/>
      <c r="T84" s="6" t="s">
        <v>55</v>
      </c>
      <c r="U84" s="6" t="s">
        <v>56</v>
      </c>
      <c r="W84" t="s">
        <v>53</v>
      </c>
      <c r="Z84" t="s">
        <v>62</v>
      </c>
      <c r="AD84" t="s">
        <v>157</v>
      </c>
      <c r="AF84" t="s">
        <v>314</v>
      </c>
      <c r="AI84" s="10">
        <v>60</v>
      </c>
      <c r="AQ84" s="6">
        <v>0</v>
      </c>
      <c r="AR84" s="6" t="s">
        <v>50</v>
      </c>
      <c r="AS84" t="s">
        <v>158</v>
      </c>
      <c r="AT84" s="6">
        <v>-1</v>
      </c>
      <c r="AW84" s="6" t="s">
        <v>51</v>
      </c>
      <c r="AX84" s="6" t="s">
        <v>51</v>
      </c>
    </row>
    <row r="85" spans="2:50" x14ac:dyDescent="0.25">
      <c r="B85" t="s">
        <v>22</v>
      </c>
      <c r="C85" t="str">
        <f t="shared" si="11"/>
        <v>Amaurobius</v>
      </c>
      <c r="D85" s="13" t="str">
        <f t="shared" si="12"/>
        <v>Yes</v>
      </c>
      <c r="E85" t="s">
        <v>18</v>
      </c>
      <c r="F85" t="str">
        <f t="shared" si="13"/>
        <v>Amaurobiidae</v>
      </c>
      <c r="G85" s="13" t="str">
        <f t="shared" si="14"/>
        <v>Yes</v>
      </c>
      <c r="M85" t="s">
        <v>315</v>
      </c>
      <c r="N85" t="s">
        <v>157</v>
      </c>
      <c r="P85" s="6">
        <v>-1</v>
      </c>
      <c r="Q85" s="6" t="s">
        <v>47</v>
      </c>
      <c r="R85" s="6" t="s">
        <v>54</v>
      </c>
      <c r="S85" s="6"/>
      <c r="T85" s="6" t="s">
        <v>55</v>
      </c>
      <c r="U85" s="6" t="s">
        <v>56</v>
      </c>
      <c r="W85" t="s">
        <v>53</v>
      </c>
      <c r="Z85" t="s">
        <v>62</v>
      </c>
      <c r="AD85" t="s">
        <v>157</v>
      </c>
      <c r="AF85" t="s">
        <v>315</v>
      </c>
      <c r="AI85" s="10">
        <v>60</v>
      </c>
      <c r="AQ85" s="6">
        <v>0</v>
      </c>
      <c r="AR85" s="6" t="s">
        <v>50</v>
      </c>
      <c r="AS85" t="s">
        <v>158</v>
      </c>
      <c r="AT85" s="6">
        <v>-1</v>
      </c>
      <c r="AW85" s="6" t="s">
        <v>51</v>
      </c>
      <c r="AX85" s="6" t="s">
        <v>51</v>
      </c>
    </row>
    <row r="86" spans="2:50" x14ac:dyDescent="0.25">
      <c r="B86" t="s">
        <v>22</v>
      </c>
      <c r="C86" t="str">
        <f t="shared" si="11"/>
        <v>Amaurobius</v>
      </c>
      <c r="D86" s="13" t="str">
        <f t="shared" si="12"/>
        <v>Yes</v>
      </c>
      <c r="E86" t="s">
        <v>18</v>
      </c>
      <c r="F86" t="str">
        <f t="shared" si="13"/>
        <v>Amaurobiidae</v>
      </c>
      <c r="G86" s="13" t="str">
        <f t="shared" si="14"/>
        <v>Yes</v>
      </c>
      <c r="M86" t="s">
        <v>316</v>
      </c>
      <c r="N86" t="s">
        <v>157</v>
      </c>
      <c r="P86" s="6">
        <v>-1</v>
      </c>
      <c r="Q86" s="6" t="s">
        <v>47</v>
      </c>
      <c r="R86" s="6" t="s">
        <v>54</v>
      </c>
      <c r="S86" s="6"/>
      <c r="T86" s="6" t="s">
        <v>55</v>
      </c>
      <c r="U86" s="6" t="s">
        <v>56</v>
      </c>
      <c r="W86" t="s">
        <v>53</v>
      </c>
      <c r="Z86" t="s">
        <v>62</v>
      </c>
      <c r="AD86" t="s">
        <v>157</v>
      </c>
      <c r="AF86" t="s">
        <v>316</v>
      </c>
      <c r="AI86" s="10">
        <v>60</v>
      </c>
      <c r="AQ86" s="6">
        <v>0</v>
      </c>
      <c r="AR86" s="6" t="s">
        <v>50</v>
      </c>
      <c r="AS86" t="s">
        <v>159</v>
      </c>
      <c r="AT86" s="6">
        <v>-1</v>
      </c>
      <c r="AW86" s="6" t="s">
        <v>51</v>
      </c>
      <c r="AX86" s="6" t="s">
        <v>51</v>
      </c>
    </row>
    <row r="87" spans="2:50" x14ac:dyDescent="0.25">
      <c r="B87" t="s">
        <v>22</v>
      </c>
      <c r="C87" t="str">
        <f t="shared" si="11"/>
        <v>Amaurobius</v>
      </c>
      <c r="D87" s="13" t="str">
        <f t="shared" si="12"/>
        <v>Yes</v>
      </c>
      <c r="E87" t="s">
        <v>18</v>
      </c>
      <c r="F87" t="str">
        <f t="shared" si="13"/>
        <v>Amaurobiidae</v>
      </c>
      <c r="G87" s="13" t="str">
        <f t="shared" si="14"/>
        <v>Yes</v>
      </c>
      <c r="M87" t="s">
        <v>317</v>
      </c>
      <c r="N87" t="s">
        <v>157</v>
      </c>
      <c r="P87" s="6">
        <v>-1</v>
      </c>
      <c r="Q87" s="6" t="s">
        <v>47</v>
      </c>
      <c r="R87" s="6" t="s">
        <v>54</v>
      </c>
      <c r="S87" s="6"/>
      <c r="T87" s="6" t="s">
        <v>55</v>
      </c>
      <c r="U87" s="6" t="s">
        <v>56</v>
      </c>
      <c r="W87" t="s">
        <v>53</v>
      </c>
      <c r="Z87" t="s">
        <v>62</v>
      </c>
      <c r="AD87" t="s">
        <v>157</v>
      </c>
      <c r="AF87" t="s">
        <v>317</v>
      </c>
      <c r="AI87" s="10">
        <v>60</v>
      </c>
      <c r="AQ87" s="6">
        <v>0</v>
      </c>
      <c r="AR87" s="6" t="s">
        <v>50</v>
      </c>
      <c r="AS87" t="s">
        <v>159</v>
      </c>
      <c r="AT87" s="6">
        <v>-1</v>
      </c>
      <c r="AW87" s="6" t="s">
        <v>51</v>
      </c>
      <c r="AX87" s="6" t="s">
        <v>51</v>
      </c>
    </row>
    <row r="88" spans="2:50" x14ac:dyDescent="0.25">
      <c r="B88" t="s">
        <v>22</v>
      </c>
      <c r="C88" t="str">
        <f t="shared" si="11"/>
        <v>Amaurobius</v>
      </c>
      <c r="D88" s="13" t="str">
        <f t="shared" si="12"/>
        <v>Yes</v>
      </c>
      <c r="E88" t="s">
        <v>18</v>
      </c>
      <c r="F88" t="str">
        <f t="shared" si="13"/>
        <v>Amaurobiidae</v>
      </c>
      <c r="G88" s="13" t="str">
        <f t="shared" si="14"/>
        <v>Yes</v>
      </c>
      <c r="M88" t="s">
        <v>318</v>
      </c>
      <c r="N88" t="s">
        <v>157</v>
      </c>
      <c r="P88" s="6">
        <v>-1</v>
      </c>
      <c r="Q88" s="6" t="s">
        <v>47</v>
      </c>
      <c r="R88" s="6" t="s">
        <v>54</v>
      </c>
      <c r="S88" s="6"/>
      <c r="T88" s="6" t="s">
        <v>55</v>
      </c>
      <c r="U88" s="6" t="s">
        <v>56</v>
      </c>
      <c r="W88" t="s">
        <v>53</v>
      </c>
      <c r="Z88" t="s">
        <v>62</v>
      </c>
      <c r="AD88" t="s">
        <v>157</v>
      </c>
      <c r="AF88" t="s">
        <v>318</v>
      </c>
      <c r="AI88" s="10">
        <v>60</v>
      </c>
      <c r="AQ88" s="6">
        <v>0</v>
      </c>
      <c r="AR88" s="6" t="s">
        <v>50</v>
      </c>
      <c r="AS88" t="s">
        <v>161</v>
      </c>
      <c r="AT88" s="6">
        <v>-1</v>
      </c>
      <c r="AW88" s="6" t="s">
        <v>51</v>
      </c>
      <c r="AX88" s="6" t="s">
        <v>51</v>
      </c>
    </row>
    <row r="89" spans="2:50" x14ac:dyDescent="0.25">
      <c r="B89" t="s">
        <v>22</v>
      </c>
      <c r="C89" t="str">
        <f t="shared" si="11"/>
        <v>Amaurobius</v>
      </c>
      <c r="D89" s="13" t="str">
        <f t="shared" si="12"/>
        <v>Yes</v>
      </c>
      <c r="E89" t="s">
        <v>18</v>
      </c>
      <c r="F89" t="str">
        <f t="shared" si="13"/>
        <v>Amaurobiidae</v>
      </c>
      <c r="G89" s="13" t="str">
        <f t="shared" si="14"/>
        <v>Yes</v>
      </c>
      <c r="M89" t="s">
        <v>319</v>
      </c>
      <c r="N89" t="s">
        <v>157</v>
      </c>
      <c r="P89" s="6">
        <v>-1</v>
      </c>
      <c r="Q89" s="6" t="s">
        <v>47</v>
      </c>
      <c r="R89" s="6" t="s">
        <v>54</v>
      </c>
      <c r="S89" s="6"/>
      <c r="T89" s="6" t="s">
        <v>55</v>
      </c>
      <c r="U89" s="6" t="s">
        <v>56</v>
      </c>
      <c r="W89" t="s">
        <v>53</v>
      </c>
      <c r="Z89" t="s">
        <v>62</v>
      </c>
      <c r="AD89" t="s">
        <v>157</v>
      </c>
      <c r="AF89" t="s">
        <v>319</v>
      </c>
      <c r="AI89" s="10">
        <v>60</v>
      </c>
      <c r="AQ89" s="6">
        <v>0</v>
      </c>
      <c r="AR89" s="6" t="s">
        <v>50</v>
      </c>
      <c r="AS89" t="s">
        <v>159</v>
      </c>
      <c r="AT89" s="6">
        <v>-1</v>
      </c>
      <c r="AW89" s="6" t="s">
        <v>51</v>
      </c>
      <c r="AX89" s="6" t="s">
        <v>51</v>
      </c>
    </row>
    <row r="90" spans="2:50" x14ac:dyDescent="0.25">
      <c r="B90" t="s">
        <v>22</v>
      </c>
      <c r="C90" t="str">
        <f t="shared" si="11"/>
        <v>Amaurobius</v>
      </c>
      <c r="D90" s="13" t="str">
        <f t="shared" si="12"/>
        <v>Yes</v>
      </c>
      <c r="E90" t="s">
        <v>18</v>
      </c>
      <c r="F90" t="str">
        <f t="shared" si="13"/>
        <v>Amaurobiidae</v>
      </c>
      <c r="G90" s="13" t="str">
        <f t="shared" si="14"/>
        <v>Yes</v>
      </c>
      <c r="M90" t="s">
        <v>320</v>
      </c>
      <c r="N90" t="s">
        <v>157</v>
      </c>
      <c r="P90" s="6">
        <v>-1</v>
      </c>
      <c r="Q90" s="6" t="s">
        <v>47</v>
      </c>
      <c r="R90" s="6" t="s">
        <v>54</v>
      </c>
      <c r="S90" s="6"/>
      <c r="T90" s="6" t="s">
        <v>55</v>
      </c>
      <c r="U90" s="6" t="s">
        <v>56</v>
      </c>
      <c r="W90" t="s">
        <v>53</v>
      </c>
      <c r="Z90" t="s">
        <v>62</v>
      </c>
      <c r="AD90" t="s">
        <v>157</v>
      </c>
      <c r="AF90" t="s">
        <v>320</v>
      </c>
      <c r="AI90" s="10">
        <v>60</v>
      </c>
      <c r="AQ90" s="6">
        <v>0</v>
      </c>
      <c r="AR90" s="6" t="s">
        <v>50</v>
      </c>
      <c r="AS90" t="s">
        <v>159</v>
      </c>
      <c r="AT90" s="6">
        <v>-1</v>
      </c>
      <c r="AW90" s="6" t="s">
        <v>51</v>
      </c>
      <c r="AX90" s="6" t="s">
        <v>51</v>
      </c>
    </row>
    <row r="91" spans="2:50" x14ac:dyDescent="0.25">
      <c r="B91" t="s">
        <v>22</v>
      </c>
      <c r="C91" t="str">
        <f t="shared" si="11"/>
        <v>Amaurobius</v>
      </c>
      <c r="D91" s="13" t="str">
        <f t="shared" si="12"/>
        <v>Yes</v>
      </c>
      <c r="E91" t="s">
        <v>18</v>
      </c>
      <c r="F91" t="str">
        <f t="shared" si="13"/>
        <v>Amaurobiidae</v>
      </c>
      <c r="G91" s="13" t="str">
        <f t="shared" si="14"/>
        <v>Yes</v>
      </c>
      <c r="M91" t="s">
        <v>321</v>
      </c>
      <c r="N91" t="s">
        <v>157</v>
      </c>
      <c r="P91" s="6">
        <v>-1</v>
      </c>
      <c r="Q91" s="6" t="s">
        <v>47</v>
      </c>
      <c r="R91" s="6" t="s">
        <v>54</v>
      </c>
      <c r="S91" s="6"/>
      <c r="T91" s="6" t="s">
        <v>55</v>
      </c>
      <c r="U91" s="6" t="s">
        <v>56</v>
      </c>
      <c r="W91" t="s">
        <v>53</v>
      </c>
      <c r="Z91" t="s">
        <v>62</v>
      </c>
      <c r="AD91" t="s">
        <v>157</v>
      </c>
      <c r="AF91" t="s">
        <v>321</v>
      </c>
      <c r="AI91" s="10">
        <v>60</v>
      </c>
      <c r="AQ91" s="6">
        <v>0</v>
      </c>
      <c r="AR91" s="6" t="s">
        <v>50</v>
      </c>
      <c r="AS91" t="s">
        <v>159</v>
      </c>
      <c r="AT91" s="6">
        <v>-1</v>
      </c>
      <c r="AW91" s="6" t="s">
        <v>51</v>
      </c>
      <c r="AX91" s="6" t="s">
        <v>51</v>
      </c>
    </row>
    <row r="92" spans="2:50" x14ac:dyDescent="0.25">
      <c r="B92" t="s">
        <v>22</v>
      </c>
      <c r="C92" t="str">
        <f t="shared" si="11"/>
        <v>Amaurobius</v>
      </c>
      <c r="D92" s="13" t="str">
        <f t="shared" si="12"/>
        <v>Yes</v>
      </c>
      <c r="E92" t="s">
        <v>18</v>
      </c>
      <c r="F92" t="str">
        <f t="shared" si="13"/>
        <v>Amaurobiidae</v>
      </c>
      <c r="G92" s="13" t="str">
        <f t="shared" si="14"/>
        <v>Yes</v>
      </c>
      <c r="M92" t="s">
        <v>322</v>
      </c>
      <c r="N92" t="s">
        <v>157</v>
      </c>
      <c r="P92" s="6">
        <v>-1</v>
      </c>
      <c r="Q92" s="6" t="s">
        <v>47</v>
      </c>
      <c r="R92" s="6" t="s">
        <v>54</v>
      </c>
      <c r="S92" s="6"/>
      <c r="T92" s="6" t="s">
        <v>55</v>
      </c>
      <c r="U92" s="6" t="s">
        <v>56</v>
      </c>
      <c r="W92" t="s">
        <v>53</v>
      </c>
      <c r="Z92" t="s">
        <v>62</v>
      </c>
      <c r="AD92" t="s">
        <v>157</v>
      </c>
      <c r="AF92" t="s">
        <v>322</v>
      </c>
      <c r="AI92" s="10">
        <v>60</v>
      </c>
      <c r="AQ92" s="6">
        <v>0</v>
      </c>
      <c r="AR92" s="6" t="s">
        <v>50</v>
      </c>
      <c r="AS92" t="s">
        <v>159</v>
      </c>
      <c r="AT92" s="6">
        <v>-1</v>
      </c>
      <c r="AW92" s="6" t="s">
        <v>51</v>
      </c>
      <c r="AX92" s="6" t="s">
        <v>51</v>
      </c>
    </row>
    <row r="93" spans="2:50" x14ac:dyDescent="0.25">
      <c r="B93" t="s">
        <v>22</v>
      </c>
      <c r="C93" t="str">
        <f t="shared" si="11"/>
        <v>Amaurobius</v>
      </c>
      <c r="D93" s="13" t="str">
        <f t="shared" si="12"/>
        <v>Yes</v>
      </c>
      <c r="E93" t="s">
        <v>18</v>
      </c>
      <c r="F93" t="str">
        <f t="shared" si="13"/>
        <v>Amaurobiidae</v>
      </c>
      <c r="G93" s="13" t="str">
        <f t="shared" si="14"/>
        <v>Yes</v>
      </c>
      <c r="M93" t="s">
        <v>323</v>
      </c>
      <c r="N93" t="s">
        <v>157</v>
      </c>
      <c r="P93" s="6">
        <v>-1</v>
      </c>
      <c r="Q93" s="6" t="s">
        <v>47</v>
      </c>
      <c r="R93" s="6" t="s">
        <v>54</v>
      </c>
      <c r="S93" s="6"/>
      <c r="T93" s="6" t="s">
        <v>55</v>
      </c>
      <c r="U93" s="6" t="s">
        <v>56</v>
      </c>
      <c r="W93" t="s">
        <v>53</v>
      </c>
      <c r="Z93" t="s">
        <v>62</v>
      </c>
      <c r="AD93" t="s">
        <v>157</v>
      </c>
      <c r="AF93" t="s">
        <v>323</v>
      </c>
      <c r="AI93" s="10">
        <v>60</v>
      </c>
      <c r="AQ93" s="6">
        <v>0</v>
      </c>
      <c r="AR93" s="6" t="s">
        <v>50</v>
      </c>
      <c r="AS93" t="s">
        <v>159</v>
      </c>
      <c r="AT93" s="6">
        <v>-1</v>
      </c>
      <c r="AW93" s="6" t="s">
        <v>51</v>
      </c>
      <c r="AX93" s="6" t="s">
        <v>51</v>
      </c>
    </row>
    <row r="94" spans="2:50" x14ac:dyDescent="0.25">
      <c r="B94" t="s">
        <v>22</v>
      </c>
      <c r="C94" t="str">
        <f t="shared" si="11"/>
        <v>Callobius</v>
      </c>
      <c r="D94" s="13" t="str">
        <f t="shared" si="12"/>
        <v>Yes</v>
      </c>
      <c r="E94" t="s">
        <v>18</v>
      </c>
      <c r="F94" t="str">
        <f t="shared" si="13"/>
        <v>Amaurobiidae</v>
      </c>
      <c r="G94" s="13" t="str">
        <f t="shared" si="14"/>
        <v>Yes</v>
      </c>
      <c r="M94" t="s">
        <v>72</v>
      </c>
      <c r="N94" t="s">
        <v>62</v>
      </c>
      <c r="P94" s="6">
        <v>-1</v>
      </c>
      <c r="Q94" s="6" t="s">
        <v>47</v>
      </c>
      <c r="R94" s="6" t="s">
        <v>54</v>
      </c>
      <c r="S94" s="6"/>
      <c r="T94" s="6" t="s">
        <v>55</v>
      </c>
      <c r="U94" s="6" t="s">
        <v>56</v>
      </c>
      <c r="W94" t="s">
        <v>53</v>
      </c>
      <c r="Z94" t="s">
        <v>62</v>
      </c>
      <c r="AD94" t="s">
        <v>72</v>
      </c>
      <c r="AI94" s="10">
        <v>50</v>
      </c>
      <c r="AQ94" s="6">
        <v>0</v>
      </c>
      <c r="AR94" s="6" t="s">
        <v>50</v>
      </c>
      <c r="AT94" s="6">
        <v>-1</v>
      </c>
      <c r="AW94" s="6" t="s">
        <v>51</v>
      </c>
      <c r="AX94" s="6" t="s">
        <v>51</v>
      </c>
    </row>
    <row r="95" spans="2:50" x14ac:dyDescent="0.25">
      <c r="B95" t="s">
        <v>22</v>
      </c>
      <c r="C95" t="str">
        <f t="shared" si="11"/>
        <v>Callobius</v>
      </c>
      <c r="D95" s="13" t="str">
        <f t="shared" si="12"/>
        <v>Yes</v>
      </c>
      <c r="E95" t="s">
        <v>18</v>
      </c>
      <c r="F95" t="str">
        <f t="shared" si="13"/>
        <v>Amaurobiidae</v>
      </c>
      <c r="G95" s="13" t="str">
        <f t="shared" si="14"/>
        <v>Yes</v>
      </c>
      <c r="M95" t="s">
        <v>324</v>
      </c>
      <c r="N95" t="s">
        <v>72</v>
      </c>
      <c r="P95" s="6">
        <v>-1</v>
      </c>
      <c r="Q95" s="6" t="s">
        <v>47</v>
      </c>
      <c r="R95" s="6" t="s">
        <v>54</v>
      </c>
      <c r="S95" s="6"/>
      <c r="T95" s="6" t="s">
        <v>55</v>
      </c>
      <c r="U95" s="6" t="s">
        <v>56</v>
      </c>
      <c r="W95" t="s">
        <v>53</v>
      </c>
      <c r="Z95" t="s">
        <v>62</v>
      </c>
      <c r="AD95" t="s">
        <v>72</v>
      </c>
      <c r="AF95" t="s">
        <v>324</v>
      </c>
      <c r="AI95" s="10">
        <v>60</v>
      </c>
      <c r="AQ95" s="6">
        <v>0</v>
      </c>
      <c r="AR95" s="6" t="s">
        <v>50</v>
      </c>
      <c r="AS95" t="s">
        <v>162</v>
      </c>
      <c r="AT95" s="6">
        <v>-1</v>
      </c>
      <c r="AW95" s="6" t="s">
        <v>51</v>
      </c>
      <c r="AX95" s="6" t="s">
        <v>51</v>
      </c>
    </row>
    <row r="96" spans="2:50" x14ac:dyDescent="0.25">
      <c r="B96" t="s">
        <v>22</v>
      </c>
      <c r="C96" t="str">
        <f t="shared" si="11"/>
        <v>Callobius</v>
      </c>
      <c r="D96" s="13" t="str">
        <f t="shared" si="12"/>
        <v>Yes</v>
      </c>
      <c r="E96" t="s">
        <v>18</v>
      </c>
      <c r="F96" t="str">
        <f t="shared" si="13"/>
        <v>Amaurobiidae</v>
      </c>
      <c r="G96" s="13" t="str">
        <f t="shared" si="14"/>
        <v>Yes</v>
      </c>
      <c r="M96" t="s">
        <v>325</v>
      </c>
      <c r="N96" t="s">
        <v>72</v>
      </c>
      <c r="P96" s="6">
        <v>-1</v>
      </c>
      <c r="Q96" s="6" t="s">
        <v>47</v>
      </c>
      <c r="R96" s="6" t="s">
        <v>54</v>
      </c>
      <c r="S96" s="6"/>
      <c r="T96" s="6" t="s">
        <v>55</v>
      </c>
      <c r="U96" s="6" t="s">
        <v>56</v>
      </c>
      <c r="W96" t="s">
        <v>53</v>
      </c>
      <c r="Z96" t="s">
        <v>62</v>
      </c>
      <c r="AD96" t="s">
        <v>72</v>
      </c>
      <c r="AF96" t="s">
        <v>325</v>
      </c>
      <c r="AI96" s="10">
        <v>60</v>
      </c>
      <c r="AQ96" s="6">
        <v>0</v>
      </c>
      <c r="AR96" s="6" t="s">
        <v>50</v>
      </c>
      <c r="AS96" t="s">
        <v>162</v>
      </c>
      <c r="AT96" s="6">
        <v>-1</v>
      </c>
      <c r="AW96" s="6" t="s">
        <v>51</v>
      </c>
      <c r="AX96" s="6" t="s">
        <v>51</v>
      </c>
    </row>
    <row r="97" spans="2:50" x14ac:dyDescent="0.25">
      <c r="B97" t="s">
        <v>22</v>
      </c>
      <c r="C97" t="str">
        <f t="shared" si="11"/>
        <v>Callobius</v>
      </c>
      <c r="D97" s="13" t="str">
        <f t="shared" si="12"/>
        <v>Yes</v>
      </c>
      <c r="E97" t="s">
        <v>18</v>
      </c>
      <c r="F97" t="str">
        <f t="shared" si="13"/>
        <v>Amaurobiidae</v>
      </c>
      <c r="G97" s="13" t="str">
        <f t="shared" si="14"/>
        <v>Yes</v>
      </c>
      <c r="M97" t="s">
        <v>326</v>
      </c>
      <c r="N97" t="s">
        <v>72</v>
      </c>
      <c r="P97" s="6">
        <v>-1</v>
      </c>
      <c r="Q97" s="6" t="s">
        <v>47</v>
      </c>
      <c r="R97" s="6" t="s">
        <v>54</v>
      </c>
      <c r="S97" s="6"/>
      <c r="T97" s="6" t="s">
        <v>55</v>
      </c>
      <c r="U97" s="6" t="s">
        <v>56</v>
      </c>
      <c r="W97" t="s">
        <v>53</v>
      </c>
      <c r="Z97" t="s">
        <v>62</v>
      </c>
      <c r="AD97" t="s">
        <v>72</v>
      </c>
      <c r="AF97" t="s">
        <v>326</v>
      </c>
      <c r="AI97" s="10">
        <v>60</v>
      </c>
      <c r="AQ97" s="6">
        <v>0</v>
      </c>
      <c r="AR97" s="6" t="s">
        <v>50</v>
      </c>
      <c r="AS97" t="s">
        <v>159</v>
      </c>
      <c r="AT97" s="6">
        <v>-1</v>
      </c>
      <c r="AW97" s="6" t="s">
        <v>51</v>
      </c>
      <c r="AX97" s="6" t="s">
        <v>51</v>
      </c>
    </row>
    <row r="98" spans="2:50" x14ac:dyDescent="0.25">
      <c r="B98" t="s">
        <v>22</v>
      </c>
      <c r="C98" t="str">
        <f t="shared" si="11"/>
        <v>Callobius</v>
      </c>
      <c r="D98" s="13" t="str">
        <f t="shared" si="12"/>
        <v>Yes</v>
      </c>
      <c r="E98" t="s">
        <v>18</v>
      </c>
      <c r="F98" t="str">
        <f t="shared" si="13"/>
        <v>Amaurobiidae</v>
      </c>
      <c r="G98" s="13" t="str">
        <f t="shared" si="14"/>
        <v>Yes</v>
      </c>
      <c r="M98" t="s">
        <v>327</v>
      </c>
      <c r="N98" t="s">
        <v>72</v>
      </c>
      <c r="P98" s="6">
        <v>-1</v>
      </c>
      <c r="Q98" s="6" t="s">
        <v>47</v>
      </c>
      <c r="R98" s="6" t="s">
        <v>54</v>
      </c>
      <c r="S98" s="6"/>
      <c r="T98" s="6" t="s">
        <v>55</v>
      </c>
      <c r="U98" s="6" t="s">
        <v>56</v>
      </c>
      <c r="W98" t="s">
        <v>53</v>
      </c>
      <c r="Z98" t="s">
        <v>62</v>
      </c>
      <c r="AD98" t="s">
        <v>72</v>
      </c>
      <c r="AF98" t="s">
        <v>327</v>
      </c>
      <c r="AI98" s="10">
        <v>60</v>
      </c>
      <c r="AQ98" s="6">
        <v>0</v>
      </c>
      <c r="AR98" s="6" t="s">
        <v>50</v>
      </c>
      <c r="AS98" t="s">
        <v>159</v>
      </c>
      <c r="AT98" s="6">
        <v>-1</v>
      </c>
      <c r="AW98" s="6" t="s">
        <v>51</v>
      </c>
      <c r="AX98" s="6" t="s">
        <v>51</v>
      </c>
    </row>
    <row r="99" spans="2:50" x14ac:dyDescent="0.25">
      <c r="B99" t="s">
        <v>22</v>
      </c>
      <c r="C99" t="str">
        <f t="shared" si="11"/>
        <v>Callobius</v>
      </c>
      <c r="D99" s="13" t="str">
        <f t="shared" si="12"/>
        <v>Yes</v>
      </c>
      <c r="E99" t="s">
        <v>18</v>
      </c>
      <c r="F99" t="str">
        <f t="shared" si="13"/>
        <v>Amaurobiidae</v>
      </c>
      <c r="G99" s="13" t="str">
        <f t="shared" si="14"/>
        <v>Yes</v>
      </c>
      <c r="M99" t="s">
        <v>328</v>
      </c>
      <c r="N99" t="s">
        <v>72</v>
      </c>
      <c r="P99" s="6">
        <v>-1</v>
      </c>
      <c r="Q99" s="6" t="s">
        <v>47</v>
      </c>
      <c r="R99" s="6" t="s">
        <v>54</v>
      </c>
      <c r="S99" s="6"/>
      <c r="T99" s="6" t="s">
        <v>55</v>
      </c>
      <c r="U99" s="6" t="s">
        <v>56</v>
      </c>
      <c r="W99" t="s">
        <v>53</v>
      </c>
      <c r="Z99" t="s">
        <v>62</v>
      </c>
      <c r="AD99" t="s">
        <v>72</v>
      </c>
      <c r="AF99" t="s">
        <v>328</v>
      </c>
      <c r="AI99" s="10">
        <v>60</v>
      </c>
      <c r="AQ99" s="6">
        <v>0</v>
      </c>
      <c r="AR99" s="6" t="s">
        <v>50</v>
      </c>
      <c r="AS99" t="s">
        <v>163</v>
      </c>
      <c r="AT99" s="6">
        <v>-1</v>
      </c>
      <c r="AW99" s="6" t="s">
        <v>51</v>
      </c>
      <c r="AX99" s="6" t="s">
        <v>51</v>
      </c>
    </row>
    <row r="100" spans="2:50" x14ac:dyDescent="0.25">
      <c r="B100" t="s">
        <v>22</v>
      </c>
      <c r="C100" t="str">
        <f t="shared" si="11"/>
        <v>Callobius</v>
      </c>
      <c r="D100" s="13" t="str">
        <f t="shared" si="12"/>
        <v>Yes</v>
      </c>
      <c r="E100" t="s">
        <v>18</v>
      </c>
      <c r="F100" t="str">
        <f t="shared" si="13"/>
        <v>Amaurobiidae</v>
      </c>
      <c r="G100" s="13" t="str">
        <f t="shared" si="14"/>
        <v>Yes</v>
      </c>
      <c r="M100" t="s">
        <v>329</v>
      </c>
      <c r="N100" t="s">
        <v>72</v>
      </c>
      <c r="P100" s="6">
        <v>-1</v>
      </c>
      <c r="Q100" s="6" t="s">
        <v>47</v>
      </c>
      <c r="R100" s="6" t="s">
        <v>54</v>
      </c>
      <c r="S100" s="6"/>
      <c r="T100" s="6" t="s">
        <v>55</v>
      </c>
      <c r="U100" s="6" t="s">
        <v>56</v>
      </c>
      <c r="W100" t="s">
        <v>53</v>
      </c>
      <c r="Z100" t="s">
        <v>62</v>
      </c>
      <c r="AD100" t="s">
        <v>72</v>
      </c>
      <c r="AF100" t="s">
        <v>329</v>
      </c>
      <c r="AI100" s="10">
        <v>60</v>
      </c>
      <c r="AQ100" s="6">
        <v>0</v>
      </c>
      <c r="AR100" s="6" t="s">
        <v>50</v>
      </c>
      <c r="AS100" t="s">
        <v>162</v>
      </c>
      <c r="AT100" s="6">
        <v>-1</v>
      </c>
      <c r="AW100" s="6" t="s">
        <v>51</v>
      </c>
      <c r="AX100" s="6" t="s">
        <v>51</v>
      </c>
    </row>
    <row r="101" spans="2:50" x14ac:dyDescent="0.25">
      <c r="B101" t="s">
        <v>22</v>
      </c>
      <c r="C101" t="str">
        <f t="shared" si="11"/>
        <v>Callobius</v>
      </c>
      <c r="D101" s="13" t="str">
        <f t="shared" si="12"/>
        <v>Yes</v>
      </c>
      <c r="E101" t="s">
        <v>18</v>
      </c>
      <c r="F101" t="str">
        <f t="shared" si="13"/>
        <v>Amaurobiidae</v>
      </c>
      <c r="G101" s="13" t="str">
        <f t="shared" si="14"/>
        <v>Yes</v>
      </c>
      <c r="M101" t="s">
        <v>330</v>
      </c>
      <c r="N101" t="s">
        <v>72</v>
      </c>
      <c r="P101" s="6">
        <v>-1</v>
      </c>
      <c r="Q101" s="6" t="s">
        <v>47</v>
      </c>
      <c r="R101" s="6" t="s">
        <v>54</v>
      </c>
      <c r="S101" s="6"/>
      <c r="T101" s="6" t="s">
        <v>55</v>
      </c>
      <c r="U101" s="6" t="s">
        <v>56</v>
      </c>
      <c r="W101" t="s">
        <v>53</v>
      </c>
      <c r="Z101" t="s">
        <v>62</v>
      </c>
      <c r="AD101" t="s">
        <v>72</v>
      </c>
      <c r="AF101" t="s">
        <v>330</v>
      </c>
      <c r="AI101" s="10">
        <v>60</v>
      </c>
      <c r="AQ101" s="6">
        <v>0</v>
      </c>
      <c r="AR101" s="6" t="s">
        <v>50</v>
      </c>
      <c r="AS101" t="s">
        <v>159</v>
      </c>
      <c r="AT101" s="6">
        <v>-1</v>
      </c>
      <c r="AW101" s="6" t="s">
        <v>51</v>
      </c>
      <c r="AX101" s="6" t="s">
        <v>51</v>
      </c>
    </row>
    <row r="102" spans="2:50" x14ac:dyDescent="0.25">
      <c r="B102" t="s">
        <v>22</v>
      </c>
      <c r="C102" t="str">
        <f t="shared" si="11"/>
        <v>Callobius</v>
      </c>
      <c r="D102" s="13" t="str">
        <f t="shared" si="12"/>
        <v>Yes</v>
      </c>
      <c r="E102" t="s">
        <v>18</v>
      </c>
      <c r="F102" t="str">
        <f t="shared" si="13"/>
        <v>Amaurobiidae</v>
      </c>
      <c r="G102" s="13" t="str">
        <f t="shared" si="14"/>
        <v>Yes</v>
      </c>
      <c r="M102" t="s">
        <v>331</v>
      </c>
      <c r="N102" t="s">
        <v>72</v>
      </c>
      <c r="P102" s="6">
        <v>-1</v>
      </c>
      <c r="Q102" s="6" t="s">
        <v>47</v>
      </c>
      <c r="R102" s="6" t="s">
        <v>54</v>
      </c>
      <c r="S102" s="6"/>
      <c r="T102" s="6" t="s">
        <v>55</v>
      </c>
      <c r="U102" s="6" t="s">
        <v>56</v>
      </c>
      <c r="W102" t="s">
        <v>53</v>
      </c>
      <c r="Z102" t="s">
        <v>62</v>
      </c>
      <c r="AD102" t="s">
        <v>72</v>
      </c>
      <c r="AF102" t="s">
        <v>331</v>
      </c>
      <c r="AI102" s="10">
        <v>60</v>
      </c>
      <c r="AQ102" s="6">
        <v>0</v>
      </c>
      <c r="AR102" s="6" t="s">
        <v>50</v>
      </c>
      <c r="AS102" t="s">
        <v>159</v>
      </c>
      <c r="AT102" s="6">
        <v>-1</v>
      </c>
      <c r="AW102" s="6" t="s">
        <v>51</v>
      </c>
      <c r="AX102" s="6" t="s">
        <v>51</v>
      </c>
    </row>
    <row r="103" spans="2:50" x14ac:dyDescent="0.25">
      <c r="B103" t="s">
        <v>22</v>
      </c>
      <c r="C103" t="str">
        <f t="shared" ref="C103:C128" si="15">AD103</f>
        <v>Callobius</v>
      </c>
      <c r="D103" s="13" t="str">
        <f t="shared" ref="D103:D129" si="16">IF(AI103&gt;=50,"Yes","No")</f>
        <v>Yes</v>
      </c>
      <c r="E103" t="s">
        <v>18</v>
      </c>
      <c r="F103" t="str">
        <f t="shared" ref="F103:F129" si="17">Z103</f>
        <v>Amaurobiidae</v>
      </c>
      <c r="G103" s="13" t="str">
        <f t="shared" ref="G103:G129" si="18">IF(AI103&gt;=40,"Yes","No")</f>
        <v>Yes</v>
      </c>
      <c r="M103" t="s">
        <v>332</v>
      </c>
      <c r="N103" t="s">
        <v>72</v>
      </c>
      <c r="P103" s="6">
        <v>-1</v>
      </c>
      <c r="Q103" s="6" t="s">
        <v>47</v>
      </c>
      <c r="R103" s="6" t="s">
        <v>54</v>
      </c>
      <c r="S103" s="6"/>
      <c r="T103" s="6" t="s">
        <v>55</v>
      </c>
      <c r="U103" s="6" t="s">
        <v>56</v>
      </c>
      <c r="W103" t="s">
        <v>53</v>
      </c>
      <c r="Z103" t="s">
        <v>62</v>
      </c>
      <c r="AD103" t="s">
        <v>72</v>
      </c>
      <c r="AF103" t="s">
        <v>332</v>
      </c>
      <c r="AI103" s="10">
        <v>60</v>
      </c>
      <c r="AQ103" s="6">
        <v>0</v>
      </c>
      <c r="AR103" s="6" t="s">
        <v>50</v>
      </c>
      <c r="AS103" t="s">
        <v>159</v>
      </c>
      <c r="AT103" s="6">
        <v>-1</v>
      </c>
      <c r="AW103" s="6" t="s">
        <v>51</v>
      </c>
      <c r="AX103" s="6" t="s">
        <v>51</v>
      </c>
    </row>
    <row r="104" spans="2:50" x14ac:dyDescent="0.25">
      <c r="B104" t="s">
        <v>22</v>
      </c>
      <c r="C104" t="str">
        <f t="shared" si="15"/>
        <v>Callobius</v>
      </c>
      <c r="D104" s="13" t="str">
        <f t="shared" si="16"/>
        <v>Yes</v>
      </c>
      <c r="E104" t="s">
        <v>18</v>
      </c>
      <c r="F104" t="str">
        <f t="shared" si="17"/>
        <v>Amaurobiidae</v>
      </c>
      <c r="G104" s="13" t="str">
        <f t="shared" si="18"/>
        <v>Yes</v>
      </c>
      <c r="M104" t="s">
        <v>333</v>
      </c>
      <c r="N104" t="s">
        <v>72</v>
      </c>
      <c r="P104" s="6">
        <v>-1</v>
      </c>
      <c r="Q104" s="6" t="s">
        <v>47</v>
      </c>
      <c r="R104" s="6" t="s">
        <v>54</v>
      </c>
      <c r="S104" s="6"/>
      <c r="T104" s="6" t="s">
        <v>55</v>
      </c>
      <c r="U104" s="6" t="s">
        <v>56</v>
      </c>
      <c r="W104" t="s">
        <v>53</v>
      </c>
      <c r="Z104" t="s">
        <v>62</v>
      </c>
      <c r="AD104" t="s">
        <v>72</v>
      </c>
      <c r="AF104" t="s">
        <v>333</v>
      </c>
      <c r="AI104" s="10">
        <v>60</v>
      </c>
      <c r="AQ104" s="6">
        <v>0</v>
      </c>
      <c r="AR104" s="6" t="s">
        <v>50</v>
      </c>
      <c r="AS104" t="s">
        <v>159</v>
      </c>
      <c r="AT104" s="6">
        <v>-1</v>
      </c>
      <c r="AW104" s="6" t="s">
        <v>51</v>
      </c>
      <c r="AX104" s="6" t="s">
        <v>51</v>
      </c>
    </row>
    <row r="105" spans="2:50" x14ac:dyDescent="0.25">
      <c r="B105" t="s">
        <v>22</v>
      </c>
      <c r="C105" t="str">
        <f t="shared" si="15"/>
        <v>Callobius</v>
      </c>
      <c r="D105" s="13" t="str">
        <f t="shared" si="16"/>
        <v>Yes</v>
      </c>
      <c r="E105" t="s">
        <v>18</v>
      </c>
      <c r="F105" t="str">
        <f t="shared" si="17"/>
        <v>Amaurobiidae</v>
      </c>
      <c r="G105" s="13" t="str">
        <f t="shared" si="18"/>
        <v>Yes</v>
      </c>
      <c r="M105" t="s">
        <v>334</v>
      </c>
      <c r="N105" t="s">
        <v>72</v>
      </c>
      <c r="P105" s="6">
        <v>-1</v>
      </c>
      <c r="Q105" s="6" t="s">
        <v>47</v>
      </c>
      <c r="R105" s="6" t="s">
        <v>54</v>
      </c>
      <c r="S105" s="6"/>
      <c r="T105" s="6" t="s">
        <v>55</v>
      </c>
      <c r="U105" s="6" t="s">
        <v>56</v>
      </c>
      <c r="W105" t="s">
        <v>53</v>
      </c>
      <c r="Z105" t="s">
        <v>62</v>
      </c>
      <c r="AD105" t="s">
        <v>72</v>
      </c>
      <c r="AF105" t="s">
        <v>334</v>
      </c>
      <c r="AI105" s="10">
        <v>60</v>
      </c>
      <c r="AQ105" s="6">
        <v>0</v>
      </c>
      <c r="AR105" s="6" t="s">
        <v>50</v>
      </c>
      <c r="AS105" t="s">
        <v>163</v>
      </c>
      <c r="AT105" s="6">
        <v>-1</v>
      </c>
      <c r="AW105" s="6" t="s">
        <v>51</v>
      </c>
      <c r="AX105" s="6" t="s">
        <v>51</v>
      </c>
    </row>
    <row r="106" spans="2:50" x14ac:dyDescent="0.25">
      <c r="B106" t="s">
        <v>22</v>
      </c>
      <c r="C106" t="str">
        <f t="shared" si="15"/>
        <v>Callobius</v>
      </c>
      <c r="D106" s="13" t="str">
        <f t="shared" si="16"/>
        <v>Yes</v>
      </c>
      <c r="E106" t="s">
        <v>18</v>
      </c>
      <c r="F106" t="str">
        <f t="shared" si="17"/>
        <v>Amaurobiidae</v>
      </c>
      <c r="G106" s="13" t="str">
        <f t="shared" si="18"/>
        <v>Yes</v>
      </c>
      <c r="M106" t="s">
        <v>335</v>
      </c>
      <c r="N106" t="s">
        <v>72</v>
      </c>
      <c r="P106" s="6">
        <v>-1</v>
      </c>
      <c r="Q106" s="6" t="s">
        <v>47</v>
      </c>
      <c r="R106" s="6" t="s">
        <v>54</v>
      </c>
      <c r="S106" s="6"/>
      <c r="T106" s="6" t="s">
        <v>55</v>
      </c>
      <c r="U106" s="6" t="s">
        <v>56</v>
      </c>
      <c r="W106" t="s">
        <v>53</v>
      </c>
      <c r="Z106" t="s">
        <v>62</v>
      </c>
      <c r="AD106" t="s">
        <v>72</v>
      </c>
      <c r="AF106" t="s">
        <v>335</v>
      </c>
      <c r="AI106" s="10">
        <v>60</v>
      </c>
      <c r="AQ106" s="6">
        <v>0</v>
      </c>
      <c r="AR106" s="6" t="s">
        <v>50</v>
      </c>
      <c r="AS106" t="s">
        <v>159</v>
      </c>
      <c r="AT106" s="6">
        <v>-1</v>
      </c>
      <c r="AW106" s="6" t="s">
        <v>51</v>
      </c>
      <c r="AX106" s="6" t="s">
        <v>51</v>
      </c>
    </row>
    <row r="107" spans="2:50" x14ac:dyDescent="0.25">
      <c r="B107" t="s">
        <v>22</v>
      </c>
      <c r="C107" t="str">
        <f t="shared" si="15"/>
        <v>Callobius</v>
      </c>
      <c r="D107" s="13" t="str">
        <f t="shared" si="16"/>
        <v>Yes</v>
      </c>
      <c r="E107" t="s">
        <v>18</v>
      </c>
      <c r="F107" t="str">
        <f t="shared" si="17"/>
        <v>Amaurobiidae</v>
      </c>
      <c r="G107" s="13" t="str">
        <f t="shared" si="18"/>
        <v>Yes</v>
      </c>
      <c r="M107" t="s">
        <v>336</v>
      </c>
      <c r="N107" t="s">
        <v>72</v>
      </c>
      <c r="P107" s="6">
        <v>-1</v>
      </c>
      <c r="Q107" s="6" t="s">
        <v>47</v>
      </c>
      <c r="R107" s="6" t="s">
        <v>54</v>
      </c>
      <c r="S107" s="6"/>
      <c r="T107" s="6" t="s">
        <v>55</v>
      </c>
      <c r="U107" s="6" t="s">
        <v>56</v>
      </c>
      <c r="W107" t="s">
        <v>53</v>
      </c>
      <c r="Z107" t="s">
        <v>62</v>
      </c>
      <c r="AD107" t="s">
        <v>72</v>
      </c>
      <c r="AF107" t="s">
        <v>336</v>
      </c>
      <c r="AI107" s="10">
        <v>60</v>
      </c>
      <c r="AQ107" s="6">
        <v>0</v>
      </c>
      <c r="AR107" s="6" t="s">
        <v>50</v>
      </c>
      <c r="AS107" t="s">
        <v>159</v>
      </c>
      <c r="AT107" s="6">
        <v>-1</v>
      </c>
      <c r="AW107" s="6" t="s">
        <v>51</v>
      </c>
      <c r="AX107" s="6" t="s">
        <v>51</v>
      </c>
    </row>
    <row r="108" spans="2:50" x14ac:dyDescent="0.25">
      <c r="B108" t="s">
        <v>22</v>
      </c>
      <c r="C108" t="str">
        <f t="shared" si="15"/>
        <v>Callobius</v>
      </c>
      <c r="D108" s="13" t="str">
        <f t="shared" si="16"/>
        <v>Yes</v>
      </c>
      <c r="E108" t="s">
        <v>18</v>
      </c>
      <c r="F108" t="str">
        <f t="shared" si="17"/>
        <v>Amaurobiidae</v>
      </c>
      <c r="G108" s="13" t="str">
        <f t="shared" si="18"/>
        <v>Yes</v>
      </c>
      <c r="M108" t="s">
        <v>337</v>
      </c>
      <c r="N108" t="s">
        <v>72</v>
      </c>
      <c r="P108" s="6">
        <v>-1</v>
      </c>
      <c r="Q108" s="6" t="s">
        <v>47</v>
      </c>
      <c r="R108" s="6" t="s">
        <v>54</v>
      </c>
      <c r="S108" s="6"/>
      <c r="T108" s="6" t="s">
        <v>55</v>
      </c>
      <c r="U108" s="6" t="s">
        <v>56</v>
      </c>
      <c r="W108" t="s">
        <v>53</v>
      </c>
      <c r="Z108" t="s">
        <v>62</v>
      </c>
      <c r="AD108" t="s">
        <v>72</v>
      </c>
      <c r="AF108" t="s">
        <v>337</v>
      </c>
      <c r="AI108" s="10">
        <v>60</v>
      </c>
      <c r="AQ108" s="6">
        <v>0</v>
      </c>
      <c r="AR108" s="6" t="s">
        <v>50</v>
      </c>
      <c r="AS108" t="s">
        <v>163</v>
      </c>
      <c r="AT108" s="6">
        <v>-1</v>
      </c>
      <c r="AW108" s="6" t="s">
        <v>51</v>
      </c>
      <c r="AX108" s="6" t="s">
        <v>51</v>
      </c>
    </row>
    <row r="109" spans="2:50" x14ac:dyDescent="0.25">
      <c r="B109" t="s">
        <v>22</v>
      </c>
      <c r="C109" t="str">
        <f t="shared" si="15"/>
        <v>Callobius</v>
      </c>
      <c r="D109" s="13" t="str">
        <f t="shared" si="16"/>
        <v>Yes</v>
      </c>
      <c r="E109" t="s">
        <v>18</v>
      </c>
      <c r="F109" t="str">
        <f t="shared" si="17"/>
        <v>Amaurobiidae</v>
      </c>
      <c r="G109" s="13" t="str">
        <f t="shared" si="18"/>
        <v>Yes</v>
      </c>
      <c r="M109" t="s">
        <v>338</v>
      </c>
      <c r="N109" t="s">
        <v>72</v>
      </c>
      <c r="P109" s="6">
        <v>-1</v>
      </c>
      <c r="Q109" s="6" t="s">
        <v>47</v>
      </c>
      <c r="R109" s="6" t="s">
        <v>54</v>
      </c>
      <c r="S109" s="6"/>
      <c r="T109" s="6" t="s">
        <v>55</v>
      </c>
      <c r="U109" s="6" t="s">
        <v>56</v>
      </c>
      <c r="W109" t="s">
        <v>53</v>
      </c>
      <c r="Z109" t="s">
        <v>62</v>
      </c>
      <c r="AD109" t="s">
        <v>72</v>
      </c>
      <c r="AF109" t="s">
        <v>338</v>
      </c>
      <c r="AI109" s="10">
        <v>60</v>
      </c>
      <c r="AQ109" s="6">
        <v>0</v>
      </c>
      <c r="AR109" s="6" t="s">
        <v>50</v>
      </c>
      <c r="AS109" t="s">
        <v>159</v>
      </c>
      <c r="AT109" s="6">
        <v>-1</v>
      </c>
      <c r="AW109" s="6" t="s">
        <v>51</v>
      </c>
      <c r="AX109" s="6" t="s">
        <v>51</v>
      </c>
    </row>
    <row r="110" spans="2:50" x14ac:dyDescent="0.25">
      <c r="B110" t="s">
        <v>22</v>
      </c>
      <c r="C110" t="str">
        <f t="shared" si="15"/>
        <v>Coras</v>
      </c>
      <c r="D110" s="13" t="str">
        <f t="shared" si="16"/>
        <v>Yes</v>
      </c>
      <c r="E110" t="s">
        <v>18</v>
      </c>
      <c r="F110" t="str">
        <f t="shared" si="17"/>
        <v>Amaurobiidae</v>
      </c>
      <c r="G110" s="13" t="str">
        <f t="shared" si="18"/>
        <v>Yes</v>
      </c>
      <c r="M110" t="s">
        <v>164</v>
      </c>
      <c r="N110" t="s">
        <v>62</v>
      </c>
      <c r="P110" s="6">
        <v>-1</v>
      </c>
      <c r="Q110" s="6" t="s">
        <v>47</v>
      </c>
      <c r="R110" s="6" t="s">
        <v>54</v>
      </c>
      <c r="S110" s="6"/>
      <c r="T110" s="6" t="s">
        <v>55</v>
      </c>
      <c r="U110" s="6" t="s">
        <v>56</v>
      </c>
      <c r="W110" t="s">
        <v>53</v>
      </c>
      <c r="Z110" t="s">
        <v>62</v>
      </c>
      <c r="AD110" t="s">
        <v>164</v>
      </c>
      <c r="AI110" s="10">
        <v>50</v>
      </c>
      <c r="AQ110" s="6">
        <v>0</v>
      </c>
      <c r="AR110" s="6" t="s">
        <v>50</v>
      </c>
      <c r="AT110" s="6">
        <v>-1</v>
      </c>
      <c r="AW110" s="6" t="s">
        <v>51</v>
      </c>
      <c r="AX110" s="6" t="s">
        <v>51</v>
      </c>
    </row>
    <row r="111" spans="2:50" x14ac:dyDescent="0.25">
      <c r="B111" t="s">
        <v>22</v>
      </c>
      <c r="C111" t="str">
        <f t="shared" si="15"/>
        <v>Coras</v>
      </c>
      <c r="D111" s="13" t="str">
        <f t="shared" si="16"/>
        <v>Yes</v>
      </c>
      <c r="E111" t="s">
        <v>18</v>
      </c>
      <c r="F111" t="str">
        <f t="shared" si="17"/>
        <v>Amaurobiidae</v>
      </c>
      <c r="G111" s="13" t="str">
        <f t="shared" si="18"/>
        <v>Yes</v>
      </c>
      <c r="M111" t="s">
        <v>339</v>
      </c>
      <c r="N111" t="s">
        <v>164</v>
      </c>
      <c r="P111" s="6">
        <v>-1</v>
      </c>
      <c r="Q111" s="6" t="s">
        <v>47</v>
      </c>
      <c r="R111" s="6" t="s">
        <v>54</v>
      </c>
      <c r="S111" s="6"/>
      <c r="T111" s="6" t="s">
        <v>55</v>
      </c>
      <c r="U111" s="6" t="s">
        <v>56</v>
      </c>
      <c r="W111" t="s">
        <v>53</v>
      </c>
      <c r="Z111" t="s">
        <v>62</v>
      </c>
      <c r="AD111" t="s">
        <v>164</v>
      </c>
      <c r="AF111" t="s">
        <v>339</v>
      </c>
      <c r="AI111" s="10">
        <v>60</v>
      </c>
      <c r="AQ111" s="6">
        <v>0</v>
      </c>
      <c r="AR111" s="6" t="s">
        <v>50</v>
      </c>
      <c r="AS111" t="s">
        <v>165</v>
      </c>
      <c r="AT111" s="6">
        <v>-1</v>
      </c>
      <c r="AW111" s="6" t="s">
        <v>51</v>
      </c>
      <c r="AX111" s="6" t="s">
        <v>51</v>
      </c>
    </row>
    <row r="112" spans="2:50" x14ac:dyDescent="0.25">
      <c r="B112" t="s">
        <v>22</v>
      </c>
      <c r="C112" t="str">
        <f t="shared" si="15"/>
        <v>Pimus</v>
      </c>
      <c r="D112" s="13" t="str">
        <f t="shared" si="16"/>
        <v>Yes</v>
      </c>
      <c r="E112" t="s">
        <v>18</v>
      </c>
      <c r="F112" t="str">
        <f t="shared" si="17"/>
        <v>Amaurobiidae</v>
      </c>
      <c r="G112" s="13" t="str">
        <f t="shared" si="18"/>
        <v>Yes</v>
      </c>
      <c r="M112" t="s">
        <v>166</v>
      </c>
      <c r="N112" t="s">
        <v>62</v>
      </c>
      <c r="P112" s="6">
        <v>-1</v>
      </c>
      <c r="Q112" s="6" t="s">
        <v>47</v>
      </c>
      <c r="R112" s="6" t="s">
        <v>54</v>
      </c>
      <c r="S112" s="6"/>
      <c r="T112" s="6" t="s">
        <v>55</v>
      </c>
      <c r="U112" s="6" t="s">
        <v>56</v>
      </c>
      <c r="W112" t="s">
        <v>53</v>
      </c>
      <c r="Z112" t="s">
        <v>62</v>
      </c>
      <c r="AD112" t="s">
        <v>166</v>
      </c>
      <c r="AI112" s="10">
        <v>50</v>
      </c>
      <c r="AQ112" s="6">
        <v>0</v>
      </c>
      <c r="AR112" s="6" t="s">
        <v>50</v>
      </c>
      <c r="AT112" s="6">
        <v>-1</v>
      </c>
      <c r="AW112" s="6" t="s">
        <v>51</v>
      </c>
      <c r="AX112" s="6" t="s">
        <v>51</v>
      </c>
    </row>
    <row r="113" spans="2:50" x14ac:dyDescent="0.25">
      <c r="B113" t="s">
        <v>22</v>
      </c>
      <c r="C113" t="str">
        <f t="shared" si="15"/>
        <v>Pimus</v>
      </c>
      <c r="D113" s="13" t="str">
        <f t="shared" si="16"/>
        <v>Yes</v>
      </c>
      <c r="E113" t="s">
        <v>18</v>
      </c>
      <c r="F113" t="str">
        <f t="shared" si="17"/>
        <v>Amaurobiidae</v>
      </c>
      <c r="G113" s="13" t="str">
        <f t="shared" si="18"/>
        <v>Yes</v>
      </c>
      <c r="M113" t="s">
        <v>340</v>
      </c>
      <c r="N113" t="s">
        <v>166</v>
      </c>
      <c r="P113" s="6">
        <v>-1</v>
      </c>
      <c r="Q113" s="6" t="s">
        <v>47</v>
      </c>
      <c r="R113" s="6" t="s">
        <v>54</v>
      </c>
      <c r="S113" s="6"/>
      <c r="T113" s="6" t="s">
        <v>55</v>
      </c>
      <c r="U113" s="6" t="s">
        <v>56</v>
      </c>
      <c r="W113" t="s">
        <v>53</v>
      </c>
      <c r="Z113" t="s">
        <v>62</v>
      </c>
      <c r="AD113" t="s">
        <v>166</v>
      </c>
      <c r="AF113" t="s">
        <v>340</v>
      </c>
      <c r="AI113" s="10">
        <v>60</v>
      </c>
      <c r="AQ113" s="6">
        <v>0</v>
      </c>
      <c r="AR113" s="6" t="s">
        <v>50</v>
      </c>
      <c r="AS113" t="s">
        <v>159</v>
      </c>
      <c r="AT113" s="6">
        <v>-1</v>
      </c>
      <c r="AW113" s="6" t="s">
        <v>51</v>
      </c>
      <c r="AX113" s="6" t="s">
        <v>51</v>
      </c>
    </row>
    <row r="114" spans="2:50" x14ac:dyDescent="0.25">
      <c r="B114" t="s">
        <v>22</v>
      </c>
      <c r="C114" t="str">
        <f t="shared" si="15"/>
        <v>Pimus</v>
      </c>
      <c r="D114" s="13" t="str">
        <f t="shared" si="16"/>
        <v>Yes</v>
      </c>
      <c r="E114" t="s">
        <v>18</v>
      </c>
      <c r="F114" t="str">
        <f t="shared" si="17"/>
        <v>Amaurobiidae</v>
      </c>
      <c r="G114" s="13" t="str">
        <f t="shared" si="18"/>
        <v>Yes</v>
      </c>
      <c r="M114" t="s">
        <v>341</v>
      </c>
      <c r="N114" t="s">
        <v>166</v>
      </c>
      <c r="P114" s="6">
        <v>-1</v>
      </c>
      <c r="Q114" s="6" t="s">
        <v>47</v>
      </c>
      <c r="R114" s="6" t="s">
        <v>54</v>
      </c>
      <c r="S114" s="6"/>
      <c r="T114" s="6" t="s">
        <v>55</v>
      </c>
      <c r="U114" s="6" t="s">
        <v>56</v>
      </c>
      <c r="W114" t="s">
        <v>53</v>
      </c>
      <c r="Z114" t="s">
        <v>62</v>
      </c>
      <c r="AD114" t="s">
        <v>166</v>
      </c>
      <c r="AF114" t="s">
        <v>341</v>
      </c>
      <c r="AI114" s="10">
        <v>60</v>
      </c>
      <c r="AQ114" s="6">
        <v>0</v>
      </c>
      <c r="AR114" s="6" t="s">
        <v>50</v>
      </c>
      <c r="AS114" t="s">
        <v>159</v>
      </c>
      <c r="AT114" s="6">
        <v>-1</v>
      </c>
      <c r="AW114" s="6" t="s">
        <v>51</v>
      </c>
      <c r="AX114" s="6" t="s">
        <v>51</v>
      </c>
    </row>
    <row r="115" spans="2:50" x14ac:dyDescent="0.25">
      <c r="B115" t="s">
        <v>22</v>
      </c>
      <c r="C115" t="str">
        <f t="shared" si="15"/>
        <v>Pimus</v>
      </c>
      <c r="D115" s="13" t="str">
        <f t="shared" si="16"/>
        <v>Yes</v>
      </c>
      <c r="E115" t="s">
        <v>18</v>
      </c>
      <c r="F115" t="str">
        <f t="shared" si="17"/>
        <v>Amaurobiidae</v>
      </c>
      <c r="G115" s="13" t="str">
        <f t="shared" si="18"/>
        <v>Yes</v>
      </c>
      <c r="M115" t="s">
        <v>342</v>
      </c>
      <c r="N115" t="s">
        <v>166</v>
      </c>
      <c r="P115" s="6">
        <v>-1</v>
      </c>
      <c r="Q115" s="6" t="s">
        <v>47</v>
      </c>
      <c r="R115" s="6" t="s">
        <v>54</v>
      </c>
      <c r="S115" s="6"/>
      <c r="T115" s="6" t="s">
        <v>55</v>
      </c>
      <c r="U115" s="6" t="s">
        <v>56</v>
      </c>
      <c r="W115" t="s">
        <v>53</v>
      </c>
      <c r="Z115" t="s">
        <v>62</v>
      </c>
      <c r="AD115" t="s">
        <v>166</v>
      </c>
      <c r="AF115" t="s">
        <v>342</v>
      </c>
      <c r="AI115" s="10">
        <v>60</v>
      </c>
      <c r="AQ115" s="6">
        <v>0</v>
      </c>
      <c r="AR115" s="6" t="s">
        <v>50</v>
      </c>
      <c r="AS115" t="s">
        <v>158</v>
      </c>
      <c r="AT115" s="6">
        <v>-1</v>
      </c>
      <c r="AW115" s="6" t="s">
        <v>51</v>
      </c>
      <c r="AX115" s="6" t="s">
        <v>51</v>
      </c>
    </row>
    <row r="116" spans="2:50" x14ac:dyDescent="0.25">
      <c r="B116" t="s">
        <v>22</v>
      </c>
      <c r="C116" t="str">
        <f t="shared" si="15"/>
        <v>Pimus</v>
      </c>
      <c r="D116" s="13" t="str">
        <f t="shared" si="16"/>
        <v>Yes</v>
      </c>
      <c r="E116" t="s">
        <v>18</v>
      </c>
      <c r="F116" t="str">
        <f t="shared" si="17"/>
        <v>Amaurobiidae</v>
      </c>
      <c r="G116" s="13" t="str">
        <f t="shared" si="18"/>
        <v>Yes</v>
      </c>
      <c r="M116" t="s">
        <v>343</v>
      </c>
      <c r="N116" t="s">
        <v>166</v>
      </c>
      <c r="P116" s="6">
        <v>-1</v>
      </c>
      <c r="Q116" s="6" t="s">
        <v>47</v>
      </c>
      <c r="R116" s="6" t="s">
        <v>54</v>
      </c>
      <c r="S116" s="6"/>
      <c r="T116" s="6" t="s">
        <v>55</v>
      </c>
      <c r="U116" s="6" t="s">
        <v>56</v>
      </c>
      <c r="W116" t="s">
        <v>53</v>
      </c>
      <c r="Z116" t="s">
        <v>62</v>
      </c>
      <c r="AD116" t="s">
        <v>166</v>
      </c>
      <c r="AF116" t="s">
        <v>343</v>
      </c>
      <c r="AI116" s="10">
        <v>60</v>
      </c>
      <c r="AQ116" s="6">
        <v>0</v>
      </c>
      <c r="AR116" s="6" t="s">
        <v>50</v>
      </c>
      <c r="AS116" t="s">
        <v>167</v>
      </c>
      <c r="AT116" s="6">
        <v>-1</v>
      </c>
      <c r="AW116" s="6" t="s">
        <v>51</v>
      </c>
      <c r="AX116" s="6" t="s">
        <v>51</v>
      </c>
    </row>
    <row r="117" spans="2:50" x14ac:dyDescent="0.25">
      <c r="B117" t="s">
        <v>22</v>
      </c>
      <c r="C117" t="str">
        <f t="shared" si="15"/>
        <v>Pimus</v>
      </c>
      <c r="D117" s="13" t="str">
        <f t="shared" si="16"/>
        <v>Yes</v>
      </c>
      <c r="E117" t="s">
        <v>18</v>
      </c>
      <c r="F117" t="str">
        <f t="shared" si="17"/>
        <v>Amaurobiidae</v>
      </c>
      <c r="G117" s="13" t="str">
        <f t="shared" si="18"/>
        <v>Yes</v>
      </c>
      <c r="M117" t="s">
        <v>344</v>
      </c>
      <c r="N117" t="s">
        <v>166</v>
      </c>
      <c r="P117" s="6">
        <v>-1</v>
      </c>
      <c r="Q117" s="6" t="s">
        <v>47</v>
      </c>
      <c r="R117" s="6" t="s">
        <v>54</v>
      </c>
      <c r="S117" s="6"/>
      <c r="T117" s="6" t="s">
        <v>55</v>
      </c>
      <c r="U117" s="6" t="s">
        <v>56</v>
      </c>
      <c r="W117" t="s">
        <v>53</v>
      </c>
      <c r="Z117" t="s">
        <v>62</v>
      </c>
      <c r="AD117" t="s">
        <v>166</v>
      </c>
      <c r="AF117" t="s">
        <v>344</v>
      </c>
      <c r="AI117" s="10">
        <v>60</v>
      </c>
      <c r="AQ117" s="6">
        <v>0</v>
      </c>
      <c r="AR117" s="6" t="s">
        <v>50</v>
      </c>
      <c r="AS117" t="s">
        <v>159</v>
      </c>
      <c r="AT117" s="6">
        <v>-1</v>
      </c>
      <c r="AW117" s="6" t="s">
        <v>51</v>
      </c>
      <c r="AX117" s="6" t="s">
        <v>51</v>
      </c>
    </row>
    <row r="118" spans="2:50" x14ac:dyDescent="0.25">
      <c r="B118" t="s">
        <v>22</v>
      </c>
      <c r="C118" t="str">
        <f t="shared" si="15"/>
        <v>Pimus</v>
      </c>
      <c r="D118" s="13" t="str">
        <f t="shared" si="16"/>
        <v>Yes</v>
      </c>
      <c r="E118" t="s">
        <v>18</v>
      </c>
      <c r="F118" t="str">
        <f t="shared" si="17"/>
        <v>Amaurobiidae</v>
      </c>
      <c r="G118" s="13" t="str">
        <f t="shared" si="18"/>
        <v>Yes</v>
      </c>
      <c r="M118" t="s">
        <v>345</v>
      </c>
      <c r="N118" t="s">
        <v>166</v>
      </c>
      <c r="P118" s="6">
        <v>-1</v>
      </c>
      <c r="Q118" s="6" t="s">
        <v>47</v>
      </c>
      <c r="R118" s="6" t="s">
        <v>54</v>
      </c>
      <c r="S118" s="6"/>
      <c r="T118" s="6" t="s">
        <v>55</v>
      </c>
      <c r="U118" s="6" t="s">
        <v>56</v>
      </c>
      <c r="W118" t="s">
        <v>53</v>
      </c>
      <c r="Z118" t="s">
        <v>62</v>
      </c>
      <c r="AD118" t="s">
        <v>166</v>
      </c>
      <c r="AF118" t="s">
        <v>345</v>
      </c>
      <c r="AI118" s="10">
        <v>60</v>
      </c>
      <c r="AQ118" s="6">
        <v>0</v>
      </c>
      <c r="AR118" s="6" t="s">
        <v>50</v>
      </c>
      <c r="AS118" t="s">
        <v>167</v>
      </c>
      <c r="AT118" s="6">
        <v>-1</v>
      </c>
      <c r="AW118" s="6" t="s">
        <v>51</v>
      </c>
      <c r="AX118" s="6" t="s">
        <v>51</v>
      </c>
    </row>
    <row r="119" spans="2:50" x14ac:dyDescent="0.25">
      <c r="B119" t="s">
        <v>22</v>
      </c>
      <c r="C119" t="str">
        <f t="shared" si="15"/>
        <v>Pimus</v>
      </c>
      <c r="D119" s="13" t="str">
        <f t="shared" si="16"/>
        <v>Yes</v>
      </c>
      <c r="E119" t="s">
        <v>18</v>
      </c>
      <c r="F119" t="str">
        <f t="shared" si="17"/>
        <v>Amaurobiidae</v>
      </c>
      <c r="G119" s="13" t="str">
        <f t="shared" si="18"/>
        <v>Yes</v>
      </c>
      <c r="M119" t="s">
        <v>346</v>
      </c>
      <c r="N119" t="s">
        <v>166</v>
      </c>
      <c r="P119" s="6">
        <v>-1</v>
      </c>
      <c r="Q119" s="6" t="s">
        <v>47</v>
      </c>
      <c r="R119" s="6" t="s">
        <v>54</v>
      </c>
      <c r="S119" s="6"/>
      <c r="T119" s="6" t="s">
        <v>55</v>
      </c>
      <c r="U119" s="6" t="s">
        <v>56</v>
      </c>
      <c r="W119" t="s">
        <v>53</v>
      </c>
      <c r="Z119" t="s">
        <v>62</v>
      </c>
      <c r="AD119" t="s">
        <v>166</v>
      </c>
      <c r="AF119" t="s">
        <v>346</v>
      </c>
      <c r="AI119" s="10">
        <v>60</v>
      </c>
      <c r="AQ119" s="6">
        <v>0</v>
      </c>
      <c r="AR119" s="6" t="s">
        <v>50</v>
      </c>
      <c r="AS119" t="s">
        <v>159</v>
      </c>
      <c r="AT119" s="6">
        <v>-1</v>
      </c>
      <c r="AW119" s="6" t="s">
        <v>51</v>
      </c>
      <c r="AX119" s="6" t="s">
        <v>51</v>
      </c>
    </row>
    <row r="120" spans="2:50" x14ac:dyDescent="0.25">
      <c r="B120" t="s">
        <v>22</v>
      </c>
      <c r="C120" t="str">
        <f t="shared" si="15"/>
        <v>Pimus</v>
      </c>
      <c r="D120" s="13" t="str">
        <f t="shared" si="16"/>
        <v>Yes</v>
      </c>
      <c r="E120" t="s">
        <v>18</v>
      </c>
      <c r="F120" t="str">
        <f t="shared" si="17"/>
        <v>Amaurobiidae</v>
      </c>
      <c r="G120" s="13" t="str">
        <f t="shared" si="18"/>
        <v>Yes</v>
      </c>
      <c r="M120" t="s">
        <v>347</v>
      </c>
      <c r="N120" t="s">
        <v>166</v>
      </c>
      <c r="P120" s="6">
        <v>-1</v>
      </c>
      <c r="Q120" s="6" t="s">
        <v>47</v>
      </c>
      <c r="R120" s="6" t="s">
        <v>54</v>
      </c>
      <c r="S120" s="6"/>
      <c r="T120" s="6" t="s">
        <v>55</v>
      </c>
      <c r="U120" s="6" t="s">
        <v>56</v>
      </c>
      <c r="W120" t="s">
        <v>53</v>
      </c>
      <c r="Z120" t="s">
        <v>62</v>
      </c>
      <c r="AD120" t="s">
        <v>166</v>
      </c>
      <c r="AF120" t="s">
        <v>347</v>
      </c>
      <c r="AI120" s="10">
        <v>60</v>
      </c>
      <c r="AQ120" s="6">
        <v>0</v>
      </c>
      <c r="AR120" s="6" t="s">
        <v>50</v>
      </c>
      <c r="AS120" t="s">
        <v>159</v>
      </c>
      <c r="AT120" s="6">
        <v>-1</v>
      </c>
      <c r="AW120" s="6" t="s">
        <v>51</v>
      </c>
      <c r="AX120" s="6" t="s">
        <v>51</v>
      </c>
    </row>
    <row r="121" spans="2:50" x14ac:dyDescent="0.25">
      <c r="B121" t="s">
        <v>22</v>
      </c>
      <c r="C121" t="str">
        <f t="shared" si="15"/>
        <v>Pimus</v>
      </c>
      <c r="D121" s="13" t="str">
        <f t="shared" si="16"/>
        <v>Yes</v>
      </c>
      <c r="E121" t="s">
        <v>18</v>
      </c>
      <c r="F121" t="str">
        <f t="shared" si="17"/>
        <v>Amaurobiidae</v>
      </c>
      <c r="G121" s="13" t="str">
        <f t="shared" si="18"/>
        <v>Yes</v>
      </c>
      <c r="M121" t="s">
        <v>348</v>
      </c>
      <c r="N121" t="s">
        <v>166</v>
      </c>
      <c r="P121" s="6">
        <v>-1</v>
      </c>
      <c r="Q121" s="6" t="s">
        <v>47</v>
      </c>
      <c r="R121" s="6" t="s">
        <v>54</v>
      </c>
      <c r="S121" s="6"/>
      <c r="T121" s="6" t="s">
        <v>55</v>
      </c>
      <c r="U121" s="6" t="s">
        <v>56</v>
      </c>
      <c r="W121" t="s">
        <v>53</v>
      </c>
      <c r="Z121" t="s">
        <v>62</v>
      </c>
      <c r="AD121" t="s">
        <v>166</v>
      </c>
      <c r="AF121" t="s">
        <v>348</v>
      </c>
      <c r="AI121" s="10">
        <v>60</v>
      </c>
      <c r="AQ121" s="6">
        <v>0</v>
      </c>
      <c r="AR121" s="6" t="s">
        <v>50</v>
      </c>
      <c r="AS121" t="s">
        <v>167</v>
      </c>
      <c r="AT121" s="6">
        <v>-1</v>
      </c>
      <c r="AW121" s="6" t="s">
        <v>51</v>
      </c>
      <c r="AX121" s="6" t="s">
        <v>51</v>
      </c>
    </row>
    <row r="122" spans="2:50" x14ac:dyDescent="0.25">
      <c r="B122" t="s">
        <v>22</v>
      </c>
      <c r="C122" t="str">
        <f t="shared" si="15"/>
        <v>Zanomys</v>
      </c>
      <c r="D122" s="13" t="str">
        <f t="shared" si="16"/>
        <v>Yes</v>
      </c>
      <c r="E122" t="s">
        <v>18</v>
      </c>
      <c r="F122" t="str">
        <f t="shared" si="17"/>
        <v>Amaurobiidae</v>
      </c>
      <c r="G122" s="13" t="str">
        <f t="shared" si="18"/>
        <v>Yes</v>
      </c>
      <c r="M122" t="s">
        <v>168</v>
      </c>
      <c r="N122" t="s">
        <v>62</v>
      </c>
      <c r="P122" s="6">
        <v>-1</v>
      </c>
      <c r="Q122" s="6" t="s">
        <v>47</v>
      </c>
      <c r="R122" s="6" t="s">
        <v>54</v>
      </c>
      <c r="S122" s="6"/>
      <c r="T122" s="6" t="s">
        <v>55</v>
      </c>
      <c r="U122" s="6" t="s">
        <v>56</v>
      </c>
      <c r="W122" t="s">
        <v>53</v>
      </c>
      <c r="Z122" t="s">
        <v>62</v>
      </c>
      <c r="AD122" t="s">
        <v>168</v>
      </c>
      <c r="AI122" s="10">
        <v>50</v>
      </c>
      <c r="AQ122" s="6">
        <v>0</v>
      </c>
      <c r="AR122" s="6" t="s">
        <v>50</v>
      </c>
      <c r="AT122" s="6">
        <v>-1</v>
      </c>
      <c r="AW122" s="6" t="s">
        <v>51</v>
      </c>
      <c r="AX122" s="6" t="s">
        <v>51</v>
      </c>
    </row>
    <row r="123" spans="2:50" x14ac:dyDescent="0.25">
      <c r="B123" t="s">
        <v>22</v>
      </c>
      <c r="C123" t="str">
        <f t="shared" si="15"/>
        <v>Zanomys</v>
      </c>
      <c r="D123" s="13" t="str">
        <f t="shared" si="16"/>
        <v>Yes</v>
      </c>
      <c r="E123" t="s">
        <v>18</v>
      </c>
      <c r="F123" t="str">
        <f t="shared" si="17"/>
        <v>Amaurobiidae</v>
      </c>
      <c r="G123" s="13" t="str">
        <f t="shared" si="18"/>
        <v>Yes</v>
      </c>
      <c r="M123" t="s">
        <v>349</v>
      </c>
      <c r="N123" t="s">
        <v>168</v>
      </c>
      <c r="P123" s="6">
        <v>-1</v>
      </c>
      <c r="Q123" s="6" t="s">
        <v>47</v>
      </c>
      <c r="R123" s="6" t="s">
        <v>54</v>
      </c>
      <c r="S123" s="6"/>
      <c r="T123" s="6" t="s">
        <v>55</v>
      </c>
      <c r="U123" s="6" t="s">
        <v>56</v>
      </c>
      <c r="W123" t="s">
        <v>53</v>
      </c>
      <c r="Z123" t="s">
        <v>62</v>
      </c>
      <c r="AD123" t="s">
        <v>168</v>
      </c>
      <c r="AF123" t="s">
        <v>349</v>
      </c>
      <c r="AI123" s="10">
        <v>60</v>
      </c>
      <c r="AQ123" s="6">
        <v>0</v>
      </c>
      <c r="AR123" s="6" t="s">
        <v>50</v>
      </c>
      <c r="AS123" t="s">
        <v>145</v>
      </c>
      <c r="AT123" s="6">
        <v>-1</v>
      </c>
      <c r="AW123" s="6" t="s">
        <v>51</v>
      </c>
      <c r="AX123" s="6" t="s">
        <v>51</v>
      </c>
    </row>
    <row r="124" spans="2:50" x14ac:dyDescent="0.25">
      <c r="B124" t="s">
        <v>22</v>
      </c>
      <c r="C124" t="str">
        <f t="shared" si="15"/>
        <v>Zanomys</v>
      </c>
      <c r="D124" s="13" t="str">
        <f t="shared" si="16"/>
        <v>Yes</v>
      </c>
      <c r="E124" t="s">
        <v>18</v>
      </c>
      <c r="F124" t="str">
        <f t="shared" si="17"/>
        <v>Amaurobiidae</v>
      </c>
      <c r="G124" s="13" t="str">
        <f t="shared" si="18"/>
        <v>Yes</v>
      </c>
      <c r="M124" t="s">
        <v>350</v>
      </c>
      <c r="N124" t="s">
        <v>168</v>
      </c>
      <c r="P124" s="6">
        <v>-1</v>
      </c>
      <c r="Q124" s="6" t="s">
        <v>47</v>
      </c>
      <c r="R124" s="6" t="s">
        <v>54</v>
      </c>
      <c r="S124" s="6"/>
      <c r="T124" s="6" t="s">
        <v>55</v>
      </c>
      <c r="U124" s="6" t="s">
        <v>56</v>
      </c>
      <c r="W124" t="s">
        <v>53</v>
      </c>
      <c r="Z124" t="s">
        <v>62</v>
      </c>
      <c r="AD124" t="s">
        <v>168</v>
      </c>
      <c r="AF124" t="s">
        <v>350</v>
      </c>
      <c r="AI124" s="10">
        <v>60</v>
      </c>
      <c r="AQ124" s="6">
        <v>0</v>
      </c>
      <c r="AR124" s="6" t="s">
        <v>50</v>
      </c>
      <c r="AS124" t="s">
        <v>159</v>
      </c>
      <c r="AT124" s="6">
        <v>-1</v>
      </c>
      <c r="AW124" s="6" t="s">
        <v>51</v>
      </c>
      <c r="AX124" s="6" t="s">
        <v>51</v>
      </c>
    </row>
    <row r="125" spans="2:50" x14ac:dyDescent="0.25">
      <c r="B125" t="s">
        <v>22</v>
      </c>
      <c r="C125" t="str">
        <f t="shared" si="15"/>
        <v>Zanomys</v>
      </c>
      <c r="D125" s="13" t="str">
        <f t="shared" si="16"/>
        <v>Yes</v>
      </c>
      <c r="E125" t="s">
        <v>18</v>
      </c>
      <c r="F125" t="str">
        <f t="shared" si="17"/>
        <v>Amaurobiidae</v>
      </c>
      <c r="G125" s="13" t="str">
        <f t="shared" si="18"/>
        <v>Yes</v>
      </c>
      <c r="M125" t="s">
        <v>351</v>
      </c>
      <c r="N125" t="s">
        <v>168</v>
      </c>
      <c r="P125" s="6">
        <v>-1</v>
      </c>
      <c r="Q125" s="6" t="s">
        <v>47</v>
      </c>
      <c r="R125" s="6" t="s">
        <v>54</v>
      </c>
      <c r="S125" s="6"/>
      <c r="T125" s="6" t="s">
        <v>55</v>
      </c>
      <c r="U125" s="6" t="s">
        <v>56</v>
      </c>
      <c r="W125" t="s">
        <v>53</v>
      </c>
      <c r="Z125" t="s">
        <v>62</v>
      </c>
      <c r="AD125" t="s">
        <v>168</v>
      </c>
      <c r="AF125" t="s">
        <v>351</v>
      </c>
      <c r="AI125" s="10">
        <v>60</v>
      </c>
      <c r="AQ125" s="6">
        <v>0</v>
      </c>
      <c r="AR125" s="6" t="s">
        <v>50</v>
      </c>
      <c r="AS125" t="s">
        <v>159</v>
      </c>
      <c r="AT125" s="6">
        <v>-1</v>
      </c>
      <c r="AW125" s="6" t="s">
        <v>51</v>
      </c>
      <c r="AX125" s="6" t="s">
        <v>51</v>
      </c>
    </row>
    <row r="126" spans="2:50" x14ac:dyDescent="0.25">
      <c r="B126" t="s">
        <v>22</v>
      </c>
      <c r="C126" t="str">
        <f t="shared" si="15"/>
        <v>Zanomys</v>
      </c>
      <c r="D126" s="13" t="str">
        <f t="shared" si="16"/>
        <v>Yes</v>
      </c>
      <c r="E126" t="s">
        <v>18</v>
      </c>
      <c r="F126" t="str">
        <f t="shared" si="17"/>
        <v>Amaurobiidae</v>
      </c>
      <c r="G126" s="13" t="str">
        <f t="shared" si="18"/>
        <v>Yes</v>
      </c>
      <c r="M126" t="s">
        <v>352</v>
      </c>
      <c r="N126" t="s">
        <v>168</v>
      </c>
      <c r="P126" s="6">
        <v>-1</v>
      </c>
      <c r="Q126" s="6" t="s">
        <v>47</v>
      </c>
      <c r="R126" s="6" t="s">
        <v>54</v>
      </c>
      <c r="S126" s="6"/>
      <c r="T126" s="6" t="s">
        <v>55</v>
      </c>
      <c r="U126" s="6" t="s">
        <v>56</v>
      </c>
      <c r="W126" t="s">
        <v>53</v>
      </c>
      <c r="Z126" t="s">
        <v>62</v>
      </c>
      <c r="AD126" t="s">
        <v>168</v>
      </c>
      <c r="AF126" t="s">
        <v>352</v>
      </c>
      <c r="AI126" s="10">
        <v>60</v>
      </c>
      <c r="AQ126" s="6">
        <v>0</v>
      </c>
      <c r="AR126" s="6" t="s">
        <v>50</v>
      </c>
      <c r="AS126" t="s">
        <v>159</v>
      </c>
      <c r="AT126" s="6">
        <v>-1</v>
      </c>
      <c r="AW126" s="6" t="s">
        <v>51</v>
      </c>
      <c r="AX126" s="6" t="s">
        <v>51</v>
      </c>
    </row>
    <row r="127" spans="2:50" x14ac:dyDescent="0.25">
      <c r="B127" t="s">
        <v>22</v>
      </c>
      <c r="C127" t="str">
        <f t="shared" si="15"/>
        <v>Zanomys</v>
      </c>
      <c r="D127" s="13" t="str">
        <f t="shared" si="16"/>
        <v>Yes</v>
      </c>
      <c r="E127" t="s">
        <v>18</v>
      </c>
      <c r="F127" t="str">
        <f t="shared" si="17"/>
        <v>Amaurobiidae</v>
      </c>
      <c r="G127" s="13" t="str">
        <f t="shared" si="18"/>
        <v>Yes</v>
      </c>
      <c r="M127" t="s">
        <v>353</v>
      </c>
      <c r="N127" t="s">
        <v>168</v>
      </c>
      <c r="P127" s="6">
        <v>-1</v>
      </c>
      <c r="Q127" s="6" t="s">
        <v>47</v>
      </c>
      <c r="R127" s="6" t="s">
        <v>54</v>
      </c>
      <c r="S127" s="6"/>
      <c r="T127" s="6" t="s">
        <v>55</v>
      </c>
      <c r="U127" s="6" t="s">
        <v>56</v>
      </c>
      <c r="W127" t="s">
        <v>53</v>
      </c>
      <c r="Z127" t="s">
        <v>62</v>
      </c>
      <c r="AD127" t="s">
        <v>168</v>
      </c>
      <c r="AF127" t="s">
        <v>353</v>
      </c>
      <c r="AI127" s="10">
        <v>60</v>
      </c>
      <c r="AQ127" s="6">
        <v>0</v>
      </c>
      <c r="AR127" s="6" t="s">
        <v>50</v>
      </c>
      <c r="AS127" t="s">
        <v>159</v>
      </c>
      <c r="AT127" s="6">
        <v>-1</v>
      </c>
      <c r="AW127" s="6" t="s">
        <v>51</v>
      </c>
      <c r="AX127" s="6" t="s">
        <v>51</v>
      </c>
    </row>
    <row r="128" spans="2:50" x14ac:dyDescent="0.25">
      <c r="B128" t="s">
        <v>22</v>
      </c>
      <c r="C128" t="str">
        <f t="shared" si="15"/>
        <v>Zanomys</v>
      </c>
      <c r="D128" s="13" t="str">
        <f t="shared" si="16"/>
        <v>Yes</v>
      </c>
      <c r="E128" t="s">
        <v>18</v>
      </c>
      <c r="F128" t="str">
        <f t="shared" si="17"/>
        <v>Amaurobiidae</v>
      </c>
      <c r="G128" s="13" t="str">
        <f t="shared" si="18"/>
        <v>Yes</v>
      </c>
      <c r="M128" t="s">
        <v>354</v>
      </c>
      <c r="N128" t="s">
        <v>168</v>
      </c>
      <c r="P128" s="6">
        <v>-1</v>
      </c>
      <c r="Q128" s="6" t="s">
        <v>47</v>
      </c>
      <c r="R128" s="6" t="s">
        <v>54</v>
      </c>
      <c r="S128" s="6"/>
      <c r="T128" s="6" t="s">
        <v>55</v>
      </c>
      <c r="U128" s="6" t="s">
        <v>56</v>
      </c>
      <c r="W128" t="s">
        <v>53</v>
      </c>
      <c r="Z128" t="s">
        <v>62</v>
      </c>
      <c r="AD128" t="s">
        <v>168</v>
      </c>
      <c r="AF128" t="s">
        <v>354</v>
      </c>
      <c r="AI128" s="10">
        <v>60</v>
      </c>
      <c r="AQ128" s="6">
        <v>0</v>
      </c>
      <c r="AR128" s="6" t="s">
        <v>50</v>
      </c>
      <c r="AS128" t="s">
        <v>159</v>
      </c>
      <c r="AT128" s="6">
        <v>-1</v>
      </c>
      <c r="AW128" s="6" t="s">
        <v>51</v>
      </c>
      <c r="AX128" s="6" t="s">
        <v>51</v>
      </c>
    </row>
    <row r="129" spans="1:50" x14ac:dyDescent="0.25">
      <c r="B129" t="s">
        <v>22</v>
      </c>
      <c r="C129" s="17" t="str">
        <f>Z129</f>
        <v>Amaurobiidae</v>
      </c>
      <c r="D129" s="13" t="str">
        <f t="shared" si="16"/>
        <v>No</v>
      </c>
      <c r="E129" t="s">
        <v>18</v>
      </c>
      <c r="F129" t="str">
        <f t="shared" si="17"/>
        <v>Amaurobiidae</v>
      </c>
      <c r="G129" s="13" t="str">
        <f t="shared" si="18"/>
        <v>Yes</v>
      </c>
      <c r="M129" t="s">
        <v>62</v>
      </c>
      <c r="N129" t="s">
        <v>53</v>
      </c>
      <c r="P129" s="6">
        <v>-1</v>
      </c>
      <c r="Q129" s="6" t="s">
        <v>47</v>
      </c>
      <c r="R129" s="6" t="s">
        <v>54</v>
      </c>
      <c r="S129" s="6"/>
      <c r="T129" s="6" t="s">
        <v>55</v>
      </c>
      <c r="U129" s="6" t="s">
        <v>56</v>
      </c>
      <c r="W129" t="s">
        <v>53</v>
      </c>
      <c r="Z129" t="s">
        <v>62</v>
      </c>
      <c r="AI129" s="10">
        <v>40</v>
      </c>
      <c r="AQ129" s="6">
        <v>0</v>
      </c>
      <c r="AR129" s="6" t="s">
        <v>50</v>
      </c>
      <c r="AT129" s="6">
        <v>-1</v>
      </c>
      <c r="AW129" s="6" t="s">
        <v>51</v>
      </c>
      <c r="AX129" s="6" t="s">
        <v>51</v>
      </c>
    </row>
    <row r="130" spans="1:50" x14ac:dyDescent="0.25">
      <c r="B130" t="s">
        <v>18</v>
      </c>
      <c r="C130" t="str">
        <f>Z130</f>
        <v>Ammotrechidae</v>
      </c>
      <c r="D130" s="13" t="str">
        <f>IF(AI130&gt;=40,"Yes","No")</f>
        <v>Yes</v>
      </c>
      <c r="E130" t="s">
        <v>15</v>
      </c>
      <c r="F130" t="str">
        <f>W130</f>
        <v>Solifugae</v>
      </c>
      <c r="G130" s="13" t="str">
        <f>IF(AI130&gt;=30,"Yes","No")</f>
        <v>Yes</v>
      </c>
      <c r="M130" t="s">
        <v>1634</v>
      </c>
      <c r="N130" t="s">
        <v>130</v>
      </c>
      <c r="P130" s="6">
        <v>-1</v>
      </c>
      <c r="Q130" s="6" t="s">
        <v>47</v>
      </c>
      <c r="R130" s="6" t="s">
        <v>54</v>
      </c>
      <c r="S130" s="6"/>
      <c r="T130" s="6" t="s">
        <v>55</v>
      </c>
      <c r="U130" s="6" t="s">
        <v>56</v>
      </c>
      <c r="W130" t="s">
        <v>130</v>
      </c>
      <c r="Z130" t="s">
        <v>1634</v>
      </c>
      <c r="AI130" s="10">
        <v>40</v>
      </c>
      <c r="AQ130" s="6">
        <v>0</v>
      </c>
      <c r="AR130" s="6" t="s">
        <v>120</v>
      </c>
      <c r="AT130" s="6">
        <v>-1</v>
      </c>
      <c r="AW130" s="6" t="s">
        <v>51</v>
      </c>
      <c r="AX130" s="6" t="s">
        <v>51</v>
      </c>
    </row>
    <row r="131" spans="1:50" x14ac:dyDescent="0.25">
      <c r="A131" s="16" t="s">
        <v>9344</v>
      </c>
      <c r="B131" t="s">
        <v>18</v>
      </c>
      <c r="C131" s="16" t="str">
        <f>Z131</f>
        <v>Amphizoidae</v>
      </c>
      <c r="D131" s="16" t="str">
        <f>IF(AI131&gt;=40,"Yes","No")</f>
        <v>Yes</v>
      </c>
      <c r="E131" s="16" t="s">
        <v>18</v>
      </c>
      <c r="F131" s="16" t="str">
        <f t="shared" ref="F131" si="19">Z131</f>
        <v>Amphizoidae</v>
      </c>
      <c r="G131" s="16" t="str">
        <f t="shared" ref="G131:G136" si="20">IF(AI131&gt;=40,"Yes","No")</f>
        <v>Yes</v>
      </c>
      <c r="L131" t="s">
        <v>1857</v>
      </c>
      <c r="M131" t="s">
        <v>1850</v>
      </c>
      <c r="N131" t="s">
        <v>2127</v>
      </c>
      <c r="P131" s="6">
        <v>-1</v>
      </c>
      <c r="Q131" s="6" t="s">
        <v>47</v>
      </c>
      <c r="R131" s="6" t="s">
        <v>48</v>
      </c>
      <c r="S131" s="14"/>
      <c r="T131" s="14" t="s">
        <v>49</v>
      </c>
      <c r="U131" s="14"/>
      <c r="W131" t="s">
        <v>46</v>
      </c>
      <c r="X131" t="s">
        <v>2127</v>
      </c>
      <c r="Z131" t="s">
        <v>1850</v>
      </c>
      <c r="AI131" s="14">
        <v>40</v>
      </c>
      <c r="AQ131" s="6">
        <v>0</v>
      </c>
      <c r="AR131" s="6" t="s">
        <v>50</v>
      </c>
      <c r="AT131" s="6">
        <v>-1</v>
      </c>
      <c r="AW131" s="6" t="s">
        <v>51</v>
      </c>
      <c r="AX131" s="14"/>
    </row>
    <row r="132" spans="1:50" x14ac:dyDescent="0.25">
      <c r="B132" t="s">
        <v>22</v>
      </c>
      <c r="C132" t="str">
        <f>AD132</f>
        <v>Comaroma</v>
      </c>
      <c r="D132" s="13" t="str">
        <f>IF(AI132&gt;=50,"Yes","No")</f>
        <v>Yes</v>
      </c>
      <c r="E132" t="s">
        <v>18</v>
      </c>
      <c r="F132" t="str">
        <f t="shared" ref="F132:F137" si="21">Z132</f>
        <v>Anapidae</v>
      </c>
      <c r="G132" s="13" t="str">
        <f t="shared" si="20"/>
        <v>Yes</v>
      </c>
      <c r="M132" t="s">
        <v>506</v>
      </c>
      <c r="N132" t="s">
        <v>1467</v>
      </c>
      <c r="P132" s="6">
        <v>-1</v>
      </c>
      <c r="Q132" s="6" t="s">
        <v>47</v>
      </c>
      <c r="R132" s="6" t="s">
        <v>54</v>
      </c>
      <c r="S132" s="6"/>
      <c r="T132" s="6" t="s">
        <v>55</v>
      </c>
      <c r="U132" s="6" t="s">
        <v>56</v>
      </c>
      <c r="W132" t="s">
        <v>53</v>
      </c>
      <c r="Z132" t="s">
        <v>1467</v>
      </c>
      <c r="AD132" t="s">
        <v>506</v>
      </c>
      <c r="AI132" s="10">
        <v>50</v>
      </c>
      <c r="AQ132" s="6">
        <v>0</v>
      </c>
      <c r="AR132" s="6" t="s">
        <v>50</v>
      </c>
      <c r="AT132" s="6">
        <v>-1</v>
      </c>
      <c r="AW132" s="6" t="s">
        <v>51</v>
      </c>
      <c r="AX132" s="6" t="s">
        <v>51</v>
      </c>
    </row>
    <row r="133" spans="1:50" x14ac:dyDescent="0.25">
      <c r="B133" t="s">
        <v>22</v>
      </c>
      <c r="C133" t="str">
        <f>AD133</f>
        <v>Comaroma</v>
      </c>
      <c r="D133" s="13" t="str">
        <f>IF(AI133&gt;=50,"Yes","No")</f>
        <v>Yes</v>
      </c>
      <c r="E133" t="s">
        <v>18</v>
      </c>
      <c r="F133" t="str">
        <f t="shared" si="21"/>
        <v>Anapidae</v>
      </c>
      <c r="G133" s="13" t="str">
        <f t="shared" si="20"/>
        <v>Yes</v>
      </c>
      <c r="M133" t="s">
        <v>1193</v>
      </c>
      <c r="N133" t="s">
        <v>506</v>
      </c>
      <c r="P133" s="6">
        <v>-1</v>
      </c>
      <c r="Q133" s="6" t="s">
        <v>47</v>
      </c>
      <c r="R133" s="6" t="s">
        <v>54</v>
      </c>
      <c r="S133" s="6"/>
      <c r="T133" s="6" t="s">
        <v>55</v>
      </c>
      <c r="U133" s="6" t="s">
        <v>56</v>
      </c>
      <c r="W133" t="s">
        <v>53</v>
      </c>
      <c r="Z133" t="s">
        <v>1467</v>
      </c>
      <c r="AD133" t="s">
        <v>506</v>
      </c>
      <c r="AF133" t="s">
        <v>1193</v>
      </c>
      <c r="AI133" s="10">
        <v>60</v>
      </c>
      <c r="AQ133" s="6">
        <v>0</v>
      </c>
      <c r="AR133" s="6" t="s">
        <v>50</v>
      </c>
      <c r="AS133" t="s">
        <v>507</v>
      </c>
      <c r="AT133" s="6">
        <v>-1</v>
      </c>
      <c r="AW133" s="6" t="s">
        <v>51</v>
      </c>
      <c r="AX133" s="6" t="s">
        <v>51</v>
      </c>
    </row>
    <row r="134" spans="1:50" x14ac:dyDescent="0.25">
      <c r="B134" t="s">
        <v>22</v>
      </c>
      <c r="C134" t="str">
        <f>AD134</f>
        <v>Gertschanapis</v>
      </c>
      <c r="D134" s="13" t="str">
        <f>IF(AI134&gt;=50,"Yes","No")</f>
        <v>Yes</v>
      </c>
      <c r="E134" t="s">
        <v>18</v>
      </c>
      <c r="F134" t="str">
        <f t="shared" si="21"/>
        <v>Anapidae</v>
      </c>
      <c r="G134" s="13" t="str">
        <f t="shared" si="20"/>
        <v>Yes</v>
      </c>
      <c r="M134" t="s">
        <v>508</v>
      </c>
      <c r="N134" t="s">
        <v>1467</v>
      </c>
      <c r="P134" s="6">
        <v>-1</v>
      </c>
      <c r="Q134" s="6" t="s">
        <v>47</v>
      </c>
      <c r="R134" s="6" t="s">
        <v>54</v>
      </c>
      <c r="S134" s="6"/>
      <c r="T134" s="6" t="s">
        <v>55</v>
      </c>
      <c r="U134" s="6" t="s">
        <v>56</v>
      </c>
      <c r="W134" t="s">
        <v>53</v>
      </c>
      <c r="Z134" t="s">
        <v>1467</v>
      </c>
      <c r="AD134" t="s">
        <v>508</v>
      </c>
      <c r="AI134" s="10">
        <v>50</v>
      </c>
      <c r="AQ134" s="6">
        <v>0</v>
      </c>
      <c r="AR134" s="6" t="s">
        <v>50</v>
      </c>
      <c r="AT134" s="6">
        <v>-1</v>
      </c>
      <c r="AW134" s="6" t="s">
        <v>51</v>
      </c>
      <c r="AX134" s="6" t="s">
        <v>51</v>
      </c>
    </row>
    <row r="135" spans="1:50" x14ac:dyDescent="0.25">
      <c r="B135" t="s">
        <v>22</v>
      </c>
      <c r="C135" t="str">
        <f>AD135</f>
        <v>Gertschanapis</v>
      </c>
      <c r="D135" s="13" t="str">
        <f>IF(AI135&gt;=50,"Yes","No")</f>
        <v>Yes</v>
      </c>
      <c r="E135" t="s">
        <v>18</v>
      </c>
      <c r="F135" t="str">
        <f t="shared" si="21"/>
        <v>Anapidae</v>
      </c>
      <c r="G135" s="13" t="str">
        <f t="shared" si="20"/>
        <v>Yes</v>
      </c>
      <c r="M135" t="s">
        <v>1192</v>
      </c>
      <c r="N135" t="s">
        <v>508</v>
      </c>
      <c r="P135" s="6">
        <v>-1</v>
      </c>
      <c r="Q135" s="6" t="s">
        <v>47</v>
      </c>
      <c r="R135" s="6" t="s">
        <v>54</v>
      </c>
      <c r="S135" s="6"/>
      <c r="T135" s="6" t="s">
        <v>55</v>
      </c>
      <c r="U135" s="6" t="s">
        <v>56</v>
      </c>
      <c r="W135" t="s">
        <v>53</v>
      </c>
      <c r="Z135" t="s">
        <v>1467</v>
      </c>
      <c r="AD135" t="s">
        <v>508</v>
      </c>
      <c r="AF135" t="s">
        <v>1192</v>
      </c>
      <c r="AI135" s="10">
        <v>60</v>
      </c>
      <c r="AQ135" s="6">
        <v>0</v>
      </c>
      <c r="AR135" s="6" t="s">
        <v>50</v>
      </c>
      <c r="AS135" t="s">
        <v>141</v>
      </c>
      <c r="AT135" s="6">
        <v>-1</v>
      </c>
      <c r="AW135" s="6" t="s">
        <v>51</v>
      </c>
      <c r="AX135" s="6" t="s">
        <v>51</v>
      </c>
    </row>
    <row r="136" spans="1:50" x14ac:dyDescent="0.25">
      <c r="B136" t="s">
        <v>22</v>
      </c>
      <c r="C136" s="17" t="str">
        <f>Z136</f>
        <v>Anapidae</v>
      </c>
      <c r="D136" s="13" t="str">
        <f>IF(AI136&gt;=50,"Yes","No")</f>
        <v>No</v>
      </c>
      <c r="E136" t="s">
        <v>18</v>
      </c>
      <c r="F136" t="str">
        <f t="shared" si="21"/>
        <v>Anapidae</v>
      </c>
      <c r="G136" s="13" t="str">
        <f t="shared" si="20"/>
        <v>Yes</v>
      </c>
      <c r="M136" t="s">
        <v>1467</v>
      </c>
      <c r="N136" t="s">
        <v>53</v>
      </c>
      <c r="P136" s="6">
        <v>-1</v>
      </c>
      <c r="Q136" s="6" t="s">
        <v>47</v>
      </c>
      <c r="R136" s="6" t="s">
        <v>54</v>
      </c>
      <c r="S136" s="6"/>
      <c r="T136" s="6" t="s">
        <v>55</v>
      </c>
      <c r="U136" s="6" t="s">
        <v>56</v>
      </c>
      <c r="W136" t="s">
        <v>53</v>
      </c>
      <c r="Z136" t="s">
        <v>1467</v>
      </c>
      <c r="AI136" s="10">
        <v>40</v>
      </c>
      <c r="AQ136" s="6">
        <v>0</v>
      </c>
      <c r="AR136" s="6" t="s">
        <v>50</v>
      </c>
      <c r="AT136" s="6">
        <v>-1</v>
      </c>
      <c r="AW136" s="6" t="s">
        <v>51</v>
      </c>
      <c r="AX136" s="6" t="s">
        <v>51</v>
      </c>
    </row>
    <row r="137" spans="1:50" x14ac:dyDescent="0.25">
      <c r="B137" s="16" t="s">
        <v>18</v>
      </c>
      <c r="C137" t="str">
        <f>Z137</f>
        <v>Anamorphidae</v>
      </c>
      <c r="D137" s="16" t="str">
        <f>IF(AI137&gt;=40,"Yes","No")</f>
        <v>Yes</v>
      </c>
      <c r="E137" s="16" t="s">
        <v>18</v>
      </c>
      <c r="F137" s="16" t="str">
        <f t="shared" si="21"/>
        <v>Anamorphidae</v>
      </c>
      <c r="G137" s="16" t="str">
        <f t="shared" ref="G137:G164" si="22">IF(AI137&gt;=40,"Yes","No")</f>
        <v>Yes</v>
      </c>
      <c r="M137" t="s">
        <v>9268</v>
      </c>
      <c r="N137" t="s">
        <v>2125</v>
      </c>
      <c r="P137" s="6">
        <v>-1</v>
      </c>
      <c r="Q137" s="6" t="s">
        <v>47</v>
      </c>
      <c r="R137" s="6" t="s">
        <v>48</v>
      </c>
      <c r="S137" s="16"/>
      <c r="T137" s="16" t="s">
        <v>49</v>
      </c>
      <c r="U137" s="16"/>
      <c r="W137" t="s">
        <v>46</v>
      </c>
      <c r="X137" t="s">
        <v>2125</v>
      </c>
      <c r="Y137" t="s">
        <v>2129</v>
      </c>
      <c r="Z137" t="s">
        <v>9268</v>
      </c>
      <c r="AI137" s="16">
        <v>40</v>
      </c>
      <c r="AQ137" s="16"/>
      <c r="AR137" s="16"/>
      <c r="AT137" s="16"/>
      <c r="AW137" s="16"/>
      <c r="AX137" s="16"/>
    </row>
    <row r="138" spans="1:50" x14ac:dyDescent="0.25">
      <c r="A138" s="16" t="s">
        <v>9345</v>
      </c>
      <c r="B138" t="s">
        <v>19</v>
      </c>
      <c r="C138" s="16" t="str">
        <f>AA138</f>
        <v>Anobiinae</v>
      </c>
      <c r="D138" s="16" t="str">
        <f>IF(AI138&gt;=42,"Yes","No")</f>
        <v>Yes</v>
      </c>
      <c r="E138" s="16" t="s">
        <v>18</v>
      </c>
      <c r="F138" s="16" t="str">
        <f t="shared" ref="F138:F164" si="23">Z138</f>
        <v>Anobiidae</v>
      </c>
      <c r="G138" s="16" t="str">
        <f t="shared" si="22"/>
        <v>Yes</v>
      </c>
      <c r="M138" t="s">
        <v>8983</v>
      </c>
      <c r="N138" t="s">
        <v>8973</v>
      </c>
      <c r="P138" s="6">
        <v>-1</v>
      </c>
      <c r="Q138" s="6" t="s">
        <v>47</v>
      </c>
      <c r="R138" s="6" t="s">
        <v>48</v>
      </c>
      <c r="S138" s="14"/>
      <c r="T138" s="14" t="s">
        <v>49</v>
      </c>
      <c r="U138" s="14"/>
      <c r="W138" t="s">
        <v>46</v>
      </c>
      <c r="X138" t="s">
        <v>2125</v>
      </c>
      <c r="Y138" t="s">
        <v>2146</v>
      </c>
      <c r="Z138" t="s">
        <v>1821</v>
      </c>
      <c r="AA138" t="s">
        <v>8973</v>
      </c>
      <c r="AB138" t="s">
        <v>8983</v>
      </c>
      <c r="AI138" s="14">
        <v>45</v>
      </c>
      <c r="AQ138" s="6">
        <v>0</v>
      </c>
      <c r="AR138" s="6" t="s">
        <v>50</v>
      </c>
      <c r="AT138" s="6">
        <v>-1</v>
      </c>
      <c r="AW138" s="6" t="s">
        <v>51</v>
      </c>
      <c r="AX138" s="6" t="s">
        <v>51</v>
      </c>
    </row>
    <row r="139" spans="1:50" x14ac:dyDescent="0.25">
      <c r="A139" s="16" t="s">
        <v>9345</v>
      </c>
      <c r="B139" s="16" t="s">
        <v>19</v>
      </c>
      <c r="C139" s="16" t="str">
        <f t="shared" ref="C139:C163" si="24">AA139</f>
        <v>Anobiinae</v>
      </c>
      <c r="D139" s="16" t="str">
        <f t="shared" ref="D139:D169" si="25">IF(AI139&gt;=42,"Yes","No")</f>
        <v>Yes</v>
      </c>
      <c r="E139" s="16" t="s">
        <v>18</v>
      </c>
      <c r="F139" s="16" t="str">
        <f t="shared" si="23"/>
        <v>Anobiidae</v>
      </c>
      <c r="G139" s="16" t="str">
        <f t="shared" si="22"/>
        <v>Yes</v>
      </c>
      <c r="M139" t="s">
        <v>8984</v>
      </c>
      <c r="N139" t="s">
        <v>8973</v>
      </c>
      <c r="P139" s="6">
        <v>-1</v>
      </c>
      <c r="Q139" s="6" t="s">
        <v>47</v>
      </c>
      <c r="R139" s="6" t="s">
        <v>48</v>
      </c>
      <c r="S139" s="14"/>
      <c r="T139" s="14" t="s">
        <v>49</v>
      </c>
      <c r="U139" s="14"/>
      <c r="W139" t="s">
        <v>46</v>
      </c>
      <c r="X139" t="s">
        <v>2125</v>
      </c>
      <c r="Y139" t="s">
        <v>2146</v>
      </c>
      <c r="Z139" t="s">
        <v>1821</v>
      </c>
      <c r="AA139" t="s">
        <v>8973</v>
      </c>
      <c r="AB139" t="s">
        <v>8984</v>
      </c>
      <c r="AI139" s="14">
        <v>45</v>
      </c>
      <c r="AQ139" s="6">
        <v>0</v>
      </c>
      <c r="AR139" s="6" t="s">
        <v>50</v>
      </c>
      <c r="AT139" s="6">
        <v>-1</v>
      </c>
      <c r="AW139" s="6" t="s">
        <v>51</v>
      </c>
      <c r="AX139" s="6" t="s">
        <v>51</v>
      </c>
    </row>
    <row r="140" spans="1:50" x14ac:dyDescent="0.25">
      <c r="A140" s="16" t="s">
        <v>9345</v>
      </c>
      <c r="B140" s="16" t="s">
        <v>19</v>
      </c>
      <c r="C140" s="16" t="str">
        <f t="shared" si="24"/>
        <v>Anobiinae</v>
      </c>
      <c r="D140" s="16" t="str">
        <f t="shared" si="25"/>
        <v>Yes</v>
      </c>
      <c r="E140" s="16" t="s">
        <v>18</v>
      </c>
      <c r="F140" s="16" t="str">
        <f t="shared" si="23"/>
        <v>Anobiidae</v>
      </c>
      <c r="G140" s="16" t="str">
        <f t="shared" si="22"/>
        <v>Yes</v>
      </c>
      <c r="M140" t="s">
        <v>8981</v>
      </c>
      <c r="N140" t="s">
        <v>8973</v>
      </c>
      <c r="P140" s="6">
        <v>-1</v>
      </c>
      <c r="Q140" s="6" t="s">
        <v>47</v>
      </c>
      <c r="R140" s="6" t="s">
        <v>48</v>
      </c>
      <c r="S140" s="14"/>
      <c r="T140" s="14" t="s">
        <v>49</v>
      </c>
      <c r="U140" s="14"/>
      <c r="W140" t="s">
        <v>46</v>
      </c>
      <c r="X140" t="s">
        <v>2125</v>
      </c>
      <c r="Y140" t="s">
        <v>2146</v>
      </c>
      <c r="Z140" t="s">
        <v>1821</v>
      </c>
      <c r="AA140" t="s">
        <v>8973</v>
      </c>
      <c r="AB140" t="s">
        <v>8981</v>
      </c>
      <c r="AI140" s="14">
        <v>45</v>
      </c>
      <c r="AQ140" s="6">
        <v>0</v>
      </c>
      <c r="AR140" s="6" t="s">
        <v>50</v>
      </c>
      <c r="AT140" s="6">
        <v>-1</v>
      </c>
      <c r="AW140" s="6" t="s">
        <v>51</v>
      </c>
      <c r="AX140" s="6" t="s">
        <v>51</v>
      </c>
    </row>
    <row r="141" spans="1:50" x14ac:dyDescent="0.25">
      <c r="A141" s="16" t="s">
        <v>9345</v>
      </c>
      <c r="B141" s="16" t="s">
        <v>19</v>
      </c>
      <c r="C141" s="16" t="str">
        <f t="shared" si="24"/>
        <v>Anobiinae</v>
      </c>
      <c r="D141" s="16" t="str">
        <f t="shared" si="25"/>
        <v>Yes</v>
      </c>
      <c r="E141" s="16" t="s">
        <v>18</v>
      </c>
      <c r="F141" s="16" t="str">
        <f t="shared" si="23"/>
        <v>Anobiidae</v>
      </c>
      <c r="G141" s="16" t="str">
        <f t="shared" si="22"/>
        <v>Yes</v>
      </c>
      <c r="M141" t="s">
        <v>8985</v>
      </c>
      <c r="N141" t="s">
        <v>8973</v>
      </c>
      <c r="P141" s="6">
        <v>-1</v>
      </c>
      <c r="Q141" s="6" t="s">
        <v>47</v>
      </c>
      <c r="R141" s="6" t="s">
        <v>48</v>
      </c>
      <c r="S141" s="14"/>
      <c r="T141" s="14" t="s">
        <v>49</v>
      </c>
      <c r="U141" s="14"/>
      <c r="W141" t="s">
        <v>46</v>
      </c>
      <c r="X141" t="s">
        <v>2125</v>
      </c>
      <c r="Y141" t="s">
        <v>2146</v>
      </c>
      <c r="Z141" t="s">
        <v>1821</v>
      </c>
      <c r="AA141" t="s">
        <v>8973</v>
      </c>
      <c r="AB141" t="s">
        <v>8985</v>
      </c>
      <c r="AI141" s="14">
        <v>45</v>
      </c>
      <c r="AQ141" s="6">
        <v>0</v>
      </c>
      <c r="AR141" s="6" t="s">
        <v>50</v>
      </c>
      <c r="AT141" s="6">
        <v>-1</v>
      </c>
      <c r="AW141" s="6" t="s">
        <v>51</v>
      </c>
      <c r="AX141" s="6" t="s">
        <v>51</v>
      </c>
    </row>
    <row r="142" spans="1:50" x14ac:dyDescent="0.25">
      <c r="A142" s="16" t="s">
        <v>9345</v>
      </c>
      <c r="B142" s="16" t="s">
        <v>19</v>
      </c>
      <c r="C142" s="16" t="str">
        <f t="shared" si="24"/>
        <v>Anobiinae</v>
      </c>
      <c r="D142" s="16" t="str">
        <f t="shared" si="25"/>
        <v>Yes</v>
      </c>
      <c r="E142" s="16" t="s">
        <v>18</v>
      </c>
      <c r="F142" s="16" t="str">
        <f t="shared" si="23"/>
        <v>Anobiidae</v>
      </c>
      <c r="G142" s="16" t="str">
        <f t="shared" si="22"/>
        <v>Yes</v>
      </c>
      <c r="M142" t="s">
        <v>8986</v>
      </c>
      <c r="N142" t="s">
        <v>8973</v>
      </c>
      <c r="P142" s="6">
        <v>-1</v>
      </c>
      <c r="Q142" s="6" t="s">
        <v>47</v>
      </c>
      <c r="R142" s="6" t="s">
        <v>48</v>
      </c>
      <c r="S142" s="14"/>
      <c r="T142" s="14" t="s">
        <v>49</v>
      </c>
      <c r="U142" s="14"/>
      <c r="W142" t="s">
        <v>46</v>
      </c>
      <c r="X142" t="s">
        <v>2125</v>
      </c>
      <c r="Y142" t="s">
        <v>2146</v>
      </c>
      <c r="Z142" t="s">
        <v>1821</v>
      </c>
      <c r="AA142" t="s">
        <v>8973</v>
      </c>
      <c r="AB142" t="s">
        <v>8986</v>
      </c>
      <c r="AI142" s="14">
        <v>45</v>
      </c>
      <c r="AQ142" s="6">
        <v>0</v>
      </c>
      <c r="AR142" s="6" t="s">
        <v>50</v>
      </c>
      <c r="AT142" s="6">
        <v>-1</v>
      </c>
      <c r="AW142" s="6" t="s">
        <v>51</v>
      </c>
      <c r="AX142" s="6" t="s">
        <v>51</v>
      </c>
    </row>
    <row r="143" spans="1:50" x14ac:dyDescent="0.25">
      <c r="A143" s="16" t="s">
        <v>9345</v>
      </c>
      <c r="B143" s="16" t="s">
        <v>19</v>
      </c>
      <c r="C143" s="16" t="str">
        <f t="shared" si="24"/>
        <v>Anobiinae</v>
      </c>
      <c r="D143" s="16" t="str">
        <f t="shared" si="25"/>
        <v>Yes</v>
      </c>
      <c r="E143" s="16" t="s">
        <v>18</v>
      </c>
      <c r="F143" s="16" t="str">
        <f t="shared" si="23"/>
        <v>Anobiidae</v>
      </c>
      <c r="G143" s="16" t="str">
        <f t="shared" si="22"/>
        <v>Yes</v>
      </c>
      <c r="M143" t="s">
        <v>8982</v>
      </c>
      <c r="N143" t="s">
        <v>8973</v>
      </c>
      <c r="P143" s="6">
        <v>-1</v>
      </c>
      <c r="Q143" s="6" t="s">
        <v>47</v>
      </c>
      <c r="R143" s="6" t="s">
        <v>48</v>
      </c>
      <c r="S143" s="14"/>
      <c r="T143" s="14" t="s">
        <v>49</v>
      </c>
      <c r="U143" s="14"/>
      <c r="W143" t="s">
        <v>46</v>
      </c>
      <c r="X143" t="s">
        <v>2125</v>
      </c>
      <c r="Y143" t="s">
        <v>2146</v>
      </c>
      <c r="Z143" t="s">
        <v>1821</v>
      </c>
      <c r="AA143" t="s">
        <v>8973</v>
      </c>
      <c r="AB143" t="s">
        <v>8982</v>
      </c>
      <c r="AI143" s="14">
        <v>45</v>
      </c>
      <c r="AQ143" s="6">
        <v>0</v>
      </c>
      <c r="AR143" s="6" t="s">
        <v>50</v>
      </c>
      <c r="AT143" s="6">
        <v>-1</v>
      </c>
      <c r="AW143" s="6" t="s">
        <v>51</v>
      </c>
      <c r="AX143" s="6" t="s">
        <v>51</v>
      </c>
    </row>
    <row r="144" spans="1:50" x14ac:dyDescent="0.25">
      <c r="A144" s="16" t="s">
        <v>9345</v>
      </c>
      <c r="B144" s="16" t="s">
        <v>19</v>
      </c>
      <c r="C144" s="16" t="str">
        <f t="shared" si="24"/>
        <v>Anobiinae</v>
      </c>
      <c r="D144" s="16" t="str">
        <f t="shared" si="25"/>
        <v>Yes</v>
      </c>
      <c r="E144" s="16" t="s">
        <v>18</v>
      </c>
      <c r="F144" s="16" t="str">
        <f t="shared" si="23"/>
        <v>Anobiidae</v>
      </c>
      <c r="G144" s="16" t="str">
        <f t="shared" si="22"/>
        <v>Yes</v>
      </c>
      <c r="M144" t="s">
        <v>8987</v>
      </c>
      <c r="N144" t="s">
        <v>8973</v>
      </c>
      <c r="P144" s="6">
        <v>-1</v>
      </c>
      <c r="Q144" s="6" t="s">
        <v>47</v>
      </c>
      <c r="R144" s="6" t="s">
        <v>48</v>
      </c>
      <c r="S144" s="14"/>
      <c r="T144" s="14" t="s">
        <v>49</v>
      </c>
      <c r="U144" s="14"/>
      <c r="W144" t="s">
        <v>46</v>
      </c>
      <c r="X144" t="s">
        <v>2125</v>
      </c>
      <c r="Y144" t="s">
        <v>2146</v>
      </c>
      <c r="Z144" t="s">
        <v>1821</v>
      </c>
      <c r="AA144" t="s">
        <v>8973</v>
      </c>
      <c r="AB144" t="s">
        <v>8987</v>
      </c>
      <c r="AI144" s="14">
        <v>45</v>
      </c>
      <c r="AQ144" s="6">
        <v>0</v>
      </c>
      <c r="AR144" s="6" t="s">
        <v>50</v>
      </c>
      <c r="AT144" s="6">
        <v>-1</v>
      </c>
      <c r="AW144" s="6" t="s">
        <v>51</v>
      </c>
      <c r="AX144" s="6" t="s">
        <v>51</v>
      </c>
    </row>
    <row r="145" spans="1:50" x14ac:dyDescent="0.25">
      <c r="A145" s="16" t="s">
        <v>9345</v>
      </c>
      <c r="B145" s="16" t="s">
        <v>19</v>
      </c>
      <c r="C145" s="16" t="str">
        <f t="shared" si="24"/>
        <v>Anobiinae</v>
      </c>
      <c r="D145" s="16" t="str">
        <f t="shared" si="25"/>
        <v>Yes</v>
      </c>
      <c r="E145" s="16" t="s">
        <v>18</v>
      </c>
      <c r="F145" s="16" t="str">
        <f t="shared" si="23"/>
        <v>Anobiidae</v>
      </c>
      <c r="G145" s="16" t="str">
        <f t="shared" si="22"/>
        <v>Yes</v>
      </c>
      <c r="M145" t="s">
        <v>8973</v>
      </c>
      <c r="N145" t="s">
        <v>1821</v>
      </c>
      <c r="P145" s="6">
        <v>-1</v>
      </c>
      <c r="Q145" s="6" t="s">
        <v>47</v>
      </c>
      <c r="R145" s="6" t="s">
        <v>48</v>
      </c>
      <c r="S145" s="14"/>
      <c r="T145" s="14" t="s">
        <v>49</v>
      </c>
      <c r="U145" s="14"/>
      <c r="W145" t="s">
        <v>46</v>
      </c>
      <c r="X145" t="s">
        <v>2125</v>
      </c>
      <c r="Y145" t="s">
        <v>2146</v>
      </c>
      <c r="Z145" t="s">
        <v>1821</v>
      </c>
      <c r="AA145" t="s">
        <v>8973</v>
      </c>
      <c r="AI145" s="14">
        <v>42</v>
      </c>
      <c r="AQ145" s="6">
        <v>0</v>
      </c>
      <c r="AR145" s="6" t="s">
        <v>50</v>
      </c>
      <c r="AT145" s="6">
        <v>-1</v>
      </c>
      <c r="AW145" s="6" t="s">
        <v>51</v>
      </c>
      <c r="AX145" s="6" t="s">
        <v>51</v>
      </c>
    </row>
    <row r="146" spans="1:50" x14ac:dyDescent="0.25">
      <c r="A146" s="16" t="s">
        <v>9345</v>
      </c>
      <c r="B146" s="16" t="s">
        <v>19</v>
      </c>
      <c r="C146" s="16" t="str">
        <f t="shared" si="24"/>
        <v>Dorcatominae</v>
      </c>
      <c r="D146" s="16" t="str">
        <f t="shared" si="25"/>
        <v>Yes</v>
      </c>
      <c r="E146" s="16" t="s">
        <v>18</v>
      </c>
      <c r="F146" s="16" t="str">
        <f t="shared" si="23"/>
        <v>Anobiidae</v>
      </c>
      <c r="G146" s="16" t="str">
        <f t="shared" si="22"/>
        <v>Yes</v>
      </c>
      <c r="M146" t="s">
        <v>8989</v>
      </c>
      <c r="N146" t="s">
        <v>8974</v>
      </c>
      <c r="P146" s="6">
        <v>-1</v>
      </c>
      <c r="Q146" s="6" t="s">
        <v>47</v>
      </c>
      <c r="R146" s="6" t="s">
        <v>48</v>
      </c>
      <c r="S146" s="14"/>
      <c r="T146" s="14" t="s">
        <v>49</v>
      </c>
      <c r="U146" s="14"/>
      <c r="W146" t="s">
        <v>46</v>
      </c>
      <c r="X146" t="s">
        <v>2125</v>
      </c>
      <c r="Y146" t="s">
        <v>2146</v>
      </c>
      <c r="Z146" t="s">
        <v>1821</v>
      </c>
      <c r="AA146" t="s">
        <v>8974</v>
      </c>
      <c r="AB146" t="s">
        <v>8989</v>
      </c>
      <c r="AI146" s="14">
        <v>45</v>
      </c>
      <c r="AQ146" s="6">
        <v>0</v>
      </c>
      <c r="AR146" s="6" t="s">
        <v>50</v>
      </c>
      <c r="AT146" s="6">
        <v>-1</v>
      </c>
      <c r="AW146" s="6" t="s">
        <v>51</v>
      </c>
      <c r="AX146" s="6" t="s">
        <v>51</v>
      </c>
    </row>
    <row r="147" spans="1:50" x14ac:dyDescent="0.25">
      <c r="A147" s="16" t="s">
        <v>9345</v>
      </c>
      <c r="B147" s="16" t="s">
        <v>19</v>
      </c>
      <c r="C147" s="16" t="str">
        <f t="shared" si="24"/>
        <v>Dorcatominae</v>
      </c>
      <c r="D147" s="16" t="str">
        <f t="shared" si="25"/>
        <v>Yes</v>
      </c>
      <c r="E147" s="16" t="s">
        <v>18</v>
      </c>
      <c r="F147" s="16" t="str">
        <f t="shared" si="23"/>
        <v>Anobiidae</v>
      </c>
      <c r="G147" s="16" t="str">
        <f t="shared" si="22"/>
        <v>Yes</v>
      </c>
      <c r="M147" t="s">
        <v>8988</v>
      </c>
      <c r="N147" t="s">
        <v>8974</v>
      </c>
      <c r="P147" s="6">
        <v>-1</v>
      </c>
      <c r="Q147" s="6" t="s">
        <v>47</v>
      </c>
      <c r="R147" s="6" t="s">
        <v>48</v>
      </c>
      <c r="S147" s="14"/>
      <c r="T147" s="14" t="s">
        <v>49</v>
      </c>
      <c r="U147" s="14"/>
      <c r="W147" t="s">
        <v>46</v>
      </c>
      <c r="X147" t="s">
        <v>2125</v>
      </c>
      <c r="Y147" t="s">
        <v>2146</v>
      </c>
      <c r="Z147" t="s">
        <v>1821</v>
      </c>
      <c r="AA147" t="s">
        <v>8974</v>
      </c>
      <c r="AB147" t="s">
        <v>8988</v>
      </c>
      <c r="AI147" s="14">
        <v>45</v>
      </c>
      <c r="AQ147" s="6">
        <v>0</v>
      </c>
      <c r="AR147" s="6" t="s">
        <v>50</v>
      </c>
      <c r="AT147" s="6">
        <v>-1</v>
      </c>
      <c r="AW147" s="6" t="s">
        <v>51</v>
      </c>
      <c r="AX147" s="6" t="s">
        <v>51</v>
      </c>
    </row>
    <row r="148" spans="1:50" x14ac:dyDescent="0.25">
      <c r="A148" s="16" t="s">
        <v>9345</v>
      </c>
      <c r="B148" s="16" t="s">
        <v>19</v>
      </c>
      <c r="C148" s="16" t="str">
        <f t="shared" si="24"/>
        <v>Dorcatominae</v>
      </c>
      <c r="D148" s="16" t="str">
        <f t="shared" si="25"/>
        <v>Yes</v>
      </c>
      <c r="E148" s="16" t="s">
        <v>18</v>
      </c>
      <c r="F148" s="16" t="str">
        <f t="shared" si="23"/>
        <v>Anobiidae</v>
      </c>
      <c r="G148" s="16" t="str">
        <f t="shared" si="22"/>
        <v>Yes</v>
      </c>
      <c r="M148" t="s">
        <v>8990</v>
      </c>
      <c r="N148" t="s">
        <v>8974</v>
      </c>
      <c r="P148" s="6">
        <v>-1</v>
      </c>
      <c r="Q148" s="6" t="s">
        <v>47</v>
      </c>
      <c r="R148" s="6" t="s">
        <v>48</v>
      </c>
      <c r="S148" s="14"/>
      <c r="T148" s="14" t="s">
        <v>49</v>
      </c>
      <c r="U148" s="14"/>
      <c r="W148" t="s">
        <v>46</v>
      </c>
      <c r="X148" t="s">
        <v>2125</v>
      </c>
      <c r="Y148" t="s">
        <v>2146</v>
      </c>
      <c r="Z148" t="s">
        <v>1821</v>
      </c>
      <c r="AA148" t="s">
        <v>8974</v>
      </c>
      <c r="AB148" t="s">
        <v>8990</v>
      </c>
      <c r="AI148" s="14">
        <v>45</v>
      </c>
      <c r="AQ148" s="6">
        <v>0</v>
      </c>
      <c r="AR148" s="6" t="s">
        <v>50</v>
      </c>
      <c r="AT148" s="6">
        <v>-1</v>
      </c>
      <c r="AW148" s="6" t="s">
        <v>51</v>
      </c>
      <c r="AX148" s="6" t="s">
        <v>51</v>
      </c>
    </row>
    <row r="149" spans="1:50" x14ac:dyDescent="0.25">
      <c r="A149" s="16" t="s">
        <v>9345</v>
      </c>
      <c r="B149" s="16" t="s">
        <v>19</v>
      </c>
      <c r="C149" s="16" t="str">
        <f t="shared" si="24"/>
        <v>Dorcatominae</v>
      </c>
      <c r="D149" s="16" t="str">
        <f t="shared" si="25"/>
        <v>Yes</v>
      </c>
      <c r="E149" s="16" t="s">
        <v>18</v>
      </c>
      <c r="F149" s="16" t="str">
        <f t="shared" si="23"/>
        <v>Anobiidae</v>
      </c>
      <c r="G149" s="16" t="str">
        <f t="shared" si="22"/>
        <v>Yes</v>
      </c>
      <c r="M149" t="s">
        <v>8991</v>
      </c>
      <c r="N149" t="s">
        <v>8974</v>
      </c>
      <c r="P149" s="6">
        <v>-1</v>
      </c>
      <c r="Q149" s="6" t="s">
        <v>47</v>
      </c>
      <c r="R149" s="6" t="s">
        <v>48</v>
      </c>
      <c r="S149" s="14"/>
      <c r="T149" s="14" t="s">
        <v>49</v>
      </c>
      <c r="U149" s="14"/>
      <c r="W149" t="s">
        <v>46</v>
      </c>
      <c r="X149" t="s">
        <v>2125</v>
      </c>
      <c r="Y149" t="s">
        <v>2146</v>
      </c>
      <c r="Z149" t="s">
        <v>1821</v>
      </c>
      <c r="AA149" t="s">
        <v>8974</v>
      </c>
      <c r="AB149" t="s">
        <v>8991</v>
      </c>
      <c r="AI149" s="14">
        <v>45</v>
      </c>
      <c r="AQ149" s="6">
        <v>0</v>
      </c>
      <c r="AR149" s="6" t="s">
        <v>50</v>
      </c>
      <c r="AT149" s="6">
        <v>-1</v>
      </c>
      <c r="AW149" s="6" t="s">
        <v>51</v>
      </c>
      <c r="AX149" s="6" t="s">
        <v>51</v>
      </c>
    </row>
    <row r="150" spans="1:50" x14ac:dyDescent="0.25">
      <c r="A150" s="16" t="s">
        <v>9345</v>
      </c>
      <c r="B150" s="16" t="s">
        <v>19</v>
      </c>
      <c r="C150" s="16" t="str">
        <f t="shared" si="24"/>
        <v>Dorcatominae</v>
      </c>
      <c r="D150" s="16" t="str">
        <f t="shared" si="25"/>
        <v>Yes</v>
      </c>
      <c r="E150" s="16" t="s">
        <v>18</v>
      </c>
      <c r="F150" s="16" t="str">
        <f t="shared" si="23"/>
        <v>Anobiidae</v>
      </c>
      <c r="G150" s="16" t="str">
        <f t="shared" si="22"/>
        <v>Yes</v>
      </c>
      <c r="M150" t="s">
        <v>8974</v>
      </c>
      <c r="N150" t="s">
        <v>1821</v>
      </c>
      <c r="P150" s="6">
        <v>-1</v>
      </c>
      <c r="Q150" s="6" t="s">
        <v>47</v>
      </c>
      <c r="R150" s="6" t="s">
        <v>48</v>
      </c>
      <c r="S150" s="14"/>
      <c r="T150" s="14" t="s">
        <v>49</v>
      </c>
      <c r="U150" s="14"/>
      <c r="W150" t="s">
        <v>46</v>
      </c>
      <c r="X150" t="s">
        <v>2125</v>
      </c>
      <c r="Y150" t="s">
        <v>2146</v>
      </c>
      <c r="Z150" t="s">
        <v>1821</v>
      </c>
      <c r="AA150" t="s">
        <v>8974</v>
      </c>
      <c r="AI150" s="14">
        <v>42</v>
      </c>
      <c r="AQ150" s="6">
        <v>0</v>
      </c>
      <c r="AR150" s="6" t="s">
        <v>50</v>
      </c>
      <c r="AT150" s="6">
        <v>-1</v>
      </c>
      <c r="AW150" s="6" t="s">
        <v>51</v>
      </c>
      <c r="AX150" s="6" t="s">
        <v>51</v>
      </c>
    </row>
    <row r="151" spans="1:50" x14ac:dyDescent="0.25">
      <c r="A151" s="16" t="s">
        <v>9345</v>
      </c>
      <c r="B151" s="16" t="s">
        <v>19</v>
      </c>
      <c r="C151" s="16" t="str">
        <f t="shared" si="24"/>
        <v>Ernobiinae</v>
      </c>
      <c r="D151" s="16" t="str">
        <f t="shared" si="25"/>
        <v>Yes</v>
      </c>
      <c r="E151" s="16" t="s">
        <v>18</v>
      </c>
      <c r="F151" s="16" t="str">
        <f t="shared" si="23"/>
        <v>Anobiidae</v>
      </c>
      <c r="G151" s="16" t="str">
        <f t="shared" si="22"/>
        <v>Yes</v>
      </c>
      <c r="M151" t="s">
        <v>8992</v>
      </c>
      <c r="N151" t="s">
        <v>8975</v>
      </c>
      <c r="P151" s="6">
        <v>-1</v>
      </c>
      <c r="Q151" s="6" t="s">
        <v>47</v>
      </c>
      <c r="R151" s="6" t="s">
        <v>48</v>
      </c>
      <c r="S151" s="14"/>
      <c r="T151" s="14" t="s">
        <v>49</v>
      </c>
      <c r="U151" s="14"/>
      <c r="W151" t="s">
        <v>46</v>
      </c>
      <c r="X151" t="s">
        <v>2125</v>
      </c>
      <c r="Y151" t="s">
        <v>2146</v>
      </c>
      <c r="Z151" t="s">
        <v>1821</v>
      </c>
      <c r="AA151" t="s">
        <v>8975</v>
      </c>
      <c r="AB151" t="s">
        <v>8992</v>
      </c>
      <c r="AI151" s="14">
        <v>45</v>
      </c>
      <c r="AQ151" s="6">
        <v>0</v>
      </c>
      <c r="AR151" s="6" t="s">
        <v>50</v>
      </c>
      <c r="AT151" s="6">
        <v>-1</v>
      </c>
      <c r="AW151" s="6" t="s">
        <v>51</v>
      </c>
      <c r="AX151" s="6" t="s">
        <v>51</v>
      </c>
    </row>
    <row r="152" spans="1:50" x14ac:dyDescent="0.25">
      <c r="A152" s="16" t="s">
        <v>9345</v>
      </c>
      <c r="B152" s="16" t="s">
        <v>19</v>
      </c>
      <c r="C152" s="16" t="str">
        <f t="shared" si="24"/>
        <v>Ernobiinae</v>
      </c>
      <c r="D152" s="16" t="str">
        <f t="shared" si="25"/>
        <v>Yes</v>
      </c>
      <c r="E152" s="16" t="s">
        <v>18</v>
      </c>
      <c r="F152" s="16" t="str">
        <f t="shared" si="23"/>
        <v>Anobiidae</v>
      </c>
      <c r="G152" s="16" t="str">
        <f t="shared" si="22"/>
        <v>Yes</v>
      </c>
      <c r="M152" t="s">
        <v>8993</v>
      </c>
      <c r="N152" t="s">
        <v>8975</v>
      </c>
      <c r="P152" s="6">
        <v>-1</v>
      </c>
      <c r="Q152" s="6" t="s">
        <v>47</v>
      </c>
      <c r="R152" s="6" t="s">
        <v>48</v>
      </c>
      <c r="S152" s="14"/>
      <c r="T152" s="14" t="s">
        <v>49</v>
      </c>
      <c r="U152" s="14"/>
      <c r="W152" t="s">
        <v>46</v>
      </c>
      <c r="X152" t="s">
        <v>2125</v>
      </c>
      <c r="Y152" t="s">
        <v>2146</v>
      </c>
      <c r="Z152" t="s">
        <v>1821</v>
      </c>
      <c r="AA152" t="s">
        <v>8975</v>
      </c>
      <c r="AB152" t="s">
        <v>8993</v>
      </c>
      <c r="AI152" s="14">
        <v>45</v>
      </c>
      <c r="AQ152" s="6">
        <v>0</v>
      </c>
      <c r="AR152" s="6" t="s">
        <v>50</v>
      </c>
      <c r="AT152" s="6">
        <v>-1</v>
      </c>
      <c r="AW152" s="6" t="s">
        <v>51</v>
      </c>
      <c r="AX152" s="6" t="s">
        <v>51</v>
      </c>
    </row>
    <row r="153" spans="1:50" x14ac:dyDescent="0.25">
      <c r="A153" s="16" t="s">
        <v>9345</v>
      </c>
      <c r="B153" s="16" t="s">
        <v>19</v>
      </c>
      <c r="C153" s="16" t="str">
        <f t="shared" si="24"/>
        <v>Ernobiinae</v>
      </c>
      <c r="D153" s="16" t="str">
        <f t="shared" si="25"/>
        <v>Yes</v>
      </c>
      <c r="E153" s="16" t="s">
        <v>18</v>
      </c>
      <c r="F153" s="16" t="str">
        <f t="shared" si="23"/>
        <v>Anobiidae</v>
      </c>
      <c r="G153" s="16" t="str">
        <f t="shared" si="22"/>
        <v>Yes</v>
      </c>
      <c r="M153" t="s">
        <v>8994</v>
      </c>
      <c r="N153" t="s">
        <v>8975</v>
      </c>
      <c r="P153" s="6">
        <v>-1</v>
      </c>
      <c r="Q153" s="6" t="s">
        <v>47</v>
      </c>
      <c r="R153" s="6" t="s">
        <v>48</v>
      </c>
      <c r="S153" s="14"/>
      <c r="T153" s="14" t="s">
        <v>49</v>
      </c>
      <c r="U153" s="14"/>
      <c r="W153" t="s">
        <v>46</v>
      </c>
      <c r="X153" t="s">
        <v>2125</v>
      </c>
      <c r="Y153" t="s">
        <v>2146</v>
      </c>
      <c r="Z153" t="s">
        <v>1821</v>
      </c>
      <c r="AA153" t="s">
        <v>8975</v>
      </c>
      <c r="AB153" t="s">
        <v>8994</v>
      </c>
      <c r="AI153" s="14">
        <v>45</v>
      </c>
      <c r="AQ153" s="6">
        <v>0</v>
      </c>
      <c r="AR153" s="6" t="s">
        <v>50</v>
      </c>
      <c r="AT153" s="6">
        <v>-1</v>
      </c>
      <c r="AW153" s="6" t="s">
        <v>51</v>
      </c>
      <c r="AX153" s="6" t="s">
        <v>51</v>
      </c>
    </row>
    <row r="154" spans="1:50" x14ac:dyDescent="0.25">
      <c r="A154" s="16" t="s">
        <v>9345</v>
      </c>
      <c r="B154" s="16" t="s">
        <v>19</v>
      </c>
      <c r="C154" s="16" t="str">
        <f t="shared" si="24"/>
        <v>Ernobiinae</v>
      </c>
      <c r="D154" s="16" t="str">
        <f t="shared" si="25"/>
        <v>Yes</v>
      </c>
      <c r="E154" s="16" t="s">
        <v>18</v>
      </c>
      <c r="F154" s="16" t="str">
        <f t="shared" si="23"/>
        <v>Anobiidae</v>
      </c>
      <c r="G154" s="16" t="str">
        <f t="shared" si="22"/>
        <v>Yes</v>
      </c>
      <c r="M154" t="s">
        <v>8975</v>
      </c>
      <c r="N154" t="s">
        <v>1821</v>
      </c>
      <c r="P154" s="6">
        <v>-1</v>
      </c>
      <c r="Q154" s="6" t="s">
        <v>47</v>
      </c>
      <c r="R154" s="6" t="s">
        <v>48</v>
      </c>
      <c r="S154" s="14"/>
      <c r="T154" s="14" t="s">
        <v>49</v>
      </c>
      <c r="U154" s="14"/>
      <c r="W154" t="s">
        <v>46</v>
      </c>
      <c r="X154" t="s">
        <v>2125</v>
      </c>
      <c r="Y154" t="s">
        <v>2146</v>
      </c>
      <c r="Z154" t="s">
        <v>1821</v>
      </c>
      <c r="AA154" t="s">
        <v>8975</v>
      </c>
      <c r="AI154" s="14">
        <v>42</v>
      </c>
      <c r="AQ154" s="6">
        <v>0</v>
      </c>
      <c r="AR154" s="6" t="s">
        <v>50</v>
      </c>
      <c r="AT154" s="6">
        <v>-1</v>
      </c>
      <c r="AW154" s="6" t="s">
        <v>51</v>
      </c>
      <c r="AX154" s="6" t="s">
        <v>51</v>
      </c>
    </row>
    <row r="155" spans="1:50" x14ac:dyDescent="0.25">
      <c r="A155" s="16" t="s">
        <v>9345</v>
      </c>
      <c r="B155" s="16" t="s">
        <v>19</v>
      </c>
      <c r="C155" s="16" t="str">
        <f t="shared" si="24"/>
        <v>Hedobiinae</v>
      </c>
      <c r="D155" s="16" t="str">
        <f t="shared" si="25"/>
        <v>Yes</v>
      </c>
      <c r="E155" s="16" t="s">
        <v>18</v>
      </c>
      <c r="F155" s="16" t="str">
        <f t="shared" si="23"/>
        <v>Anobiidae</v>
      </c>
      <c r="G155" s="16" t="str">
        <f t="shared" si="22"/>
        <v>Yes</v>
      </c>
      <c r="M155" t="s">
        <v>8976</v>
      </c>
      <c r="N155" t="s">
        <v>1821</v>
      </c>
      <c r="P155" s="6">
        <v>-1</v>
      </c>
      <c r="Q155" s="6" t="s">
        <v>47</v>
      </c>
      <c r="R155" s="6" t="s">
        <v>48</v>
      </c>
      <c r="S155" s="14"/>
      <c r="T155" s="14" t="s">
        <v>49</v>
      </c>
      <c r="U155" s="14"/>
      <c r="W155" t="s">
        <v>46</v>
      </c>
      <c r="X155" t="s">
        <v>2125</v>
      </c>
      <c r="Y155" t="s">
        <v>2146</v>
      </c>
      <c r="Z155" t="s">
        <v>1821</v>
      </c>
      <c r="AA155" t="s">
        <v>8976</v>
      </c>
      <c r="AI155" s="14">
        <v>42</v>
      </c>
      <c r="AQ155" s="6">
        <v>0</v>
      </c>
      <c r="AR155" s="6" t="s">
        <v>50</v>
      </c>
      <c r="AT155" s="6">
        <v>-1</v>
      </c>
      <c r="AW155" s="6" t="s">
        <v>51</v>
      </c>
      <c r="AX155" s="6" t="s">
        <v>51</v>
      </c>
    </row>
    <row r="156" spans="1:50" x14ac:dyDescent="0.25">
      <c r="A156" s="16" t="s">
        <v>9345</v>
      </c>
      <c r="B156" s="16" t="s">
        <v>19</v>
      </c>
      <c r="C156" s="16" t="str">
        <f t="shared" si="24"/>
        <v>Ptilininae</v>
      </c>
      <c r="D156" s="16" t="str">
        <f t="shared" si="25"/>
        <v>Yes</v>
      </c>
      <c r="E156" s="16" t="s">
        <v>18</v>
      </c>
      <c r="F156" s="16" t="str">
        <f t="shared" si="23"/>
        <v>Anobiidae</v>
      </c>
      <c r="G156" s="16" t="str">
        <f t="shared" si="22"/>
        <v>Yes</v>
      </c>
      <c r="M156" t="s">
        <v>8995</v>
      </c>
      <c r="N156" t="s">
        <v>8977</v>
      </c>
      <c r="P156" s="6">
        <v>-1</v>
      </c>
      <c r="Q156" s="6" t="s">
        <v>47</v>
      </c>
      <c r="R156" s="6" t="s">
        <v>48</v>
      </c>
      <c r="S156" s="14"/>
      <c r="T156" s="14" t="s">
        <v>49</v>
      </c>
      <c r="U156" s="14"/>
      <c r="W156" t="s">
        <v>46</v>
      </c>
      <c r="X156" t="s">
        <v>2125</v>
      </c>
      <c r="Y156" t="s">
        <v>2146</v>
      </c>
      <c r="Z156" t="s">
        <v>1821</v>
      </c>
      <c r="AA156" t="s">
        <v>8977</v>
      </c>
      <c r="AB156" t="s">
        <v>8995</v>
      </c>
      <c r="AI156" s="14">
        <v>45</v>
      </c>
      <c r="AQ156" s="6">
        <v>0</v>
      </c>
      <c r="AR156" s="6" t="s">
        <v>50</v>
      </c>
      <c r="AT156" s="6">
        <v>-1</v>
      </c>
      <c r="AW156" s="6" t="s">
        <v>51</v>
      </c>
      <c r="AX156" s="6" t="s">
        <v>51</v>
      </c>
    </row>
    <row r="157" spans="1:50" x14ac:dyDescent="0.25">
      <c r="A157" s="16" t="s">
        <v>9345</v>
      </c>
      <c r="B157" s="16" t="s">
        <v>19</v>
      </c>
      <c r="C157" s="16" t="str">
        <f t="shared" si="24"/>
        <v>Ptilininae</v>
      </c>
      <c r="D157" s="16" t="str">
        <f t="shared" si="25"/>
        <v>Yes</v>
      </c>
      <c r="E157" s="16" t="s">
        <v>18</v>
      </c>
      <c r="F157" s="16" t="str">
        <f t="shared" si="23"/>
        <v>Anobiidae</v>
      </c>
      <c r="G157" s="16" t="str">
        <f t="shared" si="22"/>
        <v>Yes</v>
      </c>
      <c r="M157" t="s">
        <v>8977</v>
      </c>
      <c r="N157" t="s">
        <v>1821</v>
      </c>
      <c r="P157" s="6">
        <v>-1</v>
      </c>
      <c r="Q157" s="6" t="s">
        <v>47</v>
      </c>
      <c r="R157" s="6" t="s">
        <v>48</v>
      </c>
      <c r="S157" s="14"/>
      <c r="T157" s="14" t="s">
        <v>49</v>
      </c>
      <c r="U157" s="14"/>
      <c r="W157" t="s">
        <v>46</v>
      </c>
      <c r="X157" t="s">
        <v>2125</v>
      </c>
      <c r="Y157" t="s">
        <v>2146</v>
      </c>
      <c r="Z157" t="s">
        <v>1821</v>
      </c>
      <c r="AA157" t="s">
        <v>8977</v>
      </c>
      <c r="AI157" s="14">
        <v>42</v>
      </c>
      <c r="AQ157" s="6">
        <v>0</v>
      </c>
      <c r="AR157" s="6" t="s">
        <v>50</v>
      </c>
      <c r="AT157" s="6">
        <v>-1</v>
      </c>
      <c r="AW157" s="6" t="s">
        <v>51</v>
      </c>
      <c r="AX157" s="6" t="s">
        <v>51</v>
      </c>
    </row>
    <row r="158" spans="1:50" x14ac:dyDescent="0.25">
      <c r="A158" s="16" t="s">
        <v>9345</v>
      </c>
      <c r="B158" s="16" t="s">
        <v>19</v>
      </c>
      <c r="C158" s="16" t="str">
        <f t="shared" si="24"/>
        <v>Ptininae</v>
      </c>
      <c r="D158" s="16" t="str">
        <f t="shared" si="25"/>
        <v>Yes</v>
      </c>
      <c r="E158" s="16" t="s">
        <v>18</v>
      </c>
      <c r="F158" s="16" t="str">
        <f t="shared" si="23"/>
        <v>Anobiidae</v>
      </c>
      <c r="G158" s="16" t="str">
        <f t="shared" si="22"/>
        <v>Yes</v>
      </c>
      <c r="M158" t="s">
        <v>8978</v>
      </c>
      <c r="N158" t="s">
        <v>1821</v>
      </c>
      <c r="P158" s="6">
        <v>-1</v>
      </c>
      <c r="Q158" s="6" t="s">
        <v>47</v>
      </c>
      <c r="R158" s="6" t="s">
        <v>48</v>
      </c>
      <c r="S158" s="14"/>
      <c r="T158" s="14" t="s">
        <v>49</v>
      </c>
      <c r="U158" s="14"/>
      <c r="W158" t="s">
        <v>46</v>
      </c>
      <c r="X158" t="s">
        <v>2125</v>
      </c>
      <c r="Y158" t="s">
        <v>2146</v>
      </c>
      <c r="Z158" t="s">
        <v>1821</v>
      </c>
      <c r="AA158" t="s">
        <v>8978</v>
      </c>
      <c r="AI158" s="14">
        <v>42</v>
      </c>
      <c r="AQ158" s="6">
        <v>0</v>
      </c>
      <c r="AR158" s="6" t="s">
        <v>50</v>
      </c>
      <c r="AT158" s="6">
        <v>-1</v>
      </c>
      <c r="AW158" s="6" t="s">
        <v>51</v>
      </c>
      <c r="AX158" s="6" t="s">
        <v>51</v>
      </c>
    </row>
    <row r="159" spans="1:50" x14ac:dyDescent="0.25">
      <c r="A159" s="16" t="s">
        <v>9345</v>
      </c>
      <c r="B159" s="16" t="s">
        <v>19</v>
      </c>
      <c r="C159" s="16" t="str">
        <f t="shared" si="24"/>
        <v>Tricoryninae</v>
      </c>
      <c r="D159" s="16" t="str">
        <f t="shared" si="25"/>
        <v>Yes</v>
      </c>
      <c r="E159" s="16" t="s">
        <v>18</v>
      </c>
      <c r="F159" s="16" t="str">
        <f t="shared" si="23"/>
        <v>Anobiidae</v>
      </c>
      <c r="G159" s="16" t="str">
        <f t="shared" si="22"/>
        <v>Yes</v>
      </c>
      <c r="M159" t="s">
        <v>8996</v>
      </c>
      <c r="N159" t="s">
        <v>8979</v>
      </c>
      <c r="P159" s="6">
        <v>-1</v>
      </c>
      <c r="Q159" s="6" t="s">
        <v>47</v>
      </c>
      <c r="R159" s="6" t="s">
        <v>48</v>
      </c>
      <c r="S159" s="14"/>
      <c r="T159" s="14" t="s">
        <v>49</v>
      </c>
      <c r="U159" s="14"/>
      <c r="W159" t="s">
        <v>46</v>
      </c>
      <c r="X159" t="s">
        <v>2125</v>
      </c>
      <c r="Y159" t="s">
        <v>2146</v>
      </c>
      <c r="Z159" t="s">
        <v>1821</v>
      </c>
      <c r="AA159" t="s">
        <v>8979</v>
      </c>
      <c r="AB159" t="s">
        <v>8996</v>
      </c>
      <c r="AI159" s="14">
        <v>45</v>
      </c>
      <c r="AQ159" s="6">
        <v>0</v>
      </c>
      <c r="AR159" s="6" t="s">
        <v>50</v>
      </c>
      <c r="AT159" s="6">
        <v>-1</v>
      </c>
      <c r="AW159" s="6" t="s">
        <v>51</v>
      </c>
      <c r="AX159" s="6" t="s">
        <v>51</v>
      </c>
    </row>
    <row r="160" spans="1:50" x14ac:dyDescent="0.25">
      <c r="A160" s="16" t="s">
        <v>9345</v>
      </c>
      <c r="B160" s="16" t="s">
        <v>19</v>
      </c>
      <c r="C160" s="16" t="str">
        <f t="shared" si="24"/>
        <v>Tricoryninae</v>
      </c>
      <c r="D160" s="16" t="str">
        <f t="shared" si="25"/>
        <v>Yes</v>
      </c>
      <c r="E160" s="16" t="s">
        <v>18</v>
      </c>
      <c r="F160" s="16" t="str">
        <f t="shared" si="23"/>
        <v>Anobiidae</v>
      </c>
      <c r="G160" s="16" t="str">
        <f t="shared" si="22"/>
        <v>Yes</v>
      </c>
      <c r="M160" t="s">
        <v>8979</v>
      </c>
      <c r="N160" t="s">
        <v>1821</v>
      </c>
      <c r="P160" s="6">
        <v>-1</v>
      </c>
      <c r="Q160" s="6" t="s">
        <v>47</v>
      </c>
      <c r="R160" s="6" t="s">
        <v>48</v>
      </c>
      <c r="S160" s="14"/>
      <c r="T160" s="14" t="s">
        <v>49</v>
      </c>
      <c r="U160" s="14"/>
      <c r="W160" t="s">
        <v>46</v>
      </c>
      <c r="X160" t="s">
        <v>2125</v>
      </c>
      <c r="Y160" t="s">
        <v>2146</v>
      </c>
      <c r="Z160" t="s">
        <v>1821</v>
      </c>
      <c r="AA160" t="s">
        <v>8979</v>
      </c>
      <c r="AI160" s="14">
        <v>42</v>
      </c>
      <c r="AQ160" s="6">
        <v>0</v>
      </c>
      <c r="AR160" s="6" t="s">
        <v>50</v>
      </c>
      <c r="AT160" s="6">
        <v>-1</v>
      </c>
      <c r="AW160" s="6" t="s">
        <v>51</v>
      </c>
      <c r="AX160" s="6" t="s">
        <v>51</v>
      </c>
    </row>
    <row r="161" spans="1:50" x14ac:dyDescent="0.25">
      <c r="A161" s="16" t="s">
        <v>9345</v>
      </c>
      <c r="B161" s="16" t="s">
        <v>19</v>
      </c>
      <c r="C161" s="16" t="str">
        <f t="shared" si="24"/>
        <v>Xyletininae</v>
      </c>
      <c r="D161" s="16" t="str">
        <f t="shared" si="25"/>
        <v>Yes</v>
      </c>
      <c r="E161" s="16" t="s">
        <v>18</v>
      </c>
      <c r="F161" s="16" t="str">
        <f t="shared" si="23"/>
        <v>Anobiidae</v>
      </c>
      <c r="G161" s="16" t="str">
        <f t="shared" si="22"/>
        <v>Yes</v>
      </c>
      <c r="M161" t="s">
        <v>8998</v>
      </c>
      <c r="N161" t="s">
        <v>8980</v>
      </c>
      <c r="P161" s="6">
        <v>-1</v>
      </c>
      <c r="Q161" s="6" t="s">
        <v>47</v>
      </c>
      <c r="R161" s="6" t="s">
        <v>48</v>
      </c>
      <c r="S161" s="14"/>
      <c r="T161" s="14" t="s">
        <v>49</v>
      </c>
      <c r="U161" s="14"/>
      <c r="W161" t="s">
        <v>46</v>
      </c>
      <c r="X161" t="s">
        <v>2125</v>
      </c>
      <c r="Y161" t="s">
        <v>2146</v>
      </c>
      <c r="Z161" t="s">
        <v>1821</v>
      </c>
      <c r="AA161" t="s">
        <v>8980</v>
      </c>
      <c r="AB161" t="s">
        <v>8998</v>
      </c>
      <c r="AI161" s="14">
        <v>45</v>
      </c>
      <c r="AQ161" s="6">
        <v>0</v>
      </c>
      <c r="AR161" s="6" t="s">
        <v>50</v>
      </c>
      <c r="AT161" s="6">
        <v>-1</v>
      </c>
      <c r="AW161" s="6" t="s">
        <v>51</v>
      </c>
      <c r="AX161" s="6" t="s">
        <v>51</v>
      </c>
    </row>
    <row r="162" spans="1:50" x14ac:dyDescent="0.25">
      <c r="A162" s="16" t="s">
        <v>9345</v>
      </c>
      <c r="B162" s="16" t="s">
        <v>19</v>
      </c>
      <c r="C162" s="16" t="str">
        <f t="shared" si="24"/>
        <v>Xyletininae</v>
      </c>
      <c r="D162" s="16" t="str">
        <f t="shared" si="25"/>
        <v>Yes</v>
      </c>
      <c r="E162" s="16" t="s">
        <v>18</v>
      </c>
      <c r="F162" s="16" t="str">
        <f t="shared" si="23"/>
        <v>Anobiidae</v>
      </c>
      <c r="G162" s="16" t="str">
        <f t="shared" si="22"/>
        <v>Yes</v>
      </c>
      <c r="M162" t="s">
        <v>8997</v>
      </c>
      <c r="N162" t="s">
        <v>8980</v>
      </c>
      <c r="P162" s="6">
        <v>-1</v>
      </c>
      <c r="Q162" s="6" t="s">
        <v>47</v>
      </c>
      <c r="R162" s="6" t="s">
        <v>48</v>
      </c>
      <c r="S162" s="14"/>
      <c r="T162" s="14" t="s">
        <v>49</v>
      </c>
      <c r="U162" s="14"/>
      <c r="W162" t="s">
        <v>46</v>
      </c>
      <c r="X162" t="s">
        <v>2125</v>
      </c>
      <c r="Y162" t="s">
        <v>2146</v>
      </c>
      <c r="Z162" t="s">
        <v>1821</v>
      </c>
      <c r="AA162" t="s">
        <v>8980</v>
      </c>
      <c r="AB162" t="s">
        <v>8997</v>
      </c>
      <c r="AI162" s="14">
        <v>45</v>
      </c>
      <c r="AQ162" s="6">
        <v>0</v>
      </c>
      <c r="AR162" s="6" t="s">
        <v>50</v>
      </c>
      <c r="AT162" s="6">
        <v>-1</v>
      </c>
      <c r="AW162" s="6" t="s">
        <v>51</v>
      </c>
      <c r="AX162" s="6" t="s">
        <v>51</v>
      </c>
    </row>
    <row r="163" spans="1:50" x14ac:dyDescent="0.25">
      <c r="A163" s="16" t="s">
        <v>9345</v>
      </c>
      <c r="B163" s="16" t="s">
        <v>19</v>
      </c>
      <c r="C163" s="16" t="str">
        <f t="shared" si="24"/>
        <v>Xyletininae</v>
      </c>
      <c r="D163" s="16" t="str">
        <f t="shared" si="25"/>
        <v>Yes</v>
      </c>
      <c r="E163" s="16" t="s">
        <v>18</v>
      </c>
      <c r="F163" s="16" t="str">
        <f t="shared" si="23"/>
        <v>Anobiidae</v>
      </c>
      <c r="G163" s="16" t="str">
        <f t="shared" si="22"/>
        <v>Yes</v>
      </c>
      <c r="M163" t="s">
        <v>8980</v>
      </c>
      <c r="N163" t="s">
        <v>1821</v>
      </c>
      <c r="P163" s="6">
        <v>-1</v>
      </c>
      <c r="Q163" s="6" t="s">
        <v>47</v>
      </c>
      <c r="R163" s="6" t="s">
        <v>48</v>
      </c>
      <c r="S163" s="14"/>
      <c r="T163" s="14" t="s">
        <v>49</v>
      </c>
      <c r="U163" s="14"/>
      <c r="W163" t="s">
        <v>46</v>
      </c>
      <c r="X163" t="s">
        <v>2125</v>
      </c>
      <c r="Y163" t="s">
        <v>2146</v>
      </c>
      <c r="Z163" t="s">
        <v>1821</v>
      </c>
      <c r="AA163" t="s">
        <v>8980</v>
      </c>
      <c r="AI163" s="14">
        <v>42</v>
      </c>
      <c r="AQ163" s="6">
        <v>0</v>
      </c>
      <c r="AR163" s="6" t="s">
        <v>50</v>
      </c>
      <c r="AT163" s="6">
        <v>-1</v>
      </c>
      <c r="AW163" s="6" t="s">
        <v>51</v>
      </c>
      <c r="AX163" s="6" t="s">
        <v>51</v>
      </c>
    </row>
    <row r="164" spans="1:50" x14ac:dyDescent="0.25">
      <c r="A164" s="16" t="s">
        <v>9345</v>
      </c>
      <c r="B164" s="16" t="s">
        <v>19</v>
      </c>
      <c r="C164" s="16" t="str">
        <f>Z164</f>
        <v>Anobiidae</v>
      </c>
      <c r="D164" s="16" t="str">
        <f t="shared" si="25"/>
        <v>No</v>
      </c>
      <c r="E164" s="16" t="s">
        <v>18</v>
      </c>
      <c r="F164" s="16" t="str">
        <f t="shared" si="23"/>
        <v>Anobiidae</v>
      </c>
      <c r="G164" s="16" t="str">
        <f t="shared" si="22"/>
        <v>Yes</v>
      </c>
      <c r="L164" t="s">
        <v>1822</v>
      </c>
      <c r="M164" t="s">
        <v>1821</v>
      </c>
      <c r="N164" t="s">
        <v>2146</v>
      </c>
      <c r="P164" s="6">
        <v>-1</v>
      </c>
      <c r="Q164" s="6" t="s">
        <v>47</v>
      </c>
      <c r="R164" s="6" t="s">
        <v>48</v>
      </c>
      <c r="S164" s="14"/>
      <c r="T164" s="14" t="s">
        <v>49</v>
      </c>
      <c r="U164" s="14"/>
      <c r="W164" t="s">
        <v>46</v>
      </c>
      <c r="X164" t="s">
        <v>2125</v>
      </c>
      <c r="Y164" t="s">
        <v>2146</v>
      </c>
      <c r="Z164" t="s">
        <v>1821</v>
      </c>
      <c r="AI164" s="14">
        <v>40</v>
      </c>
      <c r="AQ164" s="6">
        <v>0</v>
      </c>
      <c r="AR164" s="6" t="s">
        <v>50</v>
      </c>
      <c r="AT164" s="6">
        <v>-1</v>
      </c>
      <c r="AW164" s="6" t="s">
        <v>51</v>
      </c>
      <c r="AX164" s="6" t="s">
        <v>51</v>
      </c>
    </row>
    <row r="165" spans="1:50" x14ac:dyDescent="0.25">
      <c r="A165" s="16" t="s">
        <v>9345</v>
      </c>
      <c r="B165" s="16" t="s">
        <v>19</v>
      </c>
      <c r="C165" s="16" t="str">
        <f t="shared" ref="C165:C169" si="26">AA165</f>
        <v>Anthicinae</v>
      </c>
      <c r="D165" s="16" t="str">
        <f t="shared" si="25"/>
        <v>Yes</v>
      </c>
      <c r="E165" s="16" t="s">
        <v>18</v>
      </c>
      <c r="F165" s="16" t="str">
        <f t="shared" ref="F165:F196" si="27">Z165</f>
        <v>Anthicidae</v>
      </c>
      <c r="G165" s="16" t="str">
        <f t="shared" ref="G165:G196" si="28">IF(AI165&gt;=40,"Yes","No")</f>
        <v>Yes</v>
      </c>
      <c r="M165" t="s">
        <v>9002</v>
      </c>
      <c r="N165" t="s">
        <v>8999</v>
      </c>
      <c r="P165" s="6">
        <v>-1</v>
      </c>
      <c r="Q165" s="6" t="s">
        <v>47</v>
      </c>
      <c r="R165" s="6" t="s">
        <v>48</v>
      </c>
      <c r="S165" s="14"/>
      <c r="T165" s="14" t="s">
        <v>49</v>
      </c>
      <c r="U165" s="14"/>
      <c r="W165" t="s">
        <v>46</v>
      </c>
      <c r="X165" t="s">
        <v>2125</v>
      </c>
      <c r="Y165" t="s">
        <v>2126</v>
      </c>
      <c r="Z165" t="s">
        <v>64</v>
      </c>
      <c r="AA165" t="s">
        <v>8999</v>
      </c>
      <c r="AB165" t="s">
        <v>9002</v>
      </c>
      <c r="AI165" s="14">
        <v>45</v>
      </c>
      <c r="AQ165" s="16"/>
      <c r="AR165" s="16"/>
      <c r="AT165" s="16"/>
      <c r="AW165" s="16"/>
      <c r="AX165" s="16"/>
    </row>
    <row r="166" spans="1:50" x14ac:dyDescent="0.25">
      <c r="A166" s="16" t="s">
        <v>9345</v>
      </c>
      <c r="B166" s="16" t="s">
        <v>19</v>
      </c>
      <c r="C166" s="16" t="str">
        <f t="shared" si="26"/>
        <v>Anthicinae</v>
      </c>
      <c r="D166" s="16" t="str">
        <f t="shared" si="25"/>
        <v>Yes</v>
      </c>
      <c r="E166" s="16" t="s">
        <v>18</v>
      </c>
      <c r="F166" s="16" t="str">
        <f t="shared" si="27"/>
        <v>Anthicidae</v>
      </c>
      <c r="G166" s="16" t="str">
        <f t="shared" si="28"/>
        <v>Yes</v>
      </c>
      <c r="M166" t="s">
        <v>9003</v>
      </c>
      <c r="N166" t="s">
        <v>8999</v>
      </c>
      <c r="P166" s="6">
        <v>-1</v>
      </c>
      <c r="Q166" s="6" t="s">
        <v>47</v>
      </c>
      <c r="R166" s="6" t="s">
        <v>48</v>
      </c>
      <c r="S166" s="14"/>
      <c r="T166" s="14" t="s">
        <v>49</v>
      </c>
      <c r="U166" s="14"/>
      <c r="W166" t="s">
        <v>46</v>
      </c>
      <c r="X166" t="s">
        <v>2125</v>
      </c>
      <c r="Y166" t="s">
        <v>2126</v>
      </c>
      <c r="Z166" t="s">
        <v>64</v>
      </c>
      <c r="AA166" t="s">
        <v>8999</v>
      </c>
      <c r="AB166" t="s">
        <v>9003</v>
      </c>
      <c r="AI166" s="14">
        <v>45</v>
      </c>
      <c r="AQ166" s="16"/>
      <c r="AR166" s="16"/>
      <c r="AT166" s="16"/>
      <c r="AW166" s="16"/>
      <c r="AX166" s="16"/>
    </row>
    <row r="167" spans="1:50" x14ac:dyDescent="0.25">
      <c r="A167" s="16" t="s">
        <v>9345</v>
      </c>
      <c r="B167" s="16" t="s">
        <v>19</v>
      </c>
      <c r="C167" s="16" t="str">
        <f t="shared" si="26"/>
        <v>Anthicinae</v>
      </c>
      <c r="D167" s="16" t="str">
        <f t="shared" si="25"/>
        <v>Yes</v>
      </c>
      <c r="E167" s="16" t="s">
        <v>18</v>
      </c>
      <c r="F167" s="16" t="str">
        <f t="shared" si="27"/>
        <v>Anthicidae</v>
      </c>
      <c r="G167" s="16" t="str">
        <f t="shared" si="28"/>
        <v>Yes</v>
      </c>
      <c r="M167" t="s">
        <v>8999</v>
      </c>
      <c r="N167" t="s">
        <v>64</v>
      </c>
      <c r="P167" s="6">
        <v>-1</v>
      </c>
      <c r="Q167" s="6" t="s">
        <v>47</v>
      </c>
      <c r="R167" s="6" t="s">
        <v>48</v>
      </c>
      <c r="S167" s="14"/>
      <c r="T167" s="14" t="s">
        <v>49</v>
      </c>
      <c r="U167" s="14"/>
      <c r="W167" t="s">
        <v>46</v>
      </c>
      <c r="X167" t="s">
        <v>2125</v>
      </c>
      <c r="Y167" t="s">
        <v>2126</v>
      </c>
      <c r="Z167" t="s">
        <v>64</v>
      </c>
      <c r="AA167" t="s">
        <v>8999</v>
      </c>
      <c r="AI167" s="14">
        <v>42</v>
      </c>
      <c r="AQ167" s="14"/>
      <c r="AR167" s="14"/>
      <c r="AT167" s="14"/>
      <c r="AW167" s="14"/>
      <c r="AX167" s="14"/>
    </row>
    <row r="168" spans="1:50" x14ac:dyDescent="0.25">
      <c r="A168" s="16" t="s">
        <v>9345</v>
      </c>
      <c r="B168" s="16" t="s">
        <v>19</v>
      </c>
      <c r="C168" s="16" t="str">
        <f t="shared" si="26"/>
        <v>Eurygeniinae</v>
      </c>
      <c r="D168" s="16" t="str">
        <f t="shared" si="25"/>
        <v>Yes</v>
      </c>
      <c r="E168" s="16" t="s">
        <v>18</v>
      </c>
      <c r="F168" s="16" t="str">
        <f t="shared" si="27"/>
        <v>Anthicidae</v>
      </c>
      <c r="G168" s="16" t="str">
        <f t="shared" si="28"/>
        <v>Yes</v>
      </c>
      <c r="M168" t="s">
        <v>9004</v>
      </c>
      <c r="N168" t="s">
        <v>9000</v>
      </c>
      <c r="P168" s="6">
        <v>-1</v>
      </c>
      <c r="Q168" s="6" t="s">
        <v>47</v>
      </c>
      <c r="R168" s="6" t="s">
        <v>48</v>
      </c>
      <c r="S168" s="14"/>
      <c r="T168" s="14" t="s">
        <v>49</v>
      </c>
      <c r="U168" s="14"/>
      <c r="W168" t="s">
        <v>46</v>
      </c>
      <c r="X168" t="s">
        <v>2125</v>
      </c>
      <c r="Y168" t="s">
        <v>2126</v>
      </c>
      <c r="Z168" t="s">
        <v>64</v>
      </c>
      <c r="AA168" t="s">
        <v>9000</v>
      </c>
      <c r="AB168" t="s">
        <v>9004</v>
      </c>
      <c r="AI168" s="14">
        <v>45</v>
      </c>
      <c r="AQ168" s="16"/>
      <c r="AR168" s="16"/>
      <c r="AT168" s="16"/>
      <c r="AW168" s="16"/>
      <c r="AX168" s="16"/>
    </row>
    <row r="169" spans="1:50" x14ac:dyDescent="0.25">
      <c r="A169" s="16" t="s">
        <v>9345</v>
      </c>
      <c r="B169" s="16" t="s">
        <v>19</v>
      </c>
      <c r="C169" s="16" t="str">
        <f t="shared" si="26"/>
        <v>Eurygeniinae</v>
      </c>
      <c r="D169" s="16" t="str">
        <f t="shared" si="25"/>
        <v>Yes</v>
      </c>
      <c r="E169" s="16" t="s">
        <v>18</v>
      </c>
      <c r="F169" s="16" t="str">
        <f t="shared" si="27"/>
        <v>Anthicidae</v>
      </c>
      <c r="G169" s="16" t="str">
        <f t="shared" si="28"/>
        <v>Yes</v>
      </c>
      <c r="M169" t="s">
        <v>9000</v>
      </c>
      <c r="N169" t="s">
        <v>64</v>
      </c>
      <c r="P169" s="6">
        <v>-1</v>
      </c>
      <c r="Q169" s="6" t="s">
        <v>47</v>
      </c>
      <c r="R169" s="6" t="s">
        <v>48</v>
      </c>
      <c r="S169" s="14"/>
      <c r="T169" s="14" t="s">
        <v>49</v>
      </c>
      <c r="U169" s="14"/>
      <c r="W169" t="s">
        <v>46</v>
      </c>
      <c r="X169" t="s">
        <v>2125</v>
      </c>
      <c r="Y169" t="s">
        <v>2126</v>
      </c>
      <c r="Z169" t="s">
        <v>64</v>
      </c>
      <c r="AA169" t="s">
        <v>9000</v>
      </c>
      <c r="AI169" s="14">
        <v>42</v>
      </c>
      <c r="AQ169" s="14"/>
      <c r="AR169" s="14"/>
      <c r="AT169" s="14"/>
      <c r="AW169" s="14"/>
      <c r="AX169" s="14"/>
    </row>
    <row r="170" spans="1:50" x14ac:dyDescent="0.25">
      <c r="A170" s="16" t="s">
        <v>9345</v>
      </c>
      <c r="B170" s="16" t="s">
        <v>19</v>
      </c>
      <c r="C170" s="16" t="str">
        <f>AA170</f>
        <v>Ischaliinae</v>
      </c>
      <c r="D170" s="16" t="str">
        <f>IF(AI170&gt;=42,"Yes","No")</f>
        <v>Yes</v>
      </c>
      <c r="E170" s="16" t="s">
        <v>18</v>
      </c>
      <c r="F170" s="16" t="str">
        <f t="shared" si="27"/>
        <v>Anthicidae</v>
      </c>
      <c r="G170" s="16" t="str">
        <f t="shared" si="28"/>
        <v>Yes</v>
      </c>
      <c r="M170" t="s">
        <v>9001</v>
      </c>
      <c r="N170" t="s">
        <v>64</v>
      </c>
      <c r="P170" s="6">
        <v>-1</v>
      </c>
      <c r="Q170" s="6" t="s">
        <v>47</v>
      </c>
      <c r="R170" s="6" t="s">
        <v>48</v>
      </c>
      <c r="S170" s="14"/>
      <c r="T170" s="14" t="s">
        <v>49</v>
      </c>
      <c r="U170" s="14"/>
      <c r="W170" t="s">
        <v>46</v>
      </c>
      <c r="X170" t="s">
        <v>2125</v>
      </c>
      <c r="Y170" t="s">
        <v>2126</v>
      </c>
      <c r="Z170" t="s">
        <v>64</v>
      </c>
      <c r="AA170" t="s">
        <v>9001</v>
      </c>
      <c r="AI170" s="14">
        <v>42</v>
      </c>
      <c r="AQ170" s="16"/>
      <c r="AR170" s="16"/>
      <c r="AT170" s="16"/>
      <c r="AW170" s="16"/>
      <c r="AX170" s="16"/>
    </row>
    <row r="171" spans="1:50" x14ac:dyDescent="0.25">
      <c r="B171" t="s">
        <v>22</v>
      </c>
      <c r="C171" t="str">
        <f t="shared" ref="C171:C187" si="29">AD171</f>
        <v>Aliatypus</v>
      </c>
      <c r="D171" s="13" t="str">
        <f t="shared" ref="D171:D200" si="30">IF(AI171&gt;=50,"Yes","No")</f>
        <v>Yes</v>
      </c>
      <c r="E171" t="s">
        <v>18</v>
      </c>
      <c r="F171" t="str">
        <f t="shared" si="27"/>
        <v>Antrodiaetidae</v>
      </c>
      <c r="G171" s="13" t="str">
        <f t="shared" si="28"/>
        <v>Yes</v>
      </c>
      <c r="M171" t="s">
        <v>1431</v>
      </c>
      <c r="N171" t="s">
        <v>65</v>
      </c>
      <c r="P171" s="6">
        <v>-1</v>
      </c>
      <c r="Q171" s="6" t="s">
        <v>47</v>
      </c>
      <c r="R171" s="6" t="s">
        <v>54</v>
      </c>
      <c r="S171" s="6"/>
      <c r="T171" s="6" t="s">
        <v>55</v>
      </c>
      <c r="U171" s="6" t="s">
        <v>56</v>
      </c>
      <c r="W171" t="s">
        <v>53</v>
      </c>
      <c r="Z171" t="s">
        <v>65</v>
      </c>
      <c r="AD171" t="s">
        <v>1431</v>
      </c>
      <c r="AI171" s="10">
        <v>50</v>
      </c>
      <c r="AQ171" s="6">
        <v>0</v>
      </c>
      <c r="AR171" s="6" t="s">
        <v>50</v>
      </c>
      <c r="AT171" s="6">
        <v>-1</v>
      </c>
      <c r="AW171" s="6" t="s">
        <v>51</v>
      </c>
      <c r="AX171" s="6" t="s">
        <v>51</v>
      </c>
    </row>
    <row r="172" spans="1:50" x14ac:dyDescent="0.25">
      <c r="B172" t="s">
        <v>22</v>
      </c>
      <c r="C172" t="str">
        <f t="shared" si="29"/>
        <v>Aliatypus</v>
      </c>
      <c r="D172" s="13" t="str">
        <f t="shared" si="30"/>
        <v>Yes</v>
      </c>
      <c r="E172" t="s">
        <v>18</v>
      </c>
      <c r="F172" t="str">
        <f t="shared" si="27"/>
        <v>Antrodiaetidae</v>
      </c>
      <c r="G172" s="13" t="str">
        <f t="shared" si="28"/>
        <v>Yes</v>
      </c>
      <c r="M172" t="s">
        <v>1573</v>
      </c>
      <c r="N172" t="s">
        <v>1431</v>
      </c>
      <c r="P172" s="6">
        <v>-1</v>
      </c>
      <c r="Q172" s="6" t="s">
        <v>47</v>
      </c>
      <c r="R172" s="6" t="s">
        <v>54</v>
      </c>
      <c r="S172" s="6"/>
      <c r="T172" s="6" t="s">
        <v>55</v>
      </c>
      <c r="U172" s="6" t="s">
        <v>56</v>
      </c>
      <c r="W172" t="s">
        <v>53</v>
      </c>
      <c r="Z172" t="s">
        <v>65</v>
      </c>
      <c r="AD172" t="s">
        <v>1431</v>
      </c>
      <c r="AF172" t="s">
        <v>1573</v>
      </c>
      <c r="AI172" s="10">
        <v>60</v>
      </c>
      <c r="AQ172" s="6">
        <v>0</v>
      </c>
      <c r="AR172" s="6" t="s">
        <v>50</v>
      </c>
      <c r="AS172" t="s">
        <v>1432</v>
      </c>
      <c r="AT172" s="6">
        <v>-1</v>
      </c>
      <c r="AW172" s="6" t="s">
        <v>51</v>
      </c>
      <c r="AX172" s="6" t="s">
        <v>51</v>
      </c>
    </row>
    <row r="173" spans="1:50" x14ac:dyDescent="0.25">
      <c r="B173" t="s">
        <v>22</v>
      </c>
      <c r="C173" t="str">
        <f t="shared" si="29"/>
        <v>Aliatypus</v>
      </c>
      <c r="D173" s="13" t="str">
        <f t="shared" si="30"/>
        <v>Yes</v>
      </c>
      <c r="E173" t="s">
        <v>18</v>
      </c>
      <c r="F173" t="str">
        <f t="shared" si="27"/>
        <v>Antrodiaetidae</v>
      </c>
      <c r="G173" s="13" t="str">
        <f t="shared" si="28"/>
        <v>Yes</v>
      </c>
      <c r="M173" t="s">
        <v>1574</v>
      </c>
      <c r="N173" t="s">
        <v>1431</v>
      </c>
      <c r="P173" s="6">
        <v>-1</v>
      </c>
      <c r="Q173" s="6" t="s">
        <v>47</v>
      </c>
      <c r="R173" s="6" t="s">
        <v>54</v>
      </c>
      <c r="S173" s="6"/>
      <c r="T173" s="6" t="s">
        <v>55</v>
      </c>
      <c r="U173" s="6" t="s">
        <v>56</v>
      </c>
      <c r="W173" t="s">
        <v>53</v>
      </c>
      <c r="Z173" t="s">
        <v>65</v>
      </c>
      <c r="AD173" t="s">
        <v>1431</v>
      </c>
      <c r="AF173" t="s">
        <v>1574</v>
      </c>
      <c r="AI173" s="10">
        <v>60</v>
      </c>
      <c r="AQ173" s="6">
        <v>0</v>
      </c>
      <c r="AR173" s="6" t="s">
        <v>50</v>
      </c>
      <c r="AS173" t="s">
        <v>145</v>
      </c>
      <c r="AT173" s="6">
        <v>-1</v>
      </c>
      <c r="AW173" s="6" t="s">
        <v>51</v>
      </c>
      <c r="AX173" s="6" t="s">
        <v>51</v>
      </c>
    </row>
    <row r="174" spans="1:50" x14ac:dyDescent="0.25">
      <c r="B174" t="s">
        <v>22</v>
      </c>
      <c r="C174" t="str">
        <f t="shared" si="29"/>
        <v>Aliatypus</v>
      </c>
      <c r="D174" s="13" t="str">
        <f t="shared" si="30"/>
        <v>Yes</v>
      </c>
      <c r="E174" t="s">
        <v>18</v>
      </c>
      <c r="F174" t="str">
        <f t="shared" si="27"/>
        <v>Antrodiaetidae</v>
      </c>
      <c r="G174" s="13" t="str">
        <f t="shared" si="28"/>
        <v>Yes</v>
      </c>
      <c r="M174" t="s">
        <v>1575</v>
      </c>
      <c r="N174" t="s">
        <v>1431</v>
      </c>
      <c r="P174" s="6">
        <v>-1</v>
      </c>
      <c r="Q174" s="6" t="s">
        <v>47</v>
      </c>
      <c r="R174" s="6" t="s">
        <v>54</v>
      </c>
      <c r="S174" s="6"/>
      <c r="T174" s="6" t="s">
        <v>55</v>
      </c>
      <c r="U174" s="6" t="s">
        <v>56</v>
      </c>
      <c r="W174" t="s">
        <v>53</v>
      </c>
      <c r="Z174" t="s">
        <v>65</v>
      </c>
      <c r="AD174" t="s">
        <v>1431</v>
      </c>
      <c r="AF174" t="s">
        <v>1575</v>
      </c>
      <c r="AI174" s="10">
        <v>60</v>
      </c>
      <c r="AQ174" s="6">
        <v>0</v>
      </c>
      <c r="AR174" s="6" t="s">
        <v>50</v>
      </c>
      <c r="AS174" t="s">
        <v>1432</v>
      </c>
      <c r="AT174" s="6">
        <v>-1</v>
      </c>
      <c r="AW174" s="6" t="s">
        <v>51</v>
      </c>
      <c r="AX174" s="6" t="s">
        <v>51</v>
      </c>
    </row>
    <row r="175" spans="1:50" x14ac:dyDescent="0.25">
      <c r="B175" t="s">
        <v>22</v>
      </c>
      <c r="C175" t="str">
        <f t="shared" si="29"/>
        <v>Aliatypus</v>
      </c>
      <c r="D175" s="13" t="str">
        <f t="shared" si="30"/>
        <v>Yes</v>
      </c>
      <c r="E175" t="s">
        <v>18</v>
      </c>
      <c r="F175" t="str">
        <f t="shared" si="27"/>
        <v>Antrodiaetidae</v>
      </c>
      <c r="G175" s="13" t="str">
        <f t="shared" si="28"/>
        <v>Yes</v>
      </c>
      <c r="M175" t="s">
        <v>1576</v>
      </c>
      <c r="N175" t="s">
        <v>1431</v>
      </c>
      <c r="P175" s="6">
        <v>-1</v>
      </c>
      <c r="Q175" s="6" t="s">
        <v>47</v>
      </c>
      <c r="R175" s="6" t="s">
        <v>54</v>
      </c>
      <c r="S175" s="6"/>
      <c r="T175" s="6" t="s">
        <v>55</v>
      </c>
      <c r="U175" s="6" t="s">
        <v>56</v>
      </c>
      <c r="W175" t="s">
        <v>53</v>
      </c>
      <c r="Z175" t="s">
        <v>65</v>
      </c>
      <c r="AD175" t="s">
        <v>1431</v>
      </c>
      <c r="AF175" t="s">
        <v>1576</v>
      </c>
      <c r="AI175" s="10">
        <v>60</v>
      </c>
      <c r="AQ175" s="6">
        <v>0</v>
      </c>
      <c r="AR175" s="6" t="s">
        <v>50</v>
      </c>
      <c r="AS175" t="s">
        <v>1432</v>
      </c>
      <c r="AT175" s="6">
        <v>-1</v>
      </c>
      <c r="AW175" s="6" t="s">
        <v>51</v>
      </c>
      <c r="AX175" s="6" t="s">
        <v>51</v>
      </c>
    </row>
    <row r="176" spans="1:50" x14ac:dyDescent="0.25">
      <c r="B176" t="s">
        <v>22</v>
      </c>
      <c r="C176" t="str">
        <f t="shared" si="29"/>
        <v>Aliatypus</v>
      </c>
      <c r="D176" s="13" t="str">
        <f t="shared" si="30"/>
        <v>Yes</v>
      </c>
      <c r="E176" t="s">
        <v>18</v>
      </c>
      <c r="F176" t="str">
        <f t="shared" si="27"/>
        <v>Antrodiaetidae</v>
      </c>
      <c r="G176" s="13" t="str">
        <f t="shared" si="28"/>
        <v>Yes</v>
      </c>
      <c r="M176" t="s">
        <v>1577</v>
      </c>
      <c r="N176" t="s">
        <v>1431</v>
      </c>
      <c r="P176" s="6">
        <v>-1</v>
      </c>
      <c r="Q176" s="6" t="s">
        <v>47</v>
      </c>
      <c r="R176" s="6" t="s">
        <v>54</v>
      </c>
      <c r="S176" s="6"/>
      <c r="T176" s="6" t="s">
        <v>55</v>
      </c>
      <c r="U176" s="6" t="s">
        <v>56</v>
      </c>
      <c r="W176" t="s">
        <v>53</v>
      </c>
      <c r="Z176" t="s">
        <v>65</v>
      </c>
      <c r="AD176" t="s">
        <v>1431</v>
      </c>
      <c r="AF176" t="s">
        <v>1577</v>
      </c>
      <c r="AI176" s="10">
        <v>60</v>
      </c>
      <c r="AQ176" s="6">
        <v>0</v>
      </c>
      <c r="AR176" s="6" t="s">
        <v>50</v>
      </c>
      <c r="AS176" t="s">
        <v>1432</v>
      </c>
      <c r="AT176" s="6">
        <v>-1</v>
      </c>
      <c r="AW176" s="6" t="s">
        <v>51</v>
      </c>
      <c r="AX176" s="6" t="s">
        <v>51</v>
      </c>
    </row>
    <row r="177" spans="2:50" x14ac:dyDescent="0.25">
      <c r="B177" t="s">
        <v>22</v>
      </c>
      <c r="C177" t="str">
        <f t="shared" si="29"/>
        <v>Aliatypus</v>
      </c>
      <c r="D177" s="13" t="str">
        <f t="shared" si="30"/>
        <v>Yes</v>
      </c>
      <c r="E177" t="s">
        <v>18</v>
      </c>
      <c r="F177" t="str">
        <f t="shared" si="27"/>
        <v>Antrodiaetidae</v>
      </c>
      <c r="G177" s="13" t="str">
        <f t="shared" si="28"/>
        <v>Yes</v>
      </c>
      <c r="M177" t="s">
        <v>1578</v>
      </c>
      <c r="N177" t="s">
        <v>1431</v>
      </c>
      <c r="P177" s="6">
        <v>-1</v>
      </c>
      <c r="Q177" s="6" t="s">
        <v>47</v>
      </c>
      <c r="R177" s="6" t="s">
        <v>54</v>
      </c>
      <c r="S177" s="6"/>
      <c r="T177" s="6" t="s">
        <v>55</v>
      </c>
      <c r="U177" s="6" t="s">
        <v>56</v>
      </c>
      <c r="W177" t="s">
        <v>53</v>
      </c>
      <c r="Z177" t="s">
        <v>65</v>
      </c>
      <c r="AD177" t="s">
        <v>1431</v>
      </c>
      <c r="AF177" t="s">
        <v>1578</v>
      </c>
      <c r="AI177" s="10">
        <v>60</v>
      </c>
      <c r="AQ177" s="6">
        <v>0</v>
      </c>
      <c r="AR177" s="6" t="s">
        <v>50</v>
      </c>
      <c r="AS177" t="s">
        <v>1432</v>
      </c>
      <c r="AT177" s="6">
        <v>-1</v>
      </c>
      <c r="AW177" s="6" t="s">
        <v>51</v>
      </c>
      <c r="AX177" s="6" t="s">
        <v>51</v>
      </c>
    </row>
    <row r="178" spans="2:50" x14ac:dyDescent="0.25">
      <c r="B178" t="s">
        <v>22</v>
      </c>
      <c r="C178" t="str">
        <f t="shared" si="29"/>
        <v>Aliatypus</v>
      </c>
      <c r="D178" s="13" t="str">
        <f t="shared" si="30"/>
        <v>Yes</v>
      </c>
      <c r="E178" t="s">
        <v>18</v>
      </c>
      <c r="F178" t="str">
        <f t="shared" si="27"/>
        <v>Antrodiaetidae</v>
      </c>
      <c r="G178" s="13" t="str">
        <f t="shared" si="28"/>
        <v>Yes</v>
      </c>
      <c r="M178" t="s">
        <v>1579</v>
      </c>
      <c r="N178" t="s">
        <v>1431</v>
      </c>
      <c r="P178" s="6">
        <v>-1</v>
      </c>
      <c r="Q178" s="6" t="s">
        <v>47</v>
      </c>
      <c r="R178" s="6" t="s">
        <v>54</v>
      </c>
      <c r="S178" s="6"/>
      <c r="T178" s="6" t="s">
        <v>55</v>
      </c>
      <c r="U178" s="6" t="s">
        <v>56</v>
      </c>
      <c r="W178" t="s">
        <v>53</v>
      </c>
      <c r="Z178" t="s">
        <v>65</v>
      </c>
      <c r="AD178" t="s">
        <v>1431</v>
      </c>
      <c r="AF178" t="s">
        <v>1579</v>
      </c>
      <c r="AI178" s="10">
        <v>60</v>
      </c>
      <c r="AQ178" s="6">
        <v>0</v>
      </c>
      <c r="AR178" s="6" t="s">
        <v>50</v>
      </c>
      <c r="AS178" t="s">
        <v>1432</v>
      </c>
      <c r="AT178" s="6">
        <v>-1</v>
      </c>
      <c r="AW178" s="6" t="s">
        <v>51</v>
      </c>
      <c r="AX178" s="6" t="s">
        <v>51</v>
      </c>
    </row>
    <row r="179" spans="2:50" x14ac:dyDescent="0.25">
      <c r="B179" t="s">
        <v>22</v>
      </c>
      <c r="C179" t="str">
        <f t="shared" si="29"/>
        <v>Aliatypus</v>
      </c>
      <c r="D179" s="13" t="str">
        <f t="shared" si="30"/>
        <v>Yes</v>
      </c>
      <c r="E179" t="s">
        <v>18</v>
      </c>
      <c r="F179" t="str">
        <f t="shared" si="27"/>
        <v>Antrodiaetidae</v>
      </c>
      <c r="G179" s="13" t="str">
        <f t="shared" si="28"/>
        <v>Yes</v>
      </c>
      <c r="M179" t="s">
        <v>1580</v>
      </c>
      <c r="N179" t="s">
        <v>1431</v>
      </c>
      <c r="P179" s="6">
        <v>-1</v>
      </c>
      <c r="Q179" s="6" t="s">
        <v>47</v>
      </c>
      <c r="R179" s="6" t="s">
        <v>54</v>
      </c>
      <c r="S179" s="6"/>
      <c r="T179" s="6" t="s">
        <v>55</v>
      </c>
      <c r="U179" s="6" t="s">
        <v>56</v>
      </c>
      <c r="W179" t="s">
        <v>53</v>
      </c>
      <c r="Z179" t="s">
        <v>65</v>
      </c>
      <c r="AD179" t="s">
        <v>1431</v>
      </c>
      <c r="AF179" t="s">
        <v>1580</v>
      </c>
      <c r="AI179" s="10">
        <v>60</v>
      </c>
      <c r="AQ179" s="6">
        <v>0</v>
      </c>
      <c r="AR179" s="6" t="s">
        <v>50</v>
      </c>
      <c r="AS179" t="s">
        <v>1432</v>
      </c>
      <c r="AT179" s="6">
        <v>-1</v>
      </c>
      <c r="AW179" s="6" t="s">
        <v>51</v>
      </c>
      <c r="AX179" s="6" t="s">
        <v>51</v>
      </c>
    </row>
    <row r="180" spans="2:50" x14ac:dyDescent="0.25">
      <c r="B180" t="s">
        <v>22</v>
      </c>
      <c r="C180" t="str">
        <f t="shared" si="29"/>
        <v>Aliatypus</v>
      </c>
      <c r="D180" s="13" t="str">
        <f t="shared" si="30"/>
        <v>Yes</v>
      </c>
      <c r="E180" t="s">
        <v>18</v>
      </c>
      <c r="F180" t="str">
        <f t="shared" si="27"/>
        <v>Antrodiaetidae</v>
      </c>
      <c r="G180" s="13" t="str">
        <f t="shared" si="28"/>
        <v>Yes</v>
      </c>
      <c r="M180" t="s">
        <v>1581</v>
      </c>
      <c r="N180" t="s">
        <v>1431</v>
      </c>
      <c r="P180" s="6">
        <v>-1</v>
      </c>
      <c r="Q180" s="6" t="s">
        <v>47</v>
      </c>
      <c r="R180" s="6" t="s">
        <v>54</v>
      </c>
      <c r="S180" s="6"/>
      <c r="T180" s="6" t="s">
        <v>55</v>
      </c>
      <c r="U180" s="6" t="s">
        <v>56</v>
      </c>
      <c r="W180" t="s">
        <v>53</v>
      </c>
      <c r="Z180" t="s">
        <v>65</v>
      </c>
      <c r="AD180" t="s">
        <v>1431</v>
      </c>
      <c r="AF180" t="s">
        <v>1581</v>
      </c>
      <c r="AI180" s="10">
        <v>60</v>
      </c>
      <c r="AQ180" s="6">
        <v>0</v>
      </c>
      <c r="AR180" s="6" t="s">
        <v>50</v>
      </c>
      <c r="AS180" t="s">
        <v>1432</v>
      </c>
      <c r="AT180" s="6">
        <v>-1</v>
      </c>
      <c r="AW180" s="6" t="s">
        <v>51</v>
      </c>
      <c r="AX180" s="6" t="s">
        <v>51</v>
      </c>
    </row>
    <row r="181" spans="2:50" x14ac:dyDescent="0.25">
      <c r="B181" t="s">
        <v>22</v>
      </c>
      <c r="C181" t="str">
        <f t="shared" si="29"/>
        <v>Aliatypus</v>
      </c>
      <c r="D181" s="13" t="str">
        <f t="shared" si="30"/>
        <v>Yes</v>
      </c>
      <c r="E181" t="s">
        <v>18</v>
      </c>
      <c r="F181" t="str">
        <f t="shared" si="27"/>
        <v>Antrodiaetidae</v>
      </c>
      <c r="G181" s="13" t="str">
        <f t="shared" si="28"/>
        <v>Yes</v>
      </c>
      <c r="M181" t="s">
        <v>1582</v>
      </c>
      <c r="N181" t="s">
        <v>1431</v>
      </c>
      <c r="P181" s="6">
        <v>-1</v>
      </c>
      <c r="Q181" s="6" t="s">
        <v>47</v>
      </c>
      <c r="R181" s="6" t="s">
        <v>54</v>
      </c>
      <c r="S181" s="6"/>
      <c r="T181" s="6" t="s">
        <v>55</v>
      </c>
      <c r="U181" s="6" t="s">
        <v>56</v>
      </c>
      <c r="W181" t="s">
        <v>53</v>
      </c>
      <c r="Z181" t="s">
        <v>65</v>
      </c>
      <c r="AD181" t="s">
        <v>1431</v>
      </c>
      <c r="AF181" t="s">
        <v>1582</v>
      </c>
      <c r="AI181" s="10">
        <v>60</v>
      </c>
      <c r="AQ181" s="6">
        <v>0</v>
      </c>
      <c r="AR181" s="6" t="s">
        <v>50</v>
      </c>
      <c r="AS181" t="s">
        <v>1432</v>
      </c>
      <c r="AT181" s="6">
        <v>-1</v>
      </c>
      <c r="AW181" s="6" t="s">
        <v>51</v>
      </c>
      <c r="AX181" s="6" t="s">
        <v>51</v>
      </c>
    </row>
    <row r="182" spans="2:50" x14ac:dyDescent="0.25">
      <c r="B182" t="s">
        <v>22</v>
      </c>
      <c r="C182" t="str">
        <f t="shared" si="29"/>
        <v>Antrodiaetus</v>
      </c>
      <c r="D182" s="13" t="str">
        <f t="shared" si="30"/>
        <v>Yes</v>
      </c>
      <c r="E182" t="s">
        <v>18</v>
      </c>
      <c r="F182" t="str">
        <f t="shared" si="27"/>
        <v>Antrodiaetidae</v>
      </c>
      <c r="G182" s="13" t="str">
        <f t="shared" si="28"/>
        <v>Yes</v>
      </c>
      <c r="M182" t="s">
        <v>1433</v>
      </c>
      <c r="N182" t="s">
        <v>65</v>
      </c>
      <c r="P182" s="6">
        <v>-1</v>
      </c>
      <c r="Q182" s="6" t="s">
        <v>47</v>
      </c>
      <c r="R182" s="6" t="s">
        <v>54</v>
      </c>
      <c r="S182" s="6"/>
      <c r="T182" s="6" t="s">
        <v>55</v>
      </c>
      <c r="U182" s="6" t="s">
        <v>56</v>
      </c>
      <c r="W182" t="s">
        <v>53</v>
      </c>
      <c r="Z182" t="s">
        <v>65</v>
      </c>
      <c r="AD182" t="s">
        <v>1433</v>
      </c>
      <c r="AI182" s="10">
        <v>50</v>
      </c>
      <c r="AQ182" s="6">
        <v>0</v>
      </c>
      <c r="AR182" s="6" t="s">
        <v>50</v>
      </c>
      <c r="AT182" s="6">
        <v>-1</v>
      </c>
      <c r="AW182" s="6" t="s">
        <v>51</v>
      </c>
      <c r="AX182" s="6" t="s">
        <v>51</v>
      </c>
    </row>
    <row r="183" spans="2:50" x14ac:dyDescent="0.25">
      <c r="B183" t="s">
        <v>22</v>
      </c>
      <c r="C183" t="str">
        <f t="shared" si="29"/>
        <v>Antrodiaetus</v>
      </c>
      <c r="D183" s="13" t="str">
        <f t="shared" si="30"/>
        <v>Yes</v>
      </c>
      <c r="E183" t="s">
        <v>18</v>
      </c>
      <c r="F183" t="str">
        <f t="shared" si="27"/>
        <v>Antrodiaetidae</v>
      </c>
      <c r="G183" s="13" t="str">
        <f t="shared" si="28"/>
        <v>Yes</v>
      </c>
      <c r="M183" t="s">
        <v>1583</v>
      </c>
      <c r="N183" t="s">
        <v>1433</v>
      </c>
      <c r="P183" s="6">
        <v>-1</v>
      </c>
      <c r="Q183" s="6" t="s">
        <v>47</v>
      </c>
      <c r="R183" s="6" t="s">
        <v>54</v>
      </c>
      <c r="S183" s="6"/>
      <c r="T183" s="6" t="s">
        <v>55</v>
      </c>
      <c r="U183" s="6" t="s">
        <v>56</v>
      </c>
      <c r="W183" t="s">
        <v>53</v>
      </c>
      <c r="Z183" t="s">
        <v>65</v>
      </c>
      <c r="AD183" t="s">
        <v>1433</v>
      </c>
      <c r="AF183" t="s">
        <v>1583</v>
      </c>
      <c r="AI183" s="10">
        <v>60</v>
      </c>
      <c r="AQ183" s="6">
        <v>0</v>
      </c>
      <c r="AR183" s="6" t="s">
        <v>50</v>
      </c>
      <c r="AS183" t="s">
        <v>162</v>
      </c>
      <c r="AT183" s="6">
        <v>-1</v>
      </c>
      <c r="AW183" s="6" t="s">
        <v>51</v>
      </c>
      <c r="AX183" s="6" t="s">
        <v>51</v>
      </c>
    </row>
    <row r="184" spans="2:50" x14ac:dyDescent="0.25">
      <c r="B184" t="s">
        <v>22</v>
      </c>
      <c r="C184" t="str">
        <f t="shared" si="29"/>
        <v>Antrodiaetus</v>
      </c>
      <c r="D184" s="13" t="str">
        <f t="shared" si="30"/>
        <v>Yes</v>
      </c>
      <c r="E184" t="s">
        <v>18</v>
      </c>
      <c r="F184" t="str">
        <f t="shared" si="27"/>
        <v>Antrodiaetidae</v>
      </c>
      <c r="G184" s="13" t="str">
        <f t="shared" si="28"/>
        <v>Yes</v>
      </c>
      <c r="M184" t="s">
        <v>1584</v>
      </c>
      <c r="N184" t="s">
        <v>1433</v>
      </c>
      <c r="P184" s="6">
        <v>-1</v>
      </c>
      <c r="Q184" s="6" t="s">
        <v>47</v>
      </c>
      <c r="R184" s="6" t="s">
        <v>54</v>
      </c>
      <c r="S184" s="6"/>
      <c r="T184" s="6" t="s">
        <v>55</v>
      </c>
      <c r="U184" s="6" t="s">
        <v>56</v>
      </c>
      <c r="W184" t="s">
        <v>53</v>
      </c>
      <c r="Z184" t="s">
        <v>65</v>
      </c>
      <c r="AD184" t="s">
        <v>1433</v>
      </c>
      <c r="AF184" t="s">
        <v>1584</v>
      </c>
      <c r="AI184" s="10">
        <v>60</v>
      </c>
      <c r="AQ184" s="6">
        <v>0</v>
      </c>
      <c r="AR184" s="6" t="s">
        <v>50</v>
      </c>
      <c r="AS184" t="s">
        <v>163</v>
      </c>
      <c r="AT184" s="6">
        <v>-1</v>
      </c>
      <c r="AW184" s="6" t="s">
        <v>51</v>
      </c>
      <c r="AX184" s="6" t="s">
        <v>51</v>
      </c>
    </row>
    <row r="185" spans="2:50" x14ac:dyDescent="0.25">
      <c r="B185" t="s">
        <v>22</v>
      </c>
      <c r="C185" t="str">
        <f t="shared" si="29"/>
        <v>Atypoides</v>
      </c>
      <c r="D185" s="13" t="str">
        <f t="shared" si="30"/>
        <v>Yes</v>
      </c>
      <c r="E185" t="s">
        <v>18</v>
      </c>
      <c r="F185" t="str">
        <f t="shared" si="27"/>
        <v>Antrodiaetidae</v>
      </c>
      <c r="G185" s="13" t="str">
        <f t="shared" si="28"/>
        <v>Yes</v>
      </c>
      <c r="M185" t="s">
        <v>1434</v>
      </c>
      <c r="N185" t="s">
        <v>65</v>
      </c>
      <c r="P185" s="6">
        <v>-1</v>
      </c>
      <c r="Q185" s="6" t="s">
        <v>47</v>
      </c>
      <c r="R185" s="6" t="s">
        <v>54</v>
      </c>
      <c r="S185" s="6"/>
      <c r="T185" s="6" t="s">
        <v>55</v>
      </c>
      <c r="U185" s="6" t="s">
        <v>56</v>
      </c>
      <c r="W185" t="s">
        <v>53</v>
      </c>
      <c r="Z185" t="s">
        <v>65</v>
      </c>
      <c r="AD185" t="s">
        <v>1434</v>
      </c>
      <c r="AI185" s="10">
        <v>50</v>
      </c>
      <c r="AQ185" s="6">
        <v>0</v>
      </c>
      <c r="AR185" s="6" t="s">
        <v>50</v>
      </c>
      <c r="AT185" s="6">
        <v>-1</v>
      </c>
      <c r="AW185" s="6" t="s">
        <v>51</v>
      </c>
      <c r="AX185" s="6" t="s">
        <v>51</v>
      </c>
    </row>
    <row r="186" spans="2:50" x14ac:dyDescent="0.25">
      <c r="B186" t="s">
        <v>22</v>
      </c>
      <c r="C186" t="str">
        <f t="shared" si="29"/>
        <v>Atypoides</v>
      </c>
      <c r="D186" s="13" t="str">
        <f t="shared" si="30"/>
        <v>Yes</v>
      </c>
      <c r="E186" t="s">
        <v>18</v>
      </c>
      <c r="F186" t="str">
        <f t="shared" si="27"/>
        <v>Antrodiaetidae</v>
      </c>
      <c r="G186" s="13" t="str">
        <f t="shared" si="28"/>
        <v>Yes</v>
      </c>
      <c r="M186" t="s">
        <v>1585</v>
      </c>
      <c r="N186" t="s">
        <v>1434</v>
      </c>
      <c r="P186" s="6">
        <v>-1</v>
      </c>
      <c r="Q186" s="6" t="s">
        <v>47</v>
      </c>
      <c r="R186" s="6" t="s">
        <v>54</v>
      </c>
      <c r="S186" s="6"/>
      <c r="T186" s="6" t="s">
        <v>55</v>
      </c>
      <c r="U186" s="6" t="s">
        <v>56</v>
      </c>
      <c r="W186" t="s">
        <v>53</v>
      </c>
      <c r="Z186" t="s">
        <v>65</v>
      </c>
      <c r="AD186" t="s">
        <v>1434</v>
      </c>
      <c r="AF186" t="s">
        <v>1585</v>
      </c>
      <c r="AI186" s="10">
        <v>60</v>
      </c>
      <c r="AQ186" s="6">
        <v>0</v>
      </c>
      <c r="AR186" s="6" t="s">
        <v>50</v>
      </c>
      <c r="AS186" t="s">
        <v>1432</v>
      </c>
      <c r="AT186" s="6">
        <v>-1</v>
      </c>
      <c r="AW186" s="6" t="s">
        <v>51</v>
      </c>
      <c r="AX186" s="6" t="s">
        <v>51</v>
      </c>
    </row>
    <row r="187" spans="2:50" x14ac:dyDescent="0.25">
      <c r="B187" t="s">
        <v>22</v>
      </c>
      <c r="C187" t="str">
        <f t="shared" si="29"/>
        <v>Atypoides</v>
      </c>
      <c r="D187" s="13" t="str">
        <f t="shared" si="30"/>
        <v>Yes</v>
      </c>
      <c r="E187" t="s">
        <v>18</v>
      </c>
      <c r="F187" t="str">
        <f t="shared" si="27"/>
        <v>Antrodiaetidae</v>
      </c>
      <c r="G187" s="13" t="str">
        <f t="shared" si="28"/>
        <v>Yes</v>
      </c>
      <c r="M187" t="s">
        <v>1586</v>
      </c>
      <c r="N187" t="s">
        <v>1434</v>
      </c>
      <c r="P187" s="6">
        <v>-1</v>
      </c>
      <c r="Q187" s="6" t="s">
        <v>47</v>
      </c>
      <c r="R187" s="6" t="s">
        <v>54</v>
      </c>
      <c r="S187" s="6"/>
      <c r="T187" s="6" t="s">
        <v>55</v>
      </c>
      <c r="U187" s="6" t="s">
        <v>56</v>
      </c>
      <c r="W187" t="s">
        <v>53</v>
      </c>
      <c r="Z187" t="s">
        <v>65</v>
      </c>
      <c r="AD187" t="s">
        <v>1434</v>
      </c>
      <c r="AF187" t="s">
        <v>1586</v>
      </c>
      <c r="AI187" s="10">
        <v>60</v>
      </c>
      <c r="AQ187" s="6">
        <v>0</v>
      </c>
      <c r="AR187" s="6" t="s">
        <v>50</v>
      </c>
      <c r="AS187" t="s">
        <v>548</v>
      </c>
      <c r="AT187" s="6">
        <v>-1</v>
      </c>
      <c r="AW187" s="6" t="s">
        <v>51</v>
      </c>
      <c r="AX187" s="6" t="s">
        <v>51</v>
      </c>
    </row>
    <row r="188" spans="2:50" x14ac:dyDescent="0.25">
      <c r="B188" t="s">
        <v>22</v>
      </c>
      <c r="C188" s="17" t="str">
        <f>Z188</f>
        <v>Antrodiaetidae</v>
      </c>
      <c r="D188" s="13" t="str">
        <f t="shared" si="30"/>
        <v>No</v>
      </c>
      <c r="E188" t="s">
        <v>18</v>
      </c>
      <c r="F188" t="str">
        <f t="shared" si="27"/>
        <v>Antrodiaetidae</v>
      </c>
      <c r="G188" s="13" t="str">
        <f t="shared" si="28"/>
        <v>Yes</v>
      </c>
      <c r="M188" t="s">
        <v>65</v>
      </c>
      <c r="N188" t="s">
        <v>53</v>
      </c>
      <c r="P188" s="6">
        <v>-1</v>
      </c>
      <c r="Q188" s="6" t="s">
        <v>47</v>
      </c>
      <c r="R188" s="6" t="s">
        <v>54</v>
      </c>
      <c r="S188" s="6"/>
      <c r="T188" s="6" t="s">
        <v>55</v>
      </c>
      <c r="U188" s="6" t="s">
        <v>56</v>
      </c>
      <c r="W188" t="s">
        <v>53</v>
      </c>
      <c r="Z188" t="s">
        <v>65</v>
      </c>
      <c r="AI188" s="10">
        <v>40</v>
      </c>
      <c r="AQ188" s="6">
        <v>0</v>
      </c>
      <c r="AR188" s="6" t="s">
        <v>50</v>
      </c>
      <c r="AT188" s="6">
        <v>-1</v>
      </c>
      <c r="AW188" s="6" t="s">
        <v>51</v>
      </c>
      <c r="AX188" s="6" t="s">
        <v>51</v>
      </c>
    </row>
    <row r="189" spans="2:50" x14ac:dyDescent="0.25">
      <c r="B189" t="s">
        <v>22</v>
      </c>
      <c r="C189" t="str">
        <f t="shared" ref="C189:C199" si="31">AD189</f>
        <v>Anyphaena</v>
      </c>
      <c r="D189" s="13" t="str">
        <f t="shared" si="30"/>
        <v>Yes</v>
      </c>
      <c r="E189" t="s">
        <v>18</v>
      </c>
      <c r="F189" t="str">
        <f t="shared" si="27"/>
        <v>Anyphaenidae</v>
      </c>
      <c r="G189" s="13" t="str">
        <f t="shared" si="28"/>
        <v>Yes</v>
      </c>
      <c r="M189" t="s">
        <v>355</v>
      </c>
      <c r="N189" t="s">
        <v>66</v>
      </c>
      <c r="P189" s="6">
        <v>-1</v>
      </c>
      <c r="Q189" s="6" t="s">
        <v>47</v>
      </c>
      <c r="R189" s="6" t="s">
        <v>54</v>
      </c>
      <c r="S189" s="6"/>
      <c r="T189" s="6" t="s">
        <v>55</v>
      </c>
      <c r="U189" s="6" t="s">
        <v>56</v>
      </c>
      <c r="W189" t="s">
        <v>53</v>
      </c>
      <c r="Z189" t="s">
        <v>66</v>
      </c>
      <c r="AD189" t="s">
        <v>355</v>
      </c>
      <c r="AI189" s="10">
        <v>50</v>
      </c>
      <c r="AQ189" s="6">
        <v>0</v>
      </c>
      <c r="AR189" s="6" t="s">
        <v>50</v>
      </c>
      <c r="AT189" s="6">
        <v>-1</v>
      </c>
      <c r="AW189" s="6" t="s">
        <v>51</v>
      </c>
      <c r="AX189" s="6" t="s">
        <v>51</v>
      </c>
    </row>
    <row r="190" spans="2:50" x14ac:dyDescent="0.25">
      <c r="B190" t="s">
        <v>22</v>
      </c>
      <c r="C190" t="str">
        <f t="shared" si="31"/>
        <v>Anyphaena</v>
      </c>
      <c r="D190" s="13" t="str">
        <f t="shared" si="30"/>
        <v>Yes</v>
      </c>
      <c r="E190" t="s">
        <v>18</v>
      </c>
      <c r="F190" t="str">
        <f t="shared" si="27"/>
        <v>Anyphaenidae</v>
      </c>
      <c r="G190" s="13" t="str">
        <f t="shared" si="28"/>
        <v>Yes</v>
      </c>
      <c r="M190" t="s">
        <v>830</v>
      </c>
      <c r="N190" t="s">
        <v>355</v>
      </c>
      <c r="P190" s="6">
        <v>-1</v>
      </c>
      <c r="Q190" s="6" t="s">
        <v>47</v>
      </c>
      <c r="R190" s="6" t="s">
        <v>54</v>
      </c>
      <c r="S190" s="6"/>
      <c r="T190" s="6" t="s">
        <v>55</v>
      </c>
      <c r="U190" s="6" t="s">
        <v>56</v>
      </c>
      <c r="W190" t="s">
        <v>53</v>
      </c>
      <c r="Z190" t="s">
        <v>66</v>
      </c>
      <c r="AD190" t="s">
        <v>355</v>
      </c>
      <c r="AF190" t="s">
        <v>830</v>
      </c>
      <c r="AI190" s="10">
        <v>60</v>
      </c>
      <c r="AQ190" s="6">
        <v>0</v>
      </c>
      <c r="AR190" s="6" t="s">
        <v>50</v>
      </c>
      <c r="AS190" t="s">
        <v>145</v>
      </c>
      <c r="AT190" s="6">
        <v>-1</v>
      </c>
      <c r="AW190" s="6" t="s">
        <v>51</v>
      </c>
      <c r="AX190" s="6" t="s">
        <v>51</v>
      </c>
    </row>
    <row r="191" spans="2:50" x14ac:dyDescent="0.25">
      <c r="B191" t="s">
        <v>22</v>
      </c>
      <c r="C191" t="str">
        <f t="shared" si="31"/>
        <v>Anyphaena</v>
      </c>
      <c r="D191" s="13" t="str">
        <f t="shared" si="30"/>
        <v>Yes</v>
      </c>
      <c r="E191" t="s">
        <v>18</v>
      </c>
      <c r="F191" t="str">
        <f t="shared" si="27"/>
        <v>Anyphaenidae</v>
      </c>
      <c r="G191" s="13" t="str">
        <f t="shared" si="28"/>
        <v>Yes</v>
      </c>
      <c r="M191" t="s">
        <v>829</v>
      </c>
      <c r="N191" t="s">
        <v>355</v>
      </c>
      <c r="P191" s="6">
        <v>-1</v>
      </c>
      <c r="Q191" s="6" t="s">
        <v>47</v>
      </c>
      <c r="R191" s="6" t="s">
        <v>54</v>
      </c>
      <c r="S191" s="6"/>
      <c r="T191" s="6" t="s">
        <v>55</v>
      </c>
      <c r="U191" s="6" t="s">
        <v>56</v>
      </c>
      <c r="W191" t="s">
        <v>53</v>
      </c>
      <c r="Z191" t="s">
        <v>66</v>
      </c>
      <c r="AD191" t="s">
        <v>355</v>
      </c>
      <c r="AF191" t="s">
        <v>829</v>
      </c>
      <c r="AI191" s="10">
        <v>60</v>
      </c>
      <c r="AQ191" s="6">
        <v>0</v>
      </c>
      <c r="AR191" s="6" t="s">
        <v>50</v>
      </c>
      <c r="AS191" t="s">
        <v>145</v>
      </c>
      <c r="AT191" s="6">
        <v>-1</v>
      </c>
      <c r="AW191" s="6" t="s">
        <v>51</v>
      </c>
      <c r="AX191" s="6" t="s">
        <v>51</v>
      </c>
    </row>
    <row r="192" spans="2:50" x14ac:dyDescent="0.25">
      <c r="B192" t="s">
        <v>22</v>
      </c>
      <c r="C192" t="str">
        <f t="shared" si="31"/>
        <v>Anyphaena</v>
      </c>
      <c r="D192" s="13" t="str">
        <f t="shared" si="30"/>
        <v>Yes</v>
      </c>
      <c r="E192" t="s">
        <v>18</v>
      </c>
      <c r="F192" t="str">
        <f t="shared" si="27"/>
        <v>Anyphaenidae</v>
      </c>
      <c r="G192" s="13" t="str">
        <f t="shared" si="28"/>
        <v>Yes</v>
      </c>
      <c r="M192" t="s">
        <v>828</v>
      </c>
      <c r="N192" t="s">
        <v>355</v>
      </c>
      <c r="P192" s="6">
        <v>-1</v>
      </c>
      <c r="Q192" s="6" t="s">
        <v>47</v>
      </c>
      <c r="R192" s="6" t="s">
        <v>54</v>
      </c>
      <c r="S192" s="6"/>
      <c r="T192" s="6" t="s">
        <v>55</v>
      </c>
      <c r="U192" s="6" t="s">
        <v>56</v>
      </c>
      <c r="W192" t="s">
        <v>53</v>
      </c>
      <c r="Z192" t="s">
        <v>66</v>
      </c>
      <c r="AD192" t="s">
        <v>355</v>
      </c>
      <c r="AF192" t="s">
        <v>828</v>
      </c>
      <c r="AI192" s="10">
        <v>60</v>
      </c>
      <c r="AQ192" s="6">
        <v>0</v>
      </c>
      <c r="AR192" s="6" t="s">
        <v>50</v>
      </c>
      <c r="AS192" t="s">
        <v>167</v>
      </c>
      <c r="AT192" s="6">
        <v>-1</v>
      </c>
      <c r="AW192" s="6" t="s">
        <v>51</v>
      </c>
      <c r="AX192" s="6" t="s">
        <v>51</v>
      </c>
    </row>
    <row r="193" spans="2:50" x14ac:dyDescent="0.25">
      <c r="B193" t="s">
        <v>22</v>
      </c>
      <c r="C193" t="str">
        <f t="shared" si="31"/>
        <v>Anyphaena</v>
      </c>
      <c r="D193" s="13" t="str">
        <f t="shared" si="30"/>
        <v>Yes</v>
      </c>
      <c r="E193" t="s">
        <v>18</v>
      </c>
      <c r="F193" t="str">
        <f t="shared" si="27"/>
        <v>Anyphaenidae</v>
      </c>
      <c r="G193" s="13" t="str">
        <f t="shared" si="28"/>
        <v>Yes</v>
      </c>
      <c r="M193" t="s">
        <v>827</v>
      </c>
      <c r="N193" t="s">
        <v>355</v>
      </c>
      <c r="P193" s="6">
        <v>-1</v>
      </c>
      <c r="Q193" s="6" t="s">
        <v>47</v>
      </c>
      <c r="R193" s="6" t="s">
        <v>54</v>
      </c>
      <c r="S193" s="6"/>
      <c r="T193" s="6" t="s">
        <v>55</v>
      </c>
      <c r="U193" s="6" t="s">
        <v>56</v>
      </c>
      <c r="W193" t="s">
        <v>53</v>
      </c>
      <c r="Z193" t="s">
        <v>66</v>
      </c>
      <c r="AD193" t="s">
        <v>355</v>
      </c>
      <c r="AF193" t="s">
        <v>827</v>
      </c>
      <c r="AI193" s="10">
        <v>60</v>
      </c>
      <c r="AQ193" s="6">
        <v>0</v>
      </c>
      <c r="AR193" s="6" t="s">
        <v>50</v>
      </c>
      <c r="AS193" t="s">
        <v>356</v>
      </c>
      <c r="AT193" s="6">
        <v>-1</v>
      </c>
      <c r="AW193" s="6" t="s">
        <v>51</v>
      </c>
      <c r="AX193" s="6" t="s">
        <v>51</v>
      </c>
    </row>
    <row r="194" spans="2:50" x14ac:dyDescent="0.25">
      <c r="B194" t="s">
        <v>22</v>
      </c>
      <c r="C194" t="str">
        <f t="shared" si="31"/>
        <v>Anyphaena</v>
      </c>
      <c r="D194" s="13" t="str">
        <f t="shared" si="30"/>
        <v>Yes</v>
      </c>
      <c r="E194" t="s">
        <v>18</v>
      </c>
      <c r="F194" t="str">
        <f t="shared" si="27"/>
        <v>Anyphaenidae</v>
      </c>
      <c r="G194" s="13" t="str">
        <f t="shared" si="28"/>
        <v>Yes</v>
      </c>
      <c r="M194" t="s">
        <v>826</v>
      </c>
      <c r="N194" t="s">
        <v>355</v>
      </c>
      <c r="P194" s="6">
        <v>-1</v>
      </c>
      <c r="Q194" s="6" t="s">
        <v>47</v>
      </c>
      <c r="R194" s="6" t="s">
        <v>54</v>
      </c>
      <c r="S194" s="6"/>
      <c r="T194" s="6" t="s">
        <v>55</v>
      </c>
      <c r="U194" s="6" t="s">
        <v>56</v>
      </c>
      <c r="W194" t="s">
        <v>53</v>
      </c>
      <c r="Z194" t="s">
        <v>66</v>
      </c>
      <c r="AD194" t="s">
        <v>355</v>
      </c>
      <c r="AF194" t="s">
        <v>826</v>
      </c>
      <c r="AI194" s="10">
        <v>60</v>
      </c>
      <c r="AQ194" s="6">
        <v>0</v>
      </c>
      <c r="AR194" s="6" t="s">
        <v>50</v>
      </c>
      <c r="AS194" t="s">
        <v>357</v>
      </c>
      <c r="AT194" s="6">
        <v>-1</v>
      </c>
      <c r="AW194" s="6" t="s">
        <v>51</v>
      </c>
      <c r="AX194" s="6" t="s">
        <v>51</v>
      </c>
    </row>
    <row r="195" spans="2:50" x14ac:dyDescent="0.25">
      <c r="B195" t="s">
        <v>22</v>
      </c>
      <c r="C195" t="str">
        <f t="shared" si="31"/>
        <v>Anyphaena</v>
      </c>
      <c r="D195" s="13" t="str">
        <f t="shared" si="30"/>
        <v>Yes</v>
      </c>
      <c r="E195" t="s">
        <v>18</v>
      </c>
      <c r="F195" t="str">
        <f t="shared" si="27"/>
        <v>Anyphaenidae</v>
      </c>
      <c r="G195" s="13" t="str">
        <f t="shared" si="28"/>
        <v>Yes</v>
      </c>
      <c r="M195" t="s">
        <v>840</v>
      </c>
      <c r="N195" t="s">
        <v>355</v>
      </c>
      <c r="P195" s="6">
        <v>-1</v>
      </c>
      <c r="Q195" s="6" t="s">
        <v>47</v>
      </c>
      <c r="R195" s="6" t="s">
        <v>54</v>
      </c>
      <c r="S195" s="6"/>
      <c r="T195" s="6" t="s">
        <v>55</v>
      </c>
      <c r="U195" s="6" t="s">
        <v>56</v>
      </c>
      <c r="W195" t="s">
        <v>53</v>
      </c>
      <c r="Z195" t="s">
        <v>66</v>
      </c>
      <c r="AD195" t="s">
        <v>355</v>
      </c>
      <c r="AF195" t="s">
        <v>840</v>
      </c>
      <c r="AI195" s="10">
        <v>60</v>
      </c>
      <c r="AQ195" s="6">
        <v>0</v>
      </c>
      <c r="AR195" s="6" t="s">
        <v>50</v>
      </c>
      <c r="AS195" t="s">
        <v>185</v>
      </c>
      <c r="AT195" s="6">
        <v>-1</v>
      </c>
      <c r="AW195" s="6" t="s">
        <v>51</v>
      </c>
      <c r="AX195" s="6" t="s">
        <v>51</v>
      </c>
    </row>
    <row r="196" spans="2:50" x14ac:dyDescent="0.25">
      <c r="B196" t="s">
        <v>22</v>
      </c>
      <c r="C196" t="str">
        <f t="shared" si="31"/>
        <v>Hibana</v>
      </c>
      <c r="D196" s="13" t="str">
        <f t="shared" si="30"/>
        <v>Yes</v>
      </c>
      <c r="E196" t="s">
        <v>18</v>
      </c>
      <c r="F196" t="str">
        <f t="shared" si="27"/>
        <v>Anyphaenidae</v>
      </c>
      <c r="G196" s="13" t="str">
        <f t="shared" si="28"/>
        <v>Yes</v>
      </c>
      <c r="M196" t="s">
        <v>358</v>
      </c>
      <c r="N196" t="s">
        <v>66</v>
      </c>
      <c r="P196" s="6">
        <v>-1</v>
      </c>
      <c r="Q196" s="6" t="s">
        <v>47</v>
      </c>
      <c r="R196" s="6" t="s">
        <v>54</v>
      </c>
      <c r="S196" s="6"/>
      <c r="T196" s="6" t="s">
        <v>55</v>
      </c>
      <c r="U196" s="6" t="s">
        <v>56</v>
      </c>
      <c r="W196" t="s">
        <v>53</v>
      </c>
      <c r="Z196" t="s">
        <v>66</v>
      </c>
      <c r="AD196" t="s">
        <v>358</v>
      </c>
      <c r="AI196" s="10">
        <v>50</v>
      </c>
      <c r="AQ196" s="6">
        <v>0</v>
      </c>
      <c r="AR196" s="6" t="s">
        <v>50</v>
      </c>
      <c r="AT196" s="6">
        <v>-1</v>
      </c>
      <c r="AW196" s="6" t="s">
        <v>51</v>
      </c>
      <c r="AX196" s="6" t="s">
        <v>51</v>
      </c>
    </row>
    <row r="197" spans="2:50" x14ac:dyDescent="0.25">
      <c r="B197" t="s">
        <v>22</v>
      </c>
      <c r="C197" t="str">
        <f t="shared" si="31"/>
        <v>Hibana</v>
      </c>
      <c r="D197" s="13" t="str">
        <f t="shared" si="30"/>
        <v>Yes</v>
      </c>
      <c r="E197" t="s">
        <v>18</v>
      </c>
      <c r="F197" t="str">
        <f t="shared" ref="F197:F228" si="32">Z197</f>
        <v>Anyphaenidae</v>
      </c>
      <c r="G197" s="13" t="str">
        <f t="shared" ref="G197:G228" si="33">IF(AI197&gt;=40,"Yes","No")</f>
        <v>Yes</v>
      </c>
      <c r="M197" t="s">
        <v>839</v>
      </c>
      <c r="N197" t="s">
        <v>358</v>
      </c>
      <c r="P197" s="6">
        <v>-1</v>
      </c>
      <c r="Q197" s="6" t="s">
        <v>47</v>
      </c>
      <c r="R197" s="6" t="s">
        <v>54</v>
      </c>
      <c r="S197" s="6"/>
      <c r="T197" s="6" t="s">
        <v>55</v>
      </c>
      <c r="U197" s="6" t="s">
        <v>56</v>
      </c>
      <c r="W197" t="s">
        <v>53</v>
      </c>
      <c r="Z197" t="s">
        <v>66</v>
      </c>
      <c r="AD197" t="s">
        <v>358</v>
      </c>
      <c r="AF197" t="s">
        <v>839</v>
      </c>
      <c r="AI197" s="10">
        <v>60</v>
      </c>
      <c r="AQ197" s="6">
        <v>0</v>
      </c>
      <c r="AR197" s="6" t="s">
        <v>50</v>
      </c>
      <c r="AS197" t="s">
        <v>158</v>
      </c>
      <c r="AT197" s="6">
        <v>-1</v>
      </c>
      <c r="AW197" s="6" t="s">
        <v>51</v>
      </c>
      <c r="AX197" s="6" t="s">
        <v>51</v>
      </c>
    </row>
    <row r="198" spans="2:50" x14ac:dyDescent="0.25">
      <c r="B198" t="s">
        <v>22</v>
      </c>
      <c r="C198" t="str">
        <f t="shared" si="31"/>
        <v>Lupettiana</v>
      </c>
      <c r="D198" s="13" t="str">
        <f t="shared" si="30"/>
        <v>Yes</v>
      </c>
      <c r="E198" t="s">
        <v>18</v>
      </c>
      <c r="F198" t="str">
        <f t="shared" si="32"/>
        <v>Anyphaenidae</v>
      </c>
      <c r="G198" s="13" t="str">
        <f t="shared" si="33"/>
        <v>Yes</v>
      </c>
      <c r="M198" t="s">
        <v>359</v>
      </c>
      <c r="N198" t="s">
        <v>66</v>
      </c>
      <c r="P198" s="6">
        <v>-1</v>
      </c>
      <c r="Q198" s="6" t="s">
        <v>47</v>
      </c>
      <c r="R198" s="6" t="s">
        <v>54</v>
      </c>
      <c r="S198" s="6"/>
      <c r="T198" s="6" t="s">
        <v>55</v>
      </c>
      <c r="U198" s="6" t="s">
        <v>56</v>
      </c>
      <c r="W198" t="s">
        <v>53</v>
      </c>
      <c r="Z198" t="s">
        <v>66</v>
      </c>
      <c r="AD198" t="s">
        <v>359</v>
      </c>
      <c r="AI198" s="10">
        <v>50</v>
      </c>
      <c r="AQ198" s="6">
        <v>0</v>
      </c>
      <c r="AR198" s="6" t="s">
        <v>50</v>
      </c>
      <c r="AT198" s="6">
        <v>-1</v>
      </c>
      <c r="AW198" s="6" t="s">
        <v>51</v>
      </c>
      <c r="AX198" s="6" t="s">
        <v>51</v>
      </c>
    </row>
    <row r="199" spans="2:50" x14ac:dyDescent="0.25">
      <c r="B199" t="s">
        <v>22</v>
      </c>
      <c r="C199" t="str">
        <f t="shared" si="31"/>
        <v>Lupettiana</v>
      </c>
      <c r="D199" s="13" t="str">
        <f t="shared" si="30"/>
        <v>Yes</v>
      </c>
      <c r="E199" t="s">
        <v>18</v>
      </c>
      <c r="F199" t="str">
        <f t="shared" si="32"/>
        <v>Anyphaenidae</v>
      </c>
      <c r="G199" s="13" t="str">
        <f t="shared" si="33"/>
        <v>Yes</v>
      </c>
      <c r="M199" t="s">
        <v>838</v>
      </c>
      <c r="N199" t="s">
        <v>359</v>
      </c>
      <c r="P199" s="6">
        <v>-1</v>
      </c>
      <c r="Q199" s="6" t="s">
        <v>47</v>
      </c>
      <c r="R199" s="6" t="s">
        <v>54</v>
      </c>
      <c r="S199" s="6"/>
      <c r="T199" s="6" t="s">
        <v>55</v>
      </c>
      <c r="U199" s="6" t="s">
        <v>56</v>
      </c>
      <c r="W199" t="s">
        <v>53</v>
      </c>
      <c r="Z199" t="s">
        <v>66</v>
      </c>
      <c r="AD199" t="s">
        <v>359</v>
      </c>
      <c r="AF199" t="s">
        <v>838</v>
      </c>
      <c r="AI199" s="10">
        <v>60</v>
      </c>
      <c r="AQ199" s="6">
        <v>0</v>
      </c>
      <c r="AR199" s="6" t="s">
        <v>50</v>
      </c>
      <c r="AS199" t="s">
        <v>360</v>
      </c>
      <c r="AT199" s="6">
        <v>-1</v>
      </c>
      <c r="AW199" s="6" t="s">
        <v>51</v>
      </c>
      <c r="AX199" s="6" t="s">
        <v>51</v>
      </c>
    </row>
    <row r="200" spans="2:50" x14ac:dyDescent="0.25">
      <c r="B200" t="s">
        <v>22</v>
      </c>
      <c r="C200" s="17" t="str">
        <f>Z200</f>
        <v>Anyphaenidae</v>
      </c>
      <c r="D200" s="13" t="str">
        <f t="shared" si="30"/>
        <v>No</v>
      </c>
      <c r="E200" t="s">
        <v>18</v>
      </c>
      <c r="F200" t="str">
        <f t="shared" si="32"/>
        <v>Anyphaenidae</v>
      </c>
      <c r="G200" s="13" t="str">
        <f t="shared" si="33"/>
        <v>Yes</v>
      </c>
      <c r="M200" t="s">
        <v>66</v>
      </c>
      <c r="N200" t="s">
        <v>53</v>
      </c>
      <c r="P200" s="6">
        <v>-1</v>
      </c>
      <c r="Q200" s="6" t="s">
        <v>47</v>
      </c>
      <c r="R200" s="6" t="s">
        <v>54</v>
      </c>
      <c r="S200" s="6"/>
      <c r="T200" s="6" t="s">
        <v>55</v>
      </c>
      <c r="U200" s="6" t="s">
        <v>56</v>
      </c>
      <c r="W200" t="s">
        <v>53</v>
      </c>
      <c r="Z200" t="s">
        <v>66</v>
      </c>
      <c r="AI200" s="10">
        <v>40</v>
      </c>
      <c r="AQ200" s="6">
        <v>0</v>
      </c>
      <c r="AR200" s="6" t="s">
        <v>50</v>
      </c>
      <c r="AT200" s="6">
        <v>-1</v>
      </c>
      <c r="AW200" s="6" t="s">
        <v>51</v>
      </c>
      <c r="AX200" s="6" t="s">
        <v>51</v>
      </c>
    </row>
    <row r="201" spans="2:50" x14ac:dyDescent="0.25">
      <c r="B201" t="s">
        <v>18</v>
      </c>
      <c r="C201" t="str">
        <f>Z201</f>
        <v>Aphididae</v>
      </c>
      <c r="D201" s="13" t="str">
        <f>IF(AI201&gt;=40,"Yes","No")</f>
        <v>Yes</v>
      </c>
      <c r="E201" t="s">
        <v>18</v>
      </c>
      <c r="F201" t="str">
        <f t="shared" si="32"/>
        <v>Aphididae</v>
      </c>
      <c r="G201" s="13" t="str">
        <f t="shared" si="33"/>
        <v>Yes</v>
      </c>
      <c r="M201" t="s">
        <v>1751</v>
      </c>
      <c r="N201" s="7" t="s">
        <v>1750</v>
      </c>
      <c r="P201" s="6">
        <v>-1</v>
      </c>
      <c r="Q201" s="6" t="s">
        <v>47</v>
      </c>
      <c r="R201" s="6" t="s">
        <v>48</v>
      </c>
      <c r="S201" s="16"/>
      <c r="T201" s="16" t="s">
        <v>49</v>
      </c>
      <c r="U201" s="16"/>
      <c r="W201" t="s">
        <v>123</v>
      </c>
      <c r="X201" s="7" t="s">
        <v>1750</v>
      </c>
      <c r="Z201" t="s">
        <v>1751</v>
      </c>
      <c r="AI201" s="10">
        <v>40</v>
      </c>
      <c r="AQ201" s="6">
        <v>0</v>
      </c>
      <c r="AR201" s="16" t="s">
        <v>50</v>
      </c>
      <c r="AT201" s="6">
        <v>-1</v>
      </c>
      <c r="AW201" s="16" t="s">
        <v>51</v>
      </c>
      <c r="AX201" s="16" t="s">
        <v>51</v>
      </c>
    </row>
    <row r="202" spans="2:50" x14ac:dyDescent="0.25">
      <c r="B202" t="s">
        <v>18</v>
      </c>
      <c r="C202" t="str">
        <f>Z202</f>
        <v>Aphrophoridae</v>
      </c>
      <c r="D202" s="13" t="str">
        <f>IF(AI202&gt;=40,"Yes","No")</f>
        <v>Yes</v>
      </c>
      <c r="E202" t="s">
        <v>18</v>
      </c>
      <c r="F202" t="str">
        <f t="shared" si="32"/>
        <v>Aphrophoridae</v>
      </c>
      <c r="G202" s="13" t="str">
        <f t="shared" si="33"/>
        <v>Yes</v>
      </c>
      <c r="M202" t="s">
        <v>1741</v>
      </c>
      <c r="N202" s="7" t="s">
        <v>1739</v>
      </c>
      <c r="P202" s="6">
        <v>-1</v>
      </c>
      <c r="Q202" s="6" t="s">
        <v>47</v>
      </c>
      <c r="R202" s="6" t="s">
        <v>48</v>
      </c>
      <c r="S202" s="16"/>
      <c r="T202" s="16" t="s">
        <v>49</v>
      </c>
      <c r="U202" s="16"/>
      <c r="W202" t="s">
        <v>123</v>
      </c>
      <c r="Z202" t="s">
        <v>1741</v>
      </c>
      <c r="AI202" s="10">
        <v>40</v>
      </c>
      <c r="AQ202" s="6">
        <v>0</v>
      </c>
      <c r="AR202" s="16" t="s">
        <v>50</v>
      </c>
      <c r="AT202" s="6">
        <v>-1</v>
      </c>
      <c r="AW202" s="16" t="s">
        <v>51</v>
      </c>
      <c r="AX202" s="16" t="s">
        <v>51</v>
      </c>
    </row>
    <row r="203" spans="2:50" x14ac:dyDescent="0.25">
      <c r="B203" t="s">
        <v>22</v>
      </c>
      <c r="C203" t="str">
        <f t="shared" ref="C203:C234" si="34">AD203</f>
        <v>Aculepeira</v>
      </c>
      <c r="D203" s="13" t="str">
        <f t="shared" ref="D203:D234" si="35">IF(AI203&gt;=50,"Yes","No")</f>
        <v>Yes</v>
      </c>
      <c r="E203" t="s">
        <v>18</v>
      </c>
      <c r="F203" t="str">
        <f t="shared" si="32"/>
        <v>Araneidae</v>
      </c>
      <c r="G203" s="13" t="str">
        <f t="shared" si="33"/>
        <v>Yes</v>
      </c>
      <c r="M203" t="s">
        <v>509</v>
      </c>
      <c r="N203" t="s">
        <v>68</v>
      </c>
      <c r="P203" s="6">
        <v>-1</v>
      </c>
      <c r="Q203" s="6" t="s">
        <v>47</v>
      </c>
      <c r="R203" s="6" t="s">
        <v>54</v>
      </c>
      <c r="S203" s="6"/>
      <c r="T203" s="6" t="s">
        <v>55</v>
      </c>
      <c r="U203" s="6" t="s">
        <v>56</v>
      </c>
      <c r="W203" t="s">
        <v>53</v>
      </c>
      <c r="Z203" t="s">
        <v>68</v>
      </c>
      <c r="AD203" t="s">
        <v>509</v>
      </c>
      <c r="AI203" s="10">
        <v>50</v>
      </c>
      <c r="AQ203" s="6">
        <v>0</v>
      </c>
      <c r="AR203" s="6" t="s">
        <v>50</v>
      </c>
      <c r="AT203" s="6">
        <v>-1</v>
      </c>
      <c r="AW203" s="6" t="s">
        <v>51</v>
      </c>
      <c r="AX203" s="6" t="s">
        <v>51</v>
      </c>
    </row>
    <row r="204" spans="2:50" x14ac:dyDescent="0.25">
      <c r="B204" t="s">
        <v>22</v>
      </c>
      <c r="C204" t="str">
        <f t="shared" si="34"/>
        <v>Aculepeira</v>
      </c>
      <c r="D204" s="13" t="str">
        <f t="shared" si="35"/>
        <v>Yes</v>
      </c>
      <c r="E204" t="s">
        <v>18</v>
      </c>
      <c r="F204" t="str">
        <f t="shared" si="32"/>
        <v>Araneidae</v>
      </c>
      <c r="G204" s="13" t="str">
        <f t="shared" si="33"/>
        <v>Yes</v>
      </c>
      <c r="M204" t="s">
        <v>1205</v>
      </c>
      <c r="N204" t="s">
        <v>509</v>
      </c>
      <c r="P204" s="6">
        <v>-1</v>
      </c>
      <c r="Q204" s="6" t="s">
        <v>47</v>
      </c>
      <c r="R204" s="6" t="s">
        <v>54</v>
      </c>
      <c r="S204" s="6"/>
      <c r="T204" s="6" t="s">
        <v>55</v>
      </c>
      <c r="U204" s="6" t="s">
        <v>56</v>
      </c>
      <c r="W204" t="s">
        <v>53</v>
      </c>
      <c r="Z204" t="s">
        <v>68</v>
      </c>
      <c r="AD204" t="s">
        <v>509</v>
      </c>
      <c r="AF204" t="s">
        <v>1205</v>
      </c>
      <c r="AI204" s="10">
        <v>60</v>
      </c>
      <c r="AQ204" s="6">
        <v>0</v>
      </c>
      <c r="AR204" s="6" t="s">
        <v>50</v>
      </c>
      <c r="AS204" t="s">
        <v>226</v>
      </c>
      <c r="AT204" s="6">
        <v>-1</v>
      </c>
      <c r="AW204" s="6" t="s">
        <v>51</v>
      </c>
      <c r="AX204" s="6" t="s">
        <v>51</v>
      </c>
    </row>
    <row r="205" spans="2:50" x14ac:dyDescent="0.25">
      <c r="B205" t="s">
        <v>22</v>
      </c>
      <c r="C205" t="str">
        <f t="shared" si="34"/>
        <v>Araneus</v>
      </c>
      <c r="D205" s="13" t="str">
        <f t="shared" si="35"/>
        <v>Yes</v>
      </c>
      <c r="E205" t="s">
        <v>18</v>
      </c>
      <c r="F205" t="str">
        <f t="shared" si="32"/>
        <v>Araneidae</v>
      </c>
      <c r="G205" s="13" t="str">
        <f t="shared" si="33"/>
        <v>Yes</v>
      </c>
      <c r="M205" t="s">
        <v>510</v>
      </c>
      <c r="N205" t="s">
        <v>68</v>
      </c>
      <c r="P205" s="6">
        <v>-1</v>
      </c>
      <c r="Q205" s="6" t="s">
        <v>47</v>
      </c>
      <c r="R205" s="6" t="s">
        <v>54</v>
      </c>
      <c r="S205" s="6"/>
      <c r="T205" s="6" t="s">
        <v>55</v>
      </c>
      <c r="U205" s="6" t="s">
        <v>56</v>
      </c>
      <c r="W205" t="s">
        <v>53</v>
      </c>
      <c r="Z205" t="s">
        <v>68</v>
      </c>
      <c r="AD205" t="s">
        <v>510</v>
      </c>
      <c r="AI205" s="10">
        <v>50</v>
      </c>
      <c r="AQ205" s="6">
        <v>0</v>
      </c>
      <c r="AR205" s="6" t="s">
        <v>50</v>
      </c>
      <c r="AT205" s="6">
        <v>-1</v>
      </c>
      <c r="AW205" s="6" t="s">
        <v>51</v>
      </c>
      <c r="AX205" s="6" t="s">
        <v>51</v>
      </c>
    </row>
    <row r="206" spans="2:50" x14ac:dyDescent="0.25">
      <c r="B206" t="s">
        <v>22</v>
      </c>
      <c r="C206" t="str">
        <f t="shared" si="34"/>
        <v>Araneus</v>
      </c>
      <c r="D206" s="13" t="str">
        <f t="shared" si="35"/>
        <v>Yes</v>
      </c>
      <c r="E206" t="s">
        <v>18</v>
      </c>
      <c r="F206" t="str">
        <f t="shared" si="32"/>
        <v>Araneidae</v>
      </c>
      <c r="G206" s="13" t="str">
        <f t="shared" si="33"/>
        <v>Yes</v>
      </c>
      <c r="M206" t="s">
        <v>1204</v>
      </c>
      <c r="N206" s="16" t="s">
        <v>510</v>
      </c>
      <c r="P206" s="6">
        <v>-1</v>
      </c>
      <c r="Q206" s="6" t="s">
        <v>47</v>
      </c>
      <c r="R206" s="6" t="s">
        <v>54</v>
      </c>
      <c r="S206" s="6"/>
      <c r="T206" s="6" t="s">
        <v>55</v>
      </c>
      <c r="U206" s="6" t="s">
        <v>56</v>
      </c>
      <c r="W206" t="s">
        <v>53</v>
      </c>
      <c r="X206" s="16"/>
      <c r="Z206" t="s">
        <v>68</v>
      </c>
      <c r="AD206" t="s">
        <v>510</v>
      </c>
      <c r="AF206" t="s">
        <v>1204</v>
      </c>
      <c r="AI206" s="10">
        <v>60</v>
      </c>
      <c r="AQ206" s="6">
        <v>0</v>
      </c>
      <c r="AR206" s="6" t="s">
        <v>50</v>
      </c>
      <c r="AS206" t="s">
        <v>511</v>
      </c>
      <c r="AT206" s="6">
        <v>-1</v>
      </c>
      <c r="AW206" s="6" t="s">
        <v>51</v>
      </c>
      <c r="AX206" s="6" t="s">
        <v>51</v>
      </c>
    </row>
    <row r="207" spans="2:50" x14ac:dyDescent="0.25">
      <c r="B207" t="s">
        <v>22</v>
      </c>
      <c r="C207" t="str">
        <f t="shared" si="34"/>
        <v>Araneus</v>
      </c>
      <c r="D207" s="13" t="str">
        <f t="shared" si="35"/>
        <v>Yes</v>
      </c>
      <c r="E207" t="s">
        <v>18</v>
      </c>
      <c r="F207" t="str">
        <f t="shared" si="32"/>
        <v>Araneidae</v>
      </c>
      <c r="G207" s="13" t="str">
        <f t="shared" si="33"/>
        <v>Yes</v>
      </c>
      <c r="M207" t="s">
        <v>1203</v>
      </c>
      <c r="N207" s="16" t="s">
        <v>510</v>
      </c>
      <c r="P207" s="6">
        <v>-1</v>
      </c>
      <c r="Q207" s="6" t="s">
        <v>47</v>
      </c>
      <c r="R207" s="6" t="s">
        <v>54</v>
      </c>
      <c r="S207" s="6"/>
      <c r="T207" s="6" t="s">
        <v>55</v>
      </c>
      <c r="U207" s="6" t="s">
        <v>56</v>
      </c>
      <c r="W207" t="s">
        <v>53</v>
      </c>
      <c r="Z207" t="s">
        <v>68</v>
      </c>
      <c r="AD207" t="s">
        <v>510</v>
      </c>
      <c r="AF207" t="s">
        <v>1203</v>
      </c>
      <c r="AI207" s="10">
        <v>60</v>
      </c>
      <c r="AQ207" s="6">
        <v>0</v>
      </c>
      <c r="AR207" s="6" t="s">
        <v>50</v>
      </c>
      <c r="AS207" t="s">
        <v>165</v>
      </c>
      <c r="AT207" s="6">
        <v>-1</v>
      </c>
      <c r="AW207" s="6" t="s">
        <v>51</v>
      </c>
      <c r="AX207" s="6" t="s">
        <v>51</v>
      </c>
    </row>
    <row r="208" spans="2:50" x14ac:dyDescent="0.25">
      <c r="B208" t="s">
        <v>22</v>
      </c>
      <c r="C208" t="str">
        <f t="shared" si="34"/>
        <v>Araneus</v>
      </c>
      <c r="D208" s="13" t="str">
        <f t="shared" si="35"/>
        <v>Yes</v>
      </c>
      <c r="E208" t="s">
        <v>18</v>
      </c>
      <c r="F208" t="str">
        <f t="shared" si="32"/>
        <v>Araneidae</v>
      </c>
      <c r="G208" s="13" t="str">
        <f t="shared" si="33"/>
        <v>Yes</v>
      </c>
      <c r="M208" t="s">
        <v>1202</v>
      </c>
      <c r="N208" t="s">
        <v>510</v>
      </c>
      <c r="P208" s="6">
        <v>-1</v>
      </c>
      <c r="Q208" s="6" t="s">
        <v>47</v>
      </c>
      <c r="R208" s="6" t="s">
        <v>54</v>
      </c>
      <c r="S208" s="6"/>
      <c r="T208" s="6" t="s">
        <v>55</v>
      </c>
      <c r="U208" s="6" t="s">
        <v>56</v>
      </c>
      <c r="W208" t="s">
        <v>53</v>
      </c>
      <c r="Z208" t="s">
        <v>68</v>
      </c>
      <c r="AD208" t="s">
        <v>510</v>
      </c>
      <c r="AF208" t="s">
        <v>1202</v>
      </c>
      <c r="AI208" s="10">
        <v>60</v>
      </c>
      <c r="AQ208" s="6">
        <v>0</v>
      </c>
      <c r="AR208" s="6" t="s">
        <v>50</v>
      </c>
      <c r="AS208" t="s">
        <v>360</v>
      </c>
      <c r="AT208" s="6">
        <v>-1</v>
      </c>
      <c r="AW208" s="6" t="s">
        <v>51</v>
      </c>
      <c r="AX208" s="6" t="s">
        <v>51</v>
      </c>
    </row>
    <row r="209" spans="2:50" x14ac:dyDescent="0.25">
      <c r="B209" t="s">
        <v>22</v>
      </c>
      <c r="C209" t="str">
        <f t="shared" si="34"/>
        <v>Araneus</v>
      </c>
      <c r="D209" s="13" t="str">
        <f t="shared" si="35"/>
        <v>Yes</v>
      </c>
      <c r="E209" t="s">
        <v>18</v>
      </c>
      <c r="F209" t="str">
        <f t="shared" si="32"/>
        <v>Araneidae</v>
      </c>
      <c r="G209" s="13" t="str">
        <f t="shared" si="33"/>
        <v>Yes</v>
      </c>
      <c r="M209" t="s">
        <v>1201</v>
      </c>
      <c r="N209" t="s">
        <v>510</v>
      </c>
      <c r="P209" s="6">
        <v>-1</v>
      </c>
      <c r="Q209" s="6" t="s">
        <v>47</v>
      </c>
      <c r="R209" s="6" t="s">
        <v>54</v>
      </c>
      <c r="S209" s="6"/>
      <c r="T209" s="6" t="s">
        <v>55</v>
      </c>
      <c r="U209" s="6" t="s">
        <v>56</v>
      </c>
      <c r="W209" t="s">
        <v>53</v>
      </c>
      <c r="Z209" t="s">
        <v>68</v>
      </c>
      <c r="AD209" t="s">
        <v>510</v>
      </c>
      <c r="AF209" t="s">
        <v>1201</v>
      </c>
      <c r="AI209" s="10">
        <v>60</v>
      </c>
      <c r="AQ209" s="6">
        <v>0</v>
      </c>
      <c r="AR209" s="6" t="s">
        <v>50</v>
      </c>
      <c r="AS209" t="s">
        <v>148</v>
      </c>
      <c r="AT209" s="6">
        <v>-1</v>
      </c>
      <c r="AW209" s="6" t="s">
        <v>51</v>
      </c>
      <c r="AX209" s="6" t="s">
        <v>51</v>
      </c>
    </row>
    <row r="210" spans="2:50" x14ac:dyDescent="0.25">
      <c r="B210" t="s">
        <v>22</v>
      </c>
      <c r="C210" t="str">
        <f t="shared" si="34"/>
        <v>Araneus</v>
      </c>
      <c r="D210" s="13" t="str">
        <f t="shared" si="35"/>
        <v>Yes</v>
      </c>
      <c r="E210" t="s">
        <v>18</v>
      </c>
      <c r="F210" t="str">
        <f t="shared" si="32"/>
        <v>Araneidae</v>
      </c>
      <c r="G210" s="13" t="str">
        <f t="shared" si="33"/>
        <v>Yes</v>
      </c>
      <c r="M210" t="s">
        <v>1200</v>
      </c>
      <c r="N210" t="s">
        <v>510</v>
      </c>
      <c r="P210" s="6">
        <v>-1</v>
      </c>
      <c r="Q210" s="6" t="s">
        <v>47</v>
      </c>
      <c r="R210" s="6" t="s">
        <v>54</v>
      </c>
      <c r="S210" s="6"/>
      <c r="T210" s="6" t="s">
        <v>55</v>
      </c>
      <c r="U210" s="6" t="s">
        <v>56</v>
      </c>
      <c r="W210" t="s">
        <v>53</v>
      </c>
      <c r="Z210" t="s">
        <v>68</v>
      </c>
      <c r="AD210" t="s">
        <v>510</v>
      </c>
      <c r="AF210" t="s">
        <v>1200</v>
      </c>
      <c r="AI210" s="10">
        <v>60</v>
      </c>
      <c r="AQ210" s="6">
        <v>0</v>
      </c>
      <c r="AR210" s="6" t="s">
        <v>50</v>
      </c>
      <c r="AS210" t="s">
        <v>144</v>
      </c>
      <c r="AT210" s="6">
        <v>-1</v>
      </c>
      <c r="AW210" s="6" t="s">
        <v>51</v>
      </c>
      <c r="AX210" s="6" t="s">
        <v>51</v>
      </c>
    </row>
    <row r="211" spans="2:50" x14ac:dyDescent="0.25">
      <c r="B211" t="s">
        <v>22</v>
      </c>
      <c r="C211" t="str">
        <f t="shared" si="34"/>
        <v>Araneus</v>
      </c>
      <c r="D211" s="13" t="str">
        <f t="shared" si="35"/>
        <v>Yes</v>
      </c>
      <c r="E211" t="s">
        <v>18</v>
      </c>
      <c r="F211" t="str">
        <f t="shared" si="32"/>
        <v>Araneidae</v>
      </c>
      <c r="G211" s="13" t="str">
        <f t="shared" si="33"/>
        <v>Yes</v>
      </c>
      <c r="M211" t="s">
        <v>1199</v>
      </c>
      <c r="N211" t="s">
        <v>510</v>
      </c>
      <c r="P211" s="6">
        <v>-1</v>
      </c>
      <c r="Q211" s="6" t="s">
        <v>47</v>
      </c>
      <c r="R211" s="6" t="s">
        <v>54</v>
      </c>
      <c r="S211" s="6"/>
      <c r="T211" s="6" t="s">
        <v>55</v>
      </c>
      <c r="U211" s="6" t="s">
        <v>56</v>
      </c>
      <c r="W211" t="s">
        <v>53</v>
      </c>
      <c r="Z211" t="s">
        <v>68</v>
      </c>
      <c r="AD211" t="s">
        <v>510</v>
      </c>
      <c r="AF211" t="s">
        <v>1199</v>
      </c>
      <c r="AI211" s="10">
        <v>60</v>
      </c>
      <c r="AQ211" s="6">
        <v>0</v>
      </c>
      <c r="AR211" s="6" t="s">
        <v>50</v>
      </c>
      <c r="AS211" t="s">
        <v>512</v>
      </c>
      <c r="AT211" s="6">
        <v>-1</v>
      </c>
      <c r="AW211" s="6" t="s">
        <v>51</v>
      </c>
      <c r="AX211" s="6" t="s">
        <v>51</v>
      </c>
    </row>
    <row r="212" spans="2:50" x14ac:dyDescent="0.25">
      <c r="B212" t="s">
        <v>22</v>
      </c>
      <c r="C212" t="str">
        <f t="shared" si="34"/>
        <v>Araneus</v>
      </c>
      <c r="D212" s="13" t="str">
        <f t="shared" si="35"/>
        <v>Yes</v>
      </c>
      <c r="E212" t="s">
        <v>18</v>
      </c>
      <c r="F212" t="str">
        <f t="shared" si="32"/>
        <v>Araneidae</v>
      </c>
      <c r="G212" s="13" t="str">
        <f t="shared" si="33"/>
        <v>Yes</v>
      </c>
      <c r="M212" t="s">
        <v>1198</v>
      </c>
      <c r="N212" t="s">
        <v>510</v>
      </c>
      <c r="P212" s="6">
        <v>-1</v>
      </c>
      <c r="Q212" s="6" t="s">
        <v>47</v>
      </c>
      <c r="R212" s="6" t="s">
        <v>54</v>
      </c>
      <c r="S212" s="6"/>
      <c r="T212" s="6" t="s">
        <v>55</v>
      </c>
      <c r="U212" s="6" t="s">
        <v>56</v>
      </c>
      <c r="W212" t="s">
        <v>53</v>
      </c>
      <c r="Z212" t="s">
        <v>68</v>
      </c>
      <c r="AD212" t="s">
        <v>510</v>
      </c>
      <c r="AF212" t="s">
        <v>1198</v>
      </c>
      <c r="AI212" s="10">
        <v>60</v>
      </c>
      <c r="AQ212" s="6">
        <v>0</v>
      </c>
      <c r="AR212" s="6" t="s">
        <v>50</v>
      </c>
      <c r="AS212" t="s">
        <v>513</v>
      </c>
      <c r="AT212" s="6">
        <v>-1</v>
      </c>
      <c r="AW212" s="6" t="s">
        <v>51</v>
      </c>
      <c r="AX212" s="6" t="s">
        <v>51</v>
      </c>
    </row>
    <row r="213" spans="2:50" x14ac:dyDescent="0.25">
      <c r="B213" t="s">
        <v>22</v>
      </c>
      <c r="C213" t="str">
        <f t="shared" si="34"/>
        <v>Araneus</v>
      </c>
      <c r="D213" s="13" t="str">
        <f t="shared" si="35"/>
        <v>Yes</v>
      </c>
      <c r="E213" t="s">
        <v>18</v>
      </c>
      <c r="F213" t="str">
        <f t="shared" si="32"/>
        <v>Araneidae</v>
      </c>
      <c r="G213" s="13" t="str">
        <f t="shared" si="33"/>
        <v>Yes</v>
      </c>
      <c r="M213" t="s">
        <v>1197</v>
      </c>
      <c r="N213" t="s">
        <v>510</v>
      </c>
      <c r="P213" s="6">
        <v>-1</v>
      </c>
      <c r="Q213" s="6" t="s">
        <v>47</v>
      </c>
      <c r="R213" s="6" t="s">
        <v>54</v>
      </c>
      <c r="S213" s="6"/>
      <c r="T213" s="6" t="s">
        <v>55</v>
      </c>
      <c r="U213" s="6" t="s">
        <v>56</v>
      </c>
      <c r="W213" t="s">
        <v>53</v>
      </c>
      <c r="Z213" t="s">
        <v>68</v>
      </c>
      <c r="AD213" t="s">
        <v>510</v>
      </c>
      <c r="AF213" t="s">
        <v>1197</v>
      </c>
      <c r="AI213" s="10">
        <v>60</v>
      </c>
      <c r="AQ213" s="6">
        <v>0</v>
      </c>
      <c r="AR213" s="6" t="s">
        <v>50</v>
      </c>
      <c r="AS213" t="s">
        <v>513</v>
      </c>
      <c r="AT213" s="6">
        <v>-1</v>
      </c>
      <c r="AW213" s="6" t="s">
        <v>51</v>
      </c>
      <c r="AX213" s="6" t="s">
        <v>51</v>
      </c>
    </row>
    <row r="214" spans="2:50" x14ac:dyDescent="0.25">
      <c r="B214" t="s">
        <v>22</v>
      </c>
      <c r="C214" t="str">
        <f t="shared" si="34"/>
        <v>Araneus</v>
      </c>
      <c r="D214" s="13" t="str">
        <f t="shared" si="35"/>
        <v>Yes</v>
      </c>
      <c r="E214" t="s">
        <v>18</v>
      </c>
      <c r="F214" t="str">
        <f t="shared" si="32"/>
        <v>Araneidae</v>
      </c>
      <c r="G214" s="13" t="str">
        <f t="shared" si="33"/>
        <v>Yes</v>
      </c>
      <c r="M214" t="s">
        <v>1196</v>
      </c>
      <c r="N214" t="s">
        <v>510</v>
      </c>
      <c r="P214" s="6">
        <v>-1</v>
      </c>
      <c r="Q214" s="6" t="s">
        <v>47</v>
      </c>
      <c r="R214" s="6" t="s">
        <v>54</v>
      </c>
      <c r="S214" s="6"/>
      <c r="T214" s="6" t="s">
        <v>55</v>
      </c>
      <c r="U214" s="6" t="s">
        <v>56</v>
      </c>
      <c r="W214" t="s">
        <v>53</v>
      </c>
      <c r="Z214" t="s">
        <v>68</v>
      </c>
      <c r="AD214" t="s">
        <v>510</v>
      </c>
      <c r="AF214" t="s">
        <v>1196</v>
      </c>
      <c r="AI214" s="10">
        <v>60</v>
      </c>
      <c r="AQ214" s="6">
        <v>0</v>
      </c>
      <c r="AR214" s="6" t="s">
        <v>50</v>
      </c>
      <c r="AS214" t="s">
        <v>511</v>
      </c>
      <c r="AT214" s="6">
        <v>-1</v>
      </c>
      <c r="AW214" s="6" t="s">
        <v>51</v>
      </c>
      <c r="AX214" s="6" t="s">
        <v>51</v>
      </c>
    </row>
    <row r="215" spans="2:50" x14ac:dyDescent="0.25">
      <c r="B215" t="s">
        <v>22</v>
      </c>
      <c r="C215" t="str">
        <f t="shared" si="34"/>
        <v>Araneus</v>
      </c>
      <c r="D215" s="13" t="str">
        <f t="shared" si="35"/>
        <v>Yes</v>
      </c>
      <c r="E215" t="s">
        <v>18</v>
      </c>
      <c r="F215" t="str">
        <f t="shared" si="32"/>
        <v>Araneidae</v>
      </c>
      <c r="G215" s="13" t="str">
        <f t="shared" si="33"/>
        <v>Yes</v>
      </c>
      <c r="M215" t="s">
        <v>1195</v>
      </c>
      <c r="N215" t="s">
        <v>510</v>
      </c>
      <c r="P215" s="6">
        <v>-1</v>
      </c>
      <c r="Q215" s="6" t="s">
        <v>47</v>
      </c>
      <c r="R215" s="6" t="s">
        <v>54</v>
      </c>
      <c r="S215" s="6"/>
      <c r="T215" s="6" t="s">
        <v>55</v>
      </c>
      <c r="U215" s="6" t="s">
        <v>56</v>
      </c>
      <c r="W215" t="s">
        <v>53</v>
      </c>
      <c r="Z215" t="s">
        <v>68</v>
      </c>
      <c r="AD215" t="s">
        <v>510</v>
      </c>
      <c r="AF215" t="s">
        <v>1195</v>
      </c>
      <c r="AI215" s="10">
        <v>60</v>
      </c>
      <c r="AQ215" s="6">
        <v>0</v>
      </c>
      <c r="AR215" s="6" t="s">
        <v>50</v>
      </c>
      <c r="AS215" t="s">
        <v>226</v>
      </c>
      <c r="AT215" s="6">
        <v>-1</v>
      </c>
      <c r="AW215" s="6" t="s">
        <v>51</v>
      </c>
      <c r="AX215" s="6" t="s">
        <v>51</v>
      </c>
    </row>
    <row r="216" spans="2:50" x14ac:dyDescent="0.25">
      <c r="B216" t="s">
        <v>22</v>
      </c>
      <c r="C216" t="str">
        <f t="shared" si="34"/>
        <v>Araneus</v>
      </c>
      <c r="D216" s="13" t="str">
        <f t="shared" si="35"/>
        <v>Yes</v>
      </c>
      <c r="E216" t="s">
        <v>18</v>
      </c>
      <c r="F216" t="str">
        <f t="shared" si="32"/>
        <v>Araneidae</v>
      </c>
      <c r="G216" s="13" t="str">
        <f t="shared" si="33"/>
        <v>Yes</v>
      </c>
      <c r="M216" s="14" t="s">
        <v>1194</v>
      </c>
      <c r="N216" t="s">
        <v>510</v>
      </c>
      <c r="P216" s="6">
        <v>-1</v>
      </c>
      <c r="Q216" s="6" t="s">
        <v>47</v>
      </c>
      <c r="R216" s="6" t="s">
        <v>54</v>
      </c>
      <c r="S216" s="6"/>
      <c r="T216" s="6" t="s">
        <v>55</v>
      </c>
      <c r="U216" s="6" t="s">
        <v>56</v>
      </c>
      <c r="W216" t="s">
        <v>53</v>
      </c>
      <c r="Z216" t="s">
        <v>68</v>
      </c>
      <c r="AD216" t="s">
        <v>510</v>
      </c>
      <c r="AF216" t="s">
        <v>1194</v>
      </c>
      <c r="AI216" s="10">
        <v>60</v>
      </c>
      <c r="AQ216" s="6">
        <v>0</v>
      </c>
      <c r="AR216" s="6" t="s">
        <v>50</v>
      </c>
      <c r="AS216" t="s">
        <v>244</v>
      </c>
      <c r="AT216" s="6">
        <v>-1</v>
      </c>
      <c r="AW216" s="6" t="s">
        <v>51</v>
      </c>
      <c r="AX216" s="6" t="s">
        <v>51</v>
      </c>
    </row>
    <row r="217" spans="2:50" x14ac:dyDescent="0.25">
      <c r="B217" t="s">
        <v>22</v>
      </c>
      <c r="C217" t="str">
        <f t="shared" si="34"/>
        <v>Araneus</v>
      </c>
      <c r="D217" s="13" t="str">
        <f t="shared" si="35"/>
        <v>Yes</v>
      </c>
      <c r="E217" t="s">
        <v>18</v>
      </c>
      <c r="F217" t="str">
        <f t="shared" si="32"/>
        <v>Araneidae</v>
      </c>
      <c r="G217" s="13" t="str">
        <f t="shared" si="33"/>
        <v>Yes</v>
      </c>
      <c r="M217" t="s">
        <v>1213</v>
      </c>
      <c r="N217" t="s">
        <v>510</v>
      </c>
      <c r="P217" s="6">
        <v>-1</v>
      </c>
      <c r="Q217" s="6" t="s">
        <v>47</v>
      </c>
      <c r="R217" s="6" t="s">
        <v>54</v>
      </c>
      <c r="S217" s="6"/>
      <c r="T217" s="6" t="s">
        <v>55</v>
      </c>
      <c r="U217" s="6" t="s">
        <v>56</v>
      </c>
      <c r="W217" t="s">
        <v>53</v>
      </c>
      <c r="Z217" t="s">
        <v>68</v>
      </c>
      <c r="AD217" t="s">
        <v>510</v>
      </c>
      <c r="AF217" t="s">
        <v>1213</v>
      </c>
      <c r="AI217" s="10">
        <v>60</v>
      </c>
      <c r="AQ217" s="6">
        <v>0</v>
      </c>
      <c r="AR217" s="6" t="s">
        <v>50</v>
      </c>
      <c r="AS217" t="s">
        <v>216</v>
      </c>
      <c r="AT217" s="6">
        <v>-1</v>
      </c>
      <c r="AW217" s="6" t="s">
        <v>51</v>
      </c>
      <c r="AX217" s="6" t="s">
        <v>51</v>
      </c>
    </row>
    <row r="218" spans="2:50" x14ac:dyDescent="0.25">
      <c r="B218" t="s">
        <v>22</v>
      </c>
      <c r="C218" t="str">
        <f t="shared" si="34"/>
        <v>Araniella</v>
      </c>
      <c r="D218" s="13" t="str">
        <f t="shared" si="35"/>
        <v>Yes</v>
      </c>
      <c r="E218" t="s">
        <v>18</v>
      </c>
      <c r="F218" t="str">
        <f t="shared" si="32"/>
        <v>Araneidae</v>
      </c>
      <c r="G218" s="13" t="str">
        <f t="shared" si="33"/>
        <v>Yes</v>
      </c>
      <c r="M218" t="s">
        <v>1212</v>
      </c>
      <c r="N218" t="s">
        <v>514</v>
      </c>
      <c r="P218" s="6">
        <v>-1</v>
      </c>
      <c r="Q218" s="6" t="s">
        <v>47</v>
      </c>
      <c r="R218" s="6" t="s">
        <v>54</v>
      </c>
      <c r="S218" s="6"/>
      <c r="T218" s="6" t="s">
        <v>55</v>
      </c>
      <c r="U218" s="6" t="s">
        <v>56</v>
      </c>
      <c r="W218" t="s">
        <v>53</v>
      </c>
      <c r="Z218" t="s">
        <v>68</v>
      </c>
      <c r="AD218" t="s">
        <v>514</v>
      </c>
      <c r="AF218" t="s">
        <v>1212</v>
      </c>
      <c r="AI218" s="10">
        <v>60</v>
      </c>
      <c r="AQ218" s="6">
        <v>0</v>
      </c>
      <c r="AR218" s="6" t="s">
        <v>50</v>
      </c>
      <c r="AS218" t="s">
        <v>216</v>
      </c>
      <c r="AT218" s="6">
        <v>-1</v>
      </c>
      <c r="AW218" s="6" t="s">
        <v>51</v>
      </c>
      <c r="AX218" s="6" t="s">
        <v>51</v>
      </c>
    </row>
    <row r="219" spans="2:50" x14ac:dyDescent="0.25">
      <c r="B219" t="s">
        <v>22</v>
      </c>
      <c r="C219" t="str">
        <f t="shared" si="34"/>
        <v>Argiope</v>
      </c>
      <c r="D219" s="13" t="str">
        <f t="shared" si="35"/>
        <v>Yes</v>
      </c>
      <c r="E219" t="s">
        <v>18</v>
      </c>
      <c r="F219" t="str">
        <f t="shared" si="32"/>
        <v>Araneidae</v>
      </c>
      <c r="G219" s="13" t="str">
        <f t="shared" si="33"/>
        <v>Yes</v>
      </c>
      <c r="M219" t="s">
        <v>515</v>
      </c>
      <c r="N219" t="s">
        <v>68</v>
      </c>
      <c r="P219" s="6">
        <v>-1</v>
      </c>
      <c r="Q219" s="6" t="s">
        <v>47</v>
      </c>
      <c r="R219" s="6" t="s">
        <v>54</v>
      </c>
      <c r="S219" s="6"/>
      <c r="T219" s="6" t="s">
        <v>55</v>
      </c>
      <c r="U219" s="6" t="s">
        <v>56</v>
      </c>
      <c r="W219" t="s">
        <v>53</v>
      </c>
      <c r="Z219" t="s">
        <v>68</v>
      </c>
      <c r="AD219" t="s">
        <v>515</v>
      </c>
      <c r="AI219" s="10">
        <v>50</v>
      </c>
      <c r="AQ219" s="6">
        <v>0</v>
      </c>
      <c r="AR219" s="6" t="s">
        <v>50</v>
      </c>
      <c r="AT219" s="6">
        <v>-1</v>
      </c>
      <c r="AW219" s="6" t="s">
        <v>51</v>
      </c>
      <c r="AX219" s="6" t="s">
        <v>51</v>
      </c>
    </row>
    <row r="220" spans="2:50" x14ac:dyDescent="0.25">
      <c r="B220" t="s">
        <v>22</v>
      </c>
      <c r="C220" t="str">
        <f t="shared" si="34"/>
        <v>Argiope</v>
      </c>
      <c r="D220" s="13" t="str">
        <f t="shared" si="35"/>
        <v>Yes</v>
      </c>
      <c r="E220" t="s">
        <v>18</v>
      </c>
      <c r="F220" t="str">
        <f t="shared" si="32"/>
        <v>Araneidae</v>
      </c>
      <c r="G220" s="13" t="str">
        <f t="shared" si="33"/>
        <v>Yes</v>
      </c>
      <c r="M220" t="s">
        <v>1211</v>
      </c>
      <c r="N220" t="s">
        <v>515</v>
      </c>
      <c r="P220" s="6">
        <v>-1</v>
      </c>
      <c r="Q220" s="6" t="s">
        <v>47</v>
      </c>
      <c r="R220" s="6" t="s">
        <v>54</v>
      </c>
      <c r="S220" s="6"/>
      <c r="T220" s="6" t="s">
        <v>55</v>
      </c>
      <c r="U220" s="6" t="s">
        <v>56</v>
      </c>
      <c r="W220" t="s">
        <v>53</v>
      </c>
      <c r="Z220" t="s">
        <v>68</v>
      </c>
      <c r="AD220" t="s">
        <v>515</v>
      </c>
      <c r="AF220" t="s">
        <v>1211</v>
      </c>
      <c r="AI220" s="10">
        <v>60</v>
      </c>
      <c r="AQ220" s="6">
        <v>0</v>
      </c>
      <c r="AR220" s="6" t="s">
        <v>50</v>
      </c>
      <c r="AS220" t="s">
        <v>516</v>
      </c>
      <c r="AT220" s="6">
        <v>-1</v>
      </c>
      <c r="AW220" s="6" t="s">
        <v>51</v>
      </c>
      <c r="AX220" s="6" t="s">
        <v>51</v>
      </c>
    </row>
    <row r="221" spans="2:50" x14ac:dyDescent="0.25">
      <c r="B221" t="s">
        <v>22</v>
      </c>
      <c r="C221" t="str">
        <f t="shared" si="34"/>
        <v>Argiope</v>
      </c>
      <c r="D221" s="13" t="str">
        <f t="shared" si="35"/>
        <v>Yes</v>
      </c>
      <c r="E221" t="s">
        <v>18</v>
      </c>
      <c r="F221" t="str">
        <f t="shared" si="32"/>
        <v>Araneidae</v>
      </c>
      <c r="G221" s="13" t="str">
        <f t="shared" si="33"/>
        <v>Yes</v>
      </c>
      <c r="M221" t="s">
        <v>1210</v>
      </c>
      <c r="N221" t="s">
        <v>515</v>
      </c>
      <c r="P221" s="6">
        <v>-1</v>
      </c>
      <c r="Q221" s="6" t="s">
        <v>47</v>
      </c>
      <c r="R221" s="6" t="s">
        <v>54</v>
      </c>
      <c r="S221" s="6"/>
      <c r="T221" s="6" t="s">
        <v>55</v>
      </c>
      <c r="U221" s="6" t="s">
        <v>56</v>
      </c>
      <c r="W221" t="s">
        <v>53</v>
      </c>
      <c r="Z221" t="s">
        <v>68</v>
      </c>
      <c r="AD221" t="s">
        <v>515</v>
      </c>
      <c r="AF221" t="s">
        <v>1210</v>
      </c>
      <c r="AI221" s="10">
        <v>60</v>
      </c>
      <c r="AQ221" s="6">
        <v>0</v>
      </c>
      <c r="AR221" s="6" t="s">
        <v>50</v>
      </c>
      <c r="AS221" t="s">
        <v>517</v>
      </c>
      <c r="AT221" s="6">
        <v>-1</v>
      </c>
      <c r="AW221" s="6" t="s">
        <v>51</v>
      </c>
      <c r="AX221" s="6" t="s">
        <v>51</v>
      </c>
    </row>
    <row r="222" spans="2:50" x14ac:dyDescent="0.25">
      <c r="B222" t="s">
        <v>22</v>
      </c>
      <c r="C222" t="str">
        <f t="shared" si="34"/>
        <v>Argiope</v>
      </c>
      <c r="D222" s="13" t="str">
        <f t="shared" si="35"/>
        <v>Yes</v>
      </c>
      <c r="E222" t="s">
        <v>18</v>
      </c>
      <c r="F222" t="str">
        <f t="shared" si="32"/>
        <v>Araneidae</v>
      </c>
      <c r="G222" s="13" t="str">
        <f t="shared" si="33"/>
        <v>Yes</v>
      </c>
      <c r="M222" t="s">
        <v>1209</v>
      </c>
      <c r="N222" t="s">
        <v>515</v>
      </c>
      <c r="P222" s="6">
        <v>-1</v>
      </c>
      <c r="Q222" s="6" t="s">
        <v>47</v>
      </c>
      <c r="R222" s="6" t="s">
        <v>54</v>
      </c>
      <c r="S222" s="6"/>
      <c r="T222" s="6" t="s">
        <v>55</v>
      </c>
      <c r="U222" s="6" t="s">
        <v>56</v>
      </c>
      <c r="W222" t="s">
        <v>53</v>
      </c>
      <c r="Z222" t="s">
        <v>68</v>
      </c>
      <c r="AD222" t="s">
        <v>515</v>
      </c>
      <c r="AF222" t="s">
        <v>1209</v>
      </c>
      <c r="AI222" s="10">
        <v>60</v>
      </c>
      <c r="AQ222" s="6">
        <v>0</v>
      </c>
      <c r="AR222" s="6" t="s">
        <v>50</v>
      </c>
      <c r="AS222" t="s">
        <v>518</v>
      </c>
      <c r="AT222" s="6">
        <v>-1</v>
      </c>
      <c r="AW222" s="6" t="s">
        <v>51</v>
      </c>
      <c r="AX222" s="6" t="s">
        <v>51</v>
      </c>
    </row>
    <row r="223" spans="2:50" x14ac:dyDescent="0.25">
      <c r="B223" t="s">
        <v>22</v>
      </c>
      <c r="C223" t="str">
        <f t="shared" si="34"/>
        <v>Cyclosa</v>
      </c>
      <c r="D223" s="13" t="str">
        <f t="shared" si="35"/>
        <v>Yes</v>
      </c>
      <c r="E223" t="s">
        <v>18</v>
      </c>
      <c r="F223" t="str">
        <f t="shared" si="32"/>
        <v>Araneidae</v>
      </c>
      <c r="G223" s="13" t="str">
        <f t="shared" si="33"/>
        <v>Yes</v>
      </c>
      <c r="M223" t="s">
        <v>82</v>
      </c>
      <c r="N223" t="s">
        <v>68</v>
      </c>
      <c r="P223" s="6">
        <v>-1</v>
      </c>
      <c r="Q223" s="6" t="s">
        <v>47</v>
      </c>
      <c r="R223" s="6" t="s">
        <v>54</v>
      </c>
      <c r="S223" s="6"/>
      <c r="T223" s="6" t="s">
        <v>55</v>
      </c>
      <c r="U223" s="6" t="s">
        <v>56</v>
      </c>
      <c r="W223" t="s">
        <v>53</v>
      </c>
      <c r="Z223" t="s">
        <v>68</v>
      </c>
      <c r="AD223" t="s">
        <v>82</v>
      </c>
      <c r="AI223" s="10">
        <v>50</v>
      </c>
      <c r="AQ223" s="6">
        <v>0</v>
      </c>
      <c r="AR223" s="6" t="s">
        <v>50</v>
      </c>
      <c r="AT223" s="6">
        <v>-1</v>
      </c>
      <c r="AW223" s="6" t="s">
        <v>51</v>
      </c>
      <c r="AX223" s="6" t="s">
        <v>51</v>
      </c>
    </row>
    <row r="224" spans="2:50" x14ac:dyDescent="0.25">
      <c r="B224" t="s">
        <v>22</v>
      </c>
      <c r="C224" t="str">
        <f t="shared" si="34"/>
        <v>Cyclosa</v>
      </c>
      <c r="D224" s="13" t="str">
        <f t="shared" si="35"/>
        <v>Yes</v>
      </c>
      <c r="E224" t="s">
        <v>18</v>
      </c>
      <c r="F224" t="str">
        <f t="shared" si="32"/>
        <v>Araneidae</v>
      </c>
      <c r="G224" s="13" t="str">
        <f t="shared" si="33"/>
        <v>Yes</v>
      </c>
      <c r="M224" t="s">
        <v>1208</v>
      </c>
      <c r="N224" t="s">
        <v>82</v>
      </c>
      <c r="P224" s="6">
        <v>-1</v>
      </c>
      <c r="Q224" s="6" t="s">
        <v>47</v>
      </c>
      <c r="R224" s="6" t="s">
        <v>54</v>
      </c>
      <c r="S224" s="6"/>
      <c r="T224" s="6" t="s">
        <v>55</v>
      </c>
      <c r="U224" s="6" t="s">
        <v>56</v>
      </c>
      <c r="W224" t="s">
        <v>53</v>
      </c>
      <c r="Z224" t="s">
        <v>68</v>
      </c>
      <c r="AD224" t="s">
        <v>82</v>
      </c>
      <c r="AF224" t="s">
        <v>1208</v>
      </c>
      <c r="AI224" s="10">
        <v>60</v>
      </c>
      <c r="AQ224" s="6">
        <v>0</v>
      </c>
      <c r="AR224" s="6" t="s">
        <v>50</v>
      </c>
      <c r="AS224" t="s">
        <v>519</v>
      </c>
      <c r="AT224" s="6">
        <v>-1</v>
      </c>
      <c r="AW224" s="6" t="s">
        <v>51</v>
      </c>
      <c r="AX224" s="6" t="s">
        <v>51</v>
      </c>
    </row>
    <row r="225" spans="2:50" x14ac:dyDescent="0.25">
      <c r="B225" t="s">
        <v>22</v>
      </c>
      <c r="C225" t="str">
        <f t="shared" si="34"/>
        <v>Cyclosa</v>
      </c>
      <c r="D225" s="13" t="str">
        <f t="shared" si="35"/>
        <v>Yes</v>
      </c>
      <c r="E225" t="s">
        <v>18</v>
      </c>
      <c r="F225" t="str">
        <f t="shared" si="32"/>
        <v>Araneidae</v>
      </c>
      <c r="G225" s="13" t="str">
        <f t="shared" si="33"/>
        <v>Yes</v>
      </c>
      <c r="M225" t="s">
        <v>1207</v>
      </c>
      <c r="N225" t="s">
        <v>82</v>
      </c>
      <c r="P225" s="6">
        <v>-1</v>
      </c>
      <c r="Q225" s="6" t="s">
        <v>47</v>
      </c>
      <c r="R225" s="6" t="s">
        <v>54</v>
      </c>
      <c r="S225" s="6"/>
      <c r="T225" s="6" t="s">
        <v>55</v>
      </c>
      <c r="U225" s="6" t="s">
        <v>56</v>
      </c>
      <c r="W225" t="s">
        <v>53</v>
      </c>
      <c r="Z225" t="s">
        <v>68</v>
      </c>
      <c r="AD225" t="s">
        <v>82</v>
      </c>
      <c r="AF225" t="s">
        <v>1207</v>
      </c>
      <c r="AI225" s="10">
        <v>60</v>
      </c>
      <c r="AQ225" s="6">
        <v>0</v>
      </c>
      <c r="AR225" s="6" t="s">
        <v>50</v>
      </c>
      <c r="AS225" t="s">
        <v>244</v>
      </c>
      <c r="AT225" s="6">
        <v>-1</v>
      </c>
      <c r="AW225" s="6" t="s">
        <v>51</v>
      </c>
      <c r="AX225" s="6" t="s">
        <v>51</v>
      </c>
    </row>
    <row r="226" spans="2:50" x14ac:dyDescent="0.25">
      <c r="B226" t="s">
        <v>22</v>
      </c>
      <c r="C226" t="str">
        <f t="shared" si="34"/>
        <v>Cyclosa</v>
      </c>
      <c r="D226" s="13" t="str">
        <f t="shared" si="35"/>
        <v>Yes</v>
      </c>
      <c r="E226" t="s">
        <v>18</v>
      </c>
      <c r="F226" t="str">
        <f t="shared" si="32"/>
        <v>Araneidae</v>
      </c>
      <c r="G226" s="13" t="str">
        <f t="shared" si="33"/>
        <v>Yes</v>
      </c>
      <c r="M226" t="s">
        <v>1206</v>
      </c>
      <c r="N226" t="s">
        <v>82</v>
      </c>
      <c r="P226" s="6">
        <v>-1</v>
      </c>
      <c r="Q226" s="6" t="s">
        <v>47</v>
      </c>
      <c r="R226" s="6" t="s">
        <v>54</v>
      </c>
      <c r="S226" s="6"/>
      <c r="T226" s="6" t="s">
        <v>55</v>
      </c>
      <c r="U226" s="6" t="s">
        <v>56</v>
      </c>
      <c r="W226" t="s">
        <v>53</v>
      </c>
      <c r="Z226" t="s">
        <v>68</v>
      </c>
      <c r="AD226" t="s">
        <v>82</v>
      </c>
      <c r="AF226" t="s">
        <v>1206</v>
      </c>
      <c r="AI226" s="10">
        <v>60</v>
      </c>
      <c r="AQ226" s="6">
        <v>0</v>
      </c>
      <c r="AR226" s="6" t="s">
        <v>50</v>
      </c>
      <c r="AS226" t="s">
        <v>360</v>
      </c>
      <c r="AT226" s="6">
        <v>-1</v>
      </c>
      <c r="AW226" s="6" t="s">
        <v>51</v>
      </c>
      <c r="AX226" s="6" t="s">
        <v>51</v>
      </c>
    </row>
    <row r="227" spans="2:50" x14ac:dyDescent="0.25">
      <c r="B227" t="s">
        <v>22</v>
      </c>
      <c r="C227" t="str">
        <f t="shared" si="34"/>
        <v>Eriophora</v>
      </c>
      <c r="D227" s="13" t="str">
        <f t="shared" si="35"/>
        <v>Yes</v>
      </c>
      <c r="E227" t="s">
        <v>18</v>
      </c>
      <c r="F227" t="str">
        <f t="shared" si="32"/>
        <v>Araneidae</v>
      </c>
      <c r="G227" s="13" t="str">
        <f t="shared" si="33"/>
        <v>Yes</v>
      </c>
      <c r="M227" t="s">
        <v>520</v>
      </c>
      <c r="N227" t="s">
        <v>68</v>
      </c>
      <c r="P227" s="6">
        <v>-1</v>
      </c>
      <c r="Q227" s="6" t="s">
        <v>47</v>
      </c>
      <c r="R227" s="6" t="s">
        <v>54</v>
      </c>
      <c r="S227" s="6"/>
      <c r="T227" s="6" t="s">
        <v>55</v>
      </c>
      <c r="U227" s="6" t="s">
        <v>56</v>
      </c>
      <c r="W227" t="s">
        <v>53</v>
      </c>
      <c r="Z227" t="s">
        <v>68</v>
      </c>
      <c r="AD227" t="s">
        <v>520</v>
      </c>
      <c r="AI227" s="10">
        <v>50</v>
      </c>
      <c r="AQ227" s="6">
        <v>0</v>
      </c>
      <c r="AR227" s="6" t="s">
        <v>50</v>
      </c>
      <c r="AT227" s="6">
        <v>-1</v>
      </c>
      <c r="AW227" s="6" t="s">
        <v>51</v>
      </c>
      <c r="AX227" s="6" t="s">
        <v>51</v>
      </c>
    </row>
    <row r="228" spans="2:50" x14ac:dyDescent="0.25">
      <c r="B228" t="s">
        <v>22</v>
      </c>
      <c r="C228" t="str">
        <f t="shared" si="34"/>
        <v>Eriophora</v>
      </c>
      <c r="D228" s="13" t="str">
        <f t="shared" si="35"/>
        <v>Yes</v>
      </c>
      <c r="E228" t="s">
        <v>18</v>
      </c>
      <c r="F228" t="str">
        <f t="shared" si="32"/>
        <v>Araneidae</v>
      </c>
      <c r="G228" s="13" t="str">
        <f t="shared" si="33"/>
        <v>Yes</v>
      </c>
      <c r="M228" t="s">
        <v>1221</v>
      </c>
      <c r="N228" t="s">
        <v>520</v>
      </c>
      <c r="P228" s="6">
        <v>-1</v>
      </c>
      <c r="Q228" s="6" t="s">
        <v>47</v>
      </c>
      <c r="R228" s="6" t="s">
        <v>54</v>
      </c>
      <c r="S228" s="6"/>
      <c r="T228" s="6" t="s">
        <v>55</v>
      </c>
      <c r="U228" s="6" t="s">
        <v>56</v>
      </c>
      <c r="W228" t="s">
        <v>53</v>
      </c>
      <c r="Z228" t="s">
        <v>68</v>
      </c>
      <c r="AD228" t="s">
        <v>520</v>
      </c>
      <c r="AF228" t="s">
        <v>1221</v>
      </c>
      <c r="AI228" s="10">
        <v>60</v>
      </c>
      <c r="AQ228" s="6">
        <v>0</v>
      </c>
      <c r="AR228" s="6" t="s">
        <v>50</v>
      </c>
      <c r="AS228" t="s">
        <v>142</v>
      </c>
      <c r="AT228" s="6">
        <v>-1</v>
      </c>
      <c r="AW228" s="6" t="s">
        <v>51</v>
      </c>
      <c r="AX228" s="6" t="s">
        <v>51</v>
      </c>
    </row>
    <row r="229" spans="2:50" x14ac:dyDescent="0.25">
      <c r="B229" t="s">
        <v>22</v>
      </c>
      <c r="C229" t="str">
        <f t="shared" si="34"/>
        <v>Eustala</v>
      </c>
      <c r="D229" s="13" t="str">
        <f t="shared" si="35"/>
        <v>Yes</v>
      </c>
      <c r="E229" t="s">
        <v>18</v>
      </c>
      <c r="F229" t="str">
        <f t="shared" ref="F229:F264" si="36">Z229</f>
        <v>Araneidae</v>
      </c>
      <c r="G229" s="13" t="str">
        <f t="shared" ref="G229:G264" si="37">IF(AI229&gt;=40,"Yes","No")</f>
        <v>Yes</v>
      </c>
      <c r="M229" t="s">
        <v>521</v>
      </c>
      <c r="N229" t="s">
        <v>68</v>
      </c>
      <c r="P229" s="6">
        <v>-1</v>
      </c>
      <c r="Q229" s="6" t="s">
        <v>47</v>
      </c>
      <c r="R229" s="6" t="s">
        <v>54</v>
      </c>
      <c r="S229" s="6"/>
      <c r="T229" s="6" t="s">
        <v>55</v>
      </c>
      <c r="U229" s="6" t="s">
        <v>56</v>
      </c>
      <c r="W229" t="s">
        <v>53</v>
      </c>
      <c r="Z229" t="s">
        <v>68</v>
      </c>
      <c r="AD229" t="s">
        <v>521</v>
      </c>
      <c r="AI229" s="10">
        <v>50</v>
      </c>
      <c r="AQ229" s="6">
        <v>0</v>
      </c>
      <c r="AR229" s="6" t="s">
        <v>50</v>
      </c>
      <c r="AT229" s="6">
        <v>-1</v>
      </c>
      <c r="AW229" s="6" t="s">
        <v>51</v>
      </c>
      <c r="AX229" s="6" t="s">
        <v>51</v>
      </c>
    </row>
    <row r="230" spans="2:50" x14ac:dyDescent="0.25">
      <c r="B230" t="s">
        <v>22</v>
      </c>
      <c r="C230" t="str">
        <f t="shared" si="34"/>
        <v>Eustala</v>
      </c>
      <c r="D230" s="13" t="str">
        <f t="shared" si="35"/>
        <v>Yes</v>
      </c>
      <c r="E230" t="s">
        <v>18</v>
      </c>
      <c r="F230" t="str">
        <f t="shared" si="36"/>
        <v>Araneidae</v>
      </c>
      <c r="G230" s="13" t="str">
        <f t="shared" si="37"/>
        <v>Yes</v>
      </c>
      <c r="M230" t="s">
        <v>1220</v>
      </c>
      <c r="N230" t="s">
        <v>521</v>
      </c>
      <c r="P230" s="6">
        <v>-1</v>
      </c>
      <c r="Q230" s="6" t="s">
        <v>47</v>
      </c>
      <c r="R230" s="6" t="s">
        <v>54</v>
      </c>
      <c r="S230" s="6"/>
      <c r="T230" s="6" t="s">
        <v>55</v>
      </c>
      <c r="U230" s="6" t="s">
        <v>56</v>
      </c>
      <c r="W230" t="s">
        <v>53</v>
      </c>
      <c r="Z230" t="s">
        <v>68</v>
      </c>
      <c r="AD230" t="s">
        <v>521</v>
      </c>
      <c r="AF230" t="s">
        <v>1220</v>
      </c>
      <c r="AI230" s="10">
        <v>60</v>
      </c>
      <c r="AQ230" s="6">
        <v>0</v>
      </c>
      <c r="AR230" s="6" t="s">
        <v>50</v>
      </c>
      <c r="AS230" t="s">
        <v>244</v>
      </c>
      <c r="AT230" s="6">
        <v>-1</v>
      </c>
      <c r="AW230" s="6" t="s">
        <v>51</v>
      </c>
      <c r="AX230" s="6" t="s">
        <v>51</v>
      </c>
    </row>
    <row r="231" spans="2:50" x14ac:dyDescent="0.25">
      <c r="B231" t="s">
        <v>22</v>
      </c>
      <c r="C231" t="str">
        <f t="shared" si="34"/>
        <v>Eustala</v>
      </c>
      <c r="D231" s="13" t="str">
        <f t="shared" si="35"/>
        <v>Yes</v>
      </c>
      <c r="E231" t="s">
        <v>18</v>
      </c>
      <c r="F231" t="str">
        <f t="shared" si="36"/>
        <v>Araneidae</v>
      </c>
      <c r="G231" s="13" t="str">
        <f t="shared" si="37"/>
        <v>Yes</v>
      </c>
      <c r="M231" t="s">
        <v>1219</v>
      </c>
      <c r="N231" t="s">
        <v>521</v>
      </c>
      <c r="P231" s="6">
        <v>-1</v>
      </c>
      <c r="Q231" s="6" t="s">
        <v>47</v>
      </c>
      <c r="R231" s="6" t="s">
        <v>54</v>
      </c>
      <c r="S231" s="6"/>
      <c r="T231" s="6" t="s">
        <v>55</v>
      </c>
      <c r="U231" s="6" t="s">
        <v>56</v>
      </c>
      <c r="W231" t="s">
        <v>53</v>
      </c>
      <c r="Z231" t="s">
        <v>68</v>
      </c>
      <c r="AD231" t="s">
        <v>521</v>
      </c>
      <c r="AF231" t="s">
        <v>1219</v>
      </c>
      <c r="AI231" s="10">
        <v>60</v>
      </c>
      <c r="AQ231" s="6">
        <v>0</v>
      </c>
      <c r="AR231" s="6" t="s">
        <v>50</v>
      </c>
      <c r="AS231" t="s">
        <v>165</v>
      </c>
      <c r="AT231" s="6">
        <v>-1</v>
      </c>
      <c r="AW231" s="6" t="s">
        <v>51</v>
      </c>
      <c r="AX231" s="6" t="s">
        <v>51</v>
      </c>
    </row>
    <row r="232" spans="2:50" x14ac:dyDescent="0.25">
      <c r="B232" t="s">
        <v>22</v>
      </c>
      <c r="C232" t="str">
        <f t="shared" si="34"/>
        <v>Eustala</v>
      </c>
      <c r="D232" s="13" t="str">
        <f t="shared" si="35"/>
        <v>Yes</v>
      </c>
      <c r="E232" t="s">
        <v>18</v>
      </c>
      <c r="F232" t="str">
        <f t="shared" si="36"/>
        <v>Araneidae</v>
      </c>
      <c r="G232" s="13" t="str">
        <f t="shared" si="37"/>
        <v>Yes</v>
      </c>
      <c r="M232" t="s">
        <v>1218</v>
      </c>
      <c r="N232" t="s">
        <v>521</v>
      </c>
      <c r="P232" s="6">
        <v>-1</v>
      </c>
      <c r="Q232" s="6" t="s">
        <v>47</v>
      </c>
      <c r="R232" s="6" t="s">
        <v>54</v>
      </c>
      <c r="S232" s="6"/>
      <c r="T232" s="6" t="s">
        <v>55</v>
      </c>
      <c r="U232" s="6" t="s">
        <v>56</v>
      </c>
      <c r="W232" t="s">
        <v>53</v>
      </c>
      <c r="Z232" t="s">
        <v>68</v>
      </c>
      <c r="AD232" t="s">
        <v>521</v>
      </c>
      <c r="AF232" t="s">
        <v>1218</v>
      </c>
      <c r="AI232" s="10">
        <v>60</v>
      </c>
      <c r="AQ232" s="6">
        <v>0</v>
      </c>
      <c r="AR232" s="6" t="s">
        <v>50</v>
      </c>
      <c r="AS232" t="s">
        <v>148</v>
      </c>
      <c r="AT232" s="6">
        <v>-1</v>
      </c>
      <c r="AW232" s="6" t="s">
        <v>51</v>
      </c>
      <c r="AX232" s="6" t="s">
        <v>51</v>
      </c>
    </row>
    <row r="233" spans="2:50" x14ac:dyDescent="0.25">
      <c r="B233" t="s">
        <v>22</v>
      </c>
      <c r="C233" t="str">
        <f t="shared" si="34"/>
        <v>Eustala</v>
      </c>
      <c r="D233" s="13" t="str">
        <f t="shared" si="35"/>
        <v>Yes</v>
      </c>
      <c r="E233" t="s">
        <v>18</v>
      </c>
      <c r="F233" t="str">
        <f t="shared" si="36"/>
        <v>Araneidae</v>
      </c>
      <c r="G233" s="13" t="str">
        <f t="shared" si="37"/>
        <v>Yes</v>
      </c>
      <c r="M233" t="s">
        <v>1217</v>
      </c>
      <c r="N233" t="s">
        <v>521</v>
      </c>
      <c r="P233" s="6">
        <v>-1</v>
      </c>
      <c r="Q233" s="6" t="s">
        <v>47</v>
      </c>
      <c r="R233" s="6" t="s">
        <v>54</v>
      </c>
      <c r="S233" s="6"/>
      <c r="T233" s="6" t="s">
        <v>55</v>
      </c>
      <c r="U233" s="6" t="s">
        <v>56</v>
      </c>
      <c r="W233" t="s">
        <v>53</v>
      </c>
      <c r="Z233" t="s">
        <v>68</v>
      </c>
      <c r="AD233" t="s">
        <v>521</v>
      </c>
      <c r="AF233" t="s">
        <v>1217</v>
      </c>
      <c r="AI233" s="10">
        <v>60</v>
      </c>
      <c r="AQ233" s="6">
        <v>0</v>
      </c>
      <c r="AR233" s="6" t="s">
        <v>50</v>
      </c>
      <c r="AS233" t="s">
        <v>144</v>
      </c>
      <c r="AT233" s="6">
        <v>-1</v>
      </c>
      <c r="AW233" s="6" t="s">
        <v>51</v>
      </c>
      <c r="AX233" s="6" t="s">
        <v>51</v>
      </c>
    </row>
    <row r="234" spans="2:50" x14ac:dyDescent="0.25">
      <c r="B234" t="s">
        <v>22</v>
      </c>
      <c r="C234" t="str">
        <f t="shared" si="34"/>
        <v>Gasteracantha</v>
      </c>
      <c r="D234" s="13" t="str">
        <f t="shared" si="35"/>
        <v>Yes</v>
      </c>
      <c r="E234" t="s">
        <v>18</v>
      </c>
      <c r="F234" t="str">
        <f t="shared" si="36"/>
        <v>Araneidae</v>
      </c>
      <c r="G234" s="13" t="str">
        <f t="shared" si="37"/>
        <v>Yes</v>
      </c>
      <c r="M234" t="s">
        <v>522</v>
      </c>
      <c r="N234" t="s">
        <v>68</v>
      </c>
      <c r="P234" s="6">
        <v>-1</v>
      </c>
      <c r="Q234" s="6" t="s">
        <v>47</v>
      </c>
      <c r="R234" s="6" t="s">
        <v>54</v>
      </c>
      <c r="S234" s="6"/>
      <c r="T234" s="6" t="s">
        <v>55</v>
      </c>
      <c r="U234" s="6" t="s">
        <v>56</v>
      </c>
      <c r="W234" t="s">
        <v>53</v>
      </c>
      <c r="Z234" t="s">
        <v>68</v>
      </c>
      <c r="AD234" t="s">
        <v>522</v>
      </c>
      <c r="AI234" s="10">
        <v>50</v>
      </c>
      <c r="AQ234" s="6">
        <v>0</v>
      </c>
      <c r="AR234" s="6" t="s">
        <v>50</v>
      </c>
      <c r="AT234" s="6">
        <v>-1</v>
      </c>
      <c r="AW234" s="6" t="s">
        <v>51</v>
      </c>
      <c r="AX234" s="6" t="s">
        <v>51</v>
      </c>
    </row>
    <row r="235" spans="2:50" x14ac:dyDescent="0.25">
      <c r="B235" t="s">
        <v>22</v>
      </c>
      <c r="C235" t="str">
        <f t="shared" ref="C235:C263" si="38">AD235</f>
        <v>Gasteracantha</v>
      </c>
      <c r="D235" s="13" t="str">
        <f t="shared" ref="D235:D264" si="39">IF(AI235&gt;=50,"Yes","No")</f>
        <v>Yes</v>
      </c>
      <c r="E235" t="s">
        <v>18</v>
      </c>
      <c r="F235" t="str">
        <f t="shared" si="36"/>
        <v>Araneidae</v>
      </c>
      <c r="G235" s="13" t="str">
        <f t="shared" si="37"/>
        <v>Yes</v>
      </c>
      <c r="M235" t="s">
        <v>1216</v>
      </c>
      <c r="N235" t="s">
        <v>522</v>
      </c>
      <c r="P235" s="6">
        <v>-1</v>
      </c>
      <c r="Q235" s="6" t="s">
        <v>47</v>
      </c>
      <c r="R235" s="6" t="s">
        <v>54</v>
      </c>
      <c r="S235" s="6"/>
      <c r="T235" s="6" t="s">
        <v>55</v>
      </c>
      <c r="U235" s="6" t="s">
        <v>56</v>
      </c>
      <c r="W235" t="s">
        <v>53</v>
      </c>
      <c r="Z235" t="s">
        <v>68</v>
      </c>
      <c r="AD235" t="s">
        <v>522</v>
      </c>
      <c r="AF235" t="s">
        <v>1216</v>
      </c>
      <c r="AI235" s="10">
        <v>60</v>
      </c>
      <c r="AQ235" s="6">
        <v>0</v>
      </c>
      <c r="AR235" s="6" t="s">
        <v>50</v>
      </c>
      <c r="AS235" t="s">
        <v>490</v>
      </c>
      <c r="AT235" s="6">
        <v>-1</v>
      </c>
      <c r="AW235" s="6" t="s">
        <v>51</v>
      </c>
      <c r="AX235" s="6" t="s">
        <v>51</v>
      </c>
    </row>
    <row r="236" spans="2:50" x14ac:dyDescent="0.25">
      <c r="B236" t="s">
        <v>22</v>
      </c>
      <c r="C236" t="str">
        <f t="shared" si="38"/>
        <v>Gea</v>
      </c>
      <c r="D236" s="13" t="str">
        <f t="shared" si="39"/>
        <v>Yes</v>
      </c>
      <c r="E236" t="s">
        <v>18</v>
      </c>
      <c r="F236" t="str">
        <f t="shared" si="36"/>
        <v>Araneidae</v>
      </c>
      <c r="G236" s="13" t="str">
        <f t="shared" si="37"/>
        <v>Yes</v>
      </c>
      <c r="M236" t="s">
        <v>523</v>
      </c>
      <c r="N236" t="s">
        <v>68</v>
      </c>
      <c r="P236" s="6">
        <v>-1</v>
      </c>
      <c r="Q236" s="6" t="s">
        <v>47</v>
      </c>
      <c r="R236" s="6" t="s">
        <v>54</v>
      </c>
      <c r="S236" s="6"/>
      <c r="T236" s="6" t="s">
        <v>55</v>
      </c>
      <c r="U236" s="6" t="s">
        <v>56</v>
      </c>
      <c r="W236" t="s">
        <v>53</v>
      </c>
      <c r="Z236" t="s">
        <v>68</v>
      </c>
      <c r="AD236" t="s">
        <v>523</v>
      </c>
      <c r="AI236" s="10">
        <v>50</v>
      </c>
      <c r="AQ236" s="6">
        <v>0</v>
      </c>
      <c r="AR236" s="6" t="s">
        <v>50</v>
      </c>
      <c r="AT236" s="6">
        <v>-1</v>
      </c>
      <c r="AW236" s="6" t="s">
        <v>51</v>
      </c>
      <c r="AX236" s="6" t="s">
        <v>51</v>
      </c>
    </row>
    <row r="237" spans="2:50" x14ac:dyDescent="0.25">
      <c r="B237" t="s">
        <v>22</v>
      </c>
      <c r="C237" t="str">
        <f t="shared" si="38"/>
        <v>Gea</v>
      </c>
      <c r="D237" s="13" t="str">
        <f t="shared" si="39"/>
        <v>Yes</v>
      </c>
      <c r="E237" t="s">
        <v>18</v>
      </c>
      <c r="F237" t="str">
        <f t="shared" si="36"/>
        <v>Araneidae</v>
      </c>
      <c r="G237" s="13" t="str">
        <f t="shared" si="37"/>
        <v>Yes</v>
      </c>
      <c r="M237" t="s">
        <v>1215</v>
      </c>
      <c r="N237" t="s">
        <v>523</v>
      </c>
      <c r="P237" s="6">
        <v>-1</v>
      </c>
      <c r="Q237" s="6" t="s">
        <v>47</v>
      </c>
      <c r="R237" s="6" t="s">
        <v>54</v>
      </c>
      <c r="S237" s="6"/>
      <c r="T237" s="6" t="s">
        <v>55</v>
      </c>
      <c r="U237" s="6" t="s">
        <v>56</v>
      </c>
      <c r="W237" t="s">
        <v>53</v>
      </c>
      <c r="Z237" t="s">
        <v>68</v>
      </c>
      <c r="AD237" t="s">
        <v>523</v>
      </c>
      <c r="AF237" t="s">
        <v>1215</v>
      </c>
      <c r="AI237" s="10">
        <v>60</v>
      </c>
      <c r="AQ237" s="6">
        <v>0</v>
      </c>
      <c r="AR237" s="6" t="s">
        <v>50</v>
      </c>
      <c r="AS237" t="s">
        <v>216</v>
      </c>
      <c r="AT237" s="6">
        <v>-1</v>
      </c>
      <c r="AW237" s="6" t="s">
        <v>51</v>
      </c>
      <c r="AX237" s="6" t="s">
        <v>51</v>
      </c>
    </row>
    <row r="238" spans="2:50" x14ac:dyDescent="0.25">
      <c r="B238" t="s">
        <v>22</v>
      </c>
      <c r="C238" t="str">
        <f t="shared" si="38"/>
        <v>Hypsosinga</v>
      </c>
      <c r="D238" s="13" t="str">
        <f t="shared" si="39"/>
        <v>Yes</v>
      </c>
      <c r="E238" t="s">
        <v>18</v>
      </c>
      <c r="F238" t="str">
        <f t="shared" si="36"/>
        <v>Araneidae</v>
      </c>
      <c r="G238" s="13" t="str">
        <f t="shared" si="37"/>
        <v>Yes</v>
      </c>
      <c r="M238" t="s">
        <v>524</v>
      </c>
      <c r="N238" t="s">
        <v>68</v>
      </c>
      <c r="P238" s="6">
        <v>-1</v>
      </c>
      <c r="Q238" s="6" t="s">
        <v>47</v>
      </c>
      <c r="R238" s="6" t="s">
        <v>54</v>
      </c>
      <c r="S238" s="6"/>
      <c r="T238" s="6" t="s">
        <v>55</v>
      </c>
      <c r="U238" s="6" t="s">
        <v>56</v>
      </c>
      <c r="W238" t="s">
        <v>53</v>
      </c>
      <c r="Z238" t="s">
        <v>68</v>
      </c>
      <c r="AD238" t="s">
        <v>524</v>
      </c>
      <c r="AI238" s="10">
        <v>50</v>
      </c>
      <c r="AQ238" s="6">
        <v>0</v>
      </c>
      <c r="AR238" s="6" t="s">
        <v>50</v>
      </c>
      <c r="AT238" s="6">
        <v>-1</v>
      </c>
      <c r="AW238" s="6" t="s">
        <v>51</v>
      </c>
      <c r="AX238" s="6" t="s">
        <v>51</v>
      </c>
    </row>
    <row r="239" spans="2:50" x14ac:dyDescent="0.25">
      <c r="B239" t="s">
        <v>22</v>
      </c>
      <c r="C239" t="str">
        <f t="shared" si="38"/>
        <v>Hypsosinga</v>
      </c>
      <c r="D239" s="13" t="str">
        <f t="shared" si="39"/>
        <v>Yes</v>
      </c>
      <c r="E239" t="s">
        <v>18</v>
      </c>
      <c r="F239" t="str">
        <f t="shared" si="36"/>
        <v>Araneidae</v>
      </c>
      <c r="G239" s="13" t="str">
        <f t="shared" si="37"/>
        <v>Yes</v>
      </c>
      <c r="M239" t="s">
        <v>1214</v>
      </c>
      <c r="N239" t="s">
        <v>524</v>
      </c>
      <c r="P239" s="6">
        <v>-1</v>
      </c>
      <c r="Q239" s="6" t="s">
        <v>47</v>
      </c>
      <c r="R239" s="6" t="s">
        <v>54</v>
      </c>
      <c r="S239" s="6"/>
      <c r="T239" s="6" t="s">
        <v>55</v>
      </c>
      <c r="U239" s="6" t="s">
        <v>56</v>
      </c>
      <c r="W239" t="s">
        <v>53</v>
      </c>
      <c r="Z239" t="s">
        <v>68</v>
      </c>
      <c r="AD239" t="s">
        <v>524</v>
      </c>
      <c r="AF239" t="s">
        <v>1214</v>
      </c>
      <c r="AI239" s="10">
        <v>60</v>
      </c>
      <c r="AQ239" s="6">
        <v>0</v>
      </c>
      <c r="AR239" s="6" t="s">
        <v>50</v>
      </c>
      <c r="AS239" t="s">
        <v>165</v>
      </c>
      <c r="AT239" s="6">
        <v>-1</v>
      </c>
      <c r="AW239" s="6" t="s">
        <v>51</v>
      </c>
      <c r="AX239" s="6" t="s">
        <v>51</v>
      </c>
    </row>
    <row r="240" spans="2:50" x14ac:dyDescent="0.25">
      <c r="B240" t="s">
        <v>22</v>
      </c>
      <c r="C240" t="str">
        <f t="shared" si="38"/>
        <v>Larinia</v>
      </c>
      <c r="D240" s="13" t="str">
        <f t="shared" si="39"/>
        <v>Yes</v>
      </c>
      <c r="E240" t="s">
        <v>18</v>
      </c>
      <c r="F240" t="str">
        <f t="shared" si="36"/>
        <v>Araneidae</v>
      </c>
      <c r="G240" s="13" t="str">
        <f t="shared" si="37"/>
        <v>Yes</v>
      </c>
      <c r="M240" t="s">
        <v>525</v>
      </c>
      <c r="N240" t="s">
        <v>68</v>
      </c>
      <c r="P240" s="6">
        <v>-1</v>
      </c>
      <c r="Q240" s="6" t="s">
        <v>47</v>
      </c>
      <c r="R240" s="6" t="s">
        <v>54</v>
      </c>
      <c r="S240" s="6"/>
      <c r="T240" s="6" t="s">
        <v>55</v>
      </c>
      <c r="U240" s="6" t="s">
        <v>56</v>
      </c>
      <c r="W240" t="s">
        <v>53</v>
      </c>
      <c r="Z240" t="s">
        <v>68</v>
      </c>
      <c r="AD240" t="s">
        <v>525</v>
      </c>
      <c r="AI240" s="10">
        <v>50</v>
      </c>
      <c r="AQ240" s="6">
        <v>0</v>
      </c>
      <c r="AR240" s="6" t="s">
        <v>50</v>
      </c>
      <c r="AT240" s="6">
        <v>-1</v>
      </c>
      <c r="AW240" s="6" t="s">
        <v>51</v>
      </c>
      <c r="AX240" s="6" t="s">
        <v>51</v>
      </c>
    </row>
    <row r="241" spans="2:50" x14ac:dyDescent="0.25">
      <c r="B241" t="s">
        <v>22</v>
      </c>
      <c r="C241" t="str">
        <f t="shared" si="38"/>
        <v>Larinia</v>
      </c>
      <c r="D241" s="13" t="str">
        <f t="shared" si="39"/>
        <v>Yes</v>
      </c>
      <c r="E241" t="s">
        <v>18</v>
      </c>
      <c r="F241" t="str">
        <f t="shared" si="36"/>
        <v>Araneidae</v>
      </c>
      <c r="G241" s="13" t="str">
        <f t="shared" si="37"/>
        <v>Yes</v>
      </c>
      <c r="M241" t="s">
        <v>1229</v>
      </c>
      <c r="N241" t="s">
        <v>525</v>
      </c>
      <c r="P241" s="6">
        <v>-1</v>
      </c>
      <c r="Q241" s="6" t="s">
        <v>47</v>
      </c>
      <c r="R241" s="6" t="s">
        <v>54</v>
      </c>
      <c r="S241" s="6"/>
      <c r="T241" s="6" t="s">
        <v>55</v>
      </c>
      <c r="U241" s="6" t="s">
        <v>56</v>
      </c>
      <c r="W241" t="s">
        <v>53</v>
      </c>
      <c r="Z241" t="s">
        <v>68</v>
      </c>
      <c r="AD241" t="s">
        <v>525</v>
      </c>
      <c r="AF241" t="s">
        <v>1229</v>
      </c>
      <c r="AI241" s="10">
        <v>60</v>
      </c>
      <c r="AQ241" s="6">
        <v>0</v>
      </c>
      <c r="AR241" s="6" t="s">
        <v>50</v>
      </c>
      <c r="AS241" t="s">
        <v>185</v>
      </c>
      <c r="AT241" s="6">
        <v>-1</v>
      </c>
      <c r="AW241" s="6" t="s">
        <v>51</v>
      </c>
      <c r="AX241" s="6" t="s">
        <v>51</v>
      </c>
    </row>
    <row r="242" spans="2:50" x14ac:dyDescent="0.25">
      <c r="B242" t="s">
        <v>22</v>
      </c>
      <c r="C242" t="str">
        <f t="shared" si="38"/>
        <v>Larinia</v>
      </c>
      <c r="D242" s="13" t="str">
        <f t="shared" si="39"/>
        <v>Yes</v>
      </c>
      <c r="E242" t="s">
        <v>18</v>
      </c>
      <c r="F242" t="str">
        <f t="shared" si="36"/>
        <v>Araneidae</v>
      </c>
      <c r="G242" s="13" t="str">
        <f t="shared" si="37"/>
        <v>Yes</v>
      </c>
      <c r="M242" t="s">
        <v>1228</v>
      </c>
      <c r="N242" t="s">
        <v>525</v>
      </c>
      <c r="P242" s="6">
        <v>-1</v>
      </c>
      <c r="Q242" s="6" t="s">
        <v>47</v>
      </c>
      <c r="R242" s="6" t="s">
        <v>54</v>
      </c>
      <c r="S242" s="6"/>
      <c r="T242" s="6" t="s">
        <v>55</v>
      </c>
      <c r="U242" s="6" t="s">
        <v>56</v>
      </c>
      <c r="W242" t="s">
        <v>53</v>
      </c>
      <c r="Z242" t="s">
        <v>68</v>
      </c>
      <c r="AD242" t="s">
        <v>525</v>
      </c>
      <c r="AF242" t="s">
        <v>1228</v>
      </c>
      <c r="AI242" s="10">
        <v>60</v>
      </c>
      <c r="AQ242" s="6">
        <v>0</v>
      </c>
      <c r="AR242" s="6" t="s">
        <v>50</v>
      </c>
      <c r="AS242" t="s">
        <v>216</v>
      </c>
      <c r="AT242" s="6">
        <v>-1</v>
      </c>
      <c r="AW242" s="6" t="s">
        <v>51</v>
      </c>
      <c r="AX242" s="6" t="s">
        <v>51</v>
      </c>
    </row>
    <row r="243" spans="2:50" x14ac:dyDescent="0.25">
      <c r="B243" t="s">
        <v>22</v>
      </c>
      <c r="C243" t="str">
        <f t="shared" si="38"/>
        <v>Larinia</v>
      </c>
      <c r="D243" s="13" t="str">
        <f t="shared" si="39"/>
        <v>Yes</v>
      </c>
      <c r="E243" t="s">
        <v>18</v>
      </c>
      <c r="F243" t="str">
        <f t="shared" si="36"/>
        <v>Araneidae</v>
      </c>
      <c r="G243" s="13" t="str">
        <f t="shared" si="37"/>
        <v>Yes</v>
      </c>
      <c r="M243" t="s">
        <v>1227</v>
      </c>
      <c r="N243" t="s">
        <v>525</v>
      </c>
      <c r="P243" s="6">
        <v>-1</v>
      </c>
      <c r="Q243" s="6" t="s">
        <v>47</v>
      </c>
      <c r="R243" s="6" t="s">
        <v>54</v>
      </c>
      <c r="S243" s="6"/>
      <c r="T243" s="6" t="s">
        <v>55</v>
      </c>
      <c r="U243" s="6" t="s">
        <v>56</v>
      </c>
      <c r="W243" t="s">
        <v>53</v>
      </c>
      <c r="Z243" t="s">
        <v>68</v>
      </c>
      <c r="AD243" t="s">
        <v>525</v>
      </c>
      <c r="AF243" t="s">
        <v>1227</v>
      </c>
      <c r="AI243" s="10">
        <v>60</v>
      </c>
      <c r="AQ243" s="6">
        <v>0</v>
      </c>
      <c r="AR243" s="6" t="s">
        <v>50</v>
      </c>
      <c r="AS243" t="s">
        <v>165</v>
      </c>
      <c r="AT243" s="6">
        <v>-1</v>
      </c>
      <c r="AW243" s="6" t="s">
        <v>51</v>
      </c>
      <c r="AX243" s="6" t="s">
        <v>51</v>
      </c>
    </row>
    <row r="244" spans="2:50" x14ac:dyDescent="0.25">
      <c r="B244" t="s">
        <v>22</v>
      </c>
      <c r="C244" t="str">
        <f t="shared" si="38"/>
        <v>Larinoides</v>
      </c>
      <c r="D244" s="13" t="str">
        <f t="shared" si="39"/>
        <v>Yes</v>
      </c>
      <c r="E244" t="s">
        <v>18</v>
      </c>
      <c r="F244" t="str">
        <f t="shared" si="36"/>
        <v>Araneidae</v>
      </c>
      <c r="G244" s="13" t="str">
        <f t="shared" si="37"/>
        <v>Yes</v>
      </c>
      <c r="M244" t="s">
        <v>526</v>
      </c>
      <c r="N244" t="s">
        <v>68</v>
      </c>
      <c r="P244" s="6">
        <v>-1</v>
      </c>
      <c r="Q244" s="6" t="s">
        <v>47</v>
      </c>
      <c r="R244" s="6" t="s">
        <v>54</v>
      </c>
      <c r="S244" s="6"/>
      <c r="T244" s="6" t="s">
        <v>55</v>
      </c>
      <c r="U244" s="6" t="s">
        <v>56</v>
      </c>
      <c r="W244" t="s">
        <v>53</v>
      </c>
      <c r="Z244" t="s">
        <v>68</v>
      </c>
      <c r="AD244" t="s">
        <v>526</v>
      </c>
      <c r="AI244" s="10">
        <v>50</v>
      </c>
      <c r="AQ244" s="6">
        <v>0</v>
      </c>
      <c r="AR244" s="6" t="s">
        <v>50</v>
      </c>
      <c r="AT244" s="6">
        <v>-1</v>
      </c>
      <c r="AW244" s="6" t="s">
        <v>51</v>
      </c>
      <c r="AX244" s="6" t="s">
        <v>51</v>
      </c>
    </row>
    <row r="245" spans="2:50" x14ac:dyDescent="0.25">
      <c r="B245" t="s">
        <v>22</v>
      </c>
      <c r="C245" t="str">
        <f t="shared" si="38"/>
        <v>Larinoides</v>
      </c>
      <c r="D245" s="13" t="str">
        <f t="shared" si="39"/>
        <v>Yes</v>
      </c>
      <c r="E245" t="s">
        <v>18</v>
      </c>
      <c r="F245" t="str">
        <f t="shared" si="36"/>
        <v>Araneidae</v>
      </c>
      <c r="G245" s="13" t="str">
        <f t="shared" si="37"/>
        <v>Yes</v>
      </c>
      <c r="M245" t="s">
        <v>1226</v>
      </c>
      <c r="N245" t="s">
        <v>526</v>
      </c>
      <c r="P245" s="6">
        <v>-1</v>
      </c>
      <c r="Q245" s="6" t="s">
        <v>47</v>
      </c>
      <c r="R245" s="6" t="s">
        <v>54</v>
      </c>
      <c r="S245" s="6"/>
      <c r="T245" s="6" t="s">
        <v>55</v>
      </c>
      <c r="U245" s="6" t="s">
        <v>56</v>
      </c>
      <c r="W245" t="s">
        <v>53</v>
      </c>
      <c r="Z245" t="s">
        <v>68</v>
      </c>
      <c r="AD245" t="s">
        <v>526</v>
      </c>
      <c r="AF245" t="s">
        <v>1226</v>
      </c>
      <c r="AI245" s="10">
        <v>60</v>
      </c>
      <c r="AQ245" s="6">
        <v>0</v>
      </c>
      <c r="AR245" s="6" t="s">
        <v>50</v>
      </c>
      <c r="AS245" t="s">
        <v>155</v>
      </c>
      <c r="AT245" s="6">
        <v>-1</v>
      </c>
      <c r="AW245" s="6" t="s">
        <v>51</v>
      </c>
      <c r="AX245" s="6" t="s">
        <v>51</v>
      </c>
    </row>
    <row r="246" spans="2:50" x14ac:dyDescent="0.25">
      <c r="B246" t="s">
        <v>22</v>
      </c>
      <c r="C246" t="str">
        <f t="shared" si="38"/>
        <v>Larinoides</v>
      </c>
      <c r="D246" s="13" t="str">
        <f t="shared" si="39"/>
        <v>Yes</v>
      </c>
      <c r="E246" t="s">
        <v>18</v>
      </c>
      <c r="F246" t="str">
        <f t="shared" si="36"/>
        <v>Araneidae</v>
      </c>
      <c r="G246" s="13" t="str">
        <f t="shared" si="37"/>
        <v>Yes</v>
      </c>
      <c r="M246" t="s">
        <v>1225</v>
      </c>
      <c r="N246" t="s">
        <v>526</v>
      </c>
      <c r="P246" s="6">
        <v>-1</v>
      </c>
      <c r="Q246" s="6" t="s">
        <v>47</v>
      </c>
      <c r="R246" s="6" t="s">
        <v>54</v>
      </c>
      <c r="S246" s="6"/>
      <c r="T246" s="6" t="s">
        <v>55</v>
      </c>
      <c r="U246" s="6" t="s">
        <v>56</v>
      </c>
      <c r="W246" t="s">
        <v>53</v>
      </c>
      <c r="Z246" t="s">
        <v>68</v>
      </c>
      <c r="AD246" t="s">
        <v>526</v>
      </c>
      <c r="AF246" t="s">
        <v>1225</v>
      </c>
      <c r="AI246" s="10">
        <v>60</v>
      </c>
      <c r="AQ246" s="6">
        <v>0</v>
      </c>
      <c r="AR246" s="6" t="s">
        <v>50</v>
      </c>
      <c r="AS246" t="s">
        <v>155</v>
      </c>
      <c r="AT246" s="6">
        <v>-1</v>
      </c>
      <c r="AW246" s="6" t="s">
        <v>51</v>
      </c>
      <c r="AX246" s="6" t="s">
        <v>51</v>
      </c>
    </row>
    <row r="247" spans="2:50" x14ac:dyDescent="0.25">
      <c r="B247" t="s">
        <v>22</v>
      </c>
      <c r="C247" t="str">
        <f t="shared" si="38"/>
        <v>Mastophora</v>
      </c>
      <c r="D247" s="13" t="str">
        <f t="shared" si="39"/>
        <v>Yes</v>
      </c>
      <c r="E247" t="s">
        <v>18</v>
      </c>
      <c r="F247" t="str">
        <f t="shared" si="36"/>
        <v>Araneidae</v>
      </c>
      <c r="G247" s="13" t="str">
        <f t="shared" si="37"/>
        <v>Yes</v>
      </c>
      <c r="M247" t="s">
        <v>527</v>
      </c>
      <c r="N247" t="s">
        <v>68</v>
      </c>
      <c r="P247" s="6">
        <v>-1</v>
      </c>
      <c r="Q247" s="6" t="s">
        <v>47</v>
      </c>
      <c r="R247" s="6" t="s">
        <v>54</v>
      </c>
      <c r="S247" s="6"/>
      <c r="T247" s="6" t="s">
        <v>55</v>
      </c>
      <c r="U247" s="6" t="s">
        <v>56</v>
      </c>
      <c r="W247" t="s">
        <v>53</v>
      </c>
      <c r="Z247" t="s">
        <v>68</v>
      </c>
      <c r="AD247" t="s">
        <v>527</v>
      </c>
      <c r="AI247" s="10">
        <v>50</v>
      </c>
      <c r="AQ247" s="6">
        <v>0</v>
      </c>
      <c r="AR247" s="6" t="s">
        <v>50</v>
      </c>
      <c r="AT247" s="6">
        <v>-1</v>
      </c>
      <c r="AW247" s="6" t="s">
        <v>51</v>
      </c>
      <c r="AX247" s="6" t="s">
        <v>51</v>
      </c>
    </row>
    <row r="248" spans="2:50" x14ac:dyDescent="0.25">
      <c r="B248" t="s">
        <v>22</v>
      </c>
      <c r="C248" t="str">
        <f t="shared" si="38"/>
        <v>Mastophora</v>
      </c>
      <c r="D248" s="13" t="str">
        <f t="shared" si="39"/>
        <v>Yes</v>
      </c>
      <c r="E248" t="s">
        <v>18</v>
      </c>
      <c r="F248" t="str">
        <f t="shared" si="36"/>
        <v>Araneidae</v>
      </c>
      <c r="G248" s="13" t="str">
        <f t="shared" si="37"/>
        <v>Yes</v>
      </c>
      <c r="M248" t="s">
        <v>1224</v>
      </c>
      <c r="N248" t="s">
        <v>527</v>
      </c>
      <c r="P248" s="6">
        <v>-1</v>
      </c>
      <c r="Q248" s="6" t="s">
        <v>47</v>
      </c>
      <c r="R248" s="6" t="s">
        <v>54</v>
      </c>
      <c r="S248" s="6"/>
      <c r="T248" s="6" t="s">
        <v>55</v>
      </c>
      <c r="U248" s="6" t="s">
        <v>56</v>
      </c>
      <c r="W248" t="s">
        <v>53</v>
      </c>
      <c r="Z248" t="s">
        <v>68</v>
      </c>
      <c r="AD248" t="s">
        <v>527</v>
      </c>
      <c r="AF248" t="s">
        <v>1224</v>
      </c>
      <c r="AI248" s="10">
        <v>60</v>
      </c>
      <c r="AQ248" s="6">
        <v>0</v>
      </c>
      <c r="AR248" s="6" t="s">
        <v>50</v>
      </c>
      <c r="AS248" t="s">
        <v>216</v>
      </c>
      <c r="AT248" s="6">
        <v>-1</v>
      </c>
      <c r="AW248" s="6" t="s">
        <v>51</v>
      </c>
      <c r="AX248" s="6" t="s">
        <v>51</v>
      </c>
    </row>
    <row r="249" spans="2:50" x14ac:dyDescent="0.25">
      <c r="B249" t="s">
        <v>22</v>
      </c>
      <c r="C249" t="str">
        <f t="shared" si="38"/>
        <v>Metepeira</v>
      </c>
      <c r="D249" s="13" t="str">
        <f t="shared" si="39"/>
        <v>Yes</v>
      </c>
      <c r="E249" t="s">
        <v>18</v>
      </c>
      <c r="F249" t="str">
        <f t="shared" si="36"/>
        <v>Araneidae</v>
      </c>
      <c r="G249" s="13" t="str">
        <f t="shared" si="37"/>
        <v>Yes</v>
      </c>
      <c r="M249" t="s">
        <v>528</v>
      </c>
      <c r="N249" t="s">
        <v>68</v>
      </c>
      <c r="P249" s="6">
        <v>-1</v>
      </c>
      <c r="Q249" s="6" t="s">
        <v>47</v>
      </c>
      <c r="R249" s="6" t="s">
        <v>54</v>
      </c>
      <c r="S249" s="6"/>
      <c r="T249" s="6" t="s">
        <v>55</v>
      </c>
      <c r="U249" s="6" t="s">
        <v>56</v>
      </c>
      <c r="W249" t="s">
        <v>53</v>
      </c>
      <c r="Z249" t="s">
        <v>68</v>
      </c>
      <c r="AD249" t="s">
        <v>528</v>
      </c>
      <c r="AI249" s="10">
        <v>50</v>
      </c>
      <c r="AQ249" s="6">
        <v>0</v>
      </c>
      <c r="AR249" s="6" t="s">
        <v>50</v>
      </c>
      <c r="AT249" s="6">
        <v>-1</v>
      </c>
      <c r="AW249" s="6" t="s">
        <v>51</v>
      </c>
      <c r="AX249" s="6" t="s">
        <v>51</v>
      </c>
    </row>
    <row r="250" spans="2:50" x14ac:dyDescent="0.25">
      <c r="B250" t="s">
        <v>22</v>
      </c>
      <c r="C250" t="str">
        <f t="shared" si="38"/>
        <v>Metepeira</v>
      </c>
      <c r="D250" s="13" t="str">
        <f t="shared" si="39"/>
        <v>Yes</v>
      </c>
      <c r="E250" t="s">
        <v>18</v>
      </c>
      <c r="F250" t="str">
        <f t="shared" si="36"/>
        <v>Araneidae</v>
      </c>
      <c r="G250" s="13" t="str">
        <f t="shared" si="37"/>
        <v>Yes</v>
      </c>
      <c r="M250" t="s">
        <v>1223</v>
      </c>
      <c r="N250" t="s">
        <v>528</v>
      </c>
      <c r="P250" s="6">
        <v>-1</v>
      </c>
      <c r="Q250" s="6" t="s">
        <v>47</v>
      </c>
      <c r="R250" s="6" t="s">
        <v>54</v>
      </c>
      <c r="S250" s="6"/>
      <c r="T250" s="6" t="s">
        <v>55</v>
      </c>
      <c r="U250" s="6" t="s">
        <v>56</v>
      </c>
      <c r="W250" t="s">
        <v>53</v>
      </c>
      <c r="Z250" t="s">
        <v>68</v>
      </c>
      <c r="AD250" t="s">
        <v>528</v>
      </c>
      <c r="AF250" t="s">
        <v>1223</v>
      </c>
      <c r="AI250" s="10">
        <v>60</v>
      </c>
      <c r="AQ250" s="6">
        <v>0</v>
      </c>
      <c r="AR250" s="6" t="s">
        <v>50</v>
      </c>
      <c r="AS250" t="s">
        <v>144</v>
      </c>
      <c r="AT250" s="6">
        <v>-1</v>
      </c>
      <c r="AW250" s="6" t="s">
        <v>51</v>
      </c>
      <c r="AX250" s="6" t="s">
        <v>51</v>
      </c>
    </row>
    <row r="251" spans="2:50" x14ac:dyDescent="0.25">
      <c r="B251" t="s">
        <v>22</v>
      </c>
      <c r="C251" t="str">
        <f t="shared" si="38"/>
        <v>Metepeira</v>
      </c>
      <c r="D251" s="13" t="str">
        <f t="shared" si="39"/>
        <v>Yes</v>
      </c>
      <c r="E251" t="s">
        <v>18</v>
      </c>
      <c r="F251" t="str">
        <f t="shared" si="36"/>
        <v>Araneidae</v>
      </c>
      <c r="G251" s="13" t="str">
        <f t="shared" si="37"/>
        <v>Yes</v>
      </c>
      <c r="M251" t="s">
        <v>1222</v>
      </c>
      <c r="N251" t="s">
        <v>528</v>
      </c>
      <c r="P251" s="6">
        <v>-1</v>
      </c>
      <c r="Q251" s="6" t="s">
        <v>47</v>
      </c>
      <c r="R251" s="6" t="s">
        <v>54</v>
      </c>
      <c r="S251" s="6"/>
      <c r="T251" s="6" t="s">
        <v>55</v>
      </c>
      <c r="U251" s="6" t="s">
        <v>56</v>
      </c>
      <c r="W251" t="s">
        <v>53</v>
      </c>
      <c r="Z251" t="s">
        <v>68</v>
      </c>
      <c r="AD251" t="s">
        <v>528</v>
      </c>
      <c r="AF251" t="s">
        <v>1222</v>
      </c>
      <c r="AI251" s="10">
        <v>60</v>
      </c>
      <c r="AQ251" s="6">
        <v>0</v>
      </c>
      <c r="AR251" s="6" t="s">
        <v>50</v>
      </c>
      <c r="AS251" t="s">
        <v>144</v>
      </c>
      <c r="AT251" s="6">
        <v>-1</v>
      </c>
      <c r="AW251" s="6" t="s">
        <v>51</v>
      </c>
      <c r="AX251" s="6" t="s">
        <v>51</v>
      </c>
    </row>
    <row r="252" spans="2:50" x14ac:dyDescent="0.25">
      <c r="B252" t="s">
        <v>22</v>
      </c>
      <c r="C252" t="str">
        <f t="shared" si="38"/>
        <v>Metepeira</v>
      </c>
      <c r="D252" s="13" t="str">
        <f t="shared" si="39"/>
        <v>Yes</v>
      </c>
      <c r="E252" t="s">
        <v>18</v>
      </c>
      <c r="F252" t="str">
        <f t="shared" si="36"/>
        <v>Araneidae</v>
      </c>
      <c r="G252" s="13" t="str">
        <f t="shared" si="37"/>
        <v>Yes</v>
      </c>
      <c r="M252" t="s">
        <v>1237</v>
      </c>
      <c r="N252" t="s">
        <v>528</v>
      </c>
      <c r="P252" s="6">
        <v>-1</v>
      </c>
      <c r="Q252" s="6" t="s">
        <v>47</v>
      </c>
      <c r="R252" s="6" t="s">
        <v>54</v>
      </c>
      <c r="S252" s="6"/>
      <c r="T252" s="6" t="s">
        <v>55</v>
      </c>
      <c r="U252" s="6" t="s">
        <v>56</v>
      </c>
      <c r="W252" t="s">
        <v>53</v>
      </c>
      <c r="Z252" t="s">
        <v>68</v>
      </c>
      <c r="AD252" t="s">
        <v>528</v>
      </c>
      <c r="AF252" t="s">
        <v>1237</v>
      </c>
      <c r="AI252" s="10">
        <v>60</v>
      </c>
      <c r="AQ252" s="6">
        <v>0</v>
      </c>
      <c r="AR252" s="6" t="s">
        <v>50</v>
      </c>
      <c r="AS252" t="s">
        <v>453</v>
      </c>
      <c r="AT252" s="6">
        <v>-1</v>
      </c>
      <c r="AW252" s="6" t="s">
        <v>51</v>
      </c>
      <c r="AX252" s="6" t="s">
        <v>51</v>
      </c>
    </row>
    <row r="253" spans="2:50" x14ac:dyDescent="0.25">
      <c r="B253" t="s">
        <v>22</v>
      </c>
      <c r="C253" t="str">
        <f t="shared" si="38"/>
        <v>Metepeira</v>
      </c>
      <c r="D253" s="13" t="str">
        <f t="shared" si="39"/>
        <v>Yes</v>
      </c>
      <c r="E253" t="s">
        <v>18</v>
      </c>
      <c r="F253" t="str">
        <f t="shared" si="36"/>
        <v>Araneidae</v>
      </c>
      <c r="G253" s="13" t="str">
        <f t="shared" si="37"/>
        <v>Yes</v>
      </c>
      <c r="M253" t="s">
        <v>1236</v>
      </c>
      <c r="N253" t="s">
        <v>528</v>
      </c>
      <c r="P253" s="6">
        <v>-1</v>
      </c>
      <c r="Q253" s="6" t="s">
        <v>47</v>
      </c>
      <c r="R253" s="6" t="s">
        <v>54</v>
      </c>
      <c r="S253" s="6"/>
      <c r="T253" s="6" t="s">
        <v>55</v>
      </c>
      <c r="U253" s="6" t="s">
        <v>56</v>
      </c>
      <c r="W253" t="s">
        <v>53</v>
      </c>
      <c r="Z253" t="s">
        <v>68</v>
      </c>
      <c r="AD253" t="s">
        <v>528</v>
      </c>
      <c r="AF253" t="s">
        <v>1236</v>
      </c>
      <c r="AI253" s="10">
        <v>60</v>
      </c>
      <c r="AQ253" s="6">
        <v>0</v>
      </c>
      <c r="AR253" s="6" t="s">
        <v>50</v>
      </c>
      <c r="AS253" t="s">
        <v>144</v>
      </c>
      <c r="AT253" s="6">
        <v>-1</v>
      </c>
      <c r="AW253" s="6" t="s">
        <v>51</v>
      </c>
      <c r="AX253" s="6" t="s">
        <v>51</v>
      </c>
    </row>
    <row r="254" spans="2:50" x14ac:dyDescent="0.25">
      <c r="B254" t="s">
        <v>22</v>
      </c>
      <c r="C254" t="str">
        <f t="shared" si="38"/>
        <v>Metepeira</v>
      </c>
      <c r="D254" s="13" t="str">
        <f t="shared" si="39"/>
        <v>Yes</v>
      </c>
      <c r="E254" t="s">
        <v>18</v>
      </c>
      <c r="F254" t="str">
        <f t="shared" si="36"/>
        <v>Araneidae</v>
      </c>
      <c r="G254" s="13" t="str">
        <f t="shared" si="37"/>
        <v>Yes</v>
      </c>
      <c r="M254" t="s">
        <v>1235</v>
      </c>
      <c r="N254" t="s">
        <v>528</v>
      </c>
      <c r="P254" s="6">
        <v>-1</v>
      </c>
      <c r="Q254" s="6" t="s">
        <v>47</v>
      </c>
      <c r="R254" s="6" t="s">
        <v>54</v>
      </c>
      <c r="S254" s="6"/>
      <c r="T254" s="6" t="s">
        <v>55</v>
      </c>
      <c r="U254" s="6" t="s">
        <v>56</v>
      </c>
      <c r="W254" t="s">
        <v>53</v>
      </c>
      <c r="Z254" t="s">
        <v>68</v>
      </c>
      <c r="AD254" t="s">
        <v>528</v>
      </c>
      <c r="AF254" t="s">
        <v>1235</v>
      </c>
      <c r="AI254" s="10">
        <v>60</v>
      </c>
      <c r="AQ254" s="6">
        <v>0</v>
      </c>
      <c r="AR254" s="6" t="s">
        <v>50</v>
      </c>
      <c r="AS254" t="s">
        <v>144</v>
      </c>
      <c r="AT254" s="6">
        <v>-1</v>
      </c>
      <c r="AW254" s="6" t="s">
        <v>51</v>
      </c>
      <c r="AX254" s="6" t="s">
        <v>51</v>
      </c>
    </row>
    <row r="255" spans="2:50" x14ac:dyDescent="0.25">
      <c r="B255" t="s">
        <v>22</v>
      </c>
      <c r="C255" t="str">
        <f t="shared" si="38"/>
        <v>Metepeira</v>
      </c>
      <c r="D255" s="13" t="str">
        <f t="shared" si="39"/>
        <v>Yes</v>
      </c>
      <c r="E255" t="s">
        <v>18</v>
      </c>
      <c r="F255" t="str">
        <f t="shared" si="36"/>
        <v>Araneidae</v>
      </c>
      <c r="G255" s="13" t="str">
        <f t="shared" si="37"/>
        <v>Yes</v>
      </c>
      <c r="M255" t="s">
        <v>1234</v>
      </c>
      <c r="N255" t="s">
        <v>528</v>
      </c>
      <c r="P255" s="6">
        <v>-1</v>
      </c>
      <c r="Q255" s="6" t="s">
        <v>47</v>
      </c>
      <c r="R255" s="6" t="s">
        <v>54</v>
      </c>
      <c r="S255" s="6"/>
      <c r="T255" s="6" t="s">
        <v>55</v>
      </c>
      <c r="U255" s="6" t="s">
        <v>56</v>
      </c>
      <c r="W255" t="s">
        <v>53</v>
      </c>
      <c r="Z255" t="s">
        <v>68</v>
      </c>
      <c r="AD255" t="s">
        <v>528</v>
      </c>
      <c r="AF255" t="s">
        <v>1234</v>
      </c>
      <c r="AI255" s="10">
        <v>60</v>
      </c>
      <c r="AQ255" s="6">
        <v>0</v>
      </c>
      <c r="AR255" s="6" t="s">
        <v>50</v>
      </c>
      <c r="AS255" t="s">
        <v>529</v>
      </c>
      <c r="AT255" s="6">
        <v>-1</v>
      </c>
      <c r="AW255" s="6" t="s">
        <v>51</v>
      </c>
      <c r="AX255" s="6" t="s">
        <v>51</v>
      </c>
    </row>
    <row r="256" spans="2:50" x14ac:dyDescent="0.25">
      <c r="B256" t="s">
        <v>22</v>
      </c>
      <c r="C256" t="str">
        <f t="shared" si="38"/>
        <v>Metepeira</v>
      </c>
      <c r="D256" s="13" t="str">
        <f t="shared" si="39"/>
        <v>Yes</v>
      </c>
      <c r="E256" t="s">
        <v>18</v>
      </c>
      <c r="F256" t="str">
        <f t="shared" si="36"/>
        <v>Araneidae</v>
      </c>
      <c r="G256" s="13" t="str">
        <f t="shared" si="37"/>
        <v>Yes</v>
      </c>
      <c r="M256" t="s">
        <v>1233</v>
      </c>
      <c r="N256" t="s">
        <v>528</v>
      </c>
      <c r="P256" s="6">
        <v>-1</v>
      </c>
      <c r="Q256" s="6" t="s">
        <v>47</v>
      </c>
      <c r="R256" s="6" t="s">
        <v>54</v>
      </c>
      <c r="S256" s="6"/>
      <c r="T256" s="6" t="s">
        <v>55</v>
      </c>
      <c r="U256" s="6" t="s">
        <v>56</v>
      </c>
      <c r="W256" t="s">
        <v>53</v>
      </c>
      <c r="Z256" t="s">
        <v>68</v>
      </c>
      <c r="AD256" t="s">
        <v>528</v>
      </c>
      <c r="AF256" t="s">
        <v>1233</v>
      </c>
      <c r="AI256" s="10">
        <v>60</v>
      </c>
      <c r="AQ256" s="6">
        <v>0</v>
      </c>
      <c r="AR256" s="6" t="s">
        <v>50</v>
      </c>
      <c r="AS256" t="s">
        <v>144</v>
      </c>
      <c r="AT256" s="6">
        <v>-1</v>
      </c>
      <c r="AW256" s="6" t="s">
        <v>51</v>
      </c>
      <c r="AX256" s="6" t="s">
        <v>51</v>
      </c>
    </row>
    <row r="257" spans="1:50" x14ac:dyDescent="0.25">
      <c r="B257" t="s">
        <v>22</v>
      </c>
      <c r="C257" t="str">
        <f t="shared" si="38"/>
        <v>Neoscona</v>
      </c>
      <c r="D257" s="13" t="str">
        <f t="shared" si="39"/>
        <v>Yes</v>
      </c>
      <c r="E257" t="s">
        <v>18</v>
      </c>
      <c r="F257" t="str">
        <f t="shared" si="36"/>
        <v>Araneidae</v>
      </c>
      <c r="G257" s="13" t="str">
        <f t="shared" si="37"/>
        <v>Yes</v>
      </c>
      <c r="M257" t="s">
        <v>1232</v>
      </c>
      <c r="N257" t="s">
        <v>530</v>
      </c>
      <c r="P257" s="6">
        <v>-1</v>
      </c>
      <c r="Q257" s="6" t="s">
        <v>47</v>
      </c>
      <c r="R257" s="6" t="s">
        <v>54</v>
      </c>
      <c r="S257" s="6"/>
      <c r="T257" s="6" t="s">
        <v>55</v>
      </c>
      <c r="U257" s="6" t="s">
        <v>56</v>
      </c>
      <c r="W257" t="s">
        <v>53</v>
      </c>
      <c r="Z257" t="s">
        <v>68</v>
      </c>
      <c r="AD257" t="s">
        <v>530</v>
      </c>
      <c r="AF257" t="s">
        <v>1232</v>
      </c>
      <c r="AI257" s="10">
        <v>60</v>
      </c>
      <c r="AQ257" s="6">
        <v>0</v>
      </c>
      <c r="AR257" s="6" t="s">
        <v>50</v>
      </c>
      <c r="AS257" t="s">
        <v>244</v>
      </c>
      <c r="AT257" s="6">
        <v>-1</v>
      </c>
      <c r="AW257" s="6" t="s">
        <v>51</v>
      </c>
      <c r="AX257" s="6" t="s">
        <v>51</v>
      </c>
    </row>
    <row r="258" spans="1:50" x14ac:dyDescent="0.25">
      <c r="B258" t="s">
        <v>22</v>
      </c>
      <c r="C258" t="str">
        <f t="shared" si="38"/>
        <v>Neoscona</v>
      </c>
      <c r="D258" s="13" t="str">
        <f t="shared" si="39"/>
        <v>Yes</v>
      </c>
      <c r="E258" t="s">
        <v>18</v>
      </c>
      <c r="F258" t="str">
        <f t="shared" si="36"/>
        <v>Araneidae</v>
      </c>
      <c r="G258" s="13" t="str">
        <f t="shared" si="37"/>
        <v>Yes</v>
      </c>
      <c r="M258" t="s">
        <v>1231</v>
      </c>
      <c r="N258" t="s">
        <v>530</v>
      </c>
      <c r="P258" s="6">
        <v>-1</v>
      </c>
      <c r="Q258" s="6" t="s">
        <v>47</v>
      </c>
      <c r="R258" s="6" t="s">
        <v>54</v>
      </c>
      <c r="S258" s="6"/>
      <c r="T258" s="6" t="s">
        <v>55</v>
      </c>
      <c r="U258" s="6" t="s">
        <v>56</v>
      </c>
      <c r="W258" t="s">
        <v>53</v>
      </c>
      <c r="Z258" t="s">
        <v>68</v>
      </c>
      <c r="AD258" t="s">
        <v>530</v>
      </c>
      <c r="AF258" t="s">
        <v>1231</v>
      </c>
      <c r="AI258" s="10">
        <v>60</v>
      </c>
      <c r="AQ258" s="6">
        <v>0</v>
      </c>
      <c r="AR258" s="6" t="s">
        <v>50</v>
      </c>
      <c r="AS258" t="s">
        <v>165</v>
      </c>
      <c r="AT258" s="6">
        <v>-1</v>
      </c>
      <c r="AW258" s="6" t="s">
        <v>51</v>
      </c>
      <c r="AX258" s="6" t="s">
        <v>51</v>
      </c>
    </row>
    <row r="259" spans="1:50" x14ac:dyDescent="0.25">
      <c r="B259" t="s">
        <v>22</v>
      </c>
      <c r="C259" t="str">
        <f t="shared" si="38"/>
        <v>Neoscona</v>
      </c>
      <c r="D259" s="13" t="str">
        <f t="shared" si="39"/>
        <v>Yes</v>
      </c>
      <c r="E259" t="s">
        <v>18</v>
      </c>
      <c r="F259" t="str">
        <f t="shared" si="36"/>
        <v>Araneidae</v>
      </c>
      <c r="G259" s="13" t="str">
        <f t="shared" si="37"/>
        <v>Yes</v>
      </c>
      <c r="M259" t="s">
        <v>1230</v>
      </c>
      <c r="N259" t="s">
        <v>530</v>
      </c>
      <c r="P259" s="6">
        <v>-1</v>
      </c>
      <c r="Q259" s="6" t="s">
        <v>47</v>
      </c>
      <c r="R259" s="6" t="s">
        <v>54</v>
      </c>
      <c r="S259" s="6"/>
      <c r="T259" s="6" t="s">
        <v>55</v>
      </c>
      <c r="U259" s="6" t="s">
        <v>56</v>
      </c>
      <c r="W259" t="s">
        <v>53</v>
      </c>
      <c r="Z259" t="s">
        <v>68</v>
      </c>
      <c r="AD259" t="s">
        <v>530</v>
      </c>
      <c r="AF259" t="s">
        <v>1230</v>
      </c>
      <c r="AI259" s="10">
        <v>60</v>
      </c>
      <c r="AQ259" s="6">
        <v>0</v>
      </c>
      <c r="AR259" s="6" t="s">
        <v>50</v>
      </c>
      <c r="AS259" t="s">
        <v>165</v>
      </c>
      <c r="AT259" s="6">
        <v>-1</v>
      </c>
      <c r="AW259" s="6" t="s">
        <v>51</v>
      </c>
      <c r="AX259" s="6" t="s">
        <v>51</v>
      </c>
    </row>
    <row r="260" spans="1:50" x14ac:dyDescent="0.25">
      <c r="B260" t="s">
        <v>22</v>
      </c>
      <c r="C260" t="str">
        <f t="shared" si="38"/>
        <v>Zygiella</v>
      </c>
      <c r="D260" s="13" t="str">
        <f t="shared" si="39"/>
        <v>Yes</v>
      </c>
      <c r="E260" t="s">
        <v>18</v>
      </c>
      <c r="F260" t="str">
        <f t="shared" si="36"/>
        <v>Araneidae</v>
      </c>
      <c r="G260" s="13" t="str">
        <f t="shared" si="37"/>
        <v>Yes</v>
      </c>
      <c r="M260" t="s">
        <v>531</v>
      </c>
      <c r="N260" t="s">
        <v>68</v>
      </c>
      <c r="P260" s="6">
        <v>-1</v>
      </c>
      <c r="Q260" s="6" t="s">
        <v>47</v>
      </c>
      <c r="R260" s="6" t="s">
        <v>54</v>
      </c>
      <c r="S260" s="6"/>
      <c r="T260" s="6" t="s">
        <v>55</v>
      </c>
      <c r="U260" s="6" t="s">
        <v>56</v>
      </c>
      <c r="W260" t="s">
        <v>53</v>
      </c>
      <c r="Z260" t="s">
        <v>68</v>
      </c>
      <c r="AD260" t="s">
        <v>531</v>
      </c>
      <c r="AI260" s="10">
        <v>50</v>
      </c>
      <c r="AQ260" s="6">
        <v>0</v>
      </c>
      <c r="AR260" s="6" t="s">
        <v>50</v>
      </c>
      <c r="AT260" s="6">
        <v>-1</v>
      </c>
      <c r="AW260" s="6" t="s">
        <v>51</v>
      </c>
      <c r="AX260" s="6" t="s">
        <v>51</v>
      </c>
    </row>
    <row r="261" spans="1:50" x14ac:dyDescent="0.25">
      <c r="B261" t="s">
        <v>22</v>
      </c>
      <c r="C261" t="str">
        <f t="shared" si="38"/>
        <v>Zygiella</v>
      </c>
      <c r="D261" s="13" t="str">
        <f t="shared" si="39"/>
        <v>Yes</v>
      </c>
      <c r="E261" t="s">
        <v>18</v>
      </c>
      <c r="F261" t="str">
        <f t="shared" si="36"/>
        <v>Araneidae</v>
      </c>
      <c r="G261" s="13" t="str">
        <f t="shared" si="37"/>
        <v>Yes</v>
      </c>
      <c r="M261" t="s">
        <v>1245</v>
      </c>
      <c r="N261" t="s">
        <v>531</v>
      </c>
      <c r="P261" s="6">
        <v>-1</v>
      </c>
      <c r="Q261" s="6" t="s">
        <v>47</v>
      </c>
      <c r="R261" s="6" t="s">
        <v>54</v>
      </c>
      <c r="S261" s="6"/>
      <c r="T261" s="6" t="s">
        <v>55</v>
      </c>
      <c r="U261" s="6" t="s">
        <v>56</v>
      </c>
      <c r="W261" t="s">
        <v>53</v>
      </c>
      <c r="Z261" t="s">
        <v>68</v>
      </c>
      <c r="AD261" t="s">
        <v>531</v>
      </c>
      <c r="AF261" t="s">
        <v>1245</v>
      </c>
      <c r="AI261" s="10">
        <v>60</v>
      </c>
      <c r="AQ261" s="6">
        <v>0</v>
      </c>
      <c r="AR261" s="6" t="s">
        <v>50</v>
      </c>
      <c r="AS261" t="s">
        <v>532</v>
      </c>
      <c r="AT261" s="6">
        <v>-1</v>
      </c>
      <c r="AW261" s="6" t="s">
        <v>51</v>
      </c>
      <c r="AX261" s="6" t="s">
        <v>51</v>
      </c>
    </row>
    <row r="262" spans="1:50" x14ac:dyDescent="0.25">
      <c r="B262" t="s">
        <v>22</v>
      </c>
      <c r="C262" t="str">
        <f t="shared" si="38"/>
        <v>Zygiella</v>
      </c>
      <c r="D262" s="13" t="str">
        <f t="shared" si="39"/>
        <v>Yes</v>
      </c>
      <c r="E262" t="s">
        <v>18</v>
      </c>
      <c r="F262" t="str">
        <f t="shared" si="36"/>
        <v>Araneidae</v>
      </c>
      <c r="G262" s="13" t="str">
        <f t="shared" si="37"/>
        <v>Yes</v>
      </c>
      <c r="M262" t="s">
        <v>1244</v>
      </c>
      <c r="N262" t="s">
        <v>531</v>
      </c>
      <c r="P262" s="6">
        <v>-1</v>
      </c>
      <c r="Q262" s="6" t="s">
        <v>47</v>
      </c>
      <c r="R262" s="6" t="s">
        <v>54</v>
      </c>
      <c r="S262" s="6"/>
      <c r="T262" s="6" t="s">
        <v>55</v>
      </c>
      <c r="U262" s="6" t="s">
        <v>56</v>
      </c>
      <c r="W262" t="s">
        <v>53</v>
      </c>
      <c r="Z262" t="s">
        <v>68</v>
      </c>
      <c r="AD262" t="s">
        <v>531</v>
      </c>
      <c r="AF262" t="s">
        <v>1244</v>
      </c>
      <c r="AI262" s="10">
        <v>60</v>
      </c>
      <c r="AQ262" s="6">
        <v>0</v>
      </c>
      <c r="AR262" s="6" t="s">
        <v>50</v>
      </c>
      <c r="AS262" t="s">
        <v>533</v>
      </c>
      <c r="AT262" s="6">
        <v>-1</v>
      </c>
      <c r="AW262" s="6" t="s">
        <v>51</v>
      </c>
      <c r="AX262" s="6" t="s">
        <v>51</v>
      </c>
    </row>
    <row r="263" spans="1:50" x14ac:dyDescent="0.25">
      <c r="B263" t="s">
        <v>22</v>
      </c>
      <c r="C263" t="str">
        <f t="shared" si="38"/>
        <v>Zygiella</v>
      </c>
      <c r="D263" s="13" t="str">
        <f t="shared" si="39"/>
        <v>Yes</v>
      </c>
      <c r="E263" t="s">
        <v>18</v>
      </c>
      <c r="F263" t="str">
        <f t="shared" si="36"/>
        <v>Araneidae</v>
      </c>
      <c r="G263" s="13" t="str">
        <f t="shared" si="37"/>
        <v>Yes</v>
      </c>
      <c r="M263" s="12" t="s">
        <v>1243</v>
      </c>
      <c r="N263" t="s">
        <v>531</v>
      </c>
      <c r="P263" s="6">
        <v>-1</v>
      </c>
      <c r="Q263" s="6" t="s">
        <v>47</v>
      </c>
      <c r="R263" s="6" t="s">
        <v>54</v>
      </c>
      <c r="S263" s="6"/>
      <c r="T263" s="6" t="s">
        <v>55</v>
      </c>
      <c r="U263" s="6" t="s">
        <v>56</v>
      </c>
      <c r="W263" t="s">
        <v>53</v>
      </c>
      <c r="Z263" t="s">
        <v>68</v>
      </c>
      <c r="AD263" t="s">
        <v>531</v>
      </c>
      <c r="AF263" s="14" t="s">
        <v>1243</v>
      </c>
      <c r="AI263" s="10">
        <v>60</v>
      </c>
      <c r="AQ263" s="6">
        <v>0</v>
      </c>
      <c r="AR263" s="6" t="s">
        <v>50</v>
      </c>
      <c r="AS263" t="s">
        <v>155</v>
      </c>
      <c r="AT263" s="6">
        <v>-1</v>
      </c>
      <c r="AW263" s="6" t="s">
        <v>51</v>
      </c>
      <c r="AX263" s="6" t="s">
        <v>51</v>
      </c>
    </row>
    <row r="264" spans="1:50" x14ac:dyDescent="0.25">
      <c r="B264" t="s">
        <v>22</v>
      </c>
      <c r="C264" s="17" t="str">
        <f>Z264</f>
        <v>Araneidae</v>
      </c>
      <c r="D264" s="13" t="str">
        <f t="shared" si="39"/>
        <v>No</v>
      </c>
      <c r="E264" t="s">
        <v>18</v>
      </c>
      <c r="F264" t="str">
        <f t="shared" si="36"/>
        <v>Araneidae</v>
      </c>
      <c r="G264" s="13" t="str">
        <f t="shared" si="37"/>
        <v>Yes</v>
      </c>
      <c r="M264" t="s">
        <v>68</v>
      </c>
      <c r="N264" t="s">
        <v>53</v>
      </c>
      <c r="P264" s="6">
        <v>-1</v>
      </c>
      <c r="Q264" s="6" t="s">
        <v>47</v>
      </c>
      <c r="R264" s="6" t="s">
        <v>54</v>
      </c>
      <c r="S264" s="6"/>
      <c r="T264" s="6" t="s">
        <v>55</v>
      </c>
      <c r="U264" s="6" t="s">
        <v>56</v>
      </c>
      <c r="W264" t="s">
        <v>53</v>
      </c>
      <c r="Z264" t="s">
        <v>68</v>
      </c>
      <c r="AI264" s="10">
        <v>40</v>
      </c>
      <c r="AQ264" s="6">
        <v>0</v>
      </c>
      <c r="AR264" s="6" t="s">
        <v>50</v>
      </c>
      <c r="AT264" s="6">
        <v>-1</v>
      </c>
      <c r="AW264" s="6" t="s">
        <v>51</v>
      </c>
      <c r="AX264" s="6" t="s">
        <v>51</v>
      </c>
    </row>
    <row r="265" spans="1:50" x14ac:dyDescent="0.25">
      <c r="B265" t="s">
        <v>18</v>
      </c>
      <c r="C265" t="str">
        <f>Z265</f>
        <v>Armadillidae</v>
      </c>
      <c r="D265" s="13" t="str">
        <f>IF(AI265&gt;=40,"Yes","No")</f>
        <v>Yes</v>
      </c>
      <c r="E265" t="s">
        <v>15</v>
      </c>
      <c r="F265" t="str">
        <f>W265</f>
        <v>Isopoda</v>
      </c>
      <c r="G265" s="13" t="str">
        <f>IF(AI265&gt;=30,"Yes","No")</f>
        <v>Yes</v>
      </c>
      <c r="M265" t="s">
        <v>1642</v>
      </c>
      <c r="N265" t="s">
        <v>1645</v>
      </c>
      <c r="P265" s="6">
        <v>-1</v>
      </c>
      <c r="Q265" s="6" t="s">
        <v>47</v>
      </c>
      <c r="R265" s="6" t="s">
        <v>1647</v>
      </c>
      <c r="S265" s="16"/>
      <c r="T265" s="6" t="s">
        <v>1648</v>
      </c>
      <c r="U265" s="6" t="s">
        <v>1649</v>
      </c>
      <c r="W265" s="6" t="s">
        <v>1646</v>
      </c>
      <c r="X265" s="6" t="s">
        <v>1645</v>
      </c>
      <c r="Z265" t="s">
        <v>1642</v>
      </c>
      <c r="AI265" s="10">
        <v>40</v>
      </c>
      <c r="AQ265" s="6">
        <v>0</v>
      </c>
      <c r="AR265" s="6" t="s">
        <v>120</v>
      </c>
      <c r="AT265" s="6">
        <v>-1</v>
      </c>
      <c r="AW265" s="6" t="s">
        <v>51</v>
      </c>
      <c r="AX265" s="6" t="s">
        <v>51</v>
      </c>
    </row>
    <row r="266" spans="1:50" x14ac:dyDescent="0.25">
      <c r="B266" t="s">
        <v>18</v>
      </c>
      <c r="C266" t="str">
        <f>Z266</f>
        <v>Armadillidiidae</v>
      </c>
      <c r="D266" s="13" t="str">
        <f>IF(AI266&gt;=40,"Yes","No")</f>
        <v>Yes</v>
      </c>
      <c r="E266" t="s">
        <v>15</v>
      </c>
      <c r="F266" t="str">
        <f>W266</f>
        <v>Isopoda</v>
      </c>
      <c r="G266" s="13" t="str">
        <f>IF(AI266&gt;=30,"Yes","No")</f>
        <v>Yes</v>
      </c>
      <c r="M266" t="s">
        <v>1644</v>
      </c>
      <c r="N266" t="s">
        <v>1645</v>
      </c>
      <c r="P266" s="6">
        <v>-1</v>
      </c>
      <c r="Q266" s="6" t="s">
        <v>47</v>
      </c>
      <c r="R266" s="6" t="s">
        <v>1647</v>
      </c>
      <c r="S266" s="16"/>
      <c r="T266" s="6" t="s">
        <v>1648</v>
      </c>
      <c r="U266" s="6" t="s">
        <v>1649</v>
      </c>
      <c r="W266" s="6" t="s">
        <v>1646</v>
      </c>
      <c r="X266" s="6" t="s">
        <v>1645</v>
      </c>
      <c r="Z266" t="s">
        <v>1644</v>
      </c>
      <c r="AI266" s="10">
        <v>40</v>
      </c>
      <c r="AQ266" s="6">
        <v>0</v>
      </c>
      <c r="AR266" s="6" t="s">
        <v>120</v>
      </c>
      <c r="AT266" s="6">
        <v>-1</v>
      </c>
      <c r="AW266" s="6" t="s">
        <v>51</v>
      </c>
      <c r="AX266" s="6" t="s">
        <v>51</v>
      </c>
    </row>
    <row r="267" spans="1:50" x14ac:dyDescent="0.25">
      <c r="B267" t="s">
        <v>18</v>
      </c>
      <c r="C267" t="str">
        <f>Z267</f>
        <v>Atemnidae</v>
      </c>
      <c r="D267" s="13" t="str">
        <f>IF(AI267&gt;=40,"Yes","No")</f>
        <v>Yes</v>
      </c>
      <c r="E267" t="s">
        <v>15</v>
      </c>
      <c r="F267" t="str">
        <f>W267</f>
        <v>Pseudoscorpiones</v>
      </c>
      <c r="G267" s="13" t="str">
        <f>IF(AI267&gt;=30,"Yes","No")</f>
        <v>Yes</v>
      </c>
      <c r="M267" t="s">
        <v>1631</v>
      </c>
      <c r="N267" t="s">
        <v>119</v>
      </c>
      <c r="P267" s="6">
        <v>-1</v>
      </c>
      <c r="Q267" s="6" t="s">
        <v>47</v>
      </c>
      <c r="R267" s="6" t="s">
        <v>54</v>
      </c>
      <c r="S267" s="6"/>
      <c r="T267" s="6" t="s">
        <v>55</v>
      </c>
      <c r="U267" s="6" t="s">
        <v>56</v>
      </c>
      <c r="W267" t="s">
        <v>119</v>
      </c>
      <c r="Z267" t="s">
        <v>1631</v>
      </c>
      <c r="AI267" s="10">
        <v>40</v>
      </c>
      <c r="AQ267" s="6">
        <v>0</v>
      </c>
      <c r="AR267" s="6" t="s">
        <v>120</v>
      </c>
      <c r="AT267" s="6">
        <v>-1</v>
      </c>
      <c r="AW267" s="6" t="s">
        <v>51</v>
      </c>
      <c r="AX267" s="6" t="s">
        <v>51</v>
      </c>
    </row>
    <row r="268" spans="1:50" x14ac:dyDescent="0.25">
      <c r="A268" s="16" t="s">
        <v>9345</v>
      </c>
      <c r="B268" t="s">
        <v>19</v>
      </c>
      <c r="C268" t="str">
        <f>Z268</f>
        <v>Anthicidae</v>
      </c>
      <c r="D268" s="13" t="str">
        <f>IF(AI268&gt;=42,"Yes","No")</f>
        <v>No</v>
      </c>
      <c r="E268" s="16" t="s">
        <v>18</v>
      </c>
      <c r="F268" s="16" t="str">
        <f>Z268</f>
        <v>Anthicidae</v>
      </c>
      <c r="G268" s="16" t="str">
        <f>IF(AI268&gt;=40,"Yes","No")</f>
        <v>Yes</v>
      </c>
      <c r="L268" t="s">
        <v>63</v>
      </c>
      <c r="M268" s="16" t="s">
        <v>64</v>
      </c>
      <c r="N268" t="s">
        <v>2126</v>
      </c>
      <c r="P268" s="6">
        <v>-1</v>
      </c>
      <c r="Q268" s="6" t="s">
        <v>47</v>
      </c>
      <c r="R268" s="6" t="s">
        <v>48</v>
      </c>
      <c r="S268" s="16"/>
      <c r="T268" s="16" t="s">
        <v>49</v>
      </c>
      <c r="U268" s="16"/>
      <c r="W268" t="s">
        <v>46</v>
      </c>
      <c r="X268" t="s">
        <v>2125</v>
      </c>
      <c r="Y268" t="s">
        <v>2126</v>
      </c>
      <c r="Z268" t="s">
        <v>64</v>
      </c>
      <c r="AI268" s="16">
        <v>40</v>
      </c>
      <c r="AQ268" s="6">
        <v>0</v>
      </c>
      <c r="AR268" s="6" t="s">
        <v>50</v>
      </c>
      <c r="AT268" s="6">
        <v>-1</v>
      </c>
      <c r="AW268" s="6" t="s">
        <v>51</v>
      </c>
      <c r="AX268" s="6" t="s">
        <v>51</v>
      </c>
    </row>
    <row r="269" spans="1:50" x14ac:dyDescent="0.25">
      <c r="A269" s="16" t="s">
        <v>9345</v>
      </c>
      <c r="B269" s="16" t="s">
        <v>18</v>
      </c>
      <c r="C269" s="16" t="str">
        <f t="shared" ref="C269:C272" si="40">Z269</f>
        <v>Attelabidae</v>
      </c>
      <c r="D269" s="16" t="str">
        <f t="shared" ref="D269:D272" si="41">IF(AI269&gt;=40,"Yes","No")</f>
        <v>Yes</v>
      </c>
      <c r="E269" s="16" t="s">
        <v>18</v>
      </c>
      <c r="F269" s="16" t="str">
        <f>Z269</f>
        <v>Attelabidae</v>
      </c>
      <c r="G269" s="16" t="str">
        <f>IF(AI269&gt;=40,"Yes","No")</f>
        <v>Yes</v>
      </c>
      <c r="M269" t="s">
        <v>9006</v>
      </c>
      <c r="N269" t="s">
        <v>9005</v>
      </c>
      <c r="P269" s="6">
        <v>-1</v>
      </c>
      <c r="Q269" s="6" t="s">
        <v>47</v>
      </c>
      <c r="R269" s="6" t="s">
        <v>48</v>
      </c>
      <c r="S269" s="16"/>
      <c r="T269" s="16" t="s">
        <v>49</v>
      </c>
      <c r="U269" s="16"/>
      <c r="W269" t="s">
        <v>46</v>
      </c>
      <c r="X269" t="s">
        <v>2125</v>
      </c>
      <c r="Y269" t="s">
        <v>2131</v>
      </c>
      <c r="Z269" t="s">
        <v>1842</v>
      </c>
      <c r="AA269" t="s">
        <v>9005</v>
      </c>
      <c r="AB269" t="s">
        <v>9006</v>
      </c>
      <c r="AI269" s="16">
        <v>45</v>
      </c>
      <c r="AQ269" s="16"/>
      <c r="AR269" s="16"/>
      <c r="AT269" s="16"/>
      <c r="AW269" s="16"/>
      <c r="AX269" s="16"/>
    </row>
    <row r="270" spans="1:50" x14ac:dyDescent="0.25">
      <c r="A270" s="16" t="s">
        <v>9345</v>
      </c>
      <c r="B270" s="16" t="s">
        <v>18</v>
      </c>
      <c r="C270" s="16" t="str">
        <f t="shared" si="40"/>
        <v>Attelabidae</v>
      </c>
      <c r="D270" s="16" t="str">
        <f t="shared" si="41"/>
        <v>Yes</v>
      </c>
      <c r="E270" s="16" t="s">
        <v>18</v>
      </c>
      <c r="F270" s="16" t="str">
        <f>Z270</f>
        <v>Attelabidae</v>
      </c>
      <c r="G270" s="16" t="str">
        <f>IF(AI270&gt;=40,"Yes","No")</f>
        <v>Yes</v>
      </c>
      <c r="M270" t="s">
        <v>9007</v>
      </c>
      <c r="N270" t="s">
        <v>9005</v>
      </c>
      <c r="P270" s="6">
        <v>-1</v>
      </c>
      <c r="Q270" s="6" t="s">
        <v>47</v>
      </c>
      <c r="R270" s="6" t="s">
        <v>48</v>
      </c>
      <c r="S270" s="14"/>
      <c r="T270" s="16" t="s">
        <v>49</v>
      </c>
      <c r="U270" s="16"/>
      <c r="W270" s="16" t="s">
        <v>46</v>
      </c>
      <c r="X270" s="16" t="s">
        <v>2125</v>
      </c>
      <c r="Y270" t="s">
        <v>2131</v>
      </c>
      <c r="Z270" t="s">
        <v>1842</v>
      </c>
      <c r="AA270" t="s">
        <v>9005</v>
      </c>
      <c r="AB270" t="s">
        <v>9007</v>
      </c>
      <c r="AI270" s="16">
        <v>45</v>
      </c>
      <c r="AQ270" s="16"/>
      <c r="AR270" s="16"/>
      <c r="AT270" s="16"/>
      <c r="AW270" s="16"/>
      <c r="AX270" s="16"/>
    </row>
    <row r="271" spans="1:50" x14ac:dyDescent="0.25">
      <c r="A271" s="16" t="s">
        <v>9345</v>
      </c>
      <c r="B271" s="16" t="s">
        <v>18</v>
      </c>
      <c r="C271" s="16" t="str">
        <f t="shared" si="40"/>
        <v>Attelabidae</v>
      </c>
      <c r="D271" s="16" t="str">
        <f t="shared" si="41"/>
        <v>Yes</v>
      </c>
      <c r="E271" s="16" t="s">
        <v>18</v>
      </c>
      <c r="F271" s="16" t="str">
        <f>Z271</f>
        <v>Attelabidae</v>
      </c>
      <c r="G271" s="16" t="str">
        <f>IF(AI271&gt;=40,"Yes","No")</f>
        <v>Yes</v>
      </c>
      <c r="M271" t="s">
        <v>9008</v>
      </c>
      <c r="N271" t="s">
        <v>9005</v>
      </c>
      <c r="P271" s="6">
        <v>-1</v>
      </c>
      <c r="Q271" s="6" t="s">
        <v>47</v>
      </c>
      <c r="R271" s="6" t="s">
        <v>48</v>
      </c>
      <c r="S271" s="14"/>
      <c r="T271" s="16" t="s">
        <v>49</v>
      </c>
      <c r="U271" s="16"/>
      <c r="W271" s="16" t="s">
        <v>46</v>
      </c>
      <c r="X271" s="16" t="s">
        <v>2125</v>
      </c>
      <c r="Y271" t="s">
        <v>2131</v>
      </c>
      <c r="Z271" t="s">
        <v>1842</v>
      </c>
      <c r="AA271" t="s">
        <v>9005</v>
      </c>
      <c r="AB271" t="s">
        <v>9008</v>
      </c>
      <c r="AI271" s="16">
        <v>45</v>
      </c>
      <c r="AQ271" s="16"/>
      <c r="AR271" s="16"/>
      <c r="AT271" s="16"/>
      <c r="AW271" s="16"/>
      <c r="AX271" s="16"/>
    </row>
    <row r="272" spans="1:50" x14ac:dyDescent="0.25">
      <c r="A272" s="16" t="s">
        <v>9345</v>
      </c>
      <c r="B272" s="16" t="s">
        <v>18</v>
      </c>
      <c r="C272" s="16" t="str">
        <f t="shared" si="40"/>
        <v>Attelabidae</v>
      </c>
      <c r="D272" s="16" t="str">
        <f t="shared" si="41"/>
        <v>Yes</v>
      </c>
      <c r="E272" s="16" t="s">
        <v>18</v>
      </c>
      <c r="F272" s="16" t="str">
        <f>Z272</f>
        <v>Attelabidae</v>
      </c>
      <c r="G272" s="16" t="str">
        <f>IF(AI272&gt;=40,"Yes","No")</f>
        <v>Yes</v>
      </c>
      <c r="M272" t="s">
        <v>9005</v>
      </c>
      <c r="N272" t="s">
        <v>1842</v>
      </c>
      <c r="P272" s="6">
        <v>-1</v>
      </c>
      <c r="Q272" s="6" t="s">
        <v>47</v>
      </c>
      <c r="R272" s="6" t="s">
        <v>48</v>
      </c>
      <c r="S272" s="16"/>
      <c r="T272" s="16" t="s">
        <v>49</v>
      </c>
      <c r="U272" s="16"/>
      <c r="W272" t="s">
        <v>46</v>
      </c>
      <c r="X272" t="s">
        <v>2125</v>
      </c>
      <c r="Y272" t="s">
        <v>2131</v>
      </c>
      <c r="Z272" t="s">
        <v>1842</v>
      </c>
      <c r="AA272" t="s">
        <v>9005</v>
      </c>
      <c r="AI272" s="16">
        <v>42</v>
      </c>
      <c r="AQ272" s="16"/>
      <c r="AR272" s="16"/>
      <c r="AT272" s="16"/>
      <c r="AW272" s="16"/>
      <c r="AX272" s="16"/>
    </row>
    <row r="273" spans="1:50" x14ac:dyDescent="0.25">
      <c r="B273" t="s">
        <v>18</v>
      </c>
      <c r="C273" t="str">
        <f>Z273</f>
        <v>Berothidae</v>
      </c>
      <c r="D273" s="13" t="str">
        <f>IF(AI273&gt;=40,"Yes","No")</f>
        <v>Yes</v>
      </c>
      <c r="E273" t="s">
        <v>15</v>
      </c>
      <c r="F273" t="str">
        <f>W273</f>
        <v>Neuroptera</v>
      </c>
      <c r="G273" s="13" t="str">
        <f>IF(AI273&gt;=30,"Yes","No")</f>
        <v>Yes</v>
      </c>
      <c r="M273" t="s">
        <v>1859</v>
      </c>
      <c r="N273" t="s">
        <v>1783</v>
      </c>
      <c r="P273" s="6">
        <v>-1</v>
      </c>
      <c r="Q273" s="6" t="s">
        <v>47</v>
      </c>
      <c r="R273" s="6" t="s">
        <v>48</v>
      </c>
      <c r="S273" s="14"/>
      <c r="T273" s="14" t="s">
        <v>49</v>
      </c>
      <c r="U273" s="14"/>
      <c r="W273" t="s">
        <v>1783</v>
      </c>
      <c r="Z273" t="s">
        <v>1859</v>
      </c>
      <c r="AI273" s="10">
        <v>40</v>
      </c>
      <c r="AQ273" s="6">
        <v>0</v>
      </c>
      <c r="AR273" s="14" t="s">
        <v>50</v>
      </c>
      <c r="AT273" s="6">
        <v>-1</v>
      </c>
      <c r="AW273" s="14" t="s">
        <v>51</v>
      </c>
      <c r="AX273" s="14" t="s">
        <v>51</v>
      </c>
    </row>
    <row r="274" spans="1:50" x14ac:dyDescent="0.25">
      <c r="A274" s="16" t="s">
        <v>9345</v>
      </c>
      <c r="B274" t="s">
        <v>18</v>
      </c>
      <c r="C274" t="str">
        <f>Z274</f>
        <v>Attelabidae</v>
      </c>
      <c r="D274" s="13" t="str">
        <f>IF(AI274&gt;=40,"Yes","No")</f>
        <v>Yes</v>
      </c>
      <c r="E274" s="16" t="s">
        <v>18</v>
      </c>
      <c r="F274" s="16" t="str">
        <f t="shared" ref="F274:F301" si="42">Z274</f>
        <v>Attelabidae</v>
      </c>
      <c r="G274" s="16" t="str">
        <f t="shared" ref="G274:G301" si="43">IF(AI274&gt;=40,"Yes","No")</f>
        <v>Yes</v>
      </c>
      <c r="L274" t="s">
        <v>1843</v>
      </c>
      <c r="M274" t="s">
        <v>1842</v>
      </c>
      <c r="N274" t="s">
        <v>2131</v>
      </c>
      <c r="P274" s="6">
        <v>-1</v>
      </c>
      <c r="Q274" s="6" t="s">
        <v>47</v>
      </c>
      <c r="R274" s="6" t="s">
        <v>48</v>
      </c>
      <c r="S274" s="14"/>
      <c r="T274" s="14" t="s">
        <v>49</v>
      </c>
      <c r="U274" s="14"/>
      <c r="W274" t="s">
        <v>46</v>
      </c>
      <c r="X274" t="s">
        <v>2125</v>
      </c>
      <c r="Y274" t="s">
        <v>2131</v>
      </c>
      <c r="Z274" t="s">
        <v>1842</v>
      </c>
      <c r="AI274" s="14">
        <v>40</v>
      </c>
      <c r="AQ274" s="6">
        <v>0</v>
      </c>
      <c r="AR274" s="6" t="s">
        <v>50</v>
      </c>
      <c r="AT274" s="6">
        <v>-1</v>
      </c>
      <c r="AW274" s="6" t="s">
        <v>51</v>
      </c>
      <c r="AX274" s="6" t="s">
        <v>51</v>
      </c>
    </row>
    <row r="275" spans="1:50" x14ac:dyDescent="0.25">
      <c r="A275" s="16" t="s">
        <v>9345</v>
      </c>
      <c r="B275" s="16" t="s">
        <v>19</v>
      </c>
      <c r="C275" t="str">
        <f>AA275</f>
        <v>Bostrichinae</v>
      </c>
      <c r="D275" s="16" t="str">
        <f>IF(AI275&gt;=42,"Yes","No")</f>
        <v>Yes</v>
      </c>
      <c r="E275" s="16" t="s">
        <v>18</v>
      </c>
      <c r="F275" s="16" t="str">
        <f t="shared" si="42"/>
        <v>Bostrichidae</v>
      </c>
      <c r="G275" s="16" t="str">
        <f t="shared" si="43"/>
        <v>Yes</v>
      </c>
      <c r="M275" t="s">
        <v>9014</v>
      </c>
      <c r="N275" t="s">
        <v>9009</v>
      </c>
      <c r="P275" s="6">
        <v>-1</v>
      </c>
      <c r="Q275" s="6" t="s">
        <v>47</v>
      </c>
      <c r="R275" s="6" t="s">
        <v>48</v>
      </c>
      <c r="S275" s="14"/>
      <c r="T275" s="14" t="s">
        <v>49</v>
      </c>
      <c r="U275" s="14"/>
      <c r="W275" t="s">
        <v>46</v>
      </c>
      <c r="X275" t="s">
        <v>2125</v>
      </c>
      <c r="Y275" t="s">
        <v>2146</v>
      </c>
      <c r="Z275" t="s">
        <v>1820</v>
      </c>
      <c r="AA275" t="s">
        <v>9009</v>
      </c>
      <c r="AB275" t="s">
        <v>9014</v>
      </c>
      <c r="AI275" s="14">
        <v>45</v>
      </c>
      <c r="AQ275" s="16"/>
      <c r="AR275" s="16"/>
      <c r="AT275" s="16"/>
      <c r="AW275" s="16"/>
      <c r="AX275" s="16"/>
    </row>
    <row r="276" spans="1:50" x14ac:dyDescent="0.25">
      <c r="A276" s="16" t="s">
        <v>9345</v>
      </c>
      <c r="B276" s="16" t="s">
        <v>19</v>
      </c>
      <c r="C276" s="16" t="str">
        <f t="shared" ref="C276:C285" si="44">AA276</f>
        <v>Bostrichinae</v>
      </c>
      <c r="D276" s="16" t="str">
        <f t="shared" ref="D276:D286" si="45">IF(AI276&gt;=42,"Yes","No")</f>
        <v>Yes</v>
      </c>
      <c r="E276" s="16" t="s">
        <v>18</v>
      </c>
      <c r="F276" s="16" t="str">
        <f t="shared" si="42"/>
        <v>Bostrichidae</v>
      </c>
      <c r="G276" s="16" t="str">
        <f t="shared" si="43"/>
        <v>Yes</v>
      </c>
      <c r="M276" t="s">
        <v>9016</v>
      </c>
      <c r="N276" t="s">
        <v>9009</v>
      </c>
      <c r="P276" s="6">
        <v>-1</v>
      </c>
      <c r="Q276" s="6" t="s">
        <v>47</v>
      </c>
      <c r="R276" s="6" t="s">
        <v>48</v>
      </c>
      <c r="S276" s="14"/>
      <c r="T276" s="14" t="s">
        <v>49</v>
      </c>
      <c r="U276" s="14"/>
      <c r="W276" t="s">
        <v>46</v>
      </c>
      <c r="X276" t="s">
        <v>2125</v>
      </c>
      <c r="Y276" t="s">
        <v>2146</v>
      </c>
      <c r="Z276" t="s">
        <v>1820</v>
      </c>
      <c r="AA276" t="s">
        <v>9009</v>
      </c>
      <c r="AB276" t="s">
        <v>9016</v>
      </c>
      <c r="AI276" s="14">
        <v>45</v>
      </c>
      <c r="AQ276" s="16"/>
      <c r="AR276" s="16"/>
      <c r="AT276" s="16"/>
      <c r="AW276" s="16"/>
      <c r="AX276" s="16"/>
    </row>
    <row r="277" spans="1:50" x14ac:dyDescent="0.25">
      <c r="A277" s="16" t="s">
        <v>9345</v>
      </c>
      <c r="B277" s="16" t="s">
        <v>19</v>
      </c>
      <c r="C277" s="16" t="str">
        <f t="shared" si="44"/>
        <v>Bostrichinae</v>
      </c>
      <c r="D277" s="16" t="str">
        <f t="shared" si="45"/>
        <v>Yes</v>
      </c>
      <c r="E277" s="16" t="s">
        <v>18</v>
      </c>
      <c r="F277" s="16" t="str">
        <f t="shared" si="42"/>
        <v>Bostrichidae</v>
      </c>
      <c r="G277" s="16" t="str">
        <f t="shared" si="43"/>
        <v>Yes</v>
      </c>
      <c r="M277" t="s">
        <v>9017</v>
      </c>
      <c r="N277" t="s">
        <v>9009</v>
      </c>
      <c r="P277" s="6">
        <v>-1</v>
      </c>
      <c r="Q277" s="6" t="s">
        <v>47</v>
      </c>
      <c r="R277" s="6" t="s">
        <v>48</v>
      </c>
      <c r="S277" s="14"/>
      <c r="T277" s="14" t="s">
        <v>49</v>
      </c>
      <c r="U277" s="14"/>
      <c r="W277" t="s">
        <v>46</v>
      </c>
      <c r="X277" t="s">
        <v>2125</v>
      </c>
      <c r="Y277" t="s">
        <v>2146</v>
      </c>
      <c r="Z277" t="s">
        <v>1820</v>
      </c>
      <c r="AA277" t="s">
        <v>9009</v>
      </c>
      <c r="AB277" t="s">
        <v>9017</v>
      </c>
      <c r="AI277" s="14">
        <v>45</v>
      </c>
      <c r="AQ277" s="16"/>
      <c r="AR277" s="16"/>
      <c r="AT277" s="16"/>
      <c r="AW277" s="16"/>
      <c r="AX277" s="16"/>
    </row>
    <row r="278" spans="1:50" x14ac:dyDescent="0.25">
      <c r="A278" s="16" t="s">
        <v>9345</v>
      </c>
      <c r="B278" s="16" t="s">
        <v>19</v>
      </c>
      <c r="C278" s="16" t="str">
        <f t="shared" si="44"/>
        <v>Bostrichinae</v>
      </c>
      <c r="D278" s="16" t="str">
        <f t="shared" si="45"/>
        <v>Yes</v>
      </c>
      <c r="E278" s="16" t="s">
        <v>18</v>
      </c>
      <c r="F278" s="16" t="str">
        <f t="shared" si="42"/>
        <v>Bostrichidae</v>
      </c>
      <c r="G278" s="16" t="str">
        <f t="shared" si="43"/>
        <v>Yes</v>
      </c>
      <c r="M278" t="s">
        <v>9015</v>
      </c>
      <c r="N278" t="s">
        <v>9009</v>
      </c>
      <c r="P278" s="6">
        <v>-1</v>
      </c>
      <c r="Q278" s="6" t="s">
        <v>47</v>
      </c>
      <c r="R278" s="6" t="s">
        <v>48</v>
      </c>
      <c r="S278" s="14"/>
      <c r="T278" s="14" t="s">
        <v>49</v>
      </c>
      <c r="U278" s="14"/>
      <c r="W278" t="s">
        <v>46</v>
      </c>
      <c r="X278" t="s">
        <v>2125</v>
      </c>
      <c r="Y278" t="s">
        <v>2146</v>
      </c>
      <c r="Z278" t="s">
        <v>1820</v>
      </c>
      <c r="AA278" t="s">
        <v>9009</v>
      </c>
      <c r="AB278" t="s">
        <v>9015</v>
      </c>
      <c r="AI278" s="16">
        <v>45</v>
      </c>
      <c r="AQ278" s="16"/>
      <c r="AR278" s="16"/>
      <c r="AT278" s="16"/>
      <c r="AW278" s="16"/>
      <c r="AX278" s="16"/>
    </row>
    <row r="279" spans="1:50" x14ac:dyDescent="0.25">
      <c r="A279" s="16" t="s">
        <v>9345</v>
      </c>
      <c r="B279" s="16" t="s">
        <v>19</v>
      </c>
      <c r="C279" s="16" t="str">
        <f t="shared" si="44"/>
        <v>Bostrichinae</v>
      </c>
      <c r="D279" s="16" t="str">
        <f t="shared" si="45"/>
        <v>Yes</v>
      </c>
      <c r="E279" s="16" t="s">
        <v>18</v>
      </c>
      <c r="F279" s="16" t="str">
        <f t="shared" si="42"/>
        <v>Bostrichidae</v>
      </c>
      <c r="G279" s="16" t="str">
        <f t="shared" si="43"/>
        <v>Yes</v>
      </c>
      <c r="M279" t="s">
        <v>9009</v>
      </c>
      <c r="N279" t="s">
        <v>1820</v>
      </c>
      <c r="P279" s="6">
        <v>-1</v>
      </c>
      <c r="Q279" s="6" t="s">
        <v>47</v>
      </c>
      <c r="R279" s="6" t="s">
        <v>48</v>
      </c>
      <c r="S279" s="14"/>
      <c r="T279" s="14" t="s">
        <v>49</v>
      </c>
      <c r="U279" s="14"/>
      <c r="W279" t="s">
        <v>46</v>
      </c>
      <c r="X279" t="s">
        <v>2125</v>
      </c>
      <c r="Y279" t="s">
        <v>2146</v>
      </c>
      <c r="Z279" t="s">
        <v>1820</v>
      </c>
      <c r="AA279" t="s">
        <v>9009</v>
      </c>
      <c r="AI279" s="14">
        <v>42</v>
      </c>
      <c r="AQ279" s="16"/>
      <c r="AR279" s="16"/>
      <c r="AT279" s="16"/>
      <c r="AW279" s="16"/>
      <c r="AX279" s="16"/>
    </row>
    <row r="280" spans="1:50" x14ac:dyDescent="0.25">
      <c r="A280" s="16" t="s">
        <v>9345</v>
      </c>
      <c r="B280" s="16" t="s">
        <v>19</v>
      </c>
      <c r="C280" s="16" t="str">
        <f t="shared" si="44"/>
        <v>Dinoderinae</v>
      </c>
      <c r="D280" s="16" t="str">
        <f t="shared" si="45"/>
        <v>Yes</v>
      </c>
      <c r="E280" s="16" t="s">
        <v>18</v>
      </c>
      <c r="F280" s="16" t="str">
        <f t="shared" si="42"/>
        <v>Bostrichidae</v>
      </c>
      <c r="G280" s="16" t="str">
        <f t="shared" si="43"/>
        <v>Yes</v>
      </c>
      <c r="M280" t="s">
        <v>9010</v>
      </c>
      <c r="N280" t="s">
        <v>1820</v>
      </c>
      <c r="P280" s="6">
        <v>-1</v>
      </c>
      <c r="Q280" s="6" t="s">
        <v>47</v>
      </c>
      <c r="R280" s="6" t="s">
        <v>48</v>
      </c>
      <c r="S280" s="14"/>
      <c r="T280" s="14" t="s">
        <v>49</v>
      </c>
      <c r="U280" s="14"/>
      <c r="W280" t="s">
        <v>46</v>
      </c>
      <c r="X280" t="s">
        <v>2125</v>
      </c>
      <c r="Y280" t="s">
        <v>2146</v>
      </c>
      <c r="Z280" t="s">
        <v>1820</v>
      </c>
      <c r="AA280" t="s">
        <v>9010</v>
      </c>
      <c r="AI280" s="14">
        <v>42</v>
      </c>
      <c r="AQ280" s="16"/>
      <c r="AR280" s="16"/>
      <c r="AT280" s="16"/>
      <c r="AW280" s="16"/>
      <c r="AX280" s="16"/>
    </row>
    <row r="281" spans="1:50" x14ac:dyDescent="0.25">
      <c r="A281" s="16" t="s">
        <v>9345</v>
      </c>
      <c r="B281" s="16" t="s">
        <v>19</v>
      </c>
      <c r="C281" s="16" t="str">
        <f t="shared" si="44"/>
        <v>Lyctinae</v>
      </c>
      <c r="D281" s="16" t="str">
        <f t="shared" si="45"/>
        <v>Yes</v>
      </c>
      <c r="E281" s="16" t="s">
        <v>18</v>
      </c>
      <c r="F281" s="16" t="str">
        <f t="shared" si="42"/>
        <v>Bostrichidae</v>
      </c>
      <c r="G281" s="16" t="str">
        <f t="shared" si="43"/>
        <v>Yes</v>
      </c>
      <c r="M281" t="s">
        <v>9018</v>
      </c>
      <c r="N281" t="s">
        <v>9011</v>
      </c>
      <c r="P281" s="6">
        <v>-1</v>
      </c>
      <c r="Q281" s="6" t="s">
        <v>47</v>
      </c>
      <c r="R281" s="6" t="s">
        <v>48</v>
      </c>
      <c r="S281" s="14"/>
      <c r="T281" s="14" t="s">
        <v>49</v>
      </c>
      <c r="U281" s="14"/>
      <c r="W281" t="s">
        <v>46</v>
      </c>
      <c r="X281" t="s">
        <v>2125</v>
      </c>
      <c r="Y281" t="s">
        <v>2146</v>
      </c>
      <c r="Z281" t="s">
        <v>1820</v>
      </c>
      <c r="AA281" t="s">
        <v>9011</v>
      </c>
      <c r="AB281" t="s">
        <v>9018</v>
      </c>
      <c r="AI281" s="14">
        <v>45</v>
      </c>
      <c r="AQ281" s="16"/>
      <c r="AR281" s="16"/>
      <c r="AT281" s="16"/>
      <c r="AW281" s="16"/>
      <c r="AX281" s="16"/>
    </row>
    <row r="282" spans="1:50" x14ac:dyDescent="0.25">
      <c r="A282" s="16" t="s">
        <v>9345</v>
      </c>
      <c r="B282" s="16" t="s">
        <v>19</v>
      </c>
      <c r="C282" s="16" t="str">
        <f t="shared" si="44"/>
        <v>Lyctinae</v>
      </c>
      <c r="D282" s="16" t="str">
        <f t="shared" si="45"/>
        <v>Yes</v>
      </c>
      <c r="E282" s="16" t="s">
        <v>18</v>
      </c>
      <c r="F282" s="16" t="str">
        <f t="shared" si="42"/>
        <v>Bostrichidae</v>
      </c>
      <c r="G282" s="16" t="str">
        <f t="shared" si="43"/>
        <v>Yes</v>
      </c>
      <c r="M282" t="s">
        <v>9019</v>
      </c>
      <c r="N282" t="s">
        <v>9011</v>
      </c>
      <c r="P282" s="6">
        <v>-1</v>
      </c>
      <c r="Q282" s="6" t="s">
        <v>47</v>
      </c>
      <c r="R282" s="6" t="s">
        <v>48</v>
      </c>
      <c r="S282" s="14"/>
      <c r="T282" s="14" t="s">
        <v>49</v>
      </c>
      <c r="U282" s="14"/>
      <c r="W282" t="s">
        <v>46</v>
      </c>
      <c r="X282" t="s">
        <v>2125</v>
      </c>
      <c r="Y282" t="s">
        <v>2146</v>
      </c>
      <c r="Z282" t="s">
        <v>1820</v>
      </c>
      <c r="AA282" t="s">
        <v>9011</v>
      </c>
      <c r="AB282" t="s">
        <v>9019</v>
      </c>
      <c r="AI282" s="14">
        <v>45</v>
      </c>
      <c r="AQ282" s="16"/>
      <c r="AR282" s="16"/>
      <c r="AT282" s="16"/>
      <c r="AW282" s="16"/>
      <c r="AX282" s="16"/>
    </row>
    <row r="283" spans="1:50" x14ac:dyDescent="0.25">
      <c r="A283" s="16" t="s">
        <v>9345</v>
      </c>
      <c r="B283" s="16" t="s">
        <v>19</v>
      </c>
      <c r="C283" s="16" t="str">
        <f t="shared" si="44"/>
        <v>Lyctinae</v>
      </c>
      <c r="D283" s="16" t="str">
        <f t="shared" si="45"/>
        <v>Yes</v>
      </c>
      <c r="E283" s="16" t="s">
        <v>18</v>
      </c>
      <c r="F283" s="16" t="str">
        <f t="shared" si="42"/>
        <v>Bostrichidae</v>
      </c>
      <c r="G283" s="16" t="str">
        <f t="shared" si="43"/>
        <v>Yes</v>
      </c>
      <c r="M283" t="s">
        <v>9011</v>
      </c>
      <c r="N283" t="s">
        <v>1820</v>
      </c>
      <c r="P283" s="6">
        <v>-1</v>
      </c>
      <c r="Q283" s="6" t="s">
        <v>47</v>
      </c>
      <c r="R283" s="6" t="s">
        <v>48</v>
      </c>
      <c r="S283" s="14"/>
      <c r="T283" s="14" t="s">
        <v>49</v>
      </c>
      <c r="U283" s="14"/>
      <c r="W283" t="s">
        <v>46</v>
      </c>
      <c r="X283" t="s">
        <v>2125</v>
      </c>
      <c r="Y283" t="s">
        <v>2146</v>
      </c>
      <c r="Z283" t="s">
        <v>1820</v>
      </c>
      <c r="AA283" t="s">
        <v>9011</v>
      </c>
      <c r="AI283" s="14">
        <v>42</v>
      </c>
      <c r="AQ283" s="16"/>
      <c r="AR283" s="16"/>
      <c r="AT283" s="16"/>
      <c r="AW283" s="16"/>
      <c r="AX283" s="16"/>
    </row>
    <row r="284" spans="1:50" x14ac:dyDescent="0.25">
      <c r="A284" s="16" t="s">
        <v>9345</v>
      </c>
      <c r="B284" s="16" t="s">
        <v>19</v>
      </c>
      <c r="C284" s="16" t="str">
        <f t="shared" si="44"/>
        <v>Polycaoninae</v>
      </c>
      <c r="D284" s="16" t="str">
        <f t="shared" si="45"/>
        <v>Yes</v>
      </c>
      <c r="E284" s="16" t="s">
        <v>18</v>
      </c>
      <c r="F284" s="16" t="str">
        <f t="shared" si="42"/>
        <v>Bostrichidae</v>
      </c>
      <c r="G284" s="16" t="str">
        <f t="shared" si="43"/>
        <v>Yes</v>
      </c>
      <c r="M284" t="s">
        <v>9012</v>
      </c>
      <c r="N284" t="s">
        <v>1820</v>
      </c>
      <c r="P284" s="6">
        <v>-1</v>
      </c>
      <c r="Q284" s="6" t="s">
        <v>47</v>
      </c>
      <c r="R284" s="6" t="s">
        <v>48</v>
      </c>
      <c r="S284" s="14"/>
      <c r="T284" s="14" t="s">
        <v>49</v>
      </c>
      <c r="U284" s="14"/>
      <c r="W284" t="s">
        <v>46</v>
      </c>
      <c r="X284" t="s">
        <v>2125</v>
      </c>
      <c r="Y284" t="s">
        <v>2146</v>
      </c>
      <c r="Z284" t="s">
        <v>1820</v>
      </c>
      <c r="AA284" t="s">
        <v>9012</v>
      </c>
      <c r="AI284" s="14">
        <v>42</v>
      </c>
      <c r="AQ284" s="16"/>
      <c r="AR284" s="16"/>
      <c r="AT284" s="16"/>
      <c r="AW284" s="16"/>
      <c r="AX284" s="16"/>
    </row>
    <row r="285" spans="1:50" x14ac:dyDescent="0.25">
      <c r="A285" s="16" t="s">
        <v>9345</v>
      </c>
      <c r="B285" s="16" t="s">
        <v>19</v>
      </c>
      <c r="C285" s="16" t="str">
        <f t="shared" si="44"/>
        <v>Psoinae</v>
      </c>
      <c r="D285" s="16" t="str">
        <f t="shared" si="45"/>
        <v>Yes</v>
      </c>
      <c r="E285" s="16" t="s">
        <v>18</v>
      </c>
      <c r="F285" s="16" t="str">
        <f t="shared" si="42"/>
        <v>Bostrichidae</v>
      </c>
      <c r="G285" s="16" t="str">
        <f t="shared" si="43"/>
        <v>Yes</v>
      </c>
      <c r="M285" t="s">
        <v>9013</v>
      </c>
      <c r="N285" t="s">
        <v>1820</v>
      </c>
      <c r="P285" s="6">
        <v>-1</v>
      </c>
      <c r="Q285" s="6" t="s">
        <v>47</v>
      </c>
      <c r="R285" s="6" t="s">
        <v>48</v>
      </c>
      <c r="S285" s="14"/>
      <c r="T285" s="14" t="s">
        <v>49</v>
      </c>
      <c r="U285" s="14"/>
      <c r="W285" t="s">
        <v>46</v>
      </c>
      <c r="X285" t="s">
        <v>2125</v>
      </c>
      <c r="Y285" t="s">
        <v>2146</v>
      </c>
      <c r="Z285" t="s">
        <v>1820</v>
      </c>
      <c r="AA285" t="s">
        <v>9013</v>
      </c>
      <c r="AI285" s="14">
        <v>42</v>
      </c>
      <c r="AQ285" s="16"/>
      <c r="AR285" s="16"/>
      <c r="AT285" s="16"/>
      <c r="AW285" s="16"/>
      <c r="AX285" s="16"/>
    </row>
    <row r="286" spans="1:50" x14ac:dyDescent="0.25">
      <c r="A286" s="16" t="s">
        <v>9345</v>
      </c>
      <c r="B286" s="16" t="s">
        <v>19</v>
      </c>
      <c r="C286" s="16" t="str">
        <f>Z286</f>
        <v>Bostrichidae</v>
      </c>
      <c r="D286" s="16" t="str">
        <f t="shared" si="45"/>
        <v>No</v>
      </c>
      <c r="E286" s="16" t="s">
        <v>18</v>
      </c>
      <c r="F286" s="16" t="str">
        <f t="shared" si="42"/>
        <v>Bostrichidae</v>
      </c>
      <c r="G286" s="16" t="str">
        <f t="shared" si="43"/>
        <v>Yes</v>
      </c>
      <c r="L286" t="s">
        <v>2147</v>
      </c>
      <c r="M286" t="s">
        <v>1820</v>
      </c>
      <c r="N286" t="s">
        <v>2146</v>
      </c>
      <c r="P286" s="6">
        <v>-1</v>
      </c>
      <c r="Q286" s="6" t="s">
        <v>47</v>
      </c>
      <c r="R286" s="6" t="s">
        <v>48</v>
      </c>
      <c r="S286" s="14"/>
      <c r="T286" s="14" t="s">
        <v>49</v>
      </c>
      <c r="U286" s="14"/>
      <c r="W286" t="s">
        <v>46</v>
      </c>
      <c r="X286" t="s">
        <v>2125</v>
      </c>
      <c r="Y286" t="s">
        <v>2146</v>
      </c>
      <c r="Z286" t="s">
        <v>1820</v>
      </c>
      <c r="AI286" s="14">
        <v>40</v>
      </c>
      <c r="AQ286" s="6">
        <v>0</v>
      </c>
      <c r="AR286" s="6" t="s">
        <v>50</v>
      </c>
      <c r="AT286" s="6">
        <v>-1</v>
      </c>
      <c r="AW286" s="6" t="s">
        <v>51</v>
      </c>
      <c r="AX286" s="6" t="s">
        <v>51</v>
      </c>
    </row>
    <row r="287" spans="1:50" x14ac:dyDescent="0.25">
      <c r="B287" s="16" t="s">
        <v>18</v>
      </c>
      <c r="C287" t="str">
        <f>Z287</f>
        <v>Bothrideridae</v>
      </c>
      <c r="D287" s="13" t="str">
        <f>IF(AI287&gt;=40,"Yes","No")</f>
        <v>Yes</v>
      </c>
      <c r="E287" s="16" t="s">
        <v>18</v>
      </c>
      <c r="F287" s="16" t="str">
        <f t="shared" si="42"/>
        <v>Bothrideridae</v>
      </c>
      <c r="G287" s="16" t="str">
        <f t="shared" si="43"/>
        <v>Yes</v>
      </c>
      <c r="M287" t="s">
        <v>1833</v>
      </c>
      <c r="N287" t="s">
        <v>2129</v>
      </c>
      <c r="P287" s="6">
        <v>-1</v>
      </c>
      <c r="Q287" s="6" t="s">
        <v>47</v>
      </c>
      <c r="R287" s="6" t="s">
        <v>48</v>
      </c>
      <c r="S287" s="14"/>
      <c r="T287" s="14" t="s">
        <v>49</v>
      </c>
      <c r="U287" s="14"/>
      <c r="W287" t="s">
        <v>46</v>
      </c>
      <c r="X287" t="s">
        <v>2125</v>
      </c>
      <c r="Y287" t="s">
        <v>2129</v>
      </c>
      <c r="Z287" t="s">
        <v>1833</v>
      </c>
      <c r="AI287" s="14">
        <v>40</v>
      </c>
      <c r="AQ287" s="6">
        <v>0</v>
      </c>
      <c r="AR287" s="6" t="s">
        <v>50</v>
      </c>
      <c r="AT287" s="6">
        <v>-1</v>
      </c>
      <c r="AW287" s="6" t="s">
        <v>51</v>
      </c>
      <c r="AX287" s="6" t="s">
        <v>51</v>
      </c>
    </row>
    <row r="288" spans="1:50" x14ac:dyDescent="0.25">
      <c r="A288" s="16" t="s">
        <v>9345</v>
      </c>
      <c r="B288" s="16" t="s">
        <v>19</v>
      </c>
      <c r="C288" s="16" t="str">
        <f t="shared" ref="C288:C301" si="46">AA288</f>
        <v>Agrilinae</v>
      </c>
      <c r="D288" s="16" t="str">
        <f t="shared" ref="D288:D301" si="47">IF(AI288&gt;=42,"Yes","No")</f>
        <v>Yes</v>
      </c>
      <c r="E288" s="16" t="s">
        <v>18</v>
      </c>
      <c r="F288" s="16" t="str">
        <f t="shared" si="42"/>
        <v>Buprestidae</v>
      </c>
      <c r="G288" s="16" t="str">
        <f t="shared" si="43"/>
        <v>Yes</v>
      </c>
      <c r="M288" t="s">
        <v>9023</v>
      </c>
      <c r="N288" t="s">
        <v>9020</v>
      </c>
      <c r="P288" s="6">
        <v>-1</v>
      </c>
      <c r="Q288" s="6" t="s">
        <v>47</v>
      </c>
      <c r="R288" s="6" t="s">
        <v>48</v>
      </c>
      <c r="S288" s="14"/>
      <c r="T288" s="14" t="s">
        <v>49</v>
      </c>
      <c r="U288" s="14"/>
      <c r="W288" t="s">
        <v>46</v>
      </c>
      <c r="X288" t="s">
        <v>2125</v>
      </c>
      <c r="Y288" t="s">
        <v>2143</v>
      </c>
      <c r="Z288" t="s">
        <v>71</v>
      </c>
      <c r="AA288" t="s">
        <v>9020</v>
      </c>
      <c r="AB288" t="s">
        <v>9023</v>
      </c>
      <c r="AI288" s="14">
        <v>45</v>
      </c>
      <c r="AQ288" s="16"/>
      <c r="AR288" s="16"/>
      <c r="AT288" s="16"/>
      <c r="AW288" s="16"/>
      <c r="AX288" s="16"/>
    </row>
    <row r="289" spans="1:50" x14ac:dyDescent="0.25">
      <c r="A289" s="16" t="s">
        <v>9345</v>
      </c>
      <c r="B289" s="16" t="s">
        <v>19</v>
      </c>
      <c r="C289" s="16" t="str">
        <f t="shared" si="46"/>
        <v>Agrilinae</v>
      </c>
      <c r="D289" s="16" t="str">
        <f t="shared" si="47"/>
        <v>Yes</v>
      </c>
      <c r="E289" s="16" t="s">
        <v>18</v>
      </c>
      <c r="F289" s="16" t="str">
        <f t="shared" si="42"/>
        <v>Buprestidae</v>
      </c>
      <c r="G289" s="16" t="str">
        <f t="shared" si="43"/>
        <v>Yes</v>
      </c>
      <c r="M289" t="s">
        <v>9020</v>
      </c>
      <c r="N289" t="s">
        <v>71</v>
      </c>
      <c r="P289" s="6">
        <v>-1</v>
      </c>
      <c r="Q289" s="6" t="s">
        <v>47</v>
      </c>
      <c r="R289" s="6" t="s">
        <v>48</v>
      </c>
      <c r="S289" s="14"/>
      <c r="T289" s="14" t="s">
        <v>49</v>
      </c>
      <c r="U289" s="14"/>
      <c r="W289" t="s">
        <v>46</v>
      </c>
      <c r="X289" t="s">
        <v>2125</v>
      </c>
      <c r="Y289" t="s">
        <v>2143</v>
      </c>
      <c r="Z289" t="s">
        <v>71</v>
      </c>
      <c r="AA289" t="s">
        <v>9020</v>
      </c>
      <c r="AI289" s="14">
        <v>42</v>
      </c>
      <c r="AQ289" s="16"/>
      <c r="AR289" s="16"/>
      <c r="AT289" s="16"/>
      <c r="AW289" s="16"/>
      <c r="AX289" s="16"/>
    </row>
    <row r="290" spans="1:50" x14ac:dyDescent="0.25">
      <c r="A290" s="16" t="s">
        <v>9345</v>
      </c>
      <c r="B290" s="16" t="s">
        <v>19</v>
      </c>
      <c r="C290" s="16" t="str">
        <f t="shared" si="46"/>
        <v>Buprestinae</v>
      </c>
      <c r="D290" s="16" t="str">
        <f t="shared" si="47"/>
        <v>Yes</v>
      </c>
      <c r="E290" s="16" t="s">
        <v>18</v>
      </c>
      <c r="F290" s="16" t="str">
        <f t="shared" si="42"/>
        <v>Buprestidae</v>
      </c>
      <c r="G290" s="16" t="str">
        <f t="shared" si="43"/>
        <v>Yes</v>
      </c>
      <c r="M290" t="s">
        <v>9026</v>
      </c>
      <c r="N290" t="s">
        <v>9021</v>
      </c>
      <c r="P290" s="6">
        <v>-1</v>
      </c>
      <c r="Q290" s="6" t="s">
        <v>47</v>
      </c>
      <c r="R290" s="6" t="s">
        <v>48</v>
      </c>
      <c r="S290" s="14"/>
      <c r="T290" s="14" t="s">
        <v>49</v>
      </c>
      <c r="U290" s="14"/>
      <c r="W290" t="s">
        <v>46</v>
      </c>
      <c r="X290" t="s">
        <v>2125</v>
      </c>
      <c r="Y290" t="s">
        <v>2143</v>
      </c>
      <c r="Z290" t="s">
        <v>71</v>
      </c>
      <c r="AA290" t="s">
        <v>9021</v>
      </c>
      <c r="AB290" t="s">
        <v>9026</v>
      </c>
      <c r="AI290" s="14">
        <v>45</v>
      </c>
      <c r="AQ290" s="16"/>
      <c r="AR290" s="16"/>
      <c r="AT290" s="16"/>
      <c r="AW290" s="16"/>
      <c r="AX290" s="16"/>
    </row>
    <row r="291" spans="1:50" x14ac:dyDescent="0.25">
      <c r="A291" s="16" t="s">
        <v>9345</v>
      </c>
      <c r="B291" s="16" t="s">
        <v>19</v>
      </c>
      <c r="C291" s="16" t="str">
        <f t="shared" si="46"/>
        <v>Buprestinae</v>
      </c>
      <c r="D291" s="16" t="str">
        <f t="shared" si="47"/>
        <v>Yes</v>
      </c>
      <c r="E291" s="16" t="s">
        <v>18</v>
      </c>
      <c r="F291" s="16" t="str">
        <f t="shared" si="42"/>
        <v>Buprestidae</v>
      </c>
      <c r="G291" s="16" t="str">
        <f t="shared" si="43"/>
        <v>Yes</v>
      </c>
      <c r="M291" t="s">
        <v>9027</v>
      </c>
      <c r="N291" t="s">
        <v>9021</v>
      </c>
      <c r="P291" s="6">
        <v>-1</v>
      </c>
      <c r="Q291" s="6" t="s">
        <v>47</v>
      </c>
      <c r="R291" s="6" t="s">
        <v>48</v>
      </c>
      <c r="S291" s="14"/>
      <c r="T291" s="14" t="s">
        <v>49</v>
      </c>
      <c r="U291" s="14"/>
      <c r="W291" t="s">
        <v>46</v>
      </c>
      <c r="X291" t="s">
        <v>2125</v>
      </c>
      <c r="Y291" t="s">
        <v>2143</v>
      </c>
      <c r="Z291" t="s">
        <v>71</v>
      </c>
      <c r="AA291" t="s">
        <v>9021</v>
      </c>
      <c r="AB291" t="s">
        <v>9027</v>
      </c>
      <c r="AI291" s="14">
        <v>45</v>
      </c>
      <c r="AQ291" s="16"/>
      <c r="AR291" s="16"/>
      <c r="AT291" s="16"/>
      <c r="AW291" s="16"/>
      <c r="AX291" s="16"/>
    </row>
    <row r="292" spans="1:50" x14ac:dyDescent="0.25">
      <c r="A292" s="16" t="s">
        <v>9345</v>
      </c>
      <c r="B292" s="16" t="s">
        <v>19</v>
      </c>
      <c r="C292" s="16" t="str">
        <f t="shared" si="46"/>
        <v>Buprestinae</v>
      </c>
      <c r="D292" s="16" t="str">
        <f t="shared" si="47"/>
        <v>Yes</v>
      </c>
      <c r="E292" s="16" t="s">
        <v>18</v>
      </c>
      <c r="F292" s="16" t="str">
        <f t="shared" si="42"/>
        <v>Buprestidae</v>
      </c>
      <c r="G292" s="16" t="str">
        <f t="shared" si="43"/>
        <v>Yes</v>
      </c>
      <c r="M292" t="s">
        <v>9028</v>
      </c>
      <c r="N292" t="s">
        <v>9021</v>
      </c>
      <c r="P292" s="6">
        <v>-1</v>
      </c>
      <c r="Q292" s="6" t="s">
        <v>47</v>
      </c>
      <c r="R292" s="6" t="s">
        <v>48</v>
      </c>
      <c r="S292" s="14"/>
      <c r="T292" s="14" t="s">
        <v>49</v>
      </c>
      <c r="U292" s="14"/>
      <c r="W292" t="s">
        <v>46</v>
      </c>
      <c r="X292" t="s">
        <v>2125</v>
      </c>
      <c r="Y292" t="s">
        <v>2143</v>
      </c>
      <c r="Z292" t="s">
        <v>71</v>
      </c>
      <c r="AA292" t="s">
        <v>9021</v>
      </c>
      <c r="AB292" t="s">
        <v>9028</v>
      </c>
      <c r="AI292" s="14">
        <v>45</v>
      </c>
      <c r="AQ292" s="16"/>
      <c r="AR292" s="16"/>
      <c r="AT292" s="16"/>
      <c r="AW292" s="16"/>
      <c r="AX292" s="16"/>
    </row>
    <row r="293" spans="1:50" x14ac:dyDescent="0.25">
      <c r="A293" s="16" t="s">
        <v>9345</v>
      </c>
      <c r="B293" s="16" t="s">
        <v>19</v>
      </c>
      <c r="C293" s="16" t="str">
        <f t="shared" si="46"/>
        <v>Buprestinae</v>
      </c>
      <c r="D293" s="16" t="str">
        <f t="shared" si="47"/>
        <v>Yes</v>
      </c>
      <c r="E293" s="16" t="s">
        <v>18</v>
      </c>
      <c r="F293" s="16" t="str">
        <f t="shared" si="42"/>
        <v>Buprestidae</v>
      </c>
      <c r="G293" s="16" t="str">
        <f t="shared" si="43"/>
        <v>Yes</v>
      </c>
      <c r="M293" t="s">
        <v>9024</v>
      </c>
      <c r="N293" t="s">
        <v>9021</v>
      </c>
      <c r="P293" s="6">
        <v>-1</v>
      </c>
      <c r="Q293" s="6" t="s">
        <v>47</v>
      </c>
      <c r="R293" s="6" t="s">
        <v>48</v>
      </c>
      <c r="S293" s="14"/>
      <c r="T293" s="14" t="s">
        <v>49</v>
      </c>
      <c r="U293" s="14"/>
      <c r="W293" t="s">
        <v>46</v>
      </c>
      <c r="X293" t="s">
        <v>2125</v>
      </c>
      <c r="Y293" t="s">
        <v>2143</v>
      </c>
      <c r="Z293" t="s">
        <v>71</v>
      </c>
      <c r="AA293" t="s">
        <v>9021</v>
      </c>
      <c r="AB293" t="s">
        <v>9024</v>
      </c>
      <c r="AI293" s="14">
        <v>45</v>
      </c>
      <c r="AQ293" s="16"/>
      <c r="AR293" s="16"/>
      <c r="AT293" s="16"/>
      <c r="AW293" s="16"/>
      <c r="AX293" s="16"/>
    </row>
    <row r="294" spans="1:50" x14ac:dyDescent="0.25">
      <c r="A294" s="16" t="s">
        <v>9345</v>
      </c>
      <c r="B294" s="16" t="s">
        <v>19</v>
      </c>
      <c r="C294" s="16" t="str">
        <f t="shared" si="46"/>
        <v>Buprestinae</v>
      </c>
      <c r="D294" s="16" t="str">
        <f t="shared" si="47"/>
        <v>Yes</v>
      </c>
      <c r="E294" s="16" t="s">
        <v>18</v>
      </c>
      <c r="F294" s="16" t="str">
        <f t="shared" si="42"/>
        <v>Buprestidae</v>
      </c>
      <c r="G294" s="16" t="str">
        <f t="shared" si="43"/>
        <v>Yes</v>
      </c>
      <c r="M294" t="s">
        <v>9029</v>
      </c>
      <c r="N294" t="s">
        <v>9021</v>
      </c>
      <c r="P294" s="6">
        <v>-1</v>
      </c>
      <c r="Q294" s="6" t="s">
        <v>47</v>
      </c>
      <c r="R294" s="6" t="s">
        <v>48</v>
      </c>
      <c r="S294" s="14"/>
      <c r="T294" s="14" t="s">
        <v>49</v>
      </c>
      <c r="U294" s="14"/>
      <c r="W294" t="s">
        <v>46</v>
      </c>
      <c r="X294" t="s">
        <v>2125</v>
      </c>
      <c r="Y294" t="s">
        <v>2143</v>
      </c>
      <c r="Z294" t="s">
        <v>71</v>
      </c>
      <c r="AA294" t="s">
        <v>9021</v>
      </c>
      <c r="AB294" t="s">
        <v>9029</v>
      </c>
      <c r="AI294" s="14">
        <v>45</v>
      </c>
      <c r="AQ294" s="16"/>
      <c r="AR294" s="16"/>
      <c r="AT294" s="16"/>
      <c r="AW294" s="16"/>
      <c r="AX294" s="16"/>
    </row>
    <row r="295" spans="1:50" x14ac:dyDescent="0.25">
      <c r="A295" s="16" t="s">
        <v>9345</v>
      </c>
      <c r="B295" s="16" t="s">
        <v>19</v>
      </c>
      <c r="C295" s="16" t="str">
        <f t="shared" si="46"/>
        <v>Buprestinae</v>
      </c>
      <c r="D295" s="16" t="str">
        <f t="shared" si="47"/>
        <v>Yes</v>
      </c>
      <c r="E295" s="16" t="s">
        <v>18</v>
      </c>
      <c r="F295" s="16" t="str">
        <f t="shared" si="42"/>
        <v>Buprestidae</v>
      </c>
      <c r="G295" s="16" t="str">
        <f t="shared" si="43"/>
        <v>Yes</v>
      </c>
      <c r="M295" t="s">
        <v>9025</v>
      </c>
      <c r="N295" t="s">
        <v>9021</v>
      </c>
      <c r="P295" s="6">
        <v>-1</v>
      </c>
      <c r="Q295" s="6" t="s">
        <v>47</v>
      </c>
      <c r="R295" s="6" t="s">
        <v>48</v>
      </c>
      <c r="S295" s="14"/>
      <c r="T295" s="14" t="s">
        <v>49</v>
      </c>
      <c r="U295" s="14"/>
      <c r="W295" t="s">
        <v>46</v>
      </c>
      <c r="X295" t="s">
        <v>2125</v>
      </c>
      <c r="Y295" t="s">
        <v>2143</v>
      </c>
      <c r="Z295" t="s">
        <v>71</v>
      </c>
      <c r="AA295" t="s">
        <v>9021</v>
      </c>
      <c r="AB295" t="s">
        <v>9025</v>
      </c>
      <c r="AI295" s="14">
        <v>45</v>
      </c>
      <c r="AQ295" s="16"/>
      <c r="AR295" s="16"/>
      <c r="AT295" s="16"/>
      <c r="AW295" s="16"/>
      <c r="AX295" s="16"/>
    </row>
    <row r="296" spans="1:50" x14ac:dyDescent="0.25">
      <c r="A296" s="16" t="s">
        <v>9345</v>
      </c>
      <c r="B296" s="16" t="s">
        <v>19</v>
      </c>
      <c r="C296" s="16" t="str">
        <f t="shared" si="46"/>
        <v>Buprestinae</v>
      </c>
      <c r="D296" s="16" t="str">
        <f t="shared" si="47"/>
        <v>Yes</v>
      </c>
      <c r="E296" s="16" t="s">
        <v>18</v>
      </c>
      <c r="F296" s="16" t="str">
        <f t="shared" si="42"/>
        <v>Buprestidae</v>
      </c>
      <c r="G296" s="16" t="str">
        <f t="shared" si="43"/>
        <v>Yes</v>
      </c>
      <c r="M296" t="s">
        <v>9030</v>
      </c>
      <c r="N296" t="s">
        <v>9021</v>
      </c>
      <c r="P296" s="6">
        <v>-1</v>
      </c>
      <c r="Q296" s="6" t="s">
        <v>47</v>
      </c>
      <c r="R296" s="6" t="s">
        <v>48</v>
      </c>
      <c r="S296" s="14"/>
      <c r="T296" s="14" t="s">
        <v>49</v>
      </c>
      <c r="U296" s="14"/>
      <c r="W296" t="s">
        <v>46</v>
      </c>
      <c r="X296" t="s">
        <v>2125</v>
      </c>
      <c r="Y296" t="s">
        <v>2143</v>
      </c>
      <c r="Z296" t="s">
        <v>71</v>
      </c>
      <c r="AA296" t="s">
        <v>9021</v>
      </c>
      <c r="AB296" t="s">
        <v>9030</v>
      </c>
      <c r="AI296" s="14">
        <v>45</v>
      </c>
      <c r="AQ296" s="16"/>
      <c r="AR296" s="16"/>
      <c r="AT296" s="16"/>
      <c r="AW296" s="16"/>
      <c r="AX296" s="16"/>
    </row>
    <row r="297" spans="1:50" x14ac:dyDescent="0.25">
      <c r="A297" s="16" t="s">
        <v>9345</v>
      </c>
      <c r="B297" s="16" t="s">
        <v>19</v>
      </c>
      <c r="C297" s="16" t="str">
        <f t="shared" si="46"/>
        <v>Buprestinae</v>
      </c>
      <c r="D297" s="16" t="str">
        <f t="shared" si="47"/>
        <v>Yes</v>
      </c>
      <c r="E297" s="16" t="s">
        <v>18</v>
      </c>
      <c r="F297" s="16" t="str">
        <f t="shared" si="42"/>
        <v>Buprestidae</v>
      </c>
      <c r="G297" s="16" t="str">
        <f t="shared" si="43"/>
        <v>Yes</v>
      </c>
      <c r="M297" t="s">
        <v>9021</v>
      </c>
      <c r="N297" t="s">
        <v>71</v>
      </c>
      <c r="P297" s="6">
        <v>-1</v>
      </c>
      <c r="Q297" s="6" t="s">
        <v>47</v>
      </c>
      <c r="R297" s="6" t="s">
        <v>48</v>
      </c>
      <c r="S297" s="14"/>
      <c r="T297" s="14" t="s">
        <v>49</v>
      </c>
      <c r="U297" s="14"/>
      <c r="W297" t="s">
        <v>46</v>
      </c>
      <c r="X297" t="s">
        <v>2125</v>
      </c>
      <c r="Y297" t="s">
        <v>2143</v>
      </c>
      <c r="Z297" t="s">
        <v>71</v>
      </c>
      <c r="AA297" t="s">
        <v>9021</v>
      </c>
      <c r="AI297" s="14">
        <v>42</v>
      </c>
      <c r="AQ297" s="16"/>
      <c r="AR297" s="16"/>
      <c r="AT297" s="16"/>
      <c r="AW297" s="16"/>
      <c r="AX297" s="16"/>
    </row>
    <row r="298" spans="1:50" x14ac:dyDescent="0.25">
      <c r="A298" s="16" t="s">
        <v>9345</v>
      </c>
      <c r="B298" s="16" t="s">
        <v>19</v>
      </c>
      <c r="C298" s="16" t="str">
        <f t="shared" si="46"/>
        <v>Polycestinae</v>
      </c>
      <c r="D298" s="16" t="str">
        <f t="shared" si="47"/>
        <v>Yes</v>
      </c>
      <c r="E298" s="16" t="s">
        <v>18</v>
      </c>
      <c r="F298" s="16" t="str">
        <f t="shared" si="42"/>
        <v>Buprestidae</v>
      </c>
      <c r="G298" s="16" t="str">
        <f t="shared" si="43"/>
        <v>Yes</v>
      </c>
      <c r="M298" t="s">
        <v>9031</v>
      </c>
      <c r="N298" t="s">
        <v>9022</v>
      </c>
      <c r="P298" s="6">
        <v>-1</v>
      </c>
      <c r="Q298" s="6" t="s">
        <v>47</v>
      </c>
      <c r="R298" s="6" t="s">
        <v>48</v>
      </c>
      <c r="S298" s="14"/>
      <c r="T298" s="14" t="s">
        <v>49</v>
      </c>
      <c r="U298" s="14"/>
      <c r="W298" t="s">
        <v>46</v>
      </c>
      <c r="X298" t="s">
        <v>2125</v>
      </c>
      <c r="Y298" t="s">
        <v>2143</v>
      </c>
      <c r="Z298" t="s">
        <v>71</v>
      </c>
      <c r="AA298" t="s">
        <v>9022</v>
      </c>
      <c r="AB298" t="s">
        <v>9031</v>
      </c>
      <c r="AI298" s="14">
        <v>45</v>
      </c>
      <c r="AQ298" s="16"/>
      <c r="AR298" s="16"/>
      <c r="AT298" s="16"/>
      <c r="AW298" s="16"/>
      <c r="AX298" s="16"/>
    </row>
    <row r="299" spans="1:50" x14ac:dyDescent="0.25">
      <c r="A299" s="16" t="s">
        <v>9345</v>
      </c>
      <c r="B299" s="16" t="s">
        <v>19</v>
      </c>
      <c r="C299" s="16" t="str">
        <f t="shared" si="46"/>
        <v>Polycestinae</v>
      </c>
      <c r="D299" s="16" t="str">
        <f t="shared" si="47"/>
        <v>Yes</v>
      </c>
      <c r="E299" s="16" t="s">
        <v>18</v>
      </c>
      <c r="F299" s="16" t="str">
        <f t="shared" si="42"/>
        <v>Buprestidae</v>
      </c>
      <c r="G299" s="16" t="str">
        <f t="shared" si="43"/>
        <v>Yes</v>
      </c>
      <c r="M299" t="s">
        <v>9032</v>
      </c>
      <c r="N299" t="s">
        <v>9022</v>
      </c>
      <c r="P299" s="6">
        <v>-1</v>
      </c>
      <c r="Q299" s="6" t="s">
        <v>47</v>
      </c>
      <c r="R299" s="6" t="s">
        <v>48</v>
      </c>
      <c r="S299" s="14"/>
      <c r="T299" s="14" t="s">
        <v>49</v>
      </c>
      <c r="U299" s="14"/>
      <c r="W299" t="s">
        <v>46</v>
      </c>
      <c r="X299" t="s">
        <v>2125</v>
      </c>
      <c r="Y299" t="s">
        <v>2143</v>
      </c>
      <c r="Z299" t="s">
        <v>71</v>
      </c>
      <c r="AA299" t="s">
        <v>9022</v>
      </c>
      <c r="AB299" t="s">
        <v>9032</v>
      </c>
      <c r="AI299" s="14">
        <v>45</v>
      </c>
      <c r="AQ299" s="16"/>
      <c r="AR299" s="16"/>
      <c r="AT299" s="16"/>
      <c r="AW299" s="16"/>
      <c r="AX299" s="16"/>
    </row>
    <row r="300" spans="1:50" x14ac:dyDescent="0.25">
      <c r="A300" s="16" t="s">
        <v>9345</v>
      </c>
      <c r="B300" s="16" t="s">
        <v>19</v>
      </c>
      <c r="C300" s="16" t="str">
        <f t="shared" si="46"/>
        <v>Polycestinae</v>
      </c>
      <c r="D300" s="16" t="str">
        <f t="shared" si="47"/>
        <v>Yes</v>
      </c>
      <c r="E300" s="16" t="s">
        <v>18</v>
      </c>
      <c r="F300" s="16" t="str">
        <f t="shared" si="42"/>
        <v>Buprestidae</v>
      </c>
      <c r="G300" s="16" t="str">
        <f t="shared" si="43"/>
        <v>Yes</v>
      </c>
      <c r="M300" t="s">
        <v>9033</v>
      </c>
      <c r="N300" t="s">
        <v>9022</v>
      </c>
      <c r="P300" s="6">
        <v>-1</v>
      </c>
      <c r="Q300" s="6" t="s">
        <v>47</v>
      </c>
      <c r="R300" s="6" t="s">
        <v>48</v>
      </c>
      <c r="S300" s="14"/>
      <c r="T300" s="14" t="s">
        <v>49</v>
      </c>
      <c r="U300" s="14"/>
      <c r="W300" t="s">
        <v>46</v>
      </c>
      <c r="X300" t="s">
        <v>2125</v>
      </c>
      <c r="Y300" t="s">
        <v>2143</v>
      </c>
      <c r="Z300" t="s">
        <v>71</v>
      </c>
      <c r="AA300" t="s">
        <v>9022</v>
      </c>
      <c r="AB300" t="s">
        <v>9033</v>
      </c>
      <c r="AI300" s="14">
        <v>45</v>
      </c>
      <c r="AQ300" s="16"/>
      <c r="AR300" s="16"/>
      <c r="AT300" s="16"/>
      <c r="AW300" s="16"/>
      <c r="AX300" s="16"/>
    </row>
    <row r="301" spans="1:50" x14ac:dyDescent="0.25">
      <c r="A301" s="16" t="s">
        <v>9345</v>
      </c>
      <c r="B301" s="16" t="s">
        <v>19</v>
      </c>
      <c r="C301" s="16" t="str">
        <f t="shared" si="46"/>
        <v>Polycestinae</v>
      </c>
      <c r="D301" s="16" t="str">
        <f t="shared" si="47"/>
        <v>Yes</v>
      </c>
      <c r="E301" s="16" t="s">
        <v>18</v>
      </c>
      <c r="F301" s="16" t="str">
        <f t="shared" si="42"/>
        <v>Buprestidae</v>
      </c>
      <c r="G301" s="16" t="str">
        <f t="shared" si="43"/>
        <v>Yes</v>
      </c>
      <c r="M301" t="s">
        <v>9022</v>
      </c>
      <c r="N301" t="s">
        <v>71</v>
      </c>
      <c r="P301" s="6">
        <v>-1</v>
      </c>
      <c r="Q301" s="6" t="s">
        <v>47</v>
      </c>
      <c r="R301" s="6" t="s">
        <v>48</v>
      </c>
      <c r="S301" s="14"/>
      <c r="T301" s="14" t="s">
        <v>49</v>
      </c>
      <c r="U301" s="14"/>
      <c r="W301" t="s">
        <v>46</v>
      </c>
      <c r="X301" t="s">
        <v>2125</v>
      </c>
      <c r="Y301" t="s">
        <v>2143</v>
      </c>
      <c r="Z301" t="s">
        <v>71</v>
      </c>
      <c r="AA301" t="s">
        <v>9022</v>
      </c>
      <c r="AI301" s="14">
        <v>42</v>
      </c>
      <c r="AQ301" s="16"/>
      <c r="AR301" s="16"/>
      <c r="AT301" s="16"/>
      <c r="AW301" s="16"/>
      <c r="AX301" s="16"/>
    </row>
    <row r="302" spans="1:50" x14ac:dyDescent="0.25">
      <c r="B302" t="s">
        <v>18</v>
      </c>
      <c r="C302" t="str">
        <f>Z302</f>
        <v>Buthidae</v>
      </c>
      <c r="D302" s="13" t="str">
        <f>IF(AI302&gt;=40,"Yes","No")</f>
        <v>Yes</v>
      </c>
      <c r="E302" t="s">
        <v>15</v>
      </c>
      <c r="F302" t="str">
        <f>W302</f>
        <v>Scorpiones</v>
      </c>
      <c r="G302" s="13" t="str">
        <f>IF(AI302&gt;=30,"Yes","No")</f>
        <v>Yes</v>
      </c>
      <c r="L302" t="s">
        <v>2670</v>
      </c>
      <c r="M302" t="s">
        <v>2667</v>
      </c>
      <c r="N302" t="s">
        <v>137</v>
      </c>
      <c r="P302" s="6">
        <v>-1</v>
      </c>
      <c r="Q302" s="6" t="s">
        <v>47</v>
      </c>
      <c r="R302" s="6" t="s">
        <v>54</v>
      </c>
      <c r="S302" s="6"/>
      <c r="T302" s="6" t="s">
        <v>55</v>
      </c>
      <c r="U302" s="6" t="s">
        <v>56</v>
      </c>
      <c r="W302" s="6" t="s">
        <v>127</v>
      </c>
      <c r="Z302" t="s">
        <v>137</v>
      </c>
      <c r="AD302" t="s">
        <v>2667</v>
      </c>
      <c r="AI302" s="10">
        <v>50</v>
      </c>
      <c r="AQ302" s="6">
        <v>0</v>
      </c>
      <c r="AR302" s="14" t="s">
        <v>120</v>
      </c>
      <c r="AT302" s="6">
        <v>-1</v>
      </c>
      <c r="AW302" s="14" t="s">
        <v>51</v>
      </c>
      <c r="AX302" s="14" t="s">
        <v>51</v>
      </c>
    </row>
    <row r="303" spans="1:50" x14ac:dyDescent="0.25">
      <c r="B303" t="s">
        <v>18</v>
      </c>
      <c r="C303" t="str">
        <f>Z303</f>
        <v>Buthidae</v>
      </c>
      <c r="D303" s="13" t="str">
        <f>IF(AI303&gt;=40,"Yes","No")</f>
        <v>Yes</v>
      </c>
      <c r="E303" t="s">
        <v>15</v>
      </c>
      <c r="F303" t="str">
        <f>W303</f>
        <v>Scorpiones</v>
      </c>
      <c r="G303" s="13" t="str">
        <f>IF(AI303&gt;=30,"Yes","No")</f>
        <v>Yes</v>
      </c>
      <c r="L303" t="s">
        <v>2669</v>
      </c>
      <c r="M303" t="s">
        <v>2668</v>
      </c>
      <c r="N303" t="s">
        <v>2667</v>
      </c>
      <c r="P303" s="6">
        <v>-1</v>
      </c>
      <c r="Q303" s="6" t="s">
        <v>47</v>
      </c>
      <c r="R303" s="6" t="s">
        <v>54</v>
      </c>
      <c r="S303" s="6"/>
      <c r="T303" s="6" t="s">
        <v>55</v>
      </c>
      <c r="U303" s="6" t="s">
        <v>56</v>
      </c>
      <c r="W303" s="6" t="s">
        <v>127</v>
      </c>
      <c r="Z303" t="s">
        <v>137</v>
      </c>
      <c r="AD303" t="s">
        <v>2667</v>
      </c>
      <c r="AF303" t="s">
        <v>2668</v>
      </c>
      <c r="AI303" s="10">
        <v>60</v>
      </c>
      <c r="AQ303" s="6">
        <v>0</v>
      </c>
      <c r="AR303" s="14" t="s">
        <v>120</v>
      </c>
      <c r="AT303" s="6">
        <v>-1</v>
      </c>
      <c r="AW303" s="14" t="s">
        <v>51</v>
      </c>
      <c r="AX303" s="14" t="s">
        <v>51</v>
      </c>
    </row>
    <row r="304" spans="1:50" x14ac:dyDescent="0.25">
      <c r="B304" t="s">
        <v>18</v>
      </c>
      <c r="C304" t="str">
        <f>Z304</f>
        <v>Buthidae</v>
      </c>
      <c r="D304" s="13" t="str">
        <f>IF(AI304&gt;=40,"Yes","No")</f>
        <v>Yes</v>
      </c>
      <c r="E304" t="s">
        <v>15</v>
      </c>
      <c r="F304" t="str">
        <f>W304</f>
        <v>Scorpiones</v>
      </c>
      <c r="G304" s="13" t="str">
        <f>IF(AI304&gt;=30,"Yes","No")</f>
        <v>Yes</v>
      </c>
      <c r="M304" t="s">
        <v>137</v>
      </c>
      <c r="N304" s="6" t="s">
        <v>127</v>
      </c>
      <c r="P304" s="6">
        <v>-1</v>
      </c>
      <c r="Q304" s="6" t="s">
        <v>47</v>
      </c>
      <c r="R304" s="6" t="s">
        <v>54</v>
      </c>
      <c r="S304" s="6"/>
      <c r="T304" s="6" t="s">
        <v>55</v>
      </c>
      <c r="U304" s="6" t="s">
        <v>56</v>
      </c>
      <c r="W304" s="6" t="s">
        <v>127</v>
      </c>
      <c r="Z304" t="s">
        <v>137</v>
      </c>
      <c r="AI304" s="10">
        <v>40</v>
      </c>
      <c r="AQ304" s="6">
        <v>0</v>
      </c>
      <c r="AR304" s="6" t="s">
        <v>120</v>
      </c>
      <c r="AT304" s="6">
        <v>-1</v>
      </c>
      <c r="AW304" s="6" t="s">
        <v>51</v>
      </c>
      <c r="AX304" s="6" t="s">
        <v>51</v>
      </c>
    </row>
    <row r="305" spans="1:50" x14ac:dyDescent="0.25">
      <c r="A305" s="16" t="s">
        <v>9345</v>
      </c>
      <c r="B305" t="s">
        <v>19</v>
      </c>
      <c r="C305" t="str">
        <f>Z305</f>
        <v>Buprestidae</v>
      </c>
      <c r="D305" s="13" t="str">
        <f>IF(AI305&gt;=42,"Yes","No")</f>
        <v>No</v>
      </c>
      <c r="E305" s="16" t="s">
        <v>18</v>
      </c>
      <c r="F305" s="16" t="str">
        <f t="shared" ref="F305:F323" si="48">Z305</f>
        <v>Buprestidae</v>
      </c>
      <c r="G305" s="16" t="str">
        <f t="shared" ref="G305:G323" si="49">IF(AI305&gt;=40,"Yes","No")</f>
        <v>Yes</v>
      </c>
      <c r="L305" t="s">
        <v>1807</v>
      </c>
      <c r="M305" t="s">
        <v>71</v>
      </c>
      <c r="N305" t="s">
        <v>2143</v>
      </c>
      <c r="P305" s="6">
        <v>-1</v>
      </c>
      <c r="Q305" s="6" t="s">
        <v>47</v>
      </c>
      <c r="R305" s="6" t="s">
        <v>48</v>
      </c>
      <c r="S305" s="14"/>
      <c r="T305" s="14" t="s">
        <v>49</v>
      </c>
      <c r="U305" s="14"/>
      <c r="W305" t="s">
        <v>46</v>
      </c>
      <c r="X305" t="s">
        <v>2125</v>
      </c>
      <c r="Y305" t="s">
        <v>2143</v>
      </c>
      <c r="Z305" t="s">
        <v>71</v>
      </c>
      <c r="AI305" s="14">
        <v>40</v>
      </c>
      <c r="AQ305" s="6">
        <v>0</v>
      </c>
      <c r="AR305" s="6" t="s">
        <v>50</v>
      </c>
      <c r="AT305" s="6">
        <v>-1</v>
      </c>
      <c r="AW305" s="6" t="s">
        <v>51</v>
      </c>
      <c r="AX305" s="6" t="s">
        <v>51</v>
      </c>
    </row>
    <row r="306" spans="1:50" x14ac:dyDescent="0.25">
      <c r="B306" s="16" t="s">
        <v>19</v>
      </c>
      <c r="C306" s="16" t="str">
        <f t="shared" ref="C306:C309" si="50">AA306</f>
        <v>Cantharinae</v>
      </c>
      <c r="D306" s="16" t="str">
        <f t="shared" ref="D306:D309" si="51">IF(AI306&gt;=42,"Yes","No")</f>
        <v>Yes</v>
      </c>
      <c r="E306" s="16" t="s">
        <v>18</v>
      </c>
      <c r="F306" s="16" t="str">
        <f t="shared" si="48"/>
        <v>Cantharidae</v>
      </c>
      <c r="G306" s="16" t="str">
        <f t="shared" si="49"/>
        <v>Yes</v>
      </c>
      <c r="M306" t="s">
        <v>9034</v>
      </c>
      <c r="N306" t="s">
        <v>1817</v>
      </c>
      <c r="P306" s="6">
        <v>-1</v>
      </c>
      <c r="Q306" s="6" t="s">
        <v>47</v>
      </c>
      <c r="R306" s="6" t="s">
        <v>48</v>
      </c>
      <c r="S306" s="14"/>
      <c r="T306" s="14" t="s">
        <v>49</v>
      </c>
      <c r="U306" s="14"/>
      <c r="W306" t="s">
        <v>46</v>
      </c>
      <c r="X306" t="s">
        <v>2125</v>
      </c>
      <c r="Y306" t="s">
        <v>2132</v>
      </c>
      <c r="Z306" t="s">
        <v>1817</v>
      </c>
      <c r="AA306" t="s">
        <v>9034</v>
      </c>
      <c r="AI306" s="14">
        <v>42</v>
      </c>
      <c r="AQ306" s="16"/>
      <c r="AR306" s="16"/>
      <c r="AT306" s="16"/>
      <c r="AW306" s="16"/>
      <c r="AX306" s="16"/>
    </row>
    <row r="307" spans="1:50" x14ac:dyDescent="0.25">
      <c r="B307" s="16" t="s">
        <v>19</v>
      </c>
      <c r="C307" s="16" t="str">
        <f t="shared" si="50"/>
        <v>Chauliognathinae</v>
      </c>
      <c r="D307" s="16" t="str">
        <f t="shared" si="51"/>
        <v>Yes</v>
      </c>
      <c r="E307" s="16" t="s">
        <v>18</v>
      </c>
      <c r="F307" s="16" t="str">
        <f t="shared" si="48"/>
        <v>Cantharidae</v>
      </c>
      <c r="G307" s="16" t="str">
        <f t="shared" si="49"/>
        <v>Yes</v>
      </c>
      <c r="M307" t="s">
        <v>9035</v>
      </c>
      <c r="N307" t="s">
        <v>1817</v>
      </c>
      <c r="P307" s="6">
        <v>-1</v>
      </c>
      <c r="Q307" s="6" t="s">
        <v>47</v>
      </c>
      <c r="R307" s="6" t="s">
        <v>48</v>
      </c>
      <c r="S307" s="16"/>
      <c r="T307" s="16" t="s">
        <v>49</v>
      </c>
      <c r="U307" s="16"/>
      <c r="W307" s="16" t="s">
        <v>46</v>
      </c>
      <c r="X307" t="s">
        <v>2125</v>
      </c>
      <c r="Y307" t="s">
        <v>2132</v>
      </c>
      <c r="Z307" t="s">
        <v>1817</v>
      </c>
      <c r="AA307" t="s">
        <v>9035</v>
      </c>
      <c r="AI307" s="16">
        <v>42</v>
      </c>
      <c r="AQ307" s="16"/>
      <c r="AR307" s="16"/>
      <c r="AT307" s="16"/>
      <c r="AW307" s="16"/>
      <c r="AX307" s="16"/>
    </row>
    <row r="308" spans="1:50" x14ac:dyDescent="0.25">
      <c r="B308" s="16" t="s">
        <v>19</v>
      </c>
      <c r="C308" s="16" t="str">
        <f t="shared" si="50"/>
        <v>Malthininae</v>
      </c>
      <c r="D308" s="16" t="str">
        <f t="shared" si="51"/>
        <v>Yes</v>
      </c>
      <c r="E308" s="16" t="s">
        <v>18</v>
      </c>
      <c r="F308" s="16" t="str">
        <f t="shared" si="48"/>
        <v>Cantharidae</v>
      </c>
      <c r="G308" s="16" t="str">
        <f t="shared" si="49"/>
        <v>Yes</v>
      </c>
      <c r="M308" t="s">
        <v>9036</v>
      </c>
      <c r="N308" t="s">
        <v>1817</v>
      </c>
      <c r="P308" s="6">
        <v>-1</v>
      </c>
      <c r="Q308" s="6" t="s">
        <v>47</v>
      </c>
      <c r="R308" s="6" t="s">
        <v>48</v>
      </c>
      <c r="S308" s="16"/>
      <c r="T308" s="16" t="s">
        <v>49</v>
      </c>
      <c r="U308" s="16"/>
      <c r="W308" s="16" t="s">
        <v>46</v>
      </c>
      <c r="X308" t="s">
        <v>2125</v>
      </c>
      <c r="Y308" t="s">
        <v>2132</v>
      </c>
      <c r="Z308" t="s">
        <v>1817</v>
      </c>
      <c r="AA308" t="s">
        <v>9036</v>
      </c>
      <c r="AI308" s="16">
        <v>42</v>
      </c>
      <c r="AQ308" s="16"/>
      <c r="AR308" s="16"/>
      <c r="AT308" s="16"/>
      <c r="AW308" s="16"/>
      <c r="AX308" s="16"/>
    </row>
    <row r="309" spans="1:50" x14ac:dyDescent="0.25">
      <c r="B309" s="16" t="s">
        <v>19</v>
      </c>
      <c r="C309" s="16" t="str">
        <f t="shared" si="50"/>
        <v>Silinae</v>
      </c>
      <c r="D309" s="16" t="str">
        <f t="shared" si="51"/>
        <v>Yes</v>
      </c>
      <c r="E309" s="16" t="s">
        <v>18</v>
      </c>
      <c r="F309" s="16" t="str">
        <f t="shared" si="48"/>
        <v>Cantharidae</v>
      </c>
      <c r="G309" s="16" t="str">
        <f t="shared" si="49"/>
        <v>Yes</v>
      </c>
      <c r="M309" t="s">
        <v>9037</v>
      </c>
      <c r="N309" s="16" t="s">
        <v>1817</v>
      </c>
      <c r="P309" s="6">
        <v>-1</v>
      </c>
      <c r="Q309" s="6" t="s">
        <v>47</v>
      </c>
      <c r="R309" s="6" t="s">
        <v>48</v>
      </c>
      <c r="S309" s="16"/>
      <c r="T309" s="16" t="s">
        <v>49</v>
      </c>
      <c r="U309" s="16"/>
      <c r="W309" s="16" t="s">
        <v>46</v>
      </c>
      <c r="X309" t="s">
        <v>2125</v>
      </c>
      <c r="Y309" t="s">
        <v>2132</v>
      </c>
      <c r="Z309" t="s">
        <v>1817</v>
      </c>
      <c r="AA309" t="s">
        <v>9037</v>
      </c>
      <c r="AI309" s="16">
        <v>42</v>
      </c>
      <c r="AQ309" s="16"/>
      <c r="AR309" s="16"/>
      <c r="AT309" s="16"/>
      <c r="AW309" s="16"/>
      <c r="AX309" s="16"/>
    </row>
    <row r="310" spans="1:50" x14ac:dyDescent="0.25">
      <c r="B310" t="s">
        <v>22</v>
      </c>
      <c r="C310" t="str">
        <f t="shared" ref="C310:C321" si="52">AD310</f>
        <v>Calponia</v>
      </c>
      <c r="D310" s="13" t="str">
        <f t="shared" ref="D310:D322" si="53">IF(AI310&gt;=50,"Yes","No")</f>
        <v>Yes</v>
      </c>
      <c r="E310" t="s">
        <v>18</v>
      </c>
      <c r="F310" t="str">
        <f t="shared" si="48"/>
        <v>Caponiidae</v>
      </c>
      <c r="G310" s="13" t="str">
        <f t="shared" si="49"/>
        <v>Yes</v>
      </c>
      <c r="M310" t="s">
        <v>616</v>
      </c>
      <c r="N310" t="s">
        <v>1472</v>
      </c>
      <c r="P310" s="6">
        <v>-1</v>
      </c>
      <c r="Q310" s="6" t="s">
        <v>47</v>
      </c>
      <c r="R310" s="6" t="s">
        <v>54</v>
      </c>
      <c r="S310" s="6"/>
      <c r="T310" s="6" t="s">
        <v>55</v>
      </c>
      <c r="U310" s="6" t="s">
        <v>56</v>
      </c>
      <c r="W310" t="s">
        <v>53</v>
      </c>
      <c r="Z310" t="s">
        <v>1472</v>
      </c>
      <c r="AD310" t="s">
        <v>616</v>
      </c>
      <c r="AI310" s="10">
        <v>50</v>
      </c>
      <c r="AQ310" s="6">
        <v>0</v>
      </c>
      <c r="AR310" s="6" t="s">
        <v>50</v>
      </c>
      <c r="AT310" s="6">
        <v>-1</v>
      </c>
      <c r="AW310" s="6" t="s">
        <v>51</v>
      </c>
      <c r="AX310" s="6" t="s">
        <v>51</v>
      </c>
    </row>
    <row r="311" spans="1:50" x14ac:dyDescent="0.25">
      <c r="B311" t="s">
        <v>22</v>
      </c>
      <c r="C311" t="str">
        <f t="shared" si="52"/>
        <v>Calponia</v>
      </c>
      <c r="D311" s="13" t="str">
        <f t="shared" si="53"/>
        <v>Yes</v>
      </c>
      <c r="E311" t="s">
        <v>18</v>
      </c>
      <c r="F311" t="str">
        <f t="shared" si="48"/>
        <v>Caponiidae</v>
      </c>
      <c r="G311" s="13" t="str">
        <f t="shared" si="49"/>
        <v>Yes</v>
      </c>
      <c r="M311" t="s">
        <v>1486</v>
      </c>
      <c r="N311" t="s">
        <v>616</v>
      </c>
      <c r="P311" s="6">
        <v>-1</v>
      </c>
      <c r="Q311" s="6" t="s">
        <v>47</v>
      </c>
      <c r="R311" s="6" t="s">
        <v>54</v>
      </c>
      <c r="S311" s="6"/>
      <c r="T311" s="6" t="s">
        <v>55</v>
      </c>
      <c r="U311" s="6" t="s">
        <v>56</v>
      </c>
      <c r="W311" t="s">
        <v>53</v>
      </c>
      <c r="Z311" t="s">
        <v>1472</v>
      </c>
      <c r="AD311" t="s">
        <v>616</v>
      </c>
      <c r="AF311" t="s">
        <v>1486</v>
      </c>
      <c r="AI311" s="10">
        <v>60</v>
      </c>
      <c r="AQ311" s="6">
        <v>0</v>
      </c>
      <c r="AR311" s="6" t="s">
        <v>50</v>
      </c>
      <c r="AS311" t="s">
        <v>357</v>
      </c>
      <c r="AT311" s="6">
        <v>-1</v>
      </c>
      <c r="AW311" s="6" t="s">
        <v>51</v>
      </c>
      <c r="AX311" s="6" t="s">
        <v>51</v>
      </c>
    </row>
    <row r="312" spans="1:50" x14ac:dyDescent="0.25">
      <c r="B312" t="s">
        <v>22</v>
      </c>
      <c r="C312" t="str">
        <f t="shared" si="52"/>
        <v>Orthonops</v>
      </c>
      <c r="D312" s="13" t="str">
        <f t="shared" si="53"/>
        <v>Yes</v>
      </c>
      <c r="E312" t="s">
        <v>18</v>
      </c>
      <c r="F312" t="str">
        <f t="shared" si="48"/>
        <v>Caponiidae</v>
      </c>
      <c r="G312" s="13" t="str">
        <f t="shared" si="49"/>
        <v>Yes</v>
      </c>
      <c r="M312" t="s">
        <v>617</v>
      </c>
      <c r="N312" t="s">
        <v>1472</v>
      </c>
      <c r="P312" s="6">
        <v>-1</v>
      </c>
      <c r="Q312" s="6" t="s">
        <v>47</v>
      </c>
      <c r="R312" s="6" t="s">
        <v>54</v>
      </c>
      <c r="S312" s="6"/>
      <c r="T312" s="6" t="s">
        <v>55</v>
      </c>
      <c r="U312" s="6" t="s">
        <v>56</v>
      </c>
      <c r="W312" t="s">
        <v>53</v>
      </c>
      <c r="Z312" t="s">
        <v>1472</v>
      </c>
      <c r="AD312" t="s">
        <v>617</v>
      </c>
      <c r="AI312" s="10">
        <v>50</v>
      </c>
      <c r="AQ312" s="6">
        <v>0</v>
      </c>
      <c r="AR312" s="6" t="s">
        <v>50</v>
      </c>
      <c r="AT312" s="6">
        <v>-1</v>
      </c>
      <c r="AW312" s="6" t="s">
        <v>51</v>
      </c>
      <c r="AX312" s="6" t="s">
        <v>51</v>
      </c>
    </row>
    <row r="313" spans="1:50" x14ac:dyDescent="0.25">
      <c r="B313" t="s">
        <v>22</v>
      </c>
      <c r="C313" t="str">
        <f t="shared" si="52"/>
        <v>Orthonops</v>
      </c>
      <c r="D313" s="13" t="str">
        <f t="shared" si="53"/>
        <v>Yes</v>
      </c>
      <c r="E313" t="s">
        <v>18</v>
      </c>
      <c r="F313" t="str">
        <f t="shared" si="48"/>
        <v>Caponiidae</v>
      </c>
      <c r="G313" s="13" t="str">
        <f t="shared" si="49"/>
        <v>Yes</v>
      </c>
      <c r="M313" t="s">
        <v>1487</v>
      </c>
      <c r="N313" t="s">
        <v>617</v>
      </c>
      <c r="P313" s="6">
        <v>-1</v>
      </c>
      <c r="Q313" s="6" t="s">
        <v>47</v>
      </c>
      <c r="R313" s="6" t="s">
        <v>54</v>
      </c>
      <c r="S313" s="6"/>
      <c r="T313" s="6" t="s">
        <v>55</v>
      </c>
      <c r="U313" s="6" t="s">
        <v>56</v>
      </c>
      <c r="W313" t="s">
        <v>53</v>
      </c>
      <c r="Z313" t="s">
        <v>1472</v>
      </c>
      <c r="AD313" t="s">
        <v>617</v>
      </c>
      <c r="AF313" t="s">
        <v>1487</v>
      </c>
      <c r="AI313" s="10">
        <v>60</v>
      </c>
      <c r="AQ313" s="6">
        <v>0</v>
      </c>
      <c r="AR313" s="6" t="s">
        <v>50</v>
      </c>
      <c r="AS313" t="s">
        <v>167</v>
      </c>
      <c r="AT313" s="6">
        <v>-1</v>
      </c>
      <c r="AW313" s="6" t="s">
        <v>51</v>
      </c>
      <c r="AX313" s="6" t="s">
        <v>51</v>
      </c>
    </row>
    <row r="314" spans="1:50" x14ac:dyDescent="0.25">
      <c r="B314" t="s">
        <v>22</v>
      </c>
      <c r="C314" t="str">
        <f t="shared" si="52"/>
        <v>Orthonops</v>
      </c>
      <c r="D314" s="13" t="str">
        <f t="shared" si="53"/>
        <v>Yes</v>
      </c>
      <c r="E314" t="s">
        <v>18</v>
      </c>
      <c r="F314" t="str">
        <f t="shared" si="48"/>
        <v>Caponiidae</v>
      </c>
      <c r="G314" s="13" t="str">
        <f t="shared" si="49"/>
        <v>Yes</v>
      </c>
      <c r="M314" t="s">
        <v>1488</v>
      </c>
      <c r="N314" t="s">
        <v>617</v>
      </c>
      <c r="P314" s="6">
        <v>-1</v>
      </c>
      <c r="Q314" s="6" t="s">
        <v>47</v>
      </c>
      <c r="R314" s="6" t="s">
        <v>54</v>
      </c>
      <c r="S314" s="6"/>
      <c r="T314" s="6" t="s">
        <v>55</v>
      </c>
      <c r="U314" s="6" t="s">
        <v>56</v>
      </c>
      <c r="W314" t="s">
        <v>53</v>
      </c>
      <c r="Z314" t="s">
        <v>1472</v>
      </c>
      <c r="AD314" t="s">
        <v>617</v>
      </c>
      <c r="AF314" t="s">
        <v>1488</v>
      </c>
      <c r="AI314" s="10">
        <v>60</v>
      </c>
      <c r="AQ314" s="6">
        <v>0</v>
      </c>
      <c r="AR314" s="6" t="s">
        <v>50</v>
      </c>
      <c r="AS314" t="s">
        <v>357</v>
      </c>
      <c r="AT314" s="6">
        <v>-1</v>
      </c>
      <c r="AW314" s="6" t="s">
        <v>51</v>
      </c>
      <c r="AX314" s="6" t="s">
        <v>51</v>
      </c>
    </row>
    <row r="315" spans="1:50" x14ac:dyDescent="0.25">
      <c r="B315" t="s">
        <v>22</v>
      </c>
      <c r="C315" t="str">
        <f t="shared" si="52"/>
        <v>Orthonops</v>
      </c>
      <c r="D315" s="13" t="str">
        <f t="shared" si="53"/>
        <v>Yes</v>
      </c>
      <c r="E315" t="s">
        <v>18</v>
      </c>
      <c r="F315" t="str">
        <f t="shared" si="48"/>
        <v>Caponiidae</v>
      </c>
      <c r="G315" s="13" t="str">
        <f t="shared" si="49"/>
        <v>Yes</v>
      </c>
      <c r="M315" t="s">
        <v>1489</v>
      </c>
      <c r="N315" t="s">
        <v>617</v>
      </c>
      <c r="P315" s="6">
        <v>-1</v>
      </c>
      <c r="Q315" s="6" t="s">
        <v>47</v>
      </c>
      <c r="R315" s="6" t="s">
        <v>54</v>
      </c>
      <c r="S315" s="6"/>
      <c r="T315" s="6" t="s">
        <v>55</v>
      </c>
      <c r="U315" s="6" t="s">
        <v>56</v>
      </c>
      <c r="W315" t="s">
        <v>53</v>
      </c>
      <c r="Z315" t="s">
        <v>1472</v>
      </c>
      <c r="AD315" t="s">
        <v>617</v>
      </c>
      <c r="AF315" t="s">
        <v>1489</v>
      </c>
      <c r="AI315" s="10">
        <v>60</v>
      </c>
      <c r="AQ315" s="6">
        <v>0</v>
      </c>
      <c r="AR315" s="6" t="s">
        <v>50</v>
      </c>
      <c r="AS315" t="s">
        <v>357</v>
      </c>
      <c r="AT315" s="6">
        <v>-1</v>
      </c>
      <c r="AW315" s="6" t="s">
        <v>51</v>
      </c>
      <c r="AX315" s="6" t="s">
        <v>51</v>
      </c>
    </row>
    <row r="316" spans="1:50" x14ac:dyDescent="0.25">
      <c r="B316" t="s">
        <v>22</v>
      </c>
      <c r="C316" t="str">
        <f t="shared" si="52"/>
        <v>Orthonops</v>
      </c>
      <c r="D316" s="13" t="str">
        <f t="shared" si="53"/>
        <v>Yes</v>
      </c>
      <c r="E316" t="s">
        <v>18</v>
      </c>
      <c r="F316" t="str">
        <f t="shared" si="48"/>
        <v>Caponiidae</v>
      </c>
      <c r="G316" s="13" t="str">
        <f t="shared" si="49"/>
        <v>Yes</v>
      </c>
      <c r="M316" t="s">
        <v>1490</v>
      </c>
      <c r="N316" t="s">
        <v>617</v>
      </c>
      <c r="P316" s="6">
        <v>-1</v>
      </c>
      <c r="Q316" s="6" t="s">
        <v>47</v>
      </c>
      <c r="R316" s="6" t="s">
        <v>54</v>
      </c>
      <c r="S316" s="6"/>
      <c r="T316" s="6" t="s">
        <v>55</v>
      </c>
      <c r="U316" s="6" t="s">
        <v>56</v>
      </c>
      <c r="W316" t="s">
        <v>53</v>
      </c>
      <c r="Z316" t="s">
        <v>1472</v>
      </c>
      <c r="AD316" t="s">
        <v>617</v>
      </c>
      <c r="AF316" t="s">
        <v>1490</v>
      </c>
      <c r="AI316" s="10">
        <v>60</v>
      </c>
      <c r="AQ316" s="6">
        <v>0</v>
      </c>
      <c r="AR316" s="6" t="s">
        <v>50</v>
      </c>
      <c r="AS316" t="s">
        <v>357</v>
      </c>
      <c r="AT316" s="6">
        <v>-1</v>
      </c>
      <c r="AW316" s="6" t="s">
        <v>51</v>
      </c>
      <c r="AX316" s="6" t="s">
        <v>51</v>
      </c>
    </row>
    <row r="317" spans="1:50" x14ac:dyDescent="0.25">
      <c r="B317" t="s">
        <v>22</v>
      </c>
      <c r="C317" t="str">
        <f t="shared" si="52"/>
        <v>Orthonops</v>
      </c>
      <c r="D317" s="13" t="str">
        <f t="shared" si="53"/>
        <v>Yes</v>
      </c>
      <c r="E317" t="s">
        <v>18</v>
      </c>
      <c r="F317" t="str">
        <f t="shared" si="48"/>
        <v>Caponiidae</v>
      </c>
      <c r="G317" s="13" t="str">
        <f t="shared" si="49"/>
        <v>Yes</v>
      </c>
      <c r="M317" t="s">
        <v>1491</v>
      </c>
      <c r="N317" t="s">
        <v>617</v>
      </c>
      <c r="P317" s="6">
        <v>-1</v>
      </c>
      <c r="Q317" s="6" t="s">
        <v>47</v>
      </c>
      <c r="R317" s="6" t="s">
        <v>54</v>
      </c>
      <c r="S317" s="6"/>
      <c r="T317" s="6" t="s">
        <v>55</v>
      </c>
      <c r="U317" s="6" t="s">
        <v>56</v>
      </c>
      <c r="W317" t="s">
        <v>53</v>
      </c>
      <c r="Z317" t="s">
        <v>1472</v>
      </c>
      <c r="AD317" t="s">
        <v>617</v>
      </c>
      <c r="AF317" t="s">
        <v>1491</v>
      </c>
      <c r="AI317" s="10">
        <v>60</v>
      </c>
      <c r="AQ317" s="6">
        <v>0</v>
      </c>
      <c r="AR317" s="6" t="s">
        <v>50</v>
      </c>
      <c r="AS317" t="s">
        <v>357</v>
      </c>
      <c r="AT317" s="6">
        <v>-1</v>
      </c>
      <c r="AW317" s="6" t="s">
        <v>51</v>
      </c>
      <c r="AX317" s="6" t="s">
        <v>51</v>
      </c>
    </row>
    <row r="318" spans="1:50" x14ac:dyDescent="0.25">
      <c r="B318" t="s">
        <v>22</v>
      </c>
      <c r="C318" t="str">
        <f t="shared" si="52"/>
        <v>Orthonops</v>
      </c>
      <c r="D318" s="13" t="str">
        <f t="shared" si="53"/>
        <v>Yes</v>
      </c>
      <c r="E318" t="s">
        <v>18</v>
      </c>
      <c r="F318" t="str">
        <f t="shared" si="48"/>
        <v>Caponiidae</v>
      </c>
      <c r="G318" s="13" t="str">
        <f t="shared" si="49"/>
        <v>Yes</v>
      </c>
      <c r="M318" t="s">
        <v>1492</v>
      </c>
      <c r="N318" t="s">
        <v>617</v>
      </c>
      <c r="P318" s="6">
        <v>-1</v>
      </c>
      <c r="Q318" s="6" t="s">
        <v>47</v>
      </c>
      <c r="R318" s="6" t="s">
        <v>54</v>
      </c>
      <c r="S318" s="6"/>
      <c r="T318" s="6" t="s">
        <v>55</v>
      </c>
      <c r="U318" s="6" t="s">
        <v>56</v>
      </c>
      <c r="W318" t="s">
        <v>53</v>
      </c>
      <c r="Z318" t="s">
        <v>1472</v>
      </c>
      <c r="AD318" t="s">
        <v>617</v>
      </c>
      <c r="AF318" t="s">
        <v>1492</v>
      </c>
      <c r="AI318" s="10">
        <v>60</v>
      </c>
      <c r="AQ318" s="6">
        <v>0</v>
      </c>
      <c r="AR318" s="6" t="s">
        <v>50</v>
      </c>
      <c r="AS318" t="s">
        <v>145</v>
      </c>
      <c r="AT318" s="6">
        <v>-1</v>
      </c>
      <c r="AW318" s="6" t="s">
        <v>51</v>
      </c>
      <c r="AX318" s="6" t="s">
        <v>51</v>
      </c>
    </row>
    <row r="319" spans="1:50" x14ac:dyDescent="0.25">
      <c r="B319" t="s">
        <v>22</v>
      </c>
      <c r="C319" t="str">
        <f t="shared" si="52"/>
        <v>Orthonops</v>
      </c>
      <c r="D319" s="13" t="str">
        <f t="shared" si="53"/>
        <v>Yes</v>
      </c>
      <c r="E319" t="s">
        <v>18</v>
      </c>
      <c r="F319" t="str">
        <f t="shared" si="48"/>
        <v>Caponiidae</v>
      </c>
      <c r="G319" s="13" t="str">
        <f t="shared" si="49"/>
        <v>Yes</v>
      </c>
      <c r="M319" t="s">
        <v>1493</v>
      </c>
      <c r="N319" t="s">
        <v>617</v>
      </c>
      <c r="P319" s="6">
        <v>-1</v>
      </c>
      <c r="Q319" s="6" t="s">
        <v>47</v>
      </c>
      <c r="R319" s="6" t="s">
        <v>54</v>
      </c>
      <c r="S319" s="6"/>
      <c r="T319" s="6" t="s">
        <v>55</v>
      </c>
      <c r="U319" s="6" t="s">
        <v>56</v>
      </c>
      <c r="W319" t="s">
        <v>53</v>
      </c>
      <c r="Z319" t="s">
        <v>1472</v>
      </c>
      <c r="AD319" t="s">
        <v>617</v>
      </c>
      <c r="AF319" t="s">
        <v>1493</v>
      </c>
      <c r="AI319" s="10">
        <v>60</v>
      </c>
      <c r="AQ319" s="6">
        <v>0</v>
      </c>
      <c r="AR319" s="6" t="s">
        <v>50</v>
      </c>
      <c r="AS319" t="s">
        <v>357</v>
      </c>
      <c r="AT319" s="6">
        <v>-1</v>
      </c>
      <c r="AW319" s="6" t="s">
        <v>51</v>
      </c>
      <c r="AX319" s="6" t="s">
        <v>51</v>
      </c>
    </row>
    <row r="320" spans="1:50" x14ac:dyDescent="0.25">
      <c r="B320" t="s">
        <v>22</v>
      </c>
      <c r="C320" t="str">
        <f t="shared" si="52"/>
        <v>Tarsonops</v>
      </c>
      <c r="D320" s="13" t="str">
        <f t="shared" si="53"/>
        <v>Yes</v>
      </c>
      <c r="E320" t="s">
        <v>18</v>
      </c>
      <c r="F320" t="str">
        <f t="shared" si="48"/>
        <v>Caponiidae</v>
      </c>
      <c r="G320" s="13" t="str">
        <f t="shared" si="49"/>
        <v>Yes</v>
      </c>
      <c r="M320" t="s">
        <v>618</v>
      </c>
      <c r="N320" t="s">
        <v>1472</v>
      </c>
      <c r="P320" s="6">
        <v>-1</v>
      </c>
      <c r="Q320" s="6" t="s">
        <v>47</v>
      </c>
      <c r="R320" s="6" t="s">
        <v>54</v>
      </c>
      <c r="S320" s="6"/>
      <c r="T320" s="6" t="s">
        <v>55</v>
      </c>
      <c r="U320" s="6" t="s">
        <v>56</v>
      </c>
      <c r="W320" t="s">
        <v>53</v>
      </c>
      <c r="Z320" t="s">
        <v>1472</v>
      </c>
      <c r="AD320" t="s">
        <v>618</v>
      </c>
      <c r="AI320" s="10">
        <v>50</v>
      </c>
      <c r="AQ320" s="6">
        <v>0</v>
      </c>
      <c r="AR320" s="6" t="s">
        <v>50</v>
      </c>
      <c r="AT320" s="6">
        <v>-1</v>
      </c>
      <c r="AW320" s="6" t="s">
        <v>51</v>
      </c>
      <c r="AX320" s="6" t="s">
        <v>51</v>
      </c>
    </row>
    <row r="321" spans="1:50" x14ac:dyDescent="0.25">
      <c r="B321" t="s">
        <v>22</v>
      </c>
      <c r="C321" t="str">
        <f t="shared" si="52"/>
        <v>Tarsonops</v>
      </c>
      <c r="D321" s="13" t="str">
        <f t="shared" si="53"/>
        <v>Yes</v>
      </c>
      <c r="E321" t="s">
        <v>18</v>
      </c>
      <c r="F321" t="str">
        <f t="shared" si="48"/>
        <v>Caponiidae</v>
      </c>
      <c r="G321" s="13" t="str">
        <f t="shared" si="49"/>
        <v>Yes</v>
      </c>
      <c r="M321" t="s">
        <v>1494</v>
      </c>
      <c r="N321" t="s">
        <v>618</v>
      </c>
      <c r="P321" s="6">
        <v>-1</v>
      </c>
      <c r="Q321" s="6" t="s">
        <v>47</v>
      </c>
      <c r="R321" s="6" t="s">
        <v>54</v>
      </c>
      <c r="S321" s="6"/>
      <c r="T321" s="6" t="s">
        <v>55</v>
      </c>
      <c r="U321" s="6" t="s">
        <v>56</v>
      </c>
      <c r="W321" t="s">
        <v>53</v>
      </c>
      <c r="Z321" t="s">
        <v>1472</v>
      </c>
      <c r="AD321" t="s">
        <v>618</v>
      </c>
      <c r="AF321" t="s">
        <v>1494</v>
      </c>
      <c r="AI321" s="10">
        <v>60</v>
      </c>
      <c r="AQ321" s="6">
        <v>0</v>
      </c>
      <c r="AR321" s="6" t="s">
        <v>50</v>
      </c>
      <c r="AS321" t="s">
        <v>167</v>
      </c>
      <c r="AT321" s="6">
        <v>-1</v>
      </c>
      <c r="AW321" s="6" t="s">
        <v>51</v>
      </c>
      <c r="AX321" s="6" t="s">
        <v>51</v>
      </c>
    </row>
    <row r="322" spans="1:50" x14ac:dyDescent="0.25">
      <c r="B322" t="s">
        <v>22</v>
      </c>
      <c r="C322" s="17" t="str">
        <f>Z322</f>
        <v>Caponiidae</v>
      </c>
      <c r="D322" s="13" t="str">
        <f t="shared" si="53"/>
        <v>No</v>
      </c>
      <c r="E322" t="s">
        <v>18</v>
      </c>
      <c r="F322" t="str">
        <f t="shared" si="48"/>
        <v>Caponiidae</v>
      </c>
      <c r="G322" s="13" t="str">
        <f t="shared" si="49"/>
        <v>Yes</v>
      </c>
      <c r="M322" t="s">
        <v>1472</v>
      </c>
      <c r="N322" t="s">
        <v>53</v>
      </c>
      <c r="P322" s="6">
        <v>-1</v>
      </c>
      <c r="Q322" s="6" t="s">
        <v>47</v>
      </c>
      <c r="R322" s="6" t="s">
        <v>54</v>
      </c>
      <c r="S322" s="6"/>
      <c r="T322" s="6" t="s">
        <v>55</v>
      </c>
      <c r="U322" s="6" t="s">
        <v>56</v>
      </c>
      <c r="W322" t="s">
        <v>53</v>
      </c>
      <c r="Z322" t="s">
        <v>1472</v>
      </c>
      <c r="AI322" s="10">
        <v>40</v>
      </c>
      <c r="AQ322" s="6">
        <v>0</v>
      </c>
      <c r="AR322" s="6" t="s">
        <v>50</v>
      </c>
      <c r="AT322" s="6">
        <v>-1</v>
      </c>
      <c r="AW322" s="6" t="s">
        <v>51</v>
      </c>
      <c r="AX322" s="6" t="s">
        <v>51</v>
      </c>
    </row>
    <row r="323" spans="1:50" x14ac:dyDescent="0.25">
      <c r="B323" t="s">
        <v>19</v>
      </c>
      <c r="C323" t="str">
        <f>Z323</f>
        <v>Cantharidae</v>
      </c>
      <c r="D323" s="13" t="str">
        <f>IF(AI323&gt;=42,"Yes","No")</f>
        <v>No</v>
      </c>
      <c r="E323" s="16" t="s">
        <v>18</v>
      </c>
      <c r="F323" s="16" t="str">
        <f t="shared" si="48"/>
        <v>Cantharidae</v>
      </c>
      <c r="G323" s="16" t="str">
        <f t="shared" si="49"/>
        <v>Yes</v>
      </c>
      <c r="L323" t="s">
        <v>1818</v>
      </c>
      <c r="M323" t="s">
        <v>1817</v>
      </c>
      <c r="N323" t="s">
        <v>2132</v>
      </c>
      <c r="P323" s="6">
        <v>-1</v>
      </c>
      <c r="Q323" s="6" t="s">
        <v>47</v>
      </c>
      <c r="R323" s="6" t="s">
        <v>48</v>
      </c>
      <c r="S323" s="16"/>
      <c r="T323" s="16" t="s">
        <v>49</v>
      </c>
      <c r="U323" s="16"/>
      <c r="W323" t="s">
        <v>46</v>
      </c>
      <c r="X323" t="s">
        <v>2125</v>
      </c>
      <c r="Y323" t="s">
        <v>2132</v>
      </c>
      <c r="Z323" t="s">
        <v>1817</v>
      </c>
      <c r="AI323" s="16">
        <v>40</v>
      </c>
      <c r="AQ323" s="6">
        <v>0</v>
      </c>
      <c r="AR323" s="6" t="s">
        <v>50</v>
      </c>
      <c r="AT323" s="6">
        <v>-1</v>
      </c>
      <c r="AW323" s="6" t="s">
        <v>51</v>
      </c>
      <c r="AX323" s="6" t="s">
        <v>51</v>
      </c>
    </row>
    <row r="324" spans="1:50" x14ac:dyDescent="0.25">
      <c r="A324" s="16" t="s">
        <v>9345</v>
      </c>
      <c r="B324" t="s">
        <v>22</v>
      </c>
      <c r="C324" t="str">
        <f t="shared" ref="C324:C330" si="54">AD324</f>
        <v>Brachinus</v>
      </c>
      <c r="D324" s="13" t="str">
        <f t="shared" ref="D324:D387" si="55">IF(AI324&gt;=50,"Yes","No")</f>
        <v>Yes</v>
      </c>
      <c r="E324" s="16" t="s">
        <v>19</v>
      </c>
      <c r="F324" s="16" t="str">
        <f>AA324</f>
        <v>Brachininae</v>
      </c>
      <c r="G324" s="16" t="str">
        <f>IF(AI324&gt;=42,"Yes","No")</f>
        <v>Yes</v>
      </c>
      <c r="L324" t="s">
        <v>2156</v>
      </c>
      <c r="M324" t="s">
        <v>2152</v>
      </c>
      <c r="N324" t="s">
        <v>2153</v>
      </c>
      <c r="P324" s="6">
        <v>-1</v>
      </c>
      <c r="Q324" s="6" t="s">
        <v>47</v>
      </c>
      <c r="R324" s="6" t="s">
        <v>48</v>
      </c>
      <c r="S324" s="16"/>
      <c r="T324" s="16" t="s">
        <v>49</v>
      </c>
      <c r="U324" s="16"/>
      <c r="W324" t="s">
        <v>46</v>
      </c>
      <c r="X324" t="s">
        <v>2127</v>
      </c>
      <c r="Z324" t="s">
        <v>1760</v>
      </c>
      <c r="AA324" t="s">
        <v>2154</v>
      </c>
      <c r="AB324" t="s">
        <v>2153</v>
      </c>
      <c r="AD324" t="s">
        <v>2152</v>
      </c>
      <c r="AI324" s="16">
        <v>50</v>
      </c>
      <c r="AQ324" s="6">
        <v>0</v>
      </c>
      <c r="AR324" s="6" t="s">
        <v>50</v>
      </c>
      <c r="AT324" s="6">
        <v>-1</v>
      </c>
      <c r="AW324" s="6" t="s">
        <v>51</v>
      </c>
      <c r="AX324" s="6" t="s">
        <v>51</v>
      </c>
    </row>
    <row r="325" spans="1:50" x14ac:dyDescent="0.25">
      <c r="A325" s="16" t="s">
        <v>9345</v>
      </c>
      <c r="B325" t="s">
        <v>22</v>
      </c>
      <c r="C325" t="str">
        <f t="shared" si="54"/>
        <v>Brachinus</v>
      </c>
      <c r="D325" s="13" t="str">
        <f t="shared" si="55"/>
        <v>Yes</v>
      </c>
      <c r="E325" s="16" t="s">
        <v>19</v>
      </c>
      <c r="F325" s="16" t="str">
        <f t="shared" ref="F325:F388" si="56">AA325</f>
        <v>Brachininae</v>
      </c>
      <c r="G325" s="16" t="str">
        <f t="shared" ref="G325:G388" si="57">IF(AI325&gt;=42,"Yes","No")</f>
        <v>Yes</v>
      </c>
      <c r="M325" t="s">
        <v>2243</v>
      </c>
      <c r="N325" t="s">
        <v>2152</v>
      </c>
      <c r="P325" s="6">
        <v>-1</v>
      </c>
      <c r="Q325" s="6" t="s">
        <v>47</v>
      </c>
      <c r="R325" s="6" t="s">
        <v>48</v>
      </c>
      <c r="S325" s="16"/>
      <c r="T325" s="16" t="s">
        <v>49</v>
      </c>
      <c r="U325" s="16"/>
      <c r="W325" t="s">
        <v>46</v>
      </c>
      <c r="X325" t="s">
        <v>2127</v>
      </c>
      <c r="Z325" t="s">
        <v>1760</v>
      </c>
      <c r="AA325" t="s">
        <v>2154</v>
      </c>
      <c r="AB325" t="s">
        <v>2153</v>
      </c>
      <c r="AD325" t="s">
        <v>2152</v>
      </c>
      <c r="AF325" t="s">
        <v>2243</v>
      </c>
      <c r="AI325" s="16">
        <v>60</v>
      </c>
      <c r="AQ325" s="6">
        <v>0</v>
      </c>
      <c r="AR325" s="6" t="s">
        <v>50</v>
      </c>
      <c r="AT325" s="6">
        <v>-1</v>
      </c>
      <c r="AW325" s="6" t="s">
        <v>51</v>
      </c>
      <c r="AX325" s="6" t="s">
        <v>51</v>
      </c>
    </row>
    <row r="326" spans="1:50" x14ac:dyDescent="0.25">
      <c r="A326" s="16" t="s">
        <v>9345</v>
      </c>
      <c r="B326" t="s">
        <v>22</v>
      </c>
      <c r="C326" t="str">
        <f t="shared" si="54"/>
        <v>Brachinus</v>
      </c>
      <c r="D326" s="13" t="str">
        <f t="shared" si="55"/>
        <v>Yes</v>
      </c>
      <c r="E326" s="16" t="s">
        <v>19</v>
      </c>
      <c r="F326" s="16" t="str">
        <f t="shared" si="56"/>
        <v>Brachininae</v>
      </c>
      <c r="G326" s="16" t="str">
        <f t="shared" si="57"/>
        <v>Yes</v>
      </c>
      <c r="M326" t="s">
        <v>2737</v>
      </c>
      <c r="N326" t="s">
        <v>2152</v>
      </c>
      <c r="P326" s="6">
        <v>-1</v>
      </c>
      <c r="Q326" s="6" t="s">
        <v>47</v>
      </c>
      <c r="R326" s="6" t="s">
        <v>48</v>
      </c>
      <c r="S326" s="16"/>
      <c r="T326" s="16" t="s">
        <v>49</v>
      </c>
      <c r="U326" s="16"/>
      <c r="W326" t="s">
        <v>46</v>
      </c>
      <c r="X326" t="s">
        <v>2127</v>
      </c>
      <c r="Z326" t="s">
        <v>1760</v>
      </c>
      <c r="AA326" t="s">
        <v>2154</v>
      </c>
      <c r="AB326" t="s">
        <v>2153</v>
      </c>
      <c r="AD326" t="s">
        <v>2152</v>
      </c>
      <c r="AF326" t="s">
        <v>2737</v>
      </c>
      <c r="AI326" s="16">
        <v>60</v>
      </c>
      <c r="AQ326" s="6">
        <v>0</v>
      </c>
      <c r="AR326" s="6" t="s">
        <v>50</v>
      </c>
      <c r="AT326" s="6">
        <v>-1</v>
      </c>
      <c r="AW326" s="6" t="s">
        <v>51</v>
      </c>
      <c r="AX326" s="6" t="s">
        <v>51</v>
      </c>
    </row>
    <row r="327" spans="1:50" x14ac:dyDescent="0.25">
      <c r="A327" s="16" t="s">
        <v>9345</v>
      </c>
      <c r="B327" t="s">
        <v>22</v>
      </c>
      <c r="C327" t="str">
        <f t="shared" si="54"/>
        <v>Brachinus</v>
      </c>
      <c r="D327" s="13" t="str">
        <f t="shared" si="55"/>
        <v>Yes</v>
      </c>
      <c r="E327" s="16" t="s">
        <v>19</v>
      </c>
      <c r="F327" s="16" t="str">
        <f t="shared" si="56"/>
        <v>Brachininae</v>
      </c>
      <c r="G327" s="16" t="str">
        <f t="shared" si="57"/>
        <v>Yes</v>
      </c>
      <c r="M327" t="s">
        <v>2495</v>
      </c>
      <c r="N327" t="s">
        <v>2152</v>
      </c>
      <c r="P327" s="6">
        <v>-1</v>
      </c>
      <c r="Q327" s="6" t="s">
        <v>47</v>
      </c>
      <c r="R327" s="6" t="s">
        <v>48</v>
      </c>
      <c r="S327" s="16"/>
      <c r="T327" s="16" t="s">
        <v>49</v>
      </c>
      <c r="U327" s="16"/>
      <c r="W327" t="s">
        <v>46</v>
      </c>
      <c r="X327" t="s">
        <v>2127</v>
      </c>
      <c r="Z327" t="s">
        <v>1760</v>
      </c>
      <c r="AA327" t="s">
        <v>2154</v>
      </c>
      <c r="AB327" t="s">
        <v>2153</v>
      </c>
      <c r="AD327" t="s">
        <v>2152</v>
      </c>
      <c r="AF327" t="s">
        <v>2495</v>
      </c>
      <c r="AI327" s="16">
        <v>60</v>
      </c>
      <c r="AQ327" s="6">
        <v>0</v>
      </c>
      <c r="AR327" s="6" t="s">
        <v>50</v>
      </c>
      <c r="AT327" s="6">
        <v>-1</v>
      </c>
      <c r="AW327" s="6" t="s">
        <v>51</v>
      </c>
      <c r="AX327" s="6" t="s">
        <v>51</v>
      </c>
    </row>
    <row r="328" spans="1:50" x14ac:dyDescent="0.25">
      <c r="A328" s="16" t="s">
        <v>9345</v>
      </c>
      <c r="B328" t="s">
        <v>22</v>
      </c>
      <c r="C328" t="str">
        <f t="shared" si="54"/>
        <v>Brachinus</v>
      </c>
      <c r="D328" s="13" t="str">
        <f t="shared" si="55"/>
        <v>Yes</v>
      </c>
      <c r="E328" s="16" t="s">
        <v>19</v>
      </c>
      <c r="F328" s="16" t="str">
        <f t="shared" si="56"/>
        <v>Brachininae</v>
      </c>
      <c r="G328" s="16" t="str">
        <f t="shared" si="57"/>
        <v>Yes</v>
      </c>
      <c r="M328" t="s">
        <v>2244</v>
      </c>
      <c r="N328" t="s">
        <v>2152</v>
      </c>
      <c r="P328" s="6">
        <v>-1</v>
      </c>
      <c r="Q328" s="6" t="s">
        <v>47</v>
      </c>
      <c r="R328" s="6" t="s">
        <v>48</v>
      </c>
      <c r="S328" s="14"/>
      <c r="T328" s="14" t="s">
        <v>49</v>
      </c>
      <c r="U328" s="14"/>
      <c r="W328" t="s">
        <v>46</v>
      </c>
      <c r="X328" t="s">
        <v>2127</v>
      </c>
      <c r="Z328" t="s">
        <v>1760</v>
      </c>
      <c r="AA328" t="s">
        <v>2154</v>
      </c>
      <c r="AB328" t="s">
        <v>2153</v>
      </c>
      <c r="AD328" t="s">
        <v>2152</v>
      </c>
      <c r="AF328" t="s">
        <v>2244</v>
      </c>
      <c r="AI328" s="14">
        <v>60</v>
      </c>
      <c r="AQ328" s="6">
        <v>0</v>
      </c>
      <c r="AR328" s="6" t="s">
        <v>50</v>
      </c>
      <c r="AT328" s="6">
        <v>-1</v>
      </c>
      <c r="AW328" s="6" t="s">
        <v>51</v>
      </c>
      <c r="AX328" s="6" t="s">
        <v>51</v>
      </c>
    </row>
    <row r="329" spans="1:50" x14ac:dyDescent="0.25">
      <c r="A329" s="16" t="s">
        <v>9345</v>
      </c>
      <c r="B329" t="s">
        <v>22</v>
      </c>
      <c r="C329" t="str">
        <f t="shared" si="54"/>
        <v>Brachinus</v>
      </c>
      <c r="D329" s="13" t="str">
        <f t="shared" si="55"/>
        <v>Yes</v>
      </c>
      <c r="E329" s="16" t="s">
        <v>19</v>
      </c>
      <c r="F329" s="16" t="str">
        <f t="shared" si="56"/>
        <v>Brachininae</v>
      </c>
      <c r="G329" s="16" t="str">
        <f t="shared" si="57"/>
        <v>Yes</v>
      </c>
      <c r="M329" t="s">
        <v>2245</v>
      </c>
      <c r="N329" t="s">
        <v>2152</v>
      </c>
      <c r="P329" s="6">
        <v>-1</v>
      </c>
      <c r="Q329" s="6" t="s">
        <v>47</v>
      </c>
      <c r="R329" s="6" t="s">
        <v>48</v>
      </c>
      <c r="S329" s="14"/>
      <c r="T329" s="14" t="s">
        <v>49</v>
      </c>
      <c r="U329" s="14"/>
      <c r="W329" t="s">
        <v>46</v>
      </c>
      <c r="X329" t="s">
        <v>2127</v>
      </c>
      <c r="Z329" t="s">
        <v>1760</v>
      </c>
      <c r="AA329" t="s">
        <v>2154</v>
      </c>
      <c r="AB329" t="s">
        <v>2153</v>
      </c>
      <c r="AD329" t="s">
        <v>2152</v>
      </c>
      <c r="AF329" t="s">
        <v>2245</v>
      </c>
      <c r="AI329" s="14">
        <v>60</v>
      </c>
      <c r="AQ329" s="6">
        <v>0</v>
      </c>
      <c r="AR329" s="6" t="s">
        <v>50</v>
      </c>
      <c r="AT329" s="6">
        <v>-1</v>
      </c>
      <c r="AW329" s="6" t="s">
        <v>51</v>
      </c>
      <c r="AX329" s="6" t="s">
        <v>51</v>
      </c>
    </row>
    <row r="330" spans="1:50" x14ac:dyDescent="0.25">
      <c r="A330" s="16" t="s">
        <v>9345</v>
      </c>
      <c r="B330" t="s">
        <v>22</v>
      </c>
      <c r="C330" t="str">
        <f t="shared" si="54"/>
        <v>Brachinus</v>
      </c>
      <c r="D330" s="13" t="str">
        <f t="shared" si="55"/>
        <v>Yes</v>
      </c>
      <c r="E330" s="16" t="s">
        <v>19</v>
      </c>
      <c r="F330" s="16" t="str">
        <f t="shared" si="56"/>
        <v>Brachininae</v>
      </c>
      <c r="G330" s="16" t="str">
        <f t="shared" si="57"/>
        <v>Yes</v>
      </c>
      <c r="M330" t="s">
        <v>2496</v>
      </c>
      <c r="N330" t="s">
        <v>2152</v>
      </c>
      <c r="P330" s="6">
        <v>-1</v>
      </c>
      <c r="Q330" s="6" t="s">
        <v>47</v>
      </c>
      <c r="R330" s="6" t="s">
        <v>48</v>
      </c>
      <c r="S330" s="14"/>
      <c r="T330" s="14" t="s">
        <v>49</v>
      </c>
      <c r="U330" s="14"/>
      <c r="W330" t="s">
        <v>46</v>
      </c>
      <c r="X330" t="s">
        <v>2127</v>
      </c>
      <c r="Z330" t="s">
        <v>1760</v>
      </c>
      <c r="AA330" t="s">
        <v>2154</v>
      </c>
      <c r="AB330" t="s">
        <v>2153</v>
      </c>
      <c r="AD330" t="s">
        <v>2152</v>
      </c>
      <c r="AF330" t="s">
        <v>2496</v>
      </c>
      <c r="AI330" s="14">
        <v>60</v>
      </c>
      <c r="AQ330" s="6">
        <v>0</v>
      </c>
      <c r="AR330" s="6" t="s">
        <v>50</v>
      </c>
      <c r="AT330" s="6">
        <v>-1</v>
      </c>
      <c r="AW330" s="6" t="s">
        <v>51</v>
      </c>
      <c r="AX330" s="6" t="s">
        <v>51</v>
      </c>
    </row>
    <row r="331" spans="1:50" x14ac:dyDescent="0.25">
      <c r="A331" s="16" t="s">
        <v>9345</v>
      </c>
      <c r="B331" t="s">
        <v>22</v>
      </c>
      <c r="C331" t="str">
        <f>AB331</f>
        <v>Brachinini</v>
      </c>
      <c r="D331" s="13" t="str">
        <f t="shared" si="55"/>
        <v>No</v>
      </c>
      <c r="E331" s="16" t="s">
        <v>19</v>
      </c>
      <c r="F331" s="16" t="str">
        <f t="shared" si="56"/>
        <v>Brachininae</v>
      </c>
      <c r="G331" s="16" t="str">
        <f t="shared" si="57"/>
        <v>Yes</v>
      </c>
      <c r="M331" t="s">
        <v>2153</v>
      </c>
      <c r="N331" t="s">
        <v>2154</v>
      </c>
      <c r="P331" s="6">
        <v>-1</v>
      </c>
      <c r="Q331" s="6" t="s">
        <v>47</v>
      </c>
      <c r="R331" s="6" t="s">
        <v>48</v>
      </c>
      <c r="S331" s="14"/>
      <c r="T331" s="14" t="s">
        <v>49</v>
      </c>
      <c r="U331" s="14"/>
      <c r="W331" t="s">
        <v>46</v>
      </c>
      <c r="X331" t="s">
        <v>2127</v>
      </c>
      <c r="Z331" t="s">
        <v>1760</v>
      </c>
      <c r="AA331" t="s">
        <v>2154</v>
      </c>
      <c r="AB331" t="s">
        <v>2153</v>
      </c>
      <c r="AI331" s="14">
        <v>45</v>
      </c>
      <c r="AQ331" s="6">
        <v>0</v>
      </c>
      <c r="AR331" s="6" t="s">
        <v>50</v>
      </c>
      <c r="AT331" s="6">
        <v>-1</v>
      </c>
      <c r="AW331" s="6" t="s">
        <v>51</v>
      </c>
      <c r="AX331" s="6" t="s">
        <v>51</v>
      </c>
    </row>
    <row r="332" spans="1:50" x14ac:dyDescent="0.25">
      <c r="A332" s="16" t="s">
        <v>9345</v>
      </c>
      <c r="B332" t="s">
        <v>22</v>
      </c>
      <c r="C332" t="str">
        <f>AA332</f>
        <v>Brachininae</v>
      </c>
      <c r="D332" s="13" t="str">
        <f t="shared" si="55"/>
        <v>No</v>
      </c>
      <c r="E332" s="16" t="s">
        <v>19</v>
      </c>
      <c r="F332" s="16" t="str">
        <f t="shared" si="56"/>
        <v>Brachininae</v>
      </c>
      <c r="G332" s="16" t="str">
        <f t="shared" si="57"/>
        <v>Yes</v>
      </c>
      <c r="M332" t="s">
        <v>2154</v>
      </c>
      <c r="N332" t="s">
        <v>1760</v>
      </c>
      <c r="P332" s="6">
        <v>-1</v>
      </c>
      <c r="Q332" s="6" t="s">
        <v>47</v>
      </c>
      <c r="R332" s="6" t="s">
        <v>48</v>
      </c>
      <c r="S332" s="14"/>
      <c r="T332" s="14" t="s">
        <v>49</v>
      </c>
      <c r="U332" s="14"/>
      <c r="W332" t="s">
        <v>46</v>
      </c>
      <c r="X332" t="s">
        <v>2127</v>
      </c>
      <c r="Z332" t="s">
        <v>1760</v>
      </c>
      <c r="AA332" t="s">
        <v>2154</v>
      </c>
      <c r="AI332" s="14">
        <v>42</v>
      </c>
      <c r="AQ332" s="6">
        <v>0</v>
      </c>
      <c r="AR332" s="6" t="s">
        <v>50</v>
      </c>
      <c r="AT332" s="6">
        <v>-1</v>
      </c>
      <c r="AW332" s="6" t="s">
        <v>51</v>
      </c>
      <c r="AX332" s="6" t="s">
        <v>51</v>
      </c>
    </row>
    <row r="333" spans="1:50" x14ac:dyDescent="0.25">
      <c r="A333" s="16" t="s">
        <v>9345</v>
      </c>
      <c r="B333" t="s">
        <v>22</v>
      </c>
      <c r="C333" t="str">
        <f>AD333</f>
        <v>Zacotus</v>
      </c>
      <c r="D333" s="13" t="str">
        <f t="shared" si="55"/>
        <v>Yes</v>
      </c>
      <c r="E333" s="16" t="s">
        <v>19</v>
      </c>
      <c r="F333" s="16" t="str">
        <f t="shared" si="56"/>
        <v>Broscinae</v>
      </c>
      <c r="G333" s="16" t="str">
        <f t="shared" si="57"/>
        <v>Yes</v>
      </c>
      <c r="M333" t="s">
        <v>2450</v>
      </c>
      <c r="N333" t="s">
        <v>2648</v>
      </c>
      <c r="P333" s="6">
        <v>-1</v>
      </c>
      <c r="Q333" s="6" t="s">
        <v>47</v>
      </c>
      <c r="R333" s="6" t="s">
        <v>48</v>
      </c>
      <c r="S333" s="14"/>
      <c r="T333" s="14" t="s">
        <v>49</v>
      </c>
      <c r="U333" s="14"/>
      <c r="W333" t="s">
        <v>46</v>
      </c>
      <c r="X333" t="s">
        <v>2127</v>
      </c>
      <c r="Z333" t="s">
        <v>1760</v>
      </c>
      <c r="AA333" t="s">
        <v>2649</v>
      </c>
      <c r="AB333" t="s">
        <v>2648</v>
      </c>
      <c r="AD333" t="s">
        <v>2450</v>
      </c>
      <c r="AI333" s="14">
        <v>50</v>
      </c>
      <c r="AQ333" s="6">
        <v>0</v>
      </c>
      <c r="AR333" s="6" t="s">
        <v>50</v>
      </c>
      <c r="AT333" s="6">
        <v>-1</v>
      </c>
      <c r="AW333" s="6" t="s">
        <v>51</v>
      </c>
      <c r="AX333" s="6" t="s">
        <v>51</v>
      </c>
    </row>
    <row r="334" spans="1:50" x14ac:dyDescent="0.25">
      <c r="A334" s="16" t="s">
        <v>9345</v>
      </c>
      <c r="B334" t="s">
        <v>22</v>
      </c>
      <c r="C334" t="str">
        <f>AD334</f>
        <v>Zacotus</v>
      </c>
      <c r="D334" s="13" t="str">
        <f t="shared" si="55"/>
        <v>Yes</v>
      </c>
      <c r="E334" s="16" t="s">
        <v>19</v>
      </c>
      <c r="F334" s="16" t="str">
        <f t="shared" si="56"/>
        <v>Broscinae</v>
      </c>
      <c r="G334" s="16" t="str">
        <f t="shared" si="57"/>
        <v>Yes</v>
      </c>
      <c r="M334" t="s">
        <v>2647</v>
      </c>
      <c r="N334" t="s">
        <v>2450</v>
      </c>
      <c r="P334" s="6">
        <v>-1</v>
      </c>
      <c r="Q334" s="6" t="s">
        <v>47</v>
      </c>
      <c r="R334" s="6" t="s">
        <v>48</v>
      </c>
      <c r="S334" s="14"/>
      <c r="T334" s="14" t="s">
        <v>49</v>
      </c>
      <c r="U334" s="14"/>
      <c r="W334" t="s">
        <v>46</v>
      </c>
      <c r="X334" t="s">
        <v>2127</v>
      </c>
      <c r="Z334" t="s">
        <v>1760</v>
      </c>
      <c r="AA334" t="s">
        <v>2649</v>
      </c>
      <c r="AB334" t="s">
        <v>2648</v>
      </c>
      <c r="AD334" t="s">
        <v>2450</v>
      </c>
      <c r="AF334" t="s">
        <v>2647</v>
      </c>
      <c r="AI334" s="14">
        <v>60</v>
      </c>
      <c r="AQ334" s="6">
        <v>0</v>
      </c>
      <c r="AR334" s="6" t="s">
        <v>50</v>
      </c>
      <c r="AT334" s="6">
        <v>-1</v>
      </c>
      <c r="AW334" s="6" t="s">
        <v>51</v>
      </c>
      <c r="AX334" s="6" t="s">
        <v>51</v>
      </c>
    </row>
    <row r="335" spans="1:50" x14ac:dyDescent="0.25">
      <c r="A335" s="16" t="s">
        <v>9345</v>
      </c>
      <c r="B335" t="s">
        <v>22</v>
      </c>
      <c r="C335" t="str">
        <f>AB335</f>
        <v>Broscini</v>
      </c>
      <c r="D335" s="13" t="str">
        <f t="shared" si="55"/>
        <v>No</v>
      </c>
      <c r="E335" s="16" t="s">
        <v>19</v>
      </c>
      <c r="F335" s="16" t="str">
        <f t="shared" si="56"/>
        <v>Broscinae</v>
      </c>
      <c r="G335" s="16" t="str">
        <f t="shared" si="57"/>
        <v>Yes</v>
      </c>
      <c r="M335" t="s">
        <v>2648</v>
      </c>
      <c r="N335" t="s">
        <v>2649</v>
      </c>
      <c r="P335" s="6">
        <v>-1</v>
      </c>
      <c r="Q335" s="6" t="s">
        <v>47</v>
      </c>
      <c r="R335" s="6" t="s">
        <v>48</v>
      </c>
      <c r="S335" s="14"/>
      <c r="T335" s="14" t="s">
        <v>49</v>
      </c>
      <c r="U335" s="14"/>
      <c r="W335" t="s">
        <v>46</v>
      </c>
      <c r="X335" t="s">
        <v>2127</v>
      </c>
      <c r="Z335" t="s">
        <v>1760</v>
      </c>
      <c r="AA335" t="s">
        <v>2649</v>
      </c>
      <c r="AB335" t="s">
        <v>2648</v>
      </c>
      <c r="AI335" s="14">
        <v>45</v>
      </c>
      <c r="AQ335" s="6">
        <v>0</v>
      </c>
      <c r="AR335" s="6" t="s">
        <v>50</v>
      </c>
      <c r="AT335" s="6">
        <v>-1</v>
      </c>
      <c r="AW335" s="6" t="s">
        <v>51</v>
      </c>
      <c r="AX335" s="6" t="s">
        <v>51</v>
      </c>
    </row>
    <row r="336" spans="1:50" x14ac:dyDescent="0.25">
      <c r="A336" s="16" t="s">
        <v>9345</v>
      </c>
      <c r="B336" t="s">
        <v>22</v>
      </c>
      <c r="C336" t="str">
        <f>AA336</f>
        <v>Broscinae</v>
      </c>
      <c r="D336" s="13" t="str">
        <f t="shared" si="55"/>
        <v>No</v>
      </c>
      <c r="E336" s="16" t="s">
        <v>19</v>
      </c>
      <c r="F336" s="16" t="str">
        <f t="shared" si="56"/>
        <v>Broscinae</v>
      </c>
      <c r="G336" s="16" t="str">
        <f t="shared" si="57"/>
        <v>Yes</v>
      </c>
      <c r="M336" t="s">
        <v>2649</v>
      </c>
      <c r="N336" t="s">
        <v>1760</v>
      </c>
      <c r="P336" s="6">
        <v>-1</v>
      </c>
      <c r="Q336" s="6" t="s">
        <v>47</v>
      </c>
      <c r="R336" s="6" t="s">
        <v>48</v>
      </c>
      <c r="S336" s="14"/>
      <c r="T336" s="14" t="s">
        <v>49</v>
      </c>
      <c r="U336" s="14"/>
      <c r="W336" t="s">
        <v>46</v>
      </c>
      <c r="X336" t="s">
        <v>2127</v>
      </c>
      <c r="Z336" t="s">
        <v>1760</v>
      </c>
      <c r="AA336" t="s">
        <v>2649</v>
      </c>
      <c r="AI336" s="14">
        <v>42</v>
      </c>
      <c r="AQ336" s="6">
        <v>0</v>
      </c>
      <c r="AR336" s="6" t="s">
        <v>50</v>
      </c>
      <c r="AT336" s="6">
        <v>-1</v>
      </c>
      <c r="AW336" s="6" t="s">
        <v>51</v>
      </c>
      <c r="AX336" s="6" t="s">
        <v>51</v>
      </c>
    </row>
    <row r="337" spans="1:50" x14ac:dyDescent="0.25">
      <c r="A337" s="16" t="s">
        <v>9345</v>
      </c>
      <c r="B337" t="s">
        <v>22</v>
      </c>
      <c r="C337" t="str">
        <f t="shared" ref="C337:C349" si="58">AD337</f>
        <v>Calosoma</v>
      </c>
      <c r="D337" s="13" t="str">
        <f t="shared" si="55"/>
        <v>Yes</v>
      </c>
      <c r="E337" s="16" t="s">
        <v>19</v>
      </c>
      <c r="F337" s="16" t="str">
        <f t="shared" si="56"/>
        <v>Carabinae</v>
      </c>
      <c r="G337" s="16" t="str">
        <f t="shared" si="57"/>
        <v>Yes</v>
      </c>
      <c r="L337" t="s">
        <v>2162</v>
      </c>
      <c r="M337" t="s">
        <v>2159</v>
      </c>
      <c r="N337" t="s">
        <v>2160</v>
      </c>
      <c r="P337" s="6">
        <v>-1</v>
      </c>
      <c r="Q337" s="6" t="s">
        <v>47</v>
      </c>
      <c r="R337" s="6" t="s">
        <v>48</v>
      </c>
      <c r="S337" s="14"/>
      <c r="T337" s="14" t="s">
        <v>49</v>
      </c>
      <c r="U337" s="14"/>
      <c r="W337" t="s">
        <v>46</v>
      </c>
      <c r="X337" t="s">
        <v>2127</v>
      </c>
      <c r="Z337" t="s">
        <v>1760</v>
      </c>
      <c r="AA337" t="s">
        <v>2161</v>
      </c>
      <c r="AB337" t="s">
        <v>2160</v>
      </c>
      <c r="AD337" t="s">
        <v>2159</v>
      </c>
      <c r="AI337" s="14">
        <v>50</v>
      </c>
      <c r="AQ337" s="6">
        <v>0</v>
      </c>
      <c r="AR337" s="6" t="s">
        <v>50</v>
      </c>
      <c r="AT337" s="6">
        <v>-1</v>
      </c>
      <c r="AW337" s="6" t="s">
        <v>51</v>
      </c>
      <c r="AX337" s="6" t="s">
        <v>51</v>
      </c>
    </row>
    <row r="338" spans="1:50" x14ac:dyDescent="0.25">
      <c r="A338" s="16" t="s">
        <v>9345</v>
      </c>
      <c r="B338" t="s">
        <v>22</v>
      </c>
      <c r="C338" t="str">
        <f t="shared" si="58"/>
        <v>Calosoma</v>
      </c>
      <c r="D338" s="13" t="str">
        <f t="shared" si="55"/>
        <v>Yes</v>
      </c>
      <c r="E338" s="16" t="s">
        <v>19</v>
      </c>
      <c r="F338" s="16" t="str">
        <f t="shared" si="56"/>
        <v>Carabinae</v>
      </c>
      <c r="G338" s="16" t="str">
        <f t="shared" si="57"/>
        <v>Yes</v>
      </c>
      <c r="M338" t="s">
        <v>2505</v>
      </c>
      <c r="N338" t="s">
        <v>2159</v>
      </c>
      <c r="P338" s="6">
        <v>-1</v>
      </c>
      <c r="Q338" s="6" t="s">
        <v>47</v>
      </c>
      <c r="R338" s="6" t="s">
        <v>48</v>
      </c>
      <c r="S338" s="14"/>
      <c r="T338" s="14" t="s">
        <v>49</v>
      </c>
      <c r="U338" s="14"/>
      <c r="W338" t="s">
        <v>46</v>
      </c>
      <c r="X338" t="s">
        <v>2127</v>
      </c>
      <c r="Z338" t="s">
        <v>1760</v>
      </c>
      <c r="AA338" t="s">
        <v>2161</v>
      </c>
      <c r="AB338" t="s">
        <v>2160</v>
      </c>
      <c r="AD338" t="s">
        <v>2159</v>
      </c>
      <c r="AF338" t="s">
        <v>2505</v>
      </c>
      <c r="AI338" s="14">
        <v>60</v>
      </c>
      <c r="AQ338" s="6">
        <v>0</v>
      </c>
      <c r="AR338" s="6" t="s">
        <v>50</v>
      </c>
      <c r="AT338" s="6">
        <v>-1</v>
      </c>
      <c r="AW338" s="6" t="s">
        <v>51</v>
      </c>
      <c r="AX338" s="6" t="s">
        <v>51</v>
      </c>
    </row>
    <row r="339" spans="1:50" x14ac:dyDescent="0.25">
      <c r="A339" s="16" t="s">
        <v>9345</v>
      </c>
      <c r="B339" t="s">
        <v>22</v>
      </c>
      <c r="C339" t="str">
        <f t="shared" si="58"/>
        <v>Calosoma</v>
      </c>
      <c r="D339" s="13" t="str">
        <f t="shared" si="55"/>
        <v>Yes</v>
      </c>
      <c r="E339" s="16" t="s">
        <v>19</v>
      </c>
      <c r="F339" s="16" t="str">
        <f t="shared" si="56"/>
        <v>Carabinae</v>
      </c>
      <c r="G339" s="16" t="str">
        <f t="shared" si="57"/>
        <v>Yes</v>
      </c>
      <c r="M339" t="s">
        <v>2506</v>
      </c>
      <c r="N339" t="s">
        <v>2159</v>
      </c>
      <c r="P339" s="6">
        <v>-1</v>
      </c>
      <c r="Q339" s="6" t="s">
        <v>47</v>
      </c>
      <c r="R339" s="6" t="s">
        <v>48</v>
      </c>
      <c r="S339" s="14"/>
      <c r="T339" s="14" t="s">
        <v>49</v>
      </c>
      <c r="U339" s="14"/>
      <c r="W339" t="s">
        <v>46</v>
      </c>
      <c r="X339" t="s">
        <v>2127</v>
      </c>
      <c r="Z339" t="s">
        <v>1760</v>
      </c>
      <c r="AA339" t="s">
        <v>2161</v>
      </c>
      <c r="AB339" t="s">
        <v>2160</v>
      </c>
      <c r="AD339" t="s">
        <v>2159</v>
      </c>
      <c r="AF339" t="s">
        <v>2506</v>
      </c>
      <c r="AI339" s="14">
        <v>60</v>
      </c>
      <c r="AQ339" s="6">
        <v>0</v>
      </c>
      <c r="AR339" s="6" t="s">
        <v>50</v>
      </c>
      <c r="AT339" s="6">
        <v>-1</v>
      </c>
      <c r="AW339" s="6" t="s">
        <v>51</v>
      </c>
      <c r="AX339" s="6" t="s">
        <v>51</v>
      </c>
    </row>
    <row r="340" spans="1:50" x14ac:dyDescent="0.25">
      <c r="A340" s="16" t="s">
        <v>9345</v>
      </c>
      <c r="B340" t="s">
        <v>22</v>
      </c>
      <c r="C340" t="str">
        <f t="shared" si="58"/>
        <v>Calosoma</v>
      </c>
      <c r="D340" s="13" t="str">
        <f t="shared" si="55"/>
        <v>Yes</v>
      </c>
      <c r="E340" s="16" t="s">
        <v>19</v>
      </c>
      <c r="F340" s="16" t="str">
        <f t="shared" si="56"/>
        <v>Carabinae</v>
      </c>
      <c r="G340" s="16" t="str">
        <f t="shared" si="57"/>
        <v>Yes</v>
      </c>
      <c r="M340" t="s">
        <v>2742</v>
      </c>
      <c r="N340" t="s">
        <v>2159</v>
      </c>
      <c r="P340" s="6">
        <v>-1</v>
      </c>
      <c r="Q340" s="6" t="s">
        <v>47</v>
      </c>
      <c r="R340" s="6" t="s">
        <v>48</v>
      </c>
      <c r="S340" s="14"/>
      <c r="T340" s="14" t="s">
        <v>49</v>
      </c>
      <c r="U340" s="14"/>
      <c r="W340" t="s">
        <v>46</v>
      </c>
      <c r="X340" t="s">
        <v>2127</v>
      </c>
      <c r="Z340" t="s">
        <v>1760</v>
      </c>
      <c r="AA340" t="s">
        <v>2161</v>
      </c>
      <c r="AB340" t="s">
        <v>2160</v>
      </c>
      <c r="AD340" t="s">
        <v>2159</v>
      </c>
      <c r="AF340" t="s">
        <v>2742</v>
      </c>
      <c r="AI340" s="14">
        <v>60</v>
      </c>
      <c r="AQ340" s="6">
        <v>0</v>
      </c>
      <c r="AR340" s="6" t="s">
        <v>50</v>
      </c>
      <c r="AT340" s="6">
        <v>-1</v>
      </c>
      <c r="AW340" s="6" t="s">
        <v>51</v>
      </c>
      <c r="AX340" s="6" t="s">
        <v>51</v>
      </c>
    </row>
    <row r="341" spans="1:50" x14ac:dyDescent="0.25">
      <c r="A341" s="16" t="s">
        <v>9345</v>
      </c>
      <c r="B341" t="s">
        <v>22</v>
      </c>
      <c r="C341" t="str">
        <f t="shared" si="58"/>
        <v>Calosoma</v>
      </c>
      <c r="D341" s="13" t="str">
        <f t="shared" si="55"/>
        <v>Yes</v>
      </c>
      <c r="E341" s="16" t="s">
        <v>19</v>
      </c>
      <c r="F341" s="16" t="str">
        <f t="shared" si="56"/>
        <v>Carabinae</v>
      </c>
      <c r="G341" s="16" t="str">
        <f t="shared" si="57"/>
        <v>Yes</v>
      </c>
      <c r="M341" t="s">
        <v>2188</v>
      </c>
      <c r="N341" t="s">
        <v>2159</v>
      </c>
      <c r="P341" s="6">
        <v>-1</v>
      </c>
      <c r="Q341" s="6" t="s">
        <v>47</v>
      </c>
      <c r="R341" s="6" t="s">
        <v>48</v>
      </c>
      <c r="S341" s="14"/>
      <c r="T341" s="14" t="s">
        <v>49</v>
      </c>
      <c r="U341" s="14"/>
      <c r="W341" t="s">
        <v>46</v>
      </c>
      <c r="X341" t="s">
        <v>2127</v>
      </c>
      <c r="Z341" t="s">
        <v>1760</v>
      </c>
      <c r="AA341" t="s">
        <v>2161</v>
      </c>
      <c r="AB341" t="s">
        <v>2160</v>
      </c>
      <c r="AD341" t="s">
        <v>2159</v>
      </c>
      <c r="AF341" t="s">
        <v>2188</v>
      </c>
      <c r="AI341" s="14">
        <v>60</v>
      </c>
      <c r="AQ341" s="6">
        <v>0</v>
      </c>
      <c r="AR341" s="6" t="s">
        <v>50</v>
      </c>
      <c r="AT341" s="6">
        <v>-1</v>
      </c>
      <c r="AW341" s="6" t="s">
        <v>51</v>
      </c>
      <c r="AX341" s="6" t="s">
        <v>51</v>
      </c>
    </row>
    <row r="342" spans="1:50" x14ac:dyDescent="0.25">
      <c r="A342" s="16" t="s">
        <v>9345</v>
      </c>
      <c r="B342" t="s">
        <v>22</v>
      </c>
      <c r="C342" t="str">
        <f t="shared" si="58"/>
        <v>Calosoma</v>
      </c>
      <c r="D342" s="13" t="str">
        <f t="shared" si="55"/>
        <v>Yes</v>
      </c>
      <c r="E342" s="16" t="s">
        <v>19</v>
      </c>
      <c r="F342" s="16" t="str">
        <f t="shared" si="56"/>
        <v>Carabinae</v>
      </c>
      <c r="G342" s="16" t="str">
        <f t="shared" si="57"/>
        <v>Yes</v>
      </c>
      <c r="M342" t="s">
        <v>2743</v>
      </c>
      <c r="N342" t="s">
        <v>2159</v>
      </c>
      <c r="P342" s="6">
        <v>-1</v>
      </c>
      <c r="Q342" s="6" t="s">
        <v>47</v>
      </c>
      <c r="R342" s="6" t="s">
        <v>48</v>
      </c>
      <c r="S342" s="14"/>
      <c r="T342" s="14" t="s">
        <v>49</v>
      </c>
      <c r="U342" s="14"/>
      <c r="W342" t="s">
        <v>46</v>
      </c>
      <c r="X342" t="s">
        <v>2127</v>
      </c>
      <c r="Z342" t="s">
        <v>1760</v>
      </c>
      <c r="AA342" t="s">
        <v>2161</v>
      </c>
      <c r="AB342" t="s">
        <v>2160</v>
      </c>
      <c r="AD342" t="s">
        <v>2159</v>
      </c>
      <c r="AF342" t="s">
        <v>2743</v>
      </c>
      <c r="AI342" s="14">
        <v>60</v>
      </c>
      <c r="AQ342" s="6">
        <v>0</v>
      </c>
      <c r="AR342" s="6" t="s">
        <v>50</v>
      </c>
      <c r="AT342" s="6">
        <v>-1</v>
      </c>
      <c r="AW342" s="6" t="s">
        <v>51</v>
      </c>
      <c r="AX342" s="6" t="s">
        <v>51</v>
      </c>
    </row>
    <row r="343" spans="1:50" x14ac:dyDescent="0.25">
      <c r="A343" s="16" t="s">
        <v>9345</v>
      </c>
      <c r="B343" t="s">
        <v>22</v>
      </c>
      <c r="C343" t="str">
        <f t="shared" si="58"/>
        <v>Calosoma</v>
      </c>
      <c r="D343" s="13" t="str">
        <f t="shared" si="55"/>
        <v>Yes</v>
      </c>
      <c r="E343" s="16" t="s">
        <v>19</v>
      </c>
      <c r="F343" s="16" t="str">
        <f t="shared" si="56"/>
        <v>Carabinae</v>
      </c>
      <c r="G343" s="16" t="str">
        <f t="shared" si="57"/>
        <v>Yes</v>
      </c>
      <c r="M343" t="s">
        <v>2744</v>
      </c>
      <c r="N343" t="s">
        <v>2159</v>
      </c>
      <c r="P343" s="6">
        <v>-1</v>
      </c>
      <c r="Q343" s="6" t="s">
        <v>47</v>
      </c>
      <c r="R343" s="6" t="s">
        <v>48</v>
      </c>
      <c r="S343" s="14"/>
      <c r="T343" s="14" t="s">
        <v>49</v>
      </c>
      <c r="U343" s="14"/>
      <c r="W343" t="s">
        <v>46</v>
      </c>
      <c r="X343" t="s">
        <v>2127</v>
      </c>
      <c r="Z343" t="s">
        <v>1760</v>
      </c>
      <c r="AA343" t="s">
        <v>2161</v>
      </c>
      <c r="AB343" t="s">
        <v>2160</v>
      </c>
      <c r="AD343" t="s">
        <v>2159</v>
      </c>
      <c r="AF343" t="s">
        <v>2744</v>
      </c>
      <c r="AI343" s="14">
        <v>60</v>
      </c>
      <c r="AQ343" s="6">
        <v>0</v>
      </c>
      <c r="AR343" s="6" t="s">
        <v>50</v>
      </c>
      <c r="AT343" s="6">
        <v>-1</v>
      </c>
      <c r="AW343" s="6" t="s">
        <v>51</v>
      </c>
      <c r="AX343" s="6" t="s">
        <v>51</v>
      </c>
    </row>
    <row r="344" spans="1:50" x14ac:dyDescent="0.25">
      <c r="A344" s="16" t="s">
        <v>9345</v>
      </c>
      <c r="B344" t="s">
        <v>22</v>
      </c>
      <c r="C344" t="str">
        <f t="shared" si="58"/>
        <v>Calosoma</v>
      </c>
      <c r="D344" s="13" t="str">
        <f t="shared" si="55"/>
        <v>Yes</v>
      </c>
      <c r="E344" s="16" t="s">
        <v>19</v>
      </c>
      <c r="F344" s="16" t="str">
        <f t="shared" si="56"/>
        <v>Carabinae</v>
      </c>
      <c r="G344" s="16" t="str">
        <f t="shared" si="57"/>
        <v>Yes</v>
      </c>
      <c r="M344" t="s">
        <v>2187</v>
      </c>
      <c r="N344" t="s">
        <v>2159</v>
      </c>
      <c r="P344" s="6">
        <v>-1</v>
      </c>
      <c r="Q344" s="6" t="s">
        <v>47</v>
      </c>
      <c r="R344" s="6" t="s">
        <v>48</v>
      </c>
      <c r="S344" s="14"/>
      <c r="T344" s="14" t="s">
        <v>49</v>
      </c>
      <c r="U344" s="14"/>
      <c r="W344" t="s">
        <v>46</v>
      </c>
      <c r="X344" t="s">
        <v>2127</v>
      </c>
      <c r="Z344" t="s">
        <v>1760</v>
      </c>
      <c r="AA344" t="s">
        <v>2161</v>
      </c>
      <c r="AB344" t="s">
        <v>2160</v>
      </c>
      <c r="AD344" t="s">
        <v>2159</v>
      </c>
      <c r="AF344" t="s">
        <v>2187</v>
      </c>
      <c r="AI344" s="14">
        <v>60</v>
      </c>
      <c r="AQ344" s="6">
        <v>0</v>
      </c>
      <c r="AR344" s="6" t="s">
        <v>50</v>
      </c>
      <c r="AT344" s="6">
        <v>-1</v>
      </c>
      <c r="AW344" s="6" t="s">
        <v>51</v>
      </c>
      <c r="AX344" s="6" t="s">
        <v>51</v>
      </c>
    </row>
    <row r="345" spans="1:50" x14ac:dyDescent="0.25">
      <c r="A345" s="16" t="s">
        <v>9345</v>
      </c>
      <c r="B345" t="s">
        <v>22</v>
      </c>
      <c r="C345" t="str">
        <f t="shared" si="58"/>
        <v>Calosoma</v>
      </c>
      <c r="D345" s="13" t="str">
        <f t="shared" si="55"/>
        <v>Yes</v>
      </c>
      <c r="E345" s="16" t="s">
        <v>19</v>
      </c>
      <c r="F345" s="16" t="str">
        <f t="shared" si="56"/>
        <v>Carabinae</v>
      </c>
      <c r="G345" s="16" t="str">
        <f t="shared" si="57"/>
        <v>Yes</v>
      </c>
      <c r="M345" t="s">
        <v>2745</v>
      </c>
      <c r="N345" t="s">
        <v>2159</v>
      </c>
      <c r="P345" s="6">
        <v>-1</v>
      </c>
      <c r="Q345" s="6" t="s">
        <v>47</v>
      </c>
      <c r="R345" s="6" t="s">
        <v>48</v>
      </c>
      <c r="S345" s="14"/>
      <c r="T345" s="14" t="s">
        <v>49</v>
      </c>
      <c r="U345" s="14"/>
      <c r="W345" t="s">
        <v>46</v>
      </c>
      <c r="X345" t="s">
        <v>2127</v>
      </c>
      <c r="Z345" t="s">
        <v>1760</v>
      </c>
      <c r="AA345" t="s">
        <v>2161</v>
      </c>
      <c r="AB345" t="s">
        <v>2160</v>
      </c>
      <c r="AD345" t="s">
        <v>2159</v>
      </c>
      <c r="AF345" t="s">
        <v>2745</v>
      </c>
      <c r="AI345" s="14">
        <v>60</v>
      </c>
      <c r="AQ345" s="6">
        <v>0</v>
      </c>
      <c r="AR345" s="6" t="s">
        <v>50</v>
      </c>
      <c r="AT345" s="6">
        <v>-1</v>
      </c>
      <c r="AW345" s="6" t="s">
        <v>51</v>
      </c>
      <c r="AX345" s="6" t="s">
        <v>51</v>
      </c>
    </row>
    <row r="346" spans="1:50" x14ac:dyDescent="0.25">
      <c r="A346" s="16" t="s">
        <v>9345</v>
      </c>
      <c r="B346" t="s">
        <v>22</v>
      </c>
      <c r="C346" t="str">
        <f t="shared" si="58"/>
        <v>Calosoma</v>
      </c>
      <c r="D346" s="13" t="str">
        <f t="shared" si="55"/>
        <v>Yes</v>
      </c>
      <c r="E346" s="16" t="s">
        <v>19</v>
      </c>
      <c r="F346" s="16" t="str">
        <f t="shared" si="56"/>
        <v>Carabinae</v>
      </c>
      <c r="G346" s="16" t="str">
        <f t="shared" si="57"/>
        <v>Yes</v>
      </c>
      <c r="L346" t="s">
        <v>2190</v>
      </c>
      <c r="M346" t="s">
        <v>2189</v>
      </c>
      <c r="N346" t="s">
        <v>2159</v>
      </c>
      <c r="P346" s="6">
        <v>-1</v>
      </c>
      <c r="Q346" s="6" t="s">
        <v>47</v>
      </c>
      <c r="R346" s="6" t="s">
        <v>48</v>
      </c>
      <c r="S346" s="14"/>
      <c r="T346" s="14" t="s">
        <v>49</v>
      </c>
      <c r="U346" s="14"/>
      <c r="W346" t="s">
        <v>46</v>
      </c>
      <c r="X346" t="s">
        <v>2127</v>
      </c>
      <c r="Z346" t="s">
        <v>1760</v>
      </c>
      <c r="AA346" t="s">
        <v>2161</v>
      </c>
      <c r="AB346" t="s">
        <v>2160</v>
      </c>
      <c r="AD346" t="s">
        <v>2159</v>
      </c>
      <c r="AF346" t="s">
        <v>2189</v>
      </c>
      <c r="AI346" s="14">
        <v>60</v>
      </c>
      <c r="AQ346" s="6">
        <v>0</v>
      </c>
      <c r="AR346" s="6" t="s">
        <v>50</v>
      </c>
      <c r="AT346" s="6">
        <v>-1</v>
      </c>
      <c r="AW346" s="6" t="s">
        <v>51</v>
      </c>
      <c r="AX346" s="6" t="s">
        <v>51</v>
      </c>
    </row>
    <row r="347" spans="1:50" x14ac:dyDescent="0.25">
      <c r="A347" s="16" t="s">
        <v>9345</v>
      </c>
      <c r="B347" t="s">
        <v>22</v>
      </c>
      <c r="C347" t="str">
        <f t="shared" si="58"/>
        <v>Calosoma</v>
      </c>
      <c r="D347" s="13" t="str">
        <f t="shared" si="55"/>
        <v>Yes</v>
      </c>
      <c r="E347" s="16" t="s">
        <v>19</v>
      </c>
      <c r="F347" s="16" t="str">
        <f t="shared" si="56"/>
        <v>Carabinae</v>
      </c>
      <c r="G347" s="16" t="str">
        <f t="shared" si="57"/>
        <v>Yes</v>
      </c>
      <c r="L347" t="s">
        <v>2186</v>
      </c>
      <c r="M347" t="s">
        <v>2185</v>
      </c>
      <c r="N347" t="s">
        <v>2159</v>
      </c>
      <c r="P347" s="6">
        <v>-1</v>
      </c>
      <c r="Q347" s="6" t="s">
        <v>47</v>
      </c>
      <c r="R347" s="6" t="s">
        <v>48</v>
      </c>
      <c r="S347" s="14"/>
      <c r="T347" s="14" t="s">
        <v>49</v>
      </c>
      <c r="U347" s="14"/>
      <c r="W347" t="s">
        <v>46</v>
      </c>
      <c r="X347" t="s">
        <v>2127</v>
      </c>
      <c r="Z347" t="s">
        <v>1760</v>
      </c>
      <c r="AA347" t="s">
        <v>2161</v>
      </c>
      <c r="AB347" t="s">
        <v>2160</v>
      </c>
      <c r="AD347" t="s">
        <v>2159</v>
      </c>
      <c r="AF347" t="s">
        <v>2185</v>
      </c>
      <c r="AI347" s="14">
        <v>60</v>
      </c>
      <c r="AQ347" s="6">
        <v>0</v>
      </c>
      <c r="AR347" s="6" t="s">
        <v>50</v>
      </c>
      <c r="AT347" s="6">
        <v>-1</v>
      </c>
      <c r="AW347" s="6" t="s">
        <v>51</v>
      </c>
      <c r="AX347" s="6" t="s">
        <v>51</v>
      </c>
    </row>
    <row r="348" spans="1:50" x14ac:dyDescent="0.25">
      <c r="A348" s="16" t="s">
        <v>9345</v>
      </c>
      <c r="B348" t="s">
        <v>22</v>
      </c>
      <c r="C348" t="str">
        <f t="shared" si="58"/>
        <v>Carabus</v>
      </c>
      <c r="D348" s="13" t="str">
        <f t="shared" si="55"/>
        <v>Yes</v>
      </c>
      <c r="E348" s="16" t="s">
        <v>19</v>
      </c>
      <c r="F348" s="16" t="str">
        <f t="shared" si="56"/>
        <v>Carabinae</v>
      </c>
      <c r="G348" s="16" t="str">
        <f t="shared" si="57"/>
        <v>Yes</v>
      </c>
      <c r="M348" t="s">
        <v>2466</v>
      </c>
      <c r="N348" t="s">
        <v>2160</v>
      </c>
      <c r="P348" s="6">
        <v>-1</v>
      </c>
      <c r="Q348" s="6" t="s">
        <v>47</v>
      </c>
      <c r="R348" s="6" t="s">
        <v>48</v>
      </c>
      <c r="S348" s="14"/>
      <c r="T348" s="14" t="s">
        <v>49</v>
      </c>
      <c r="U348" s="14"/>
      <c r="W348" t="s">
        <v>46</v>
      </c>
      <c r="X348" t="s">
        <v>2127</v>
      </c>
      <c r="Z348" t="s">
        <v>1760</v>
      </c>
      <c r="AA348" t="s">
        <v>2161</v>
      </c>
      <c r="AB348" t="s">
        <v>2160</v>
      </c>
      <c r="AD348" t="s">
        <v>2466</v>
      </c>
      <c r="AI348" s="14">
        <v>50</v>
      </c>
      <c r="AQ348" s="6">
        <v>0</v>
      </c>
      <c r="AR348" s="6" t="s">
        <v>50</v>
      </c>
      <c r="AT348" s="6">
        <v>-1</v>
      </c>
      <c r="AW348" s="6" t="s">
        <v>51</v>
      </c>
      <c r="AX348" s="6" t="s">
        <v>51</v>
      </c>
    </row>
    <row r="349" spans="1:50" x14ac:dyDescent="0.25">
      <c r="A349" s="16" t="s">
        <v>9345</v>
      </c>
      <c r="B349" t="s">
        <v>22</v>
      </c>
      <c r="C349" t="str">
        <f t="shared" si="58"/>
        <v>Carabus</v>
      </c>
      <c r="D349" s="13" t="str">
        <f t="shared" si="55"/>
        <v>Yes</v>
      </c>
      <c r="E349" s="16" t="s">
        <v>19</v>
      </c>
      <c r="F349" s="16" t="str">
        <f t="shared" si="56"/>
        <v>Carabinae</v>
      </c>
      <c r="G349" s="16" t="str">
        <f t="shared" si="57"/>
        <v>Yes</v>
      </c>
      <c r="M349" t="s">
        <v>2507</v>
      </c>
      <c r="N349" t="s">
        <v>2466</v>
      </c>
      <c r="P349" s="6">
        <v>-1</v>
      </c>
      <c r="Q349" s="6" t="s">
        <v>47</v>
      </c>
      <c r="R349" s="6" t="s">
        <v>48</v>
      </c>
      <c r="S349" s="14"/>
      <c r="T349" s="14" t="s">
        <v>49</v>
      </c>
      <c r="U349" s="14"/>
      <c r="W349" t="s">
        <v>46</v>
      </c>
      <c r="X349" t="s">
        <v>2127</v>
      </c>
      <c r="Z349" t="s">
        <v>1760</v>
      </c>
      <c r="AA349" t="s">
        <v>2161</v>
      </c>
      <c r="AB349" t="s">
        <v>2160</v>
      </c>
      <c r="AD349" t="s">
        <v>2466</v>
      </c>
      <c r="AF349" t="s">
        <v>2507</v>
      </c>
      <c r="AI349" s="14">
        <v>60</v>
      </c>
      <c r="AQ349" s="6">
        <v>0</v>
      </c>
      <c r="AR349" s="6" t="s">
        <v>50</v>
      </c>
      <c r="AT349" s="6">
        <v>-1</v>
      </c>
      <c r="AW349" s="6" t="s">
        <v>51</v>
      </c>
      <c r="AX349" s="6" t="s">
        <v>51</v>
      </c>
    </row>
    <row r="350" spans="1:50" x14ac:dyDescent="0.25">
      <c r="A350" s="16" t="s">
        <v>9345</v>
      </c>
      <c r="B350" t="s">
        <v>22</v>
      </c>
      <c r="C350" t="str">
        <f>AB350</f>
        <v>Carabini</v>
      </c>
      <c r="D350" s="13" t="str">
        <f t="shared" si="55"/>
        <v>No</v>
      </c>
      <c r="E350" s="16" t="s">
        <v>19</v>
      </c>
      <c r="F350" s="16" t="str">
        <f t="shared" si="56"/>
        <v>Carabinae</v>
      </c>
      <c r="G350" s="16" t="str">
        <f t="shared" si="57"/>
        <v>Yes</v>
      </c>
      <c r="M350" t="s">
        <v>2160</v>
      </c>
      <c r="N350" t="s">
        <v>2161</v>
      </c>
      <c r="P350" s="6">
        <v>-1</v>
      </c>
      <c r="Q350" s="6" t="s">
        <v>47</v>
      </c>
      <c r="R350" s="6" t="s">
        <v>48</v>
      </c>
      <c r="S350" s="14"/>
      <c r="T350" s="14" t="s">
        <v>49</v>
      </c>
      <c r="U350" s="14"/>
      <c r="W350" t="s">
        <v>46</v>
      </c>
      <c r="X350" t="s">
        <v>2127</v>
      </c>
      <c r="Z350" t="s">
        <v>1760</v>
      </c>
      <c r="AA350" t="s">
        <v>2161</v>
      </c>
      <c r="AB350" t="s">
        <v>2160</v>
      </c>
      <c r="AI350" s="14">
        <v>45</v>
      </c>
      <c r="AQ350" s="6">
        <v>0</v>
      </c>
      <c r="AR350" s="6" t="s">
        <v>50</v>
      </c>
      <c r="AT350" s="6">
        <v>-1</v>
      </c>
      <c r="AW350" s="6" t="s">
        <v>51</v>
      </c>
      <c r="AX350" s="6" t="s">
        <v>51</v>
      </c>
    </row>
    <row r="351" spans="1:50" x14ac:dyDescent="0.25">
      <c r="A351" s="16" t="s">
        <v>9345</v>
      </c>
      <c r="B351" t="s">
        <v>22</v>
      </c>
      <c r="C351" t="str">
        <f t="shared" ref="C351:C366" si="59">AD351</f>
        <v>Scaphinotus</v>
      </c>
      <c r="D351" s="13" t="str">
        <f t="shared" si="55"/>
        <v>Yes</v>
      </c>
      <c r="E351" s="16" t="s">
        <v>19</v>
      </c>
      <c r="F351" s="16" t="str">
        <f t="shared" si="56"/>
        <v>Carabinae</v>
      </c>
      <c r="G351" s="16" t="str">
        <f t="shared" si="57"/>
        <v>Yes</v>
      </c>
      <c r="L351" t="s">
        <v>2193</v>
      </c>
      <c r="M351" t="s">
        <v>2191</v>
      </c>
      <c r="N351" t="s">
        <v>2192</v>
      </c>
      <c r="P351" s="6">
        <v>-1</v>
      </c>
      <c r="Q351" s="6" t="s">
        <v>47</v>
      </c>
      <c r="R351" s="6" t="s">
        <v>48</v>
      </c>
      <c r="S351" s="14"/>
      <c r="T351" s="14" t="s">
        <v>49</v>
      </c>
      <c r="U351" s="14"/>
      <c r="W351" t="s">
        <v>46</v>
      </c>
      <c r="X351" t="s">
        <v>2127</v>
      </c>
      <c r="Z351" t="s">
        <v>1760</v>
      </c>
      <c r="AA351" t="s">
        <v>2161</v>
      </c>
      <c r="AB351" t="s">
        <v>2192</v>
      </c>
      <c r="AD351" t="s">
        <v>2191</v>
      </c>
      <c r="AI351" s="14">
        <v>50</v>
      </c>
      <c r="AQ351" s="6">
        <v>0</v>
      </c>
      <c r="AR351" s="6" t="s">
        <v>50</v>
      </c>
      <c r="AT351" s="6">
        <v>-1</v>
      </c>
      <c r="AW351" s="6" t="s">
        <v>51</v>
      </c>
      <c r="AX351" s="6" t="s">
        <v>51</v>
      </c>
    </row>
    <row r="352" spans="1:50" x14ac:dyDescent="0.25">
      <c r="A352" s="16" t="s">
        <v>9345</v>
      </c>
      <c r="B352" t="s">
        <v>22</v>
      </c>
      <c r="C352" t="str">
        <f t="shared" si="59"/>
        <v>Scaphinotus</v>
      </c>
      <c r="D352" s="13" t="str">
        <f t="shared" si="55"/>
        <v>Yes</v>
      </c>
      <c r="E352" s="16" t="s">
        <v>19</v>
      </c>
      <c r="F352" s="16" t="str">
        <f t="shared" si="56"/>
        <v>Carabinae</v>
      </c>
      <c r="G352" s="16" t="str">
        <f t="shared" si="57"/>
        <v>Yes</v>
      </c>
      <c r="M352" t="s">
        <v>2633</v>
      </c>
      <c r="N352" t="s">
        <v>2191</v>
      </c>
      <c r="P352" s="6">
        <v>-1</v>
      </c>
      <c r="Q352" s="6" t="s">
        <v>47</v>
      </c>
      <c r="R352" s="6" t="s">
        <v>48</v>
      </c>
      <c r="S352" s="14"/>
      <c r="T352" s="14" t="s">
        <v>49</v>
      </c>
      <c r="U352" s="14"/>
      <c r="W352" t="s">
        <v>46</v>
      </c>
      <c r="X352" t="s">
        <v>2127</v>
      </c>
      <c r="Z352" t="s">
        <v>1760</v>
      </c>
      <c r="AA352" t="s">
        <v>2161</v>
      </c>
      <c r="AB352" t="s">
        <v>2192</v>
      </c>
      <c r="AD352" t="s">
        <v>2191</v>
      </c>
      <c r="AF352" t="s">
        <v>2633</v>
      </c>
      <c r="AI352" s="14">
        <v>60</v>
      </c>
      <c r="AQ352" s="6">
        <v>0</v>
      </c>
      <c r="AR352" s="6" t="s">
        <v>50</v>
      </c>
      <c r="AT352" s="6">
        <v>-1</v>
      </c>
      <c r="AW352" s="6" t="s">
        <v>51</v>
      </c>
      <c r="AX352" s="6" t="s">
        <v>51</v>
      </c>
    </row>
    <row r="353" spans="1:50" x14ac:dyDescent="0.25">
      <c r="A353" s="16" t="s">
        <v>9345</v>
      </c>
      <c r="B353" t="s">
        <v>22</v>
      </c>
      <c r="C353" t="str">
        <f t="shared" si="59"/>
        <v>Scaphinotus</v>
      </c>
      <c r="D353" s="13" t="str">
        <f t="shared" si="55"/>
        <v>Yes</v>
      </c>
      <c r="E353" s="16" t="s">
        <v>19</v>
      </c>
      <c r="F353" s="16" t="str">
        <f t="shared" si="56"/>
        <v>Carabinae</v>
      </c>
      <c r="G353" s="16" t="str">
        <f t="shared" si="57"/>
        <v>Yes</v>
      </c>
      <c r="M353" t="s">
        <v>2634</v>
      </c>
      <c r="N353" t="s">
        <v>2191</v>
      </c>
      <c r="P353" s="6">
        <v>-1</v>
      </c>
      <c r="Q353" s="6" t="s">
        <v>47</v>
      </c>
      <c r="R353" s="6" t="s">
        <v>48</v>
      </c>
      <c r="S353" s="14"/>
      <c r="T353" s="14" t="s">
        <v>49</v>
      </c>
      <c r="U353" s="14"/>
      <c r="W353" t="s">
        <v>46</v>
      </c>
      <c r="X353" t="s">
        <v>2127</v>
      </c>
      <c r="Z353" t="s">
        <v>1760</v>
      </c>
      <c r="AA353" t="s">
        <v>2161</v>
      </c>
      <c r="AB353" t="s">
        <v>2192</v>
      </c>
      <c r="AD353" t="s">
        <v>2191</v>
      </c>
      <c r="AF353" t="s">
        <v>2634</v>
      </c>
      <c r="AI353" s="14">
        <v>60</v>
      </c>
      <c r="AQ353" s="6">
        <v>0</v>
      </c>
      <c r="AR353" s="6" t="s">
        <v>50</v>
      </c>
      <c r="AT353" s="6">
        <v>-1</v>
      </c>
      <c r="AW353" s="6" t="s">
        <v>51</v>
      </c>
      <c r="AX353" s="6" t="s">
        <v>51</v>
      </c>
    </row>
    <row r="354" spans="1:50" x14ac:dyDescent="0.25">
      <c r="A354" s="16" t="s">
        <v>9345</v>
      </c>
      <c r="B354" t="s">
        <v>22</v>
      </c>
      <c r="C354" t="str">
        <f t="shared" si="59"/>
        <v>Scaphinotus</v>
      </c>
      <c r="D354" s="13" t="str">
        <f t="shared" si="55"/>
        <v>Yes</v>
      </c>
      <c r="E354" s="16" t="s">
        <v>19</v>
      </c>
      <c r="F354" s="16" t="str">
        <f t="shared" si="56"/>
        <v>Carabinae</v>
      </c>
      <c r="G354" s="16" t="str">
        <f t="shared" si="57"/>
        <v>Yes</v>
      </c>
      <c r="M354" t="s">
        <v>2635</v>
      </c>
      <c r="N354" t="s">
        <v>2191</v>
      </c>
      <c r="P354" s="6">
        <v>-1</v>
      </c>
      <c r="Q354" s="6" t="s">
        <v>47</v>
      </c>
      <c r="R354" s="6" t="s">
        <v>48</v>
      </c>
      <c r="S354" s="14"/>
      <c r="T354" s="14" t="s">
        <v>49</v>
      </c>
      <c r="U354" s="14"/>
      <c r="W354" t="s">
        <v>46</v>
      </c>
      <c r="X354" t="s">
        <v>2127</v>
      </c>
      <c r="Z354" t="s">
        <v>1760</v>
      </c>
      <c r="AA354" t="s">
        <v>2161</v>
      </c>
      <c r="AB354" t="s">
        <v>2192</v>
      </c>
      <c r="AD354" t="s">
        <v>2191</v>
      </c>
      <c r="AF354" t="s">
        <v>2635</v>
      </c>
      <c r="AI354" s="14">
        <v>60</v>
      </c>
      <c r="AQ354" s="6">
        <v>0</v>
      </c>
      <c r="AR354" s="6" t="s">
        <v>50</v>
      </c>
      <c r="AT354" s="6">
        <v>-1</v>
      </c>
      <c r="AW354" s="6" t="s">
        <v>51</v>
      </c>
      <c r="AX354" s="6" t="s">
        <v>51</v>
      </c>
    </row>
    <row r="355" spans="1:50" x14ac:dyDescent="0.25">
      <c r="A355" s="16" t="s">
        <v>9345</v>
      </c>
      <c r="B355" t="s">
        <v>22</v>
      </c>
      <c r="C355" t="str">
        <f t="shared" si="59"/>
        <v>Scaphinotus</v>
      </c>
      <c r="D355" s="13" t="str">
        <f t="shared" si="55"/>
        <v>Yes</v>
      </c>
      <c r="E355" s="16" t="s">
        <v>19</v>
      </c>
      <c r="F355" s="16" t="str">
        <f t="shared" si="56"/>
        <v>Carabinae</v>
      </c>
      <c r="G355" s="16" t="str">
        <f t="shared" si="57"/>
        <v>Yes</v>
      </c>
      <c r="M355" t="s">
        <v>2195</v>
      </c>
      <c r="N355" t="s">
        <v>2191</v>
      </c>
      <c r="P355" s="6">
        <v>-1</v>
      </c>
      <c r="Q355" s="6" t="s">
        <v>47</v>
      </c>
      <c r="R355" s="6" t="s">
        <v>48</v>
      </c>
      <c r="S355" s="14"/>
      <c r="T355" s="14" t="s">
        <v>49</v>
      </c>
      <c r="U355" s="14"/>
      <c r="W355" t="s">
        <v>46</v>
      </c>
      <c r="X355" t="s">
        <v>2127</v>
      </c>
      <c r="Z355" t="s">
        <v>1760</v>
      </c>
      <c r="AA355" t="s">
        <v>2161</v>
      </c>
      <c r="AB355" t="s">
        <v>2192</v>
      </c>
      <c r="AD355" t="s">
        <v>2191</v>
      </c>
      <c r="AF355" t="s">
        <v>2195</v>
      </c>
      <c r="AI355" s="14">
        <v>60</v>
      </c>
      <c r="AQ355" s="6">
        <v>0</v>
      </c>
      <c r="AR355" s="6" t="s">
        <v>50</v>
      </c>
      <c r="AT355" s="6">
        <v>-1</v>
      </c>
      <c r="AW355" s="6" t="s">
        <v>51</v>
      </c>
      <c r="AX355" s="6" t="s">
        <v>51</v>
      </c>
    </row>
    <row r="356" spans="1:50" x14ac:dyDescent="0.25">
      <c r="A356" s="16" t="s">
        <v>9345</v>
      </c>
      <c r="B356" t="s">
        <v>22</v>
      </c>
      <c r="C356" t="str">
        <f t="shared" si="59"/>
        <v>Scaphinotus</v>
      </c>
      <c r="D356" s="13" t="str">
        <f t="shared" si="55"/>
        <v>Yes</v>
      </c>
      <c r="E356" s="16" t="s">
        <v>19</v>
      </c>
      <c r="F356" s="16" t="str">
        <f t="shared" si="56"/>
        <v>Carabinae</v>
      </c>
      <c r="G356" s="16" t="str">
        <f t="shared" si="57"/>
        <v>Yes</v>
      </c>
      <c r="M356" t="s">
        <v>2636</v>
      </c>
      <c r="N356" t="s">
        <v>2191</v>
      </c>
      <c r="P356" s="6">
        <v>-1</v>
      </c>
      <c r="Q356" s="6" t="s">
        <v>47</v>
      </c>
      <c r="R356" s="6" t="s">
        <v>48</v>
      </c>
      <c r="S356" s="14"/>
      <c r="T356" s="14" t="s">
        <v>49</v>
      </c>
      <c r="U356" s="14"/>
      <c r="W356" t="s">
        <v>46</v>
      </c>
      <c r="X356" t="s">
        <v>2127</v>
      </c>
      <c r="Z356" t="s">
        <v>1760</v>
      </c>
      <c r="AA356" t="s">
        <v>2161</v>
      </c>
      <c r="AB356" t="s">
        <v>2192</v>
      </c>
      <c r="AD356" t="s">
        <v>2191</v>
      </c>
      <c r="AF356" t="s">
        <v>2636</v>
      </c>
      <c r="AI356" s="14">
        <v>60</v>
      </c>
      <c r="AQ356" s="6">
        <v>0</v>
      </c>
      <c r="AR356" s="6" t="s">
        <v>50</v>
      </c>
      <c r="AT356" s="6">
        <v>-1</v>
      </c>
      <c r="AW356" s="6" t="s">
        <v>51</v>
      </c>
      <c r="AX356" s="6" t="s">
        <v>51</v>
      </c>
    </row>
    <row r="357" spans="1:50" x14ac:dyDescent="0.25">
      <c r="A357" s="16" t="s">
        <v>9345</v>
      </c>
      <c r="B357" t="s">
        <v>22</v>
      </c>
      <c r="C357" t="str">
        <f t="shared" si="59"/>
        <v>Scaphinotus</v>
      </c>
      <c r="D357" s="13" t="str">
        <f t="shared" si="55"/>
        <v>Yes</v>
      </c>
      <c r="E357" s="16" t="s">
        <v>19</v>
      </c>
      <c r="F357" s="16" t="str">
        <f t="shared" si="56"/>
        <v>Carabinae</v>
      </c>
      <c r="G357" s="16" t="str">
        <f t="shared" si="57"/>
        <v>Yes</v>
      </c>
      <c r="M357" t="s">
        <v>2637</v>
      </c>
      <c r="N357" t="s">
        <v>2191</v>
      </c>
      <c r="P357" s="6">
        <v>-1</v>
      </c>
      <c r="Q357" s="6" t="s">
        <v>47</v>
      </c>
      <c r="R357" s="6" t="s">
        <v>48</v>
      </c>
      <c r="S357" s="14"/>
      <c r="T357" s="14" t="s">
        <v>49</v>
      </c>
      <c r="U357" s="14"/>
      <c r="W357" t="s">
        <v>46</v>
      </c>
      <c r="X357" t="s">
        <v>2127</v>
      </c>
      <c r="Z357" t="s">
        <v>1760</v>
      </c>
      <c r="AA357" t="s">
        <v>2161</v>
      </c>
      <c r="AB357" t="s">
        <v>2192</v>
      </c>
      <c r="AD357" t="s">
        <v>2191</v>
      </c>
      <c r="AF357" t="s">
        <v>2637</v>
      </c>
      <c r="AI357" s="14">
        <v>60</v>
      </c>
      <c r="AQ357" s="6">
        <v>0</v>
      </c>
      <c r="AR357" s="6" t="s">
        <v>50</v>
      </c>
      <c r="AT357" s="6">
        <v>-1</v>
      </c>
      <c r="AW357" s="6" t="s">
        <v>51</v>
      </c>
      <c r="AX357" s="6" t="s">
        <v>51</v>
      </c>
    </row>
    <row r="358" spans="1:50" x14ac:dyDescent="0.25">
      <c r="A358" s="16" t="s">
        <v>9345</v>
      </c>
      <c r="B358" t="s">
        <v>22</v>
      </c>
      <c r="C358" t="str">
        <f t="shared" si="59"/>
        <v>Scaphinotus</v>
      </c>
      <c r="D358" s="13" t="str">
        <f t="shared" si="55"/>
        <v>Yes</v>
      </c>
      <c r="E358" s="16" t="s">
        <v>19</v>
      </c>
      <c r="F358" s="16" t="str">
        <f t="shared" si="56"/>
        <v>Carabinae</v>
      </c>
      <c r="G358" s="16" t="str">
        <f t="shared" si="57"/>
        <v>Yes</v>
      </c>
      <c r="M358" t="s">
        <v>2638</v>
      </c>
      <c r="N358" t="s">
        <v>2191</v>
      </c>
      <c r="P358" s="6">
        <v>-1</v>
      </c>
      <c r="Q358" s="6" t="s">
        <v>47</v>
      </c>
      <c r="R358" s="6" t="s">
        <v>48</v>
      </c>
      <c r="S358" s="14"/>
      <c r="T358" s="14" t="s">
        <v>49</v>
      </c>
      <c r="U358" s="14"/>
      <c r="W358" t="s">
        <v>46</v>
      </c>
      <c r="X358" t="s">
        <v>2127</v>
      </c>
      <c r="Z358" t="s">
        <v>1760</v>
      </c>
      <c r="AA358" t="s">
        <v>2161</v>
      </c>
      <c r="AB358" t="s">
        <v>2192</v>
      </c>
      <c r="AD358" t="s">
        <v>2191</v>
      </c>
      <c r="AF358" t="s">
        <v>2638</v>
      </c>
      <c r="AI358" s="14">
        <v>60</v>
      </c>
      <c r="AQ358" s="6">
        <v>0</v>
      </c>
      <c r="AR358" s="6" t="s">
        <v>50</v>
      </c>
      <c r="AT358" s="6">
        <v>-1</v>
      </c>
      <c r="AW358" s="6" t="s">
        <v>51</v>
      </c>
      <c r="AX358" s="6" t="s">
        <v>51</v>
      </c>
    </row>
    <row r="359" spans="1:50" x14ac:dyDescent="0.25">
      <c r="A359" s="16" t="s">
        <v>9345</v>
      </c>
      <c r="B359" t="s">
        <v>22</v>
      </c>
      <c r="C359" t="str">
        <f t="shared" si="59"/>
        <v>Scaphinotus</v>
      </c>
      <c r="D359" s="13" t="str">
        <f t="shared" si="55"/>
        <v>Yes</v>
      </c>
      <c r="E359" s="16" t="s">
        <v>19</v>
      </c>
      <c r="F359" s="16" t="str">
        <f t="shared" si="56"/>
        <v>Carabinae</v>
      </c>
      <c r="G359" s="16" t="str">
        <f t="shared" si="57"/>
        <v>Yes</v>
      </c>
      <c r="M359" t="s">
        <v>2652</v>
      </c>
      <c r="N359" t="s">
        <v>2191</v>
      </c>
      <c r="P359" s="6">
        <v>-1</v>
      </c>
      <c r="Q359" s="6" t="s">
        <v>47</v>
      </c>
      <c r="R359" s="6" t="s">
        <v>48</v>
      </c>
      <c r="S359" s="14"/>
      <c r="T359" s="14" t="s">
        <v>49</v>
      </c>
      <c r="U359" s="14"/>
      <c r="W359" t="s">
        <v>46</v>
      </c>
      <c r="X359" t="s">
        <v>2127</v>
      </c>
      <c r="Z359" t="s">
        <v>1760</v>
      </c>
      <c r="AA359" t="s">
        <v>2161</v>
      </c>
      <c r="AB359" t="s">
        <v>2192</v>
      </c>
      <c r="AD359" t="s">
        <v>2191</v>
      </c>
      <c r="AF359" t="s">
        <v>2652</v>
      </c>
      <c r="AI359" s="14">
        <v>60</v>
      </c>
      <c r="AQ359" s="6">
        <v>0</v>
      </c>
      <c r="AR359" s="6" t="s">
        <v>50</v>
      </c>
      <c r="AT359" s="6">
        <v>-1</v>
      </c>
      <c r="AW359" s="6" t="s">
        <v>51</v>
      </c>
      <c r="AX359" s="6" t="s">
        <v>51</v>
      </c>
    </row>
    <row r="360" spans="1:50" x14ac:dyDescent="0.25">
      <c r="A360" s="16" t="s">
        <v>9345</v>
      </c>
      <c r="B360" t="s">
        <v>22</v>
      </c>
      <c r="C360" t="str">
        <f t="shared" si="59"/>
        <v>Scaphinotus</v>
      </c>
      <c r="D360" s="13" t="str">
        <f t="shared" si="55"/>
        <v>Yes</v>
      </c>
      <c r="E360" s="16" t="s">
        <v>19</v>
      </c>
      <c r="F360" s="16" t="str">
        <f t="shared" si="56"/>
        <v>Carabinae</v>
      </c>
      <c r="G360" s="16" t="str">
        <f t="shared" si="57"/>
        <v>Yes</v>
      </c>
      <c r="M360" t="s">
        <v>2194</v>
      </c>
      <c r="N360" t="s">
        <v>2191</v>
      </c>
      <c r="P360" s="6">
        <v>-1</v>
      </c>
      <c r="Q360" s="6" t="s">
        <v>47</v>
      </c>
      <c r="R360" s="6" t="s">
        <v>48</v>
      </c>
      <c r="S360" s="14"/>
      <c r="T360" s="14" t="s">
        <v>49</v>
      </c>
      <c r="U360" s="14"/>
      <c r="W360" t="s">
        <v>46</v>
      </c>
      <c r="X360" t="s">
        <v>2127</v>
      </c>
      <c r="Z360" t="s">
        <v>1760</v>
      </c>
      <c r="AA360" t="s">
        <v>2161</v>
      </c>
      <c r="AB360" t="s">
        <v>2192</v>
      </c>
      <c r="AD360" t="s">
        <v>2191</v>
      </c>
      <c r="AF360" t="s">
        <v>2194</v>
      </c>
      <c r="AI360" s="14">
        <v>60</v>
      </c>
      <c r="AQ360" s="6">
        <v>0</v>
      </c>
      <c r="AR360" s="6" t="s">
        <v>50</v>
      </c>
      <c r="AT360" s="6">
        <v>-1</v>
      </c>
      <c r="AW360" s="6" t="s">
        <v>51</v>
      </c>
      <c r="AX360" s="6" t="s">
        <v>51</v>
      </c>
    </row>
    <row r="361" spans="1:50" x14ac:dyDescent="0.25">
      <c r="A361" s="16" t="s">
        <v>9345</v>
      </c>
      <c r="B361" t="s">
        <v>22</v>
      </c>
      <c r="C361" t="str">
        <f t="shared" si="59"/>
        <v>Scaphinotus</v>
      </c>
      <c r="D361" s="13" t="str">
        <f t="shared" si="55"/>
        <v>Yes</v>
      </c>
      <c r="E361" s="16" t="s">
        <v>19</v>
      </c>
      <c r="F361" s="16" t="str">
        <f t="shared" si="56"/>
        <v>Carabinae</v>
      </c>
      <c r="G361" s="16" t="str">
        <f t="shared" si="57"/>
        <v>Yes</v>
      </c>
      <c r="M361" t="s">
        <v>2639</v>
      </c>
      <c r="N361" t="s">
        <v>2191</v>
      </c>
      <c r="P361" s="6">
        <v>-1</v>
      </c>
      <c r="Q361" s="6" t="s">
        <v>47</v>
      </c>
      <c r="R361" s="6" t="s">
        <v>48</v>
      </c>
      <c r="S361" s="14"/>
      <c r="T361" s="14" t="s">
        <v>49</v>
      </c>
      <c r="U361" s="14"/>
      <c r="W361" t="s">
        <v>46</v>
      </c>
      <c r="X361" t="s">
        <v>2127</v>
      </c>
      <c r="Z361" t="s">
        <v>1760</v>
      </c>
      <c r="AA361" t="s">
        <v>2161</v>
      </c>
      <c r="AB361" t="s">
        <v>2192</v>
      </c>
      <c r="AD361" t="s">
        <v>2191</v>
      </c>
      <c r="AF361" t="s">
        <v>2639</v>
      </c>
      <c r="AI361" s="14">
        <v>60</v>
      </c>
      <c r="AQ361" s="6">
        <v>0</v>
      </c>
      <c r="AR361" s="6" t="s">
        <v>50</v>
      </c>
      <c r="AT361" s="6">
        <v>-1</v>
      </c>
      <c r="AW361" s="6" t="s">
        <v>51</v>
      </c>
      <c r="AX361" s="6" t="s">
        <v>51</v>
      </c>
    </row>
    <row r="362" spans="1:50" x14ac:dyDescent="0.25">
      <c r="A362" s="16" t="s">
        <v>9345</v>
      </c>
      <c r="B362" t="s">
        <v>22</v>
      </c>
      <c r="C362" t="str">
        <f t="shared" si="59"/>
        <v>Scaphinotus</v>
      </c>
      <c r="D362" s="13" t="str">
        <f t="shared" si="55"/>
        <v>Yes</v>
      </c>
      <c r="E362" s="16" t="s">
        <v>19</v>
      </c>
      <c r="F362" s="16" t="str">
        <f t="shared" si="56"/>
        <v>Carabinae</v>
      </c>
      <c r="G362" s="16" t="str">
        <f t="shared" si="57"/>
        <v>Yes</v>
      </c>
      <c r="M362" t="s">
        <v>2196</v>
      </c>
      <c r="N362" t="s">
        <v>2191</v>
      </c>
      <c r="P362" s="6">
        <v>-1</v>
      </c>
      <c r="Q362" s="6" t="s">
        <v>47</v>
      </c>
      <c r="R362" s="6" t="s">
        <v>48</v>
      </c>
      <c r="S362" s="14"/>
      <c r="T362" s="14" t="s">
        <v>49</v>
      </c>
      <c r="U362" s="14"/>
      <c r="W362" t="s">
        <v>46</v>
      </c>
      <c r="X362" t="s">
        <v>2127</v>
      </c>
      <c r="Z362" t="s">
        <v>1760</v>
      </c>
      <c r="AA362" t="s">
        <v>2161</v>
      </c>
      <c r="AB362" t="s">
        <v>2192</v>
      </c>
      <c r="AD362" t="s">
        <v>2191</v>
      </c>
      <c r="AF362" t="s">
        <v>2196</v>
      </c>
      <c r="AI362" s="14">
        <v>60</v>
      </c>
      <c r="AQ362" s="6">
        <v>0</v>
      </c>
      <c r="AR362" s="6" t="s">
        <v>50</v>
      </c>
      <c r="AT362" s="6">
        <v>-1</v>
      </c>
      <c r="AW362" s="6" t="s">
        <v>51</v>
      </c>
      <c r="AX362" s="6" t="s">
        <v>51</v>
      </c>
    </row>
    <row r="363" spans="1:50" x14ac:dyDescent="0.25">
      <c r="A363" s="16" t="s">
        <v>9345</v>
      </c>
      <c r="B363" t="s">
        <v>22</v>
      </c>
      <c r="C363" t="str">
        <f t="shared" si="59"/>
        <v>Scaphinotus</v>
      </c>
      <c r="D363" s="13" t="str">
        <f t="shared" si="55"/>
        <v>Yes</v>
      </c>
      <c r="E363" s="16" t="s">
        <v>19</v>
      </c>
      <c r="F363" s="16" t="str">
        <f t="shared" si="56"/>
        <v>Carabinae</v>
      </c>
      <c r="G363" s="16" t="str">
        <f t="shared" si="57"/>
        <v>Yes</v>
      </c>
      <c r="M363" t="s">
        <v>2640</v>
      </c>
      <c r="N363" t="s">
        <v>2191</v>
      </c>
      <c r="P363" s="6">
        <v>-1</v>
      </c>
      <c r="Q363" s="6" t="s">
        <v>47</v>
      </c>
      <c r="R363" s="6" t="s">
        <v>48</v>
      </c>
      <c r="S363" s="14"/>
      <c r="T363" s="14" t="s">
        <v>49</v>
      </c>
      <c r="U363" s="14"/>
      <c r="W363" t="s">
        <v>46</v>
      </c>
      <c r="X363" t="s">
        <v>2127</v>
      </c>
      <c r="Z363" t="s">
        <v>1760</v>
      </c>
      <c r="AA363" t="s">
        <v>2161</v>
      </c>
      <c r="AB363" t="s">
        <v>2192</v>
      </c>
      <c r="AD363" t="s">
        <v>2191</v>
      </c>
      <c r="AF363" t="s">
        <v>2640</v>
      </c>
      <c r="AI363" s="14">
        <v>60</v>
      </c>
      <c r="AQ363" s="6">
        <v>0</v>
      </c>
      <c r="AR363" s="6" t="s">
        <v>50</v>
      </c>
      <c r="AT363" s="6">
        <v>-1</v>
      </c>
      <c r="AW363" s="6" t="s">
        <v>51</v>
      </c>
      <c r="AX363" s="6" t="s">
        <v>51</v>
      </c>
    </row>
    <row r="364" spans="1:50" x14ac:dyDescent="0.25">
      <c r="A364" s="16" t="s">
        <v>9345</v>
      </c>
      <c r="B364" t="s">
        <v>22</v>
      </c>
      <c r="C364" t="str">
        <f t="shared" si="59"/>
        <v>Scaphinotus</v>
      </c>
      <c r="D364" s="13" t="str">
        <f t="shared" si="55"/>
        <v>Yes</v>
      </c>
      <c r="E364" s="16" t="s">
        <v>19</v>
      </c>
      <c r="F364" s="16" t="str">
        <f t="shared" si="56"/>
        <v>Carabinae</v>
      </c>
      <c r="G364" s="16" t="str">
        <f t="shared" si="57"/>
        <v>Yes</v>
      </c>
      <c r="M364" t="s">
        <v>2653</v>
      </c>
      <c r="N364" t="s">
        <v>2191</v>
      </c>
      <c r="P364" s="6">
        <v>-1</v>
      </c>
      <c r="Q364" s="6" t="s">
        <v>47</v>
      </c>
      <c r="R364" s="6" t="s">
        <v>48</v>
      </c>
      <c r="S364" s="14"/>
      <c r="T364" s="14" t="s">
        <v>49</v>
      </c>
      <c r="U364" s="14"/>
      <c r="W364" t="s">
        <v>46</v>
      </c>
      <c r="X364" t="s">
        <v>2127</v>
      </c>
      <c r="Z364" t="s">
        <v>1760</v>
      </c>
      <c r="AA364" t="s">
        <v>2161</v>
      </c>
      <c r="AB364" t="s">
        <v>2192</v>
      </c>
      <c r="AD364" t="s">
        <v>2191</v>
      </c>
      <c r="AF364" t="s">
        <v>2653</v>
      </c>
      <c r="AI364" s="14">
        <v>60</v>
      </c>
      <c r="AQ364" s="6">
        <v>0</v>
      </c>
      <c r="AR364" s="6" t="s">
        <v>50</v>
      </c>
      <c r="AT364" s="6">
        <v>-1</v>
      </c>
      <c r="AW364" s="6" t="s">
        <v>51</v>
      </c>
      <c r="AX364" s="6" t="s">
        <v>51</v>
      </c>
    </row>
    <row r="365" spans="1:50" x14ac:dyDescent="0.25">
      <c r="A365" s="16" t="s">
        <v>9345</v>
      </c>
      <c r="B365" t="s">
        <v>22</v>
      </c>
      <c r="C365" t="str">
        <f t="shared" si="59"/>
        <v>Scaphinotus</v>
      </c>
      <c r="D365" s="13" t="str">
        <f t="shared" si="55"/>
        <v>Yes</v>
      </c>
      <c r="E365" s="16" t="s">
        <v>19</v>
      </c>
      <c r="F365" s="16" t="str">
        <f t="shared" si="56"/>
        <v>Carabinae</v>
      </c>
      <c r="G365" s="16" t="str">
        <f t="shared" si="57"/>
        <v>Yes</v>
      </c>
      <c r="M365" t="s">
        <v>2641</v>
      </c>
      <c r="N365" t="s">
        <v>2191</v>
      </c>
      <c r="P365" s="6">
        <v>-1</v>
      </c>
      <c r="Q365" s="6" t="s">
        <v>47</v>
      </c>
      <c r="R365" s="6" t="s">
        <v>48</v>
      </c>
      <c r="S365" s="14"/>
      <c r="T365" s="14" t="s">
        <v>49</v>
      </c>
      <c r="U365" s="14"/>
      <c r="W365" t="s">
        <v>46</v>
      </c>
      <c r="X365" t="s">
        <v>2127</v>
      </c>
      <c r="Z365" t="s">
        <v>1760</v>
      </c>
      <c r="AA365" t="s">
        <v>2161</v>
      </c>
      <c r="AB365" t="s">
        <v>2192</v>
      </c>
      <c r="AD365" t="s">
        <v>2191</v>
      </c>
      <c r="AF365" t="s">
        <v>2641</v>
      </c>
      <c r="AI365" s="14">
        <v>60</v>
      </c>
      <c r="AQ365" s="6">
        <v>0</v>
      </c>
      <c r="AR365" s="6" t="s">
        <v>50</v>
      </c>
      <c r="AT365" s="6">
        <v>-1</v>
      </c>
      <c r="AW365" s="6" t="s">
        <v>51</v>
      </c>
      <c r="AX365" s="6" t="s">
        <v>51</v>
      </c>
    </row>
    <row r="366" spans="1:50" x14ac:dyDescent="0.25">
      <c r="A366" s="16" t="s">
        <v>9345</v>
      </c>
      <c r="B366" t="s">
        <v>22</v>
      </c>
      <c r="C366" t="str">
        <f t="shared" si="59"/>
        <v>Scaphinotus</v>
      </c>
      <c r="D366" s="13" t="str">
        <f t="shared" si="55"/>
        <v>Yes</v>
      </c>
      <c r="E366" s="16" t="s">
        <v>19</v>
      </c>
      <c r="F366" s="16" t="str">
        <f t="shared" si="56"/>
        <v>Carabinae</v>
      </c>
      <c r="G366" s="16" t="str">
        <f t="shared" si="57"/>
        <v>Yes</v>
      </c>
      <c r="M366" t="s">
        <v>2197</v>
      </c>
      <c r="N366" t="s">
        <v>2191</v>
      </c>
      <c r="P366" s="6">
        <v>-1</v>
      </c>
      <c r="Q366" s="6" t="s">
        <v>47</v>
      </c>
      <c r="R366" s="6" t="s">
        <v>48</v>
      </c>
      <c r="S366" s="14"/>
      <c r="T366" s="14" t="s">
        <v>49</v>
      </c>
      <c r="U366" s="14"/>
      <c r="W366" t="s">
        <v>46</v>
      </c>
      <c r="X366" t="s">
        <v>2127</v>
      </c>
      <c r="Z366" t="s">
        <v>1760</v>
      </c>
      <c r="AA366" t="s">
        <v>2161</v>
      </c>
      <c r="AB366" t="s">
        <v>2192</v>
      </c>
      <c r="AD366" t="s">
        <v>2191</v>
      </c>
      <c r="AF366" t="s">
        <v>2197</v>
      </c>
      <c r="AI366" s="14">
        <v>60</v>
      </c>
      <c r="AQ366" s="6">
        <v>0</v>
      </c>
      <c r="AR366" s="6" t="s">
        <v>50</v>
      </c>
      <c r="AT366" s="6">
        <v>-1</v>
      </c>
      <c r="AW366" s="6" t="s">
        <v>51</v>
      </c>
      <c r="AX366" s="6" t="s">
        <v>51</v>
      </c>
    </row>
    <row r="367" spans="1:50" x14ac:dyDescent="0.25">
      <c r="A367" s="16" t="s">
        <v>9345</v>
      </c>
      <c r="B367" t="s">
        <v>22</v>
      </c>
      <c r="C367" t="str">
        <f>AB367</f>
        <v>Cychrini</v>
      </c>
      <c r="D367" s="13" t="str">
        <f t="shared" si="55"/>
        <v>No</v>
      </c>
      <c r="E367" s="16" t="s">
        <v>19</v>
      </c>
      <c r="F367" s="16" t="str">
        <f t="shared" si="56"/>
        <v>Carabinae</v>
      </c>
      <c r="G367" s="16" t="str">
        <f t="shared" si="57"/>
        <v>Yes</v>
      </c>
      <c r="M367" t="s">
        <v>2192</v>
      </c>
      <c r="N367" t="s">
        <v>2161</v>
      </c>
      <c r="P367" s="6">
        <v>-1</v>
      </c>
      <c r="Q367" s="6" t="s">
        <v>47</v>
      </c>
      <c r="R367" s="6" t="s">
        <v>48</v>
      </c>
      <c r="S367" s="14"/>
      <c r="T367" s="14" t="s">
        <v>49</v>
      </c>
      <c r="U367" s="14"/>
      <c r="W367" t="s">
        <v>46</v>
      </c>
      <c r="X367" t="s">
        <v>2127</v>
      </c>
      <c r="Z367" t="s">
        <v>1760</v>
      </c>
      <c r="AA367" t="s">
        <v>2161</v>
      </c>
      <c r="AB367" t="s">
        <v>2192</v>
      </c>
      <c r="AI367" s="14">
        <v>45</v>
      </c>
      <c r="AQ367" s="6">
        <v>0</v>
      </c>
      <c r="AR367" s="6" t="s">
        <v>50</v>
      </c>
      <c r="AT367" s="6">
        <v>-1</v>
      </c>
      <c r="AW367" s="6" t="s">
        <v>51</v>
      </c>
      <c r="AX367" s="6" t="s">
        <v>51</v>
      </c>
    </row>
    <row r="368" spans="1:50" x14ac:dyDescent="0.25">
      <c r="A368" s="16" t="s">
        <v>9345</v>
      </c>
      <c r="B368" t="s">
        <v>22</v>
      </c>
      <c r="C368" t="str">
        <f>AA368</f>
        <v>Carabinae</v>
      </c>
      <c r="D368" s="13" t="str">
        <f t="shared" si="55"/>
        <v>No</v>
      </c>
      <c r="E368" s="16" t="s">
        <v>19</v>
      </c>
      <c r="F368" s="16" t="str">
        <f t="shared" si="56"/>
        <v>Carabinae</v>
      </c>
      <c r="G368" s="16" t="str">
        <f t="shared" si="57"/>
        <v>Yes</v>
      </c>
      <c r="M368" t="s">
        <v>2161</v>
      </c>
      <c r="N368" t="s">
        <v>1760</v>
      </c>
      <c r="P368" s="6">
        <v>-1</v>
      </c>
      <c r="Q368" s="6" t="s">
        <v>47</v>
      </c>
      <c r="R368" s="6" t="s">
        <v>48</v>
      </c>
      <c r="S368" s="14"/>
      <c r="T368" s="14" t="s">
        <v>49</v>
      </c>
      <c r="U368" s="14"/>
      <c r="W368" t="s">
        <v>46</v>
      </c>
      <c r="X368" t="s">
        <v>2127</v>
      </c>
      <c r="Z368" t="s">
        <v>1760</v>
      </c>
      <c r="AA368" t="s">
        <v>2161</v>
      </c>
      <c r="AI368" s="14">
        <v>42</v>
      </c>
      <c r="AQ368" s="6">
        <v>0</v>
      </c>
      <c r="AR368" s="6" t="s">
        <v>50</v>
      </c>
      <c r="AT368" s="6">
        <v>-1</v>
      </c>
      <c r="AW368" s="6" t="s">
        <v>51</v>
      </c>
      <c r="AX368" s="6" t="s">
        <v>51</v>
      </c>
    </row>
    <row r="369" spans="1:50" x14ac:dyDescent="0.25">
      <c r="A369" s="16" t="s">
        <v>9345</v>
      </c>
      <c r="B369" t="s">
        <v>22</v>
      </c>
      <c r="C369" t="str">
        <f t="shared" ref="C369:C388" si="60">AD369</f>
        <v>Amblycheila</v>
      </c>
      <c r="D369" s="13" t="str">
        <f t="shared" si="55"/>
        <v>Yes</v>
      </c>
      <c r="E369" s="16" t="s">
        <v>19</v>
      </c>
      <c r="F369" s="16" t="str">
        <f t="shared" si="56"/>
        <v>Cicindelinae</v>
      </c>
      <c r="G369" s="16" t="str">
        <f t="shared" si="57"/>
        <v>Yes</v>
      </c>
      <c r="L369" t="s">
        <v>2172</v>
      </c>
      <c r="M369" t="s">
        <v>2167</v>
      </c>
      <c r="N369" t="s">
        <v>2168</v>
      </c>
      <c r="P369" s="6">
        <v>-1</v>
      </c>
      <c r="Q369" s="6" t="s">
        <v>47</v>
      </c>
      <c r="R369" s="6" t="s">
        <v>48</v>
      </c>
      <c r="S369" s="14"/>
      <c r="T369" s="14" t="s">
        <v>49</v>
      </c>
      <c r="U369" s="14"/>
      <c r="W369" t="s">
        <v>46</v>
      </c>
      <c r="X369" t="s">
        <v>2127</v>
      </c>
      <c r="Z369" t="s">
        <v>1760</v>
      </c>
      <c r="AA369" t="s">
        <v>2169</v>
      </c>
      <c r="AB369" t="s">
        <v>2168</v>
      </c>
      <c r="AD369" t="s">
        <v>2167</v>
      </c>
      <c r="AI369" s="14">
        <v>50</v>
      </c>
      <c r="AQ369" s="6">
        <v>0</v>
      </c>
      <c r="AR369" s="6" t="s">
        <v>50</v>
      </c>
      <c r="AT369" s="6">
        <v>-1</v>
      </c>
      <c r="AW369" s="6" t="s">
        <v>51</v>
      </c>
      <c r="AX369" s="6" t="s">
        <v>51</v>
      </c>
    </row>
    <row r="370" spans="1:50" x14ac:dyDescent="0.25">
      <c r="A370" s="16" t="s">
        <v>9345</v>
      </c>
      <c r="B370" t="s">
        <v>22</v>
      </c>
      <c r="C370" t="str">
        <f t="shared" si="60"/>
        <v>Amblycheila</v>
      </c>
      <c r="D370" s="13" t="str">
        <f t="shared" si="55"/>
        <v>Yes</v>
      </c>
      <c r="E370" s="16" t="s">
        <v>19</v>
      </c>
      <c r="F370" s="16" t="str">
        <f t="shared" si="56"/>
        <v>Cicindelinae</v>
      </c>
      <c r="G370" s="16" t="str">
        <f t="shared" si="57"/>
        <v>Yes</v>
      </c>
      <c r="M370" t="s">
        <v>2722</v>
      </c>
      <c r="N370" t="s">
        <v>2167</v>
      </c>
      <c r="P370" s="6">
        <v>-1</v>
      </c>
      <c r="Q370" s="6" t="s">
        <v>47</v>
      </c>
      <c r="R370" s="6" t="s">
        <v>48</v>
      </c>
      <c r="S370" s="14"/>
      <c r="T370" s="14" t="s">
        <v>49</v>
      </c>
      <c r="U370" s="14"/>
      <c r="W370" t="s">
        <v>46</v>
      </c>
      <c r="X370" t="s">
        <v>2127</v>
      </c>
      <c r="Z370" t="s">
        <v>1760</v>
      </c>
      <c r="AA370" t="s">
        <v>2169</v>
      </c>
      <c r="AB370" t="s">
        <v>2168</v>
      </c>
      <c r="AD370" t="s">
        <v>2167</v>
      </c>
      <c r="AF370" t="s">
        <v>2722</v>
      </c>
      <c r="AI370" s="14">
        <v>60</v>
      </c>
      <c r="AQ370" s="6">
        <v>0</v>
      </c>
      <c r="AR370" s="6" t="s">
        <v>50</v>
      </c>
      <c r="AT370" s="6">
        <v>-1</v>
      </c>
      <c r="AW370" s="6" t="s">
        <v>51</v>
      </c>
      <c r="AX370" s="6" t="s">
        <v>51</v>
      </c>
    </row>
    <row r="371" spans="1:50" x14ac:dyDescent="0.25">
      <c r="A371" s="16" t="s">
        <v>9345</v>
      </c>
      <c r="B371" t="s">
        <v>22</v>
      </c>
      <c r="C371" t="str">
        <f t="shared" si="60"/>
        <v>Amblycheila</v>
      </c>
      <c r="D371" s="13" t="str">
        <f t="shared" si="55"/>
        <v>Yes</v>
      </c>
      <c r="E371" s="16" t="s">
        <v>19</v>
      </c>
      <c r="F371" s="16" t="str">
        <f t="shared" si="56"/>
        <v>Cicindelinae</v>
      </c>
      <c r="G371" s="16" t="str">
        <f t="shared" si="57"/>
        <v>Yes</v>
      </c>
      <c r="L371" t="s">
        <v>2199</v>
      </c>
      <c r="M371" t="s">
        <v>2198</v>
      </c>
      <c r="N371" t="s">
        <v>2167</v>
      </c>
      <c r="P371" s="6">
        <v>-1</v>
      </c>
      <c r="Q371" s="6" t="s">
        <v>47</v>
      </c>
      <c r="R371" s="6" t="s">
        <v>48</v>
      </c>
      <c r="S371" s="14"/>
      <c r="T371" s="14" t="s">
        <v>49</v>
      </c>
      <c r="U371" s="14"/>
      <c r="W371" t="s">
        <v>46</v>
      </c>
      <c r="X371" t="s">
        <v>2127</v>
      </c>
      <c r="Z371" t="s">
        <v>1760</v>
      </c>
      <c r="AA371" t="s">
        <v>2169</v>
      </c>
      <c r="AB371" t="s">
        <v>2168</v>
      </c>
      <c r="AD371" t="s">
        <v>2167</v>
      </c>
      <c r="AF371" t="s">
        <v>2198</v>
      </c>
      <c r="AI371" s="14">
        <v>60</v>
      </c>
      <c r="AQ371" s="6">
        <v>0</v>
      </c>
      <c r="AR371" s="6" t="s">
        <v>50</v>
      </c>
      <c r="AT371" s="6">
        <v>-1</v>
      </c>
      <c r="AW371" s="6" t="s">
        <v>51</v>
      </c>
      <c r="AX371" s="6" t="s">
        <v>51</v>
      </c>
    </row>
    <row r="372" spans="1:50" x14ac:dyDescent="0.25">
      <c r="A372" s="16" t="s">
        <v>9345</v>
      </c>
      <c r="B372" t="s">
        <v>22</v>
      </c>
      <c r="C372" t="str">
        <f t="shared" si="60"/>
        <v>Omus</v>
      </c>
      <c r="D372" s="13" t="str">
        <f t="shared" si="55"/>
        <v>Yes</v>
      </c>
      <c r="E372" s="16" t="s">
        <v>19</v>
      </c>
      <c r="F372" s="16" t="str">
        <f t="shared" si="56"/>
        <v>Cicindelinae</v>
      </c>
      <c r="G372" s="16" t="str">
        <f t="shared" si="57"/>
        <v>Yes</v>
      </c>
      <c r="L372" t="s">
        <v>2178</v>
      </c>
      <c r="M372" t="s">
        <v>2177</v>
      </c>
      <c r="N372" t="s">
        <v>2168</v>
      </c>
      <c r="P372" s="6">
        <v>-1</v>
      </c>
      <c r="Q372" s="6" t="s">
        <v>47</v>
      </c>
      <c r="R372" s="6" t="s">
        <v>48</v>
      </c>
      <c r="S372" s="14"/>
      <c r="T372" s="14" t="s">
        <v>49</v>
      </c>
      <c r="U372" s="14"/>
      <c r="W372" t="s">
        <v>46</v>
      </c>
      <c r="X372" t="s">
        <v>2127</v>
      </c>
      <c r="Z372" t="s">
        <v>1760</v>
      </c>
      <c r="AA372" t="s">
        <v>2169</v>
      </c>
      <c r="AB372" t="s">
        <v>2168</v>
      </c>
      <c r="AD372" t="s">
        <v>2177</v>
      </c>
      <c r="AI372" s="14">
        <v>50</v>
      </c>
      <c r="AQ372" s="6">
        <v>0</v>
      </c>
      <c r="AR372" s="6" t="s">
        <v>50</v>
      </c>
      <c r="AT372" s="6">
        <v>-1</v>
      </c>
      <c r="AW372" s="6" t="s">
        <v>51</v>
      </c>
      <c r="AX372" s="6" t="s">
        <v>51</v>
      </c>
    </row>
    <row r="373" spans="1:50" x14ac:dyDescent="0.25">
      <c r="A373" s="16" t="s">
        <v>9345</v>
      </c>
      <c r="B373" t="s">
        <v>22</v>
      </c>
      <c r="C373" t="str">
        <f t="shared" si="60"/>
        <v>Omus</v>
      </c>
      <c r="D373" s="13" t="str">
        <f t="shared" si="55"/>
        <v>Yes</v>
      </c>
      <c r="E373" s="16" t="s">
        <v>19</v>
      </c>
      <c r="F373" s="16" t="str">
        <f t="shared" si="56"/>
        <v>Cicindelinae</v>
      </c>
      <c r="G373" s="16" t="str">
        <f t="shared" si="57"/>
        <v>Yes</v>
      </c>
      <c r="M373" t="s">
        <v>2587</v>
      </c>
      <c r="N373" t="s">
        <v>2177</v>
      </c>
      <c r="P373" s="6">
        <v>-1</v>
      </c>
      <c r="Q373" s="6" t="s">
        <v>47</v>
      </c>
      <c r="R373" s="6" t="s">
        <v>48</v>
      </c>
      <c r="S373" s="14"/>
      <c r="T373" s="14" t="s">
        <v>49</v>
      </c>
      <c r="U373" s="14"/>
      <c r="W373" t="s">
        <v>46</v>
      </c>
      <c r="X373" t="s">
        <v>2127</v>
      </c>
      <c r="Z373" t="s">
        <v>1760</v>
      </c>
      <c r="AA373" t="s">
        <v>2169</v>
      </c>
      <c r="AB373" t="s">
        <v>2168</v>
      </c>
      <c r="AD373" t="s">
        <v>2177</v>
      </c>
      <c r="AF373" t="s">
        <v>2587</v>
      </c>
      <c r="AI373" s="14">
        <v>60</v>
      </c>
      <c r="AQ373" s="6">
        <v>0</v>
      </c>
      <c r="AR373" s="6" t="s">
        <v>50</v>
      </c>
      <c r="AT373" s="6">
        <v>-1</v>
      </c>
      <c r="AW373" s="6" t="s">
        <v>51</v>
      </c>
      <c r="AX373" s="6" t="s">
        <v>51</v>
      </c>
    </row>
    <row r="374" spans="1:50" x14ac:dyDescent="0.25">
      <c r="A374" s="16" t="s">
        <v>9345</v>
      </c>
      <c r="B374" t="s">
        <v>22</v>
      </c>
      <c r="C374" t="str">
        <f t="shared" si="60"/>
        <v>Omus</v>
      </c>
      <c r="D374" s="13" t="str">
        <f t="shared" si="55"/>
        <v>Yes</v>
      </c>
      <c r="E374" s="16" t="s">
        <v>19</v>
      </c>
      <c r="F374" s="16" t="str">
        <f t="shared" si="56"/>
        <v>Cicindelinae</v>
      </c>
      <c r="G374" s="16" t="str">
        <f t="shared" si="57"/>
        <v>Yes</v>
      </c>
      <c r="M374" t="s">
        <v>2788</v>
      </c>
      <c r="N374" t="s">
        <v>2177</v>
      </c>
      <c r="P374" s="6">
        <v>-1</v>
      </c>
      <c r="Q374" s="6" t="s">
        <v>47</v>
      </c>
      <c r="R374" s="6" t="s">
        <v>48</v>
      </c>
      <c r="S374" s="14"/>
      <c r="T374" s="14" t="s">
        <v>49</v>
      </c>
      <c r="U374" s="14"/>
      <c r="W374" t="s">
        <v>46</v>
      </c>
      <c r="X374" t="s">
        <v>2127</v>
      </c>
      <c r="Z374" t="s">
        <v>1760</v>
      </c>
      <c r="AA374" t="s">
        <v>2169</v>
      </c>
      <c r="AB374" t="s">
        <v>2168</v>
      </c>
      <c r="AD374" t="s">
        <v>2177</v>
      </c>
      <c r="AF374" t="s">
        <v>2788</v>
      </c>
      <c r="AI374" s="14">
        <v>60</v>
      </c>
      <c r="AQ374" s="6">
        <v>0</v>
      </c>
      <c r="AR374" s="6" t="s">
        <v>50</v>
      </c>
      <c r="AT374" s="6">
        <v>-1</v>
      </c>
      <c r="AW374" s="6" t="s">
        <v>51</v>
      </c>
      <c r="AX374" s="6" t="s">
        <v>51</v>
      </c>
    </row>
    <row r="375" spans="1:50" x14ac:dyDescent="0.25">
      <c r="A375" s="16" t="s">
        <v>9345</v>
      </c>
      <c r="B375" t="s">
        <v>22</v>
      </c>
      <c r="C375" t="str">
        <f t="shared" si="60"/>
        <v>Omus</v>
      </c>
      <c r="D375" s="13" t="str">
        <f t="shared" si="55"/>
        <v>Yes</v>
      </c>
      <c r="E375" s="16" t="s">
        <v>19</v>
      </c>
      <c r="F375" s="16" t="str">
        <f t="shared" si="56"/>
        <v>Cicindelinae</v>
      </c>
      <c r="G375" s="16" t="str">
        <f t="shared" si="57"/>
        <v>Yes</v>
      </c>
      <c r="M375" t="s">
        <v>2588</v>
      </c>
      <c r="N375" t="s">
        <v>2177</v>
      </c>
      <c r="P375" s="6">
        <v>-1</v>
      </c>
      <c r="Q375" s="6" t="s">
        <v>47</v>
      </c>
      <c r="R375" s="6" t="s">
        <v>48</v>
      </c>
      <c r="S375" s="14"/>
      <c r="T375" s="14" t="s">
        <v>49</v>
      </c>
      <c r="U375" s="14"/>
      <c r="W375" t="s">
        <v>46</v>
      </c>
      <c r="X375" t="s">
        <v>2127</v>
      </c>
      <c r="Z375" t="s">
        <v>1760</v>
      </c>
      <c r="AA375" t="s">
        <v>2169</v>
      </c>
      <c r="AB375" t="s">
        <v>2168</v>
      </c>
      <c r="AD375" t="s">
        <v>2177</v>
      </c>
      <c r="AF375" t="s">
        <v>2588</v>
      </c>
      <c r="AI375" s="14">
        <v>60</v>
      </c>
      <c r="AQ375" s="6">
        <v>0</v>
      </c>
      <c r="AR375" s="6" t="s">
        <v>50</v>
      </c>
      <c r="AT375" s="6">
        <v>-1</v>
      </c>
      <c r="AW375" s="6" t="s">
        <v>51</v>
      </c>
      <c r="AX375" s="6" t="s">
        <v>51</v>
      </c>
    </row>
    <row r="376" spans="1:50" x14ac:dyDescent="0.25">
      <c r="A376" s="16" t="s">
        <v>9345</v>
      </c>
      <c r="B376" t="s">
        <v>22</v>
      </c>
      <c r="C376" t="str">
        <f t="shared" si="60"/>
        <v>Omus</v>
      </c>
      <c r="D376" s="13" t="str">
        <f t="shared" si="55"/>
        <v>Yes</v>
      </c>
      <c r="E376" s="16" t="s">
        <v>19</v>
      </c>
      <c r="F376" s="16" t="str">
        <f t="shared" si="56"/>
        <v>Cicindelinae</v>
      </c>
      <c r="G376" s="16" t="str">
        <f t="shared" si="57"/>
        <v>Yes</v>
      </c>
      <c r="L376" t="s">
        <v>2208</v>
      </c>
      <c r="M376" t="s">
        <v>2201</v>
      </c>
      <c r="N376" t="s">
        <v>2177</v>
      </c>
      <c r="P376" s="6">
        <v>-1</v>
      </c>
      <c r="Q376" s="6" t="s">
        <v>47</v>
      </c>
      <c r="R376" s="6" t="s">
        <v>48</v>
      </c>
      <c r="S376" s="14"/>
      <c r="T376" s="14" t="s">
        <v>49</v>
      </c>
      <c r="U376" s="14"/>
      <c r="W376" t="s">
        <v>46</v>
      </c>
      <c r="X376" t="s">
        <v>2127</v>
      </c>
      <c r="Z376" t="s">
        <v>1760</v>
      </c>
      <c r="AA376" t="s">
        <v>2169</v>
      </c>
      <c r="AB376" t="s">
        <v>2168</v>
      </c>
      <c r="AD376" t="s">
        <v>2177</v>
      </c>
      <c r="AF376" t="s">
        <v>2201</v>
      </c>
      <c r="AI376" s="14">
        <v>60</v>
      </c>
      <c r="AQ376" s="6">
        <v>0</v>
      </c>
      <c r="AR376" s="6" t="s">
        <v>50</v>
      </c>
      <c r="AT376" s="6">
        <v>-1</v>
      </c>
      <c r="AW376" s="6" t="s">
        <v>51</v>
      </c>
      <c r="AX376" s="6" t="s">
        <v>51</v>
      </c>
    </row>
    <row r="377" spans="1:50" x14ac:dyDescent="0.25">
      <c r="A377" s="16" t="s">
        <v>9345</v>
      </c>
      <c r="B377" t="s">
        <v>22</v>
      </c>
      <c r="C377" t="str">
        <f t="shared" si="60"/>
        <v>Omus</v>
      </c>
      <c r="D377" s="13" t="str">
        <f t="shared" si="55"/>
        <v>Yes</v>
      </c>
      <c r="E377" s="16" t="s">
        <v>19</v>
      </c>
      <c r="F377" s="16" t="str">
        <f t="shared" si="56"/>
        <v>Cicindelinae</v>
      </c>
      <c r="G377" s="16" t="str">
        <f t="shared" si="57"/>
        <v>Yes</v>
      </c>
      <c r="L377" t="s">
        <v>2209</v>
      </c>
      <c r="M377" t="s">
        <v>2200</v>
      </c>
      <c r="N377" t="s">
        <v>2177</v>
      </c>
      <c r="P377" s="6">
        <v>-1</v>
      </c>
      <c r="Q377" s="6" t="s">
        <v>47</v>
      </c>
      <c r="R377" s="6" t="s">
        <v>48</v>
      </c>
      <c r="S377" s="14"/>
      <c r="T377" s="14" t="s">
        <v>49</v>
      </c>
      <c r="U377" s="14"/>
      <c r="W377" t="s">
        <v>46</v>
      </c>
      <c r="X377" t="s">
        <v>2127</v>
      </c>
      <c r="Z377" t="s">
        <v>1760</v>
      </c>
      <c r="AA377" t="s">
        <v>2169</v>
      </c>
      <c r="AB377" t="s">
        <v>2168</v>
      </c>
      <c r="AD377" t="s">
        <v>2177</v>
      </c>
      <c r="AF377" t="s">
        <v>2200</v>
      </c>
      <c r="AI377" s="14">
        <v>60</v>
      </c>
      <c r="AQ377" s="6">
        <v>0</v>
      </c>
      <c r="AR377" s="6" t="s">
        <v>50</v>
      </c>
      <c r="AT377" s="6">
        <v>-1</v>
      </c>
      <c r="AW377" s="6" t="s">
        <v>51</v>
      </c>
      <c r="AX377" s="6" t="s">
        <v>51</v>
      </c>
    </row>
    <row r="378" spans="1:50" x14ac:dyDescent="0.25">
      <c r="A378" s="16" t="s">
        <v>9345</v>
      </c>
      <c r="B378" t="s">
        <v>22</v>
      </c>
      <c r="C378" t="str">
        <f t="shared" si="60"/>
        <v>Omus</v>
      </c>
      <c r="D378" s="13" t="str">
        <f t="shared" si="55"/>
        <v>Yes</v>
      </c>
      <c r="E378" s="16" t="s">
        <v>19</v>
      </c>
      <c r="F378" s="16" t="str">
        <f t="shared" si="56"/>
        <v>Cicindelinae</v>
      </c>
      <c r="G378" s="16" t="str">
        <f t="shared" si="57"/>
        <v>Yes</v>
      </c>
      <c r="M378" t="s">
        <v>2589</v>
      </c>
      <c r="N378" t="s">
        <v>2177</v>
      </c>
      <c r="P378" s="6">
        <v>-1</v>
      </c>
      <c r="Q378" s="6" t="s">
        <v>47</v>
      </c>
      <c r="R378" s="6" t="s">
        <v>48</v>
      </c>
      <c r="S378" s="14"/>
      <c r="T378" s="14" t="s">
        <v>49</v>
      </c>
      <c r="U378" s="14"/>
      <c r="W378" t="s">
        <v>46</v>
      </c>
      <c r="X378" t="s">
        <v>2127</v>
      </c>
      <c r="Z378" t="s">
        <v>1760</v>
      </c>
      <c r="AA378" t="s">
        <v>2169</v>
      </c>
      <c r="AB378" t="s">
        <v>2168</v>
      </c>
      <c r="AD378" t="s">
        <v>2177</v>
      </c>
      <c r="AF378" t="s">
        <v>2589</v>
      </c>
      <c r="AI378" s="14">
        <v>60</v>
      </c>
      <c r="AQ378" s="6">
        <v>0</v>
      </c>
      <c r="AR378" s="6" t="s">
        <v>50</v>
      </c>
      <c r="AT378" s="6">
        <v>-1</v>
      </c>
      <c r="AW378" s="6" t="s">
        <v>51</v>
      </c>
      <c r="AX378" s="6" t="s">
        <v>51</v>
      </c>
    </row>
    <row r="379" spans="1:50" x14ac:dyDescent="0.25">
      <c r="A379" s="16" t="s">
        <v>9345</v>
      </c>
      <c r="B379" t="s">
        <v>22</v>
      </c>
      <c r="C379" t="str">
        <f t="shared" si="60"/>
        <v>Omus</v>
      </c>
      <c r="D379" s="13" t="str">
        <f t="shared" si="55"/>
        <v>Yes</v>
      </c>
      <c r="E379" s="16" t="s">
        <v>19</v>
      </c>
      <c r="F379" s="16" t="str">
        <f t="shared" si="56"/>
        <v>Cicindelinae</v>
      </c>
      <c r="G379" s="16" t="str">
        <f t="shared" si="57"/>
        <v>Yes</v>
      </c>
      <c r="M379" t="s">
        <v>2789</v>
      </c>
      <c r="N379" t="s">
        <v>2177</v>
      </c>
      <c r="P379" s="6">
        <v>-1</v>
      </c>
      <c r="Q379" s="6" t="s">
        <v>47</v>
      </c>
      <c r="R379" s="6" t="s">
        <v>48</v>
      </c>
      <c r="S379" s="14"/>
      <c r="T379" s="14" t="s">
        <v>49</v>
      </c>
      <c r="U379" s="14"/>
      <c r="W379" t="s">
        <v>46</v>
      </c>
      <c r="X379" t="s">
        <v>2127</v>
      </c>
      <c r="Z379" t="s">
        <v>1760</v>
      </c>
      <c r="AA379" t="s">
        <v>2169</v>
      </c>
      <c r="AB379" t="s">
        <v>2168</v>
      </c>
      <c r="AD379" t="s">
        <v>2177</v>
      </c>
      <c r="AF379" t="s">
        <v>2789</v>
      </c>
      <c r="AI379" s="14">
        <v>60</v>
      </c>
      <c r="AQ379" s="6">
        <v>0</v>
      </c>
      <c r="AR379" s="6" t="s">
        <v>50</v>
      </c>
      <c r="AT379" s="6">
        <v>-1</v>
      </c>
      <c r="AW379" s="6" t="s">
        <v>51</v>
      </c>
      <c r="AX379" s="6" t="s">
        <v>51</v>
      </c>
    </row>
    <row r="380" spans="1:50" x14ac:dyDescent="0.25">
      <c r="A380" s="16" t="s">
        <v>9345</v>
      </c>
      <c r="B380" t="s">
        <v>22</v>
      </c>
      <c r="C380" t="str">
        <f t="shared" si="60"/>
        <v>Omus</v>
      </c>
      <c r="D380" s="13" t="str">
        <f t="shared" si="55"/>
        <v>Yes</v>
      </c>
      <c r="E380" s="16" t="s">
        <v>19</v>
      </c>
      <c r="F380" s="16" t="str">
        <f t="shared" si="56"/>
        <v>Cicindelinae</v>
      </c>
      <c r="G380" s="16" t="str">
        <f t="shared" si="57"/>
        <v>Yes</v>
      </c>
      <c r="M380" t="s">
        <v>2590</v>
      </c>
      <c r="N380" t="s">
        <v>2177</v>
      </c>
      <c r="P380" s="6">
        <v>-1</v>
      </c>
      <c r="Q380" s="6" t="s">
        <v>47</v>
      </c>
      <c r="R380" s="6" t="s">
        <v>48</v>
      </c>
      <c r="S380" s="14"/>
      <c r="T380" s="14" t="s">
        <v>49</v>
      </c>
      <c r="U380" s="14"/>
      <c r="W380" t="s">
        <v>46</v>
      </c>
      <c r="X380" t="s">
        <v>2127</v>
      </c>
      <c r="Z380" t="s">
        <v>1760</v>
      </c>
      <c r="AA380" t="s">
        <v>2169</v>
      </c>
      <c r="AB380" t="s">
        <v>2168</v>
      </c>
      <c r="AD380" t="s">
        <v>2177</v>
      </c>
      <c r="AF380" t="s">
        <v>2590</v>
      </c>
      <c r="AI380" s="14">
        <v>60</v>
      </c>
      <c r="AQ380" s="6">
        <v>0</v>
      </c>
      <c r="AR380" s="6" t="s">
        <v>50</v>
      </c>
      <c r="AT380" s="6">
        <v>-1</v>
      </c>
      <c r="AW380" s="6" t="s">
        <v>51</v>
      </c>
      <c r="AX380" s="6" t="s">
        <v>51</v>
      </c>
    </row>
    <row r="381" spans="1:50" x14ac:dyDescent="0.25">
      <c r="A381" s="16" t="s">
        <v>9345</v>
      </c>
      <c r="B381" t="s">
        <v>22</v>
      </c>
      <c r="C381" t="str">
        <f t="shared" si="60"/>
        <v>Omus</v>
      </c>
      <c r="D381" s="13" t="str">
        <f t="shared" si="55"/>
        <v>Yes</v>
      </c>
      <c r="E381" s="16" t="s">
        <v>19</v>
      </c>
      <c r="F381" s="16" t="str">
        <f t="shared" si="56"/>
        <v>Cicindelinae</v>
      </c>
      <c r="G381" s="16" t="str">
        <f t="shared" si="57"/>
        <v>Yes</v>
      </c>
      <c r="M381" t="s">
        <v>2790</v>
      </c>
      <c r="N381" t="s">
        <v>2177</v>
      </c>
      <c r="P381" s="6">
        <v>-1</v>
      </c>
      <c r="Q381" s="6" t="s">
        <v>47</v>
      </c>
      <c r="R381" s="6" t="s">
        <v>48</v>
      </c>
      <c r="S381" s="14"/>
      <c r="T381" s="14" t="s">
        <v>49</v>
      </c>
      <c r="U381" s="14"/>
      <c r="W381" t="s">
        <v>46</v>
      </c>
      <c r="X381" t="s">
        <v>2127</v>
      </c>
      <c r="Z381" t="s">
        <v>1760</v>
      </c>
      <c r="AA381" t="s">
        <v>2169</v>
      </c>
      <c r="AB381" t="s">
        <v>2168</v>
      </c>
      <c r="AD381" t="s">
        <v>2177</v>
      </c>
      <c r="AF381" t="s">
        <v>2790</v>
      </c>
      <c r="AI381" s="14">
        <v>60</v>
      </c>
      <c r="AQ381" s="6">
        <v>0</v>
      </c>
      <c r="AR381" s="6" t="s">
        <v>50</v>
      </c>
      <c r="AT381" s="6">
        <v>-1</v>
      </c>
      <c r="AW381" s="6" t="s">
        <v>51</v>
      </c>
      <c r="AX381" s="6" t="s">
        <v>51</v>
      </c>
    </row>
    <row r="382" spans="1:50" x14ac:dyDescent="0.25">
      <c r="A382" s="16" t="s">
        <v>9345</v>
      </c>
      <c r="B382" t="s">
        <v>22</v>
      </c>
      <c r="C382" t="str">
        <f t="shared" si="60"/>
        <v>Omus</v>
      </c>
      <c r="D382" s="13" t="str">
        <f t="shared" si="55"/>
        <v>Yes</v>
      </c>
      <c r="E382" s="16" t="s">
        <v>19</v>
      </c>
      <c r="F382" s="16" t="str">
        <f t="shared" si="56"/>
        <v>Cicindelinae</v>
      </c>
      <c r="G382" s="16" t="str">
        <f t="shared" si="57"/>
        <v>Yes</v>
      </c>
      <c r="M382" t="s">
        <v>2791</v>
      </c>
      <c r="N382" t="s">
        <v>2177</v>
      </c>
      <c r="P382" s="6">
        <v>-1</v>
      </c>
      <c r="Q382" s="6" t="s">
        <v>47</v>
      </c>
      <c r="R382" s="6" t="s">
        <v>48</v>
      </c>
      <c r="S382" s="14"/>
      <c r="T382" s="14" t="s">
        <v>49</v>
      </c>
      <c r="U382" s="14"/>
      <c r="W382" t="s">
        <v>46</v>
      </c>
      <c r="X382" t="s">
        <v>2127</v>
      </c>
      <c r="Z382" t="s">
        <v>1760</v>
      </c>
      <c r="AA382" t="s">
        <v>2169</v>
      </c>
      <c r="AB382" t="s">
        <v>2168</v>
      </c>
      <c r="AD382" t="s">
        <v>2177</v>
      </c>
      <c r="AF382" t="s">
        <v>2791</v>
      </c>
      <c r="AI382" s="14">
        <v>60</v>
      </c>
      <c r="AQ382" s="6">
        <v>0</v>
      </c>
      <c r="AR382" s="6" t="s">
        <v>50</v>
      </c>
      <c r="AT382" s="6">
        <v>-1</v>
      </c>
      <c r="AW382" s="6" t="s">
        <v>51</v>
      </c>
      <c r="AX382" s="6" t="s">
        <v>51</v>
      </c>
    </row>
    <row r="383" spans="1:50" x14ac:dyDescent="0.25">
      <c r="A383" s="16" t="s">
        <v>9345</v>
      </c>
      <c r="B383" t="s">
        <v>22</v>
      </c>
      <c r="C383" t="str">
        <f t="shared" si="60"/>
        <v>Omus</v>
      </c>
      <c r="D383" s="13" t="str">
        <f t="shared" si="55"/>
        <v>Yes</v>
      </c>
      <c r="E383" s="16" t="s">
        <v>19</v>
      </c>
      <c r="F383" s="16" t="str">
        <f t="shared" si="56"/>
        <v>Cicindelinae</v>
      </c>
      <c r="G383" s="16" t="str">
        <f t="shared" si="57"/>
        <v>Yes</v>
      </c>
      <c r="M383" t="s">
        <v>2591</v>
      </c>
      <c r="N383" t="s">
        <v>2177</v>
      </c>
      <c r="P383" s="6">
        <v>-1</v>
      </c>
      <c r="Q383" s="6" t="s">
        <v>47</v>
      </c>
      <c r="R383" s="6" t="s">
        <v>48</v>
      </c>
      <c r="S383" s="14"/>
      <c r="T383" s="14" t="s">
        <v>49</v>
      </c>
      <c r="U383" s="14"/>
      <c r="W383" t="s">
        <v>46</v>
      </c>
      <c r="X383" t="s">
        <v>2127</v>
      </c>
      <c r="Z383" t="s">
        <v>1760</v>
      </c>
      <c r="AA383" t="s">
        <v>2169</v>
      </c>
      <c r="AB383" t="s">
        <v>2168</v>
      </c>
      <c r="AD383" t="s">
        <v>2177</v>
      </c>
      <c r="AF383" t="s">
        <v>2591</v>
      </c>
      <c r="AI383" s="14">
        <v>60</v>
      </c>
      <c r="AQ383" s="6">
        <v>0</v>
      </c>
      <c r="AR383" s="6" t="s">
        <v>50</v>
      </c>
      <c r="AT383" s="6">
        <v>-1</v>
      </c>
      <c r="AW383" s="6" t="s">
        <v>51</v>
      </c>
      <c r="AX383" s="6" t="s">
        <v>51</v>
      </c>
    </row>
    <row r="384" spans="1:50" x14ac:dyDescent="0.25">
      <c r="A384" s="16" t="s">
        <v>9345</v>
      </c>
      <c r="B384" t="s">
        <v>22</v>
      </c>
      <c r="C384" t="str">
        <f t="shared" si="60"/>
        <v>Omus</v>
      </c>
      <c r="D384" s="13" t="str">
        <f t="shared" si="55"/>
        <v>Yes</v>
      </c>
      <c r="E384" s="16" t="s">
        <v>19</v>
      </c>
      <c r="F384" s="16" t="str">
        <f t="shared" si="56"/>
        <v>Cicindelinae</v>
      </c>
      <c r="G384" s="16" t="str">
        <f t="shared" si="57"/>
        <v>Yes</v>
      </c>
      <c r="M384" t="s">
        <v>2792</v>
      </c>
      <c r="N384" t="s">
        <v>2177</v>
      </c>
      <c r="P384" s="6">
        <v>-1</v>
      </c>
      <c r="Q384" s="6" t="s">
        <v>47</v>
      </c>
      <c r="R384" s="6" t="s">
        <v>48</v>
      </c>
      <c r="S384" s="14"/>
      <c r="T384" s="14" t="s">
        <v>49</v>
      </c>
      <c r="U384" s="14"/>
      <c r="W384" t="s">
        <v>46</v>
      </c>
      <c r="X384" t="s">
        <v>2127</v>
      </c>
      <c r="Z384" t="s">
        <v>1760</v>
      </c>
      <c r="AA384" t="s">
        <v>2169</v>
      </c>
      <c r="AB384" t="s">
        <v>2168</v>
      </c>
      <c r="AD384" t="s">
        <v>2177</v>
      </c>
      <c r="AF384" t="s">
        <v>2792</v>
      </c>
      <c r="AI384" s="14">
        <v>60</v>
      </c>
      <c r="AQ384" s="6">
        <v>0</v>
      </c>
      <c r="AR384" s="6" t="s">
        <v>50</v>
      </c>
      <c r="AT384" s="6">
        <v>-1</v>
      </c>
      <c r="AW384" s="6" t="s">
        <v>51</v>
      </c>
      <c r="AX384" s="6" t="s">
        <v>51</v>
      </c>
    </row>
    <row r="385" spans="1:50" x14ac:dyDescent="0.25">
      <c r="A385" s="16" t="s">
        <v>9345</v>
      </c>
      <c r="B385" t="s">
        <v>22</v>
      </c>
      <c r="C385" t="str">
        <f t="shared" si="60"/>
        <v>Omus</v>
      </c>
      <c r="D385" s="13" t="str">
        <f t="shared" si="55"/>
        <v>Yes</v>
      </c>
      <c r="E385" s="16" t="s">
        <v>19</v>
      </c>
      <c r="F385" s="16" t="str">
        <f t="shared" si="56"/>
        <v>Cicindelinae</v>
      </c>
      <c r="G385" s="16" t="str">
        <f t="shared" si="57"/>
        <v>Yes</v>
      </c>
      <c r="M385" t="s">
        <v>2592</v>
      </c>
      <c r="N385" t="s">
        <v>2177</v>
      </c>
      <c r="P385" s="6">
        <v>-1</v>
      </c>
      <c r="Q385" s="6" t="s">
        <v>47</v>
      </c>
      <c r="R385" s="6" t="s">
        <v>48</v>
      </c>
      <c r="S385" s="14"/>
      <c r="T385" s="14" t="s">
        <v>49</v>
      </c>
      <c r="U385" s="14"/>
      <c r="W385" t="s">
        <v>46</v>
      </c>
      <c r="X385" t="s">
        <v>2127</v>
      </c>
      <c r="Z385" t="s">
        <v>1760</v>
      </c>
      <c r="AA385" t="s">
        <v>2169</v>
      </c>
      <c r="AB385" t="s">
        <v>2168</v>
      </c>
      <c r="AD385" t="s">
        <v>2177</v>
      </c>
      <c r="AF385" t="s">
        <v>2592</v>
      </c>
      <c r="AI385" s="14">
        <v>60</v>
      </c>
      <c r="AQ385" s="6">
        <v>0</v>
      </c>
      <c r="AR385" s="6" t="s">
        <v>50</v>
      </c>
      <c r="AT385" s="6">
        <v>-1</v>
      </c>
      <c r="AW385" s="6" t="s">
        <v>51</v>
      </c>
      <c r="AX385" s="6" t="s">
        <v>51</v>
      </c>
    </row>
    <row r="386" spans="1:50" x14ac:dyDescent="0.25">
      <c r="A386" s="16" t="s">
        <v>9345</v>
      </c>
      <c r="B386" t="s">
        <v>22</v>
      </c>
      <c r="C386" t="str">
        <f t="shared" si="60"/>
        <v>Omus</v>
      </c>
      <c r="D386" s="13" t="str">
        <f t="shared" si="55"/>
        <v>Yes</v>
      </c>
      <c r="E386" s="16" t="s">
        <v>19</v>
      </c>
      <c r="F386" s="16" t="str">
        <f t="shared" si="56"/>
        <v>Cicindelinae</v>
      </c>
      <c r="G386" s="16" t="str">
        <f t="shared" si="57"/>
        <v>Yes</v>
      </c>
      <c r="L386" t="s">
        <v>2203</v>
      </c>
      <c r="M386" t="s">
        <v>2202</v>
      </c>
      <c r="N386" t="s">
        <v>2177</v>
      </c>
      <c r="P386" s="6">
        <v>-1</v>
      </c>
      <c r="Q386" s="6" t="s">
        <v>47</v>
      </c>
      <c r="R386" s="6" t="s">
        <v>48</v>
      </c>
      <c r="S386" s="14"/>
      <c r="T386" s="14" t="s">
        <v>49</v>
      </c>
      <c r="U386" s="14"/>
      <c r="W386" t="s">
        <v>46</v>
      </c>
      <c r="X386" t="s">
        <v>2127</v>
      </c>
      <c r="Z386" t="s">
        <v>1760</v>
      </c>
      <c r="AA386" t="s">
        <v>2169</v>
      </c>
      <c r="AB386" t="s">
        <v>2168</v>
      </c>
      <c r="AD386" t="s">
        <v>2177</v>
      </c>
      <c r="AF386" t="s">
        <v>2201</v>
      </c>
      <c r="AI386" s="14">
        <v>60</v>
      </c>
      <c r="AQ386" s="6">
        <v>0</v>
      </c>
      <c r="AR386" s="6" t="s">
        <v>50</v>
      </c>
      <c r="AT386" s="6">
        <v>-1</v>
      </c>
      <c r="AW386" s="6" t="s">
        <v>51</v>
      </c>
      <c r="AX386" s="6" t="s">
        <v>51</v>
      </c>
    </row>
    <row r="387" spans="1:50" x14ac:dyDescent="0.25">
      <c r="A387" s="16" t="s">
        <v>9345</v>
      </c>
      <c r="B387" t="s">
        <v>22</v>
      </c>
      <c r="C387" t="str">
        <f t="shared" si="60"/>
        <v>Omus</v>
      </c>
      <c r="D387" s="13" t="str">
        <f t="shared" si="55"/>
        <v>Yes</v>
      </c>
      <c r="E387" s="16" t="s">
        <v>19</v>
      </c>
      <c r="F387" s="16" t="str">
        <f t="shared" si="56"/>
        <v>Cicindelinae</v>
      </c>
      <c r="G387" s="16" t="str">
        <f t="shared" si="57"/>
        <v>Yes</v>
      </c>
      <c r="M387" t="s">
        <v>2793</v>
      </c>
      <c r="N387" t="s">
        <v>2177</v>
      </c>
      <c r="P387" s="6">
        <v>-1</v>
      </c>
      <c r="Q387" s="6" t="s">
        <v>47</v>
      </c>
      <c r="R387" s="6" t="s">
        <v>48</v>
      </c>
      <c r="S387" s="14"/>
      <c r="T387" s="14" t="s">
        <v>49</v>
      </c>
      <c r="U387" s="14"/>
      <c r="W387" t="s">
        <v>46</v>
      </c>
      <c r="X387" t="s">
        <v>2127</v>
      </c>
      <c r="Z387" t="s">
        <v>1760</v>
      </c>
      <c r="AA387" t="s">
        <v>2169</v>
      </c>
      <c r="AB387" t="s">
        <v>2168</v>
      </c>
      <c r="AD387" t="s">
        <v>2177</v>
      </c>
      <c r="AF387" t="s">
        <v>2793</v>
      </c>
      <c r="AI387" s="14">
        <v>60</v>
      </c>
      <c r="AQ387" s="6">
        <v>0</v>
      </c>
      <c r="AR387" s="6" t="s">
        <v>50</v>
      </c>
      <c r="AT387" s="6">
        <v>-1</v>
      </c>
      <c r="AW387" s="6" t="s">
        <v>51</v>
      </c>
      <c r="AX387" s="6" t="s">
        <v>51</v>
      </c>
    </row>
    <row r="388" spans="1:50" x14ac:dyDescent="0.25">
      <c r="A388" s="16" t="s">
        <v>9345</v>
      </c>
      <c r="B388" t="s">
        <v>22</v>
      </c>
      <c r="C388" t="str">
        <f t="shared" si="60"/>
        <v>Omus</v>
      </c>
      <c r="D388" s="13" t="str">
        <f t="shared" ref="D388:D451" si="61">IF(AI388&gt;=50,"Yes","No")</f>
        <v>Yes</v>
      </c>
      <c r="E388" s="16" t="s">
        <v>19</v>
      </c>
      <c r="F388" s="16" t="str">
        <f t="shared" si="56"/>
        <v>Cicindelinae</v>
      </c>
      <c r="G388" s="16" t="str">
        <f t="shared" si="57"/>
        <v>Yes</v>
      </c>
      <c r="M388" t="s">
        <v>2794</v>
      </c>
      <c r="N388" t="s">
        <v>2177</v>
      </c>
      <c r="P388" s="6">
        <v>-1</v>
      </c>
      <c r="Q388" s="6" t="s">
        <v>47</v>
      </c>
      <c r="R388" s="6" t="s">
        <v>48</v>
      </c>
      <c r="S388" s="14"/>
      <c r="T388" s="14" t="s">
        <v>49</v>
      </c>
      <c r="U388" s="14"/>
      <c r="W388" t="s">
        <v>46</v>
      </c>
      <c r="X388" t="s">
        <v>2127</v>
      </c>
      <c r="Z388" t="s">
        <v>1760</v>
      </c>
      <c r="AA388" t="s">
        <v>2169</v>
      </c>
      <c r="AB388" t="s">
        <v>2168</v>
      </c>
      <c r="AD388" t="s">
        <v>2177</v>
      </c>
      <c r="AF388" t="s">
        <v>2794</v>
      </c>
      <c r="AI388" s="14">
        <v>60</v>
      </c>
      <c r="AQ388" s="6">
        <v>0</v>
      </c>
      <c r="AR388" s="6" t="s">
        <v>50</v>
      </c>
      <c r="AT388" s="6">
        <v>-1</v>
      </c>
      <c r="AW388" s="6" t="s">
        <v>51</v>
      </c>
      <c r="AX388" s="6" t="s">
        <v>51</v>
      </c>
    </row>
    <row r="389" spans="1:50" x14ac:dyDescent="0.25">
      <c r="A389" s="16" t="s">
        <v>9345</v>
      </c>
      <c r="B389" t="s">
        <v>22</v>
      </c>
      <c r="C389" t="str">
        <f>AB389</f>
        <v>Amblycheilini</v>
      </c>
      <c r="D389" s="13" t="str">
        <f t="shared" si="61"/>
        <v>No</v>
      </c>
      <c r="E389" s="16" t="s">
        <v>19</v>
      </c>
      <c r="F389" s="16" t="str">
        <f t="shared" ref="F389:F452" si="62">AA389</f>
        <v>Cicindelinae</v>
      </c>
      <c r="G389" s="16" t="str">
        <f t="shared" ref="G389:G452" si="63">IF(AI389&gt;=42,"Yes","No")</f>
        <v>Yes</v>
      </c>
      <c r="L389" t="s">
        <v>2171</v>
      </c>
      <c r="M389" t="s">
        <v>2168</v>
      </c>
      <c r="N389" t="s">
        <v>2169</v>
      </c>
      <c r="P389" s="6">
        <v>-1</v>
      </c>
      <c r="Q389" s="6" t="s">
        <v>47</v>
      </c>
      <c r="R389" s="6" t="s">
        <v>48</v>
      </c>
      <c r="S389" s="14"/>
      <c r="T389" s="14" t="s">
        <v>49</v>
      </c>
      <c r="U389" s="14"/>
      <c r="W389" t="s">
        <v>46</v>
      </c>
      <c r="X389" t="s">
        <v>2127</v>
      </c>
      <c r="Z389" t="s">
        <v>1760</v>
      </c>
      <c r="AA389" t="s">
        <v>2169</v>
      </c>
      <c r="AB389" t="s">
        <v>2168</v>
      </c>
      <c r="AI389" s="14">
        <v>45</v>
      </c>
      <c r="AQ389" s="6">
        <v>0</v>
      </c>
      <c r="AR389" s="6" t="s">
        <v>50</v>
      </c>
      <c r="AT389" s="6">
        <v>-1</v>
      </c>
      <c r="AW389" s="6" t="s">
        <v>51</v>
      </c>
      <c r="AX389" s="6" t="s">
        <v>51</v>
      </c>
    </row>
    <row r="390" spans="1:50" x14ac:dyDescent="0.25">
      <c r="A390" s="16" t="s">
        <v>9345</v>
      </c>
      <c r="B390" t="s">
        <v>22</v>
      </c>
      <c r="C390" t="str">
        <f t="shared" ref="C390:C421" si="64">AD390</f>
        <v>Cicindela</v>
      </c>
      <c r="D390" s="13" t="str">
        <f t="shared" si="61"/>
        <v>Yes</v>
      </c>
      <c r="E390" s="16" t="s">
        <v>19</v>
      </c>
      <c r="F390" s="16" t="str">
        <f t="shared" si="62"/>
        <v>Cicindelinae</v>
      </c>
      <c r="G390" s="16" t="str">
        <f t="shared" si="63"/>
        <v>Yes</v>
      </c>
      <c r="L390" t="s">
        <v>2176</v>
      </c>
      <c r="M390" t="s">
        <v>2173</v>
      </c>
      <c r="N390" t="s">
        <v>2174</v>
      </c>
      <c r="P390" s="6">
        <v>-1</v>
      </c>
      <c r="Q390" s="6" t="s">
        <v>47</v>
      </c>
      <c r="R390" s="6" t="s">
        <v>48</v>
      </c>
      <c r="S390" s="14"/>
      <c r="T390" s="14" t="s">
        <v>49</v>
      </c>
      <c r="U390" s="14"/>
      <c r="W390" t="s">
        <v>46</v>
      </c>
      <c r="X390" t="s">
        <v>2127</v>
      </c>
      <c r="Z390" t="s">
        <v>1760</v>
      </c>
      <c r="AA390" t="s">
        <v>2169</v>
      </c>
      <c r="AB390" t="s">
        <v>2174</v>
      </c>
      <c r="AD390" t="s">
        <v>2173</v>
      </c>
      <c r="AI390" s="14">
        <v>50</v>
      </c>
      <c r="AQ390" s="6">
        <v>0</v>
      </c>
      <c r="AR390" s="6" t="s">
        <v>50</v>
      </c>
      <c r="AT390" s="6">
        <v>-1</v>
      </c>
      <c r="AW390" s="6" t="s">
        <v>51</v>
      </c>
      <c r="AX390" s="6" t="s">
        <v>51</v>
      </c>
    </row>
    <row r="391" spans="1:50" x14ac:dyDescent="0.25">
      <c r="A391" s="16" t="s">
        <v>9345</v>
      </c>
      <c r="B391" t="s">
        <v>22</v>
      </c>
      <c r="C391" t="str">
        <f t="shared" si="64"/>
        <v>Cicindela</v>
      </c>
      <c r="D391" s="13" t="str">
        <f t="shared" si="61"/>
        <v>Yes</v>
      </c>
      <c r="E391" s="16" t="s">
        <v>19</v>
      </c>
      <c r="F391" s="16" t="str">
        <f t="shared" si="62"/>
        <v>Cicindelinae</v>
      </c>
      <c r="G391" s="16" t="str">
        <f t="shared" si="63"/>
        <v>Yes</v>
      </c>
      <c r="M391" t="s">
        <v>2508</v>
      </c>
      <c r="N391" t="s">
        <v>2173</v>
      </c>
      <c r="P391" s="6">
        <v>-1</v>
      </c>
      <c r="Q391" s="6" t="s">
        <v>47</v>
      </c>
      <c r="R391" s="6" t="s">
        <v>48</v>
      </c>
      <c r="S391" s="14"/>
      <c r="T391" s="14" t="s">
        <v>49</v>
      </c>
      <c r="U391" s="14"/>
      <c r="W391" t="s">
        <v>46</v>
      </c>
      <c r="X391" t="s">
        <v>2127</v>
      </c>
      <c r="Z391" t="s">
        <v>1760</v>
      </c>
      <c r="AA391" t="s">
        <v>2169</v>
      </c>
      <c r="AB391" t="s">
        <v>2174</v>
      </c>
      <c r="AD391" t="s">
        <v>2173</v>
      </c>
      <c r="AI391" s="14">
        <v>50</v>
      </c>
      <c r="AQ391" s="6">
        <v>0</v>
      </c>
      <c r="AR391" s="6" t="s">
        <v>50</v>
      </c>
      <c r="AT391" s="6">
        <v>-1</v>
      </c>
      <c r="AW391" s="6" t="s">
        <v>51</v>
      </c>
      <c r="AX391" s="6" t="s">
        <v>51</v>
      </c>
    </row>
    <row r="392" spans="1:50" x14ac:dyDescent="0.25">
      <c r="A392" s="16" t="s">
        <v>9345</v>
      </c>
      <c r="B392" t="s">
        <v>22</v>
      </c>
      <c r="C392" t="str">
        <f t="shared" si="64"/>
        <v>Cicindela</v>
      </c>
      <c r="D392" s="13" t="str">
        <f t="shared" si="61"/>
        <v>Yes</v>
      </c>
      <c r="E392" s="16" t="s">
        <v>19</v>
      </c>
      <c r="F392" s="16" t="str">
        <f t="shared" si="62"/>
        <v>Cicindelinae</v>
      </c>
      <c r="G392" s="16" t="str">
        <f t="shared" si="63"/>
        <v>Yes</v>
      </c>
      <c r="L392" t="s">
        <v>2211</v>
      </c>
      <c r="M392" t="s">
        <v>2210</v>
      </c>
      <c r="N392" t="s">
        <v>2173</v>
      </c>
      <c r="P392" s="6">
        <v>-1</v>
      </c>
      <c r="Q392" s="6" t="s">
        <v>47</v>
      </c>
      <c r="R392" s="6" t="s">
        <v>48</v>
      </c>
      <c r="S392" s="14"/>
      <c r="T392" s="14" t="s">
        <v>49</v>
      </c>
      <c r="U392" s="14"/>
      <c r="W392" t="s">
        <v>46</v>
      </c>
      <c r="X392" t="s">
        <v>2127</v>
      </c>
      <c r="Z392" t="s">
        <v>1760</v>
      </c>
      <c r="AA392" t="s">
        <v>2169</v>
      </c>
      <c r="AB392" t="s">
        <v>2174</v>
      </c>
      <c r="AD392" t="s">
        <v>2173</v>
      </c>
      <c r="AF392" t="s">
        <v>2210</v>
      </c>
      <c r="AI392" s="14">
        <v>60</v>
      </c>
      <c r="AQ392" s="6">
        <v>0</v>
      </c>
      <c r="AR392" s="6" t="s">
        <v>50</v>
      </c>
      <c r="AT392" s="6">
        <v>-1</v>
      </c>
      <c r="AW392" s="6" t="s">
        <v>51</v>
      </c>
      <c r="AX392" s="6" t="s">
        <v>51</v>
      </c>
    </row>
    <row r="393" spans="1:50" x14ac:dyDescent="0.25">
      <c r="A393" s="16" t="s">
        <v>9345</v>
      </c>
      <c r="B393" t="s">
        <v>22</v>
      </c>
      <c r="C393" t="str">
        <f t="shared" si="64"/>
        <v>Cicindela</v>
      </c>
      <c r="D393" s="13" t="str">
        <f t="shared" si="61"/>
        <v>Yes</v>
      </c>
      <c r="E393" s="16" t="s">
        <v>19</v>
      </c>
      <c r="F393" s="16" t="str">
        <f t="shared" si="62"/>
        <v>Cicindelinae</v>
      </c>
      <c r="G393" s="16" t="str">
        <f t="shared" si="63"/>
        <v>Yes</v>
      </c>
      <c r="M393" t="s">
        <v>2212</v>
      </c>
      <c r="N393" t="s">
        <v>2210</v>
      </c>
      <c r="P393" s="6">
        <v>-1</v>
      </c>
      <c r="Q393" s="6" t="s">
        <v>47</v>
      </c>
      <c r="R393" s="6" t="s">
        <v>48</v>
      </c>
      <c r="S393" s="14"/>
      <c r="T393" s="14" t="s">
        <v>49</v>
      </c>
      <c r="U393" s="14"/>
      <c r="W393" t="s">
        <v>46</v>
      </c>
      <c r="X393" t="s">
        <v>2127</v>
      </c>
      <c r="Z393" t="s">
        <v>1760</v>
      </c>
      <c r="AA393" t="s">
        <v>2169</v>
      </c>
      <c r="AB393" t="s">
        <v>2174</v>
      </c>
      <c r="AD393" t="s">
        <v>2173</v>
      </c>
      <c r="AF393" t="s">
        <v>2210</v>
      </c>
      <c r="AG393" t="s">
        <v>2212</v>
      </c>
      <c r="AI393" s="14">
        <v>63</v>
      </c>
      <c r="AQ393" s="6">
        <v>0</v>
      </c>
      <c r="AR393" s="6" t="s">
        <v>50</v>
      </c>
      <c r="AT393" s="6">
        <v>-1</v>
      </c>
      <c r="AW393" s="6" t="s">
        <v>51</v>
      </c>
      <c r="AX393" s="6" t="s">
        <v>51</v>
      </c>
    </row>
    <row r="394" spans="1:50" x14ac:dyDescent="0.25">
      <c r="A394" s="16" t="s">
        <v>9345</v>
      </c>
      <c r="B394" t="s">
        <v>22</v>
      </c>
      <c r="C394" t="str">
        <f t="shared" si="64"/>
        <v>Cicindela</v>
      </c>
      <c r="D394" s="13" t="str">
        <f t="shared" si="61"/>
        <v>Yes</v>
      </c>
      <c r="E394" s="16" t="s">
        <v>19</v>
      </c>
      <c r="F394" s="16" t="str">
        <f t="shared" si="62"/>
        <v>Cicindelinae</v>
      </c>
      <c r="G394" s="16" t="str">
        <f t="shared" si="63"/>
        <v>Yes</v>
      </c>
      <c r="M394" t="s">
        <v>2213</v>
      </c>
      <c r="N394" t="s">
        <v>2210</v>
      </c>
      <c r="P394" s="6">
        <v>-1</v>
      </c>
      <c r="Q394" s="6" t="s">
        <v>47</v>
      </c>
      <c r="R394" s="6" t="s">
        <v>48</v>
      </c>
      <c r="S394" s="14"/>
      <c r="T394" s="14" t="s">
        <v>49</v>
      </c>
      <c r="U394" s="14"/>
      <c r="W394" t="s">
        <v>46</v>
      </c>
      <c r="X394" t="s">
        <v>2127</v>
      </c>
      <c r="Z394" t="s">
        <v>1760</v>
      </c>
      <c r="AA394" t="s">
        <v>2169</v>
      </c>
      <c r="AB394" t="s">
        <v>2174</v>
      </c>
      <c r="AD394" t="s">
        <v>2173</v>
      </c>
      <c r="AF394" t="s">
        <v>2210</v>
      </c>
      <c r="AG394" t="s">
        <v>2213</v>
      </c>
      <c r="AI394" s="14">
        <v>63</v>
      </c>
      <c r="AQ394" s="6">
        <v>0</v>
      </c>
      <c r="AR394" s="6" t="s">
        <v>50</v>
      </c>
      <c r="AT394" s="6">
        <v>-1</v>
      </c>
      <c r="AW394" s="6" t="s">
        <v>51</v>
      </c>
      <c r="AX394" s="6" t="s">
        <v>51</v>
      </c>
    </row>
    <row r="395" spans="1:50" x14ac:dyDescent="0.25">
      <c r="A395" s="16" t="s">
        <v>9345</v>
      </c>
      <c r="B395" t="s">
        <v>22</v>
      </c>
      <c r="C395" t="str">
        <f t="shared" si="64"/>
        <v>Cicindela</v>
      </c>
      <c r="D395" s="13" t="str">
        <f t="shared" si="61"/>
        <v>Yes</v>
      </c>
      <c r="E395" s="16" t="s">
        <v>19</v>
      </c>
      <c r="F395" s="16" t="str">
        <f t="shared" si="62"/>
        <v>Cicindelinae</v>
      </c>
      <c r="G395" s="16" t="str">
        <f t="shared" si="63"/>
        <v>Yes</v>
      </c>
      <c r="M395" t="s">
        <v>2540</v>
      </c>
      <c r="N395" t="s">
        <v>2173</v>
      </c>
      <c r="P395" s="6">
        <v>-1</v>
      </c>
      <c r="Q395" s="6" t="s">
        <v>47</v>
      </c>
      <c r="R395" s="6" t="s">
        <v>48</v>
      </c>
      <c r="S395" s="14"/>
      <c r="T395" s="14" t="s">
        <v>49</v>
      </c>
      <c r="U395" s="14"/>
      <c r="W395" t="s">
        <v>46</v>
      </c>
      <c r="X395" t="s">
        <v>2127</v>
      </c>
      <c r="Z395" t="s">
        <v>1760</v>
      </c>
      <c r="AA395" t="s">
        <v>2169</v>
      </c>
      <c r="AB395" t="s">
        <v>2174</v>
      </c>
      <c r="AD395" t="s">
        <v>2173</v>
      </c>
      <c r="AF395" t="s">
        <v>2540</v>
      </c>
      <c r="AI395" s="14">
        <v>63</v>
      </c>
      <c r="AQ395" s="6">
        <v>0</v>
      </c>
      <c r="AR395" s="6" t="s">
        <v>50</v>
      </c>
      <c r="AT395" s="6">
        <v>-1</v>
      </c>
      <c r="AW395" s="6" t="s">
        <v>51</v>
      </c>
      <c r="AX395" s="6" t="s">
        <v>51</v>
      </c>
    </row>
    <row r="396" spans="1:50" x14ac:dyDescent="0.25">
      <c r="A396" s="16" t="s">
        <v>9345</v>
      </c>
      <c r="B396" t="s">
        <v>22</v>
      </c>
      <c r="C396" t="str">
        <f t="shared" si="64"/>
        <v>Cicindela</v>
      </c>
      <c r="D396" s="13" t="str">
        <f t="shared" si="61"/>
        <v>Yes</v>
      </c>
      <c r="E396" s="16" t="s">
        <v>19</v>
      </c>
      <c r="F396" s="16" t="str">
        <f t="shared" si="62"/>
        <v>Cicindelinae</v>
      </c>
      <c r="G396" s="16" t="str">
        <f t="shared" si="63"/>
        <v>Yes</v>
      </c>
      <c r="M396" t="s">
        <v>2509</v>
      </c>
      <c r="N396" t="s">
        <v>2540</v>
      </c>
      <c r="P396" s="6">
        <v>-1</v>
      </c>
      <c r="Q396" s="6" t="s">
        <v>47</v>
      </c>
      <c r="R396" s="6" t="s">
        <v>48</v>
      </c>
      <c r="S396" s="14"/>
      <c r="T396" s="14" t="s">
        <v>49</v>
      </c>
      <c r="U396" s="14"/>
      <c r="W396" t="s">
        <v>46</v>
      </c>
      <c r="X396" t="s">
        <v>2127</v>
      </c>
      <c r="Z396" t="s">
        <v>1760</v>
      </c>
      <c r="AA396" t="s">
        <v>2169</v>
      </c>
      <c r="AB396" t="s">
        <v>2174</v>
      </c>
      <c r="AD396" t="s">
        <v>2173</v>
      </c>
      <c r="AF396" t="s">
        <v>2540</v>
      </c>
      <c r="AG396" t="s">
        <v>2509</v>
      </c>
      <c r="AI396" s="14">
        <v>60</v>
      </c>
      <c r="AQ396" s="6">
        <v>0</v>
      </c>
      <c r="AR396" s="6" t="s">
        <v>50</v>
      </c>
      <c r="AT396" s="6">
        <v>-1</v>
      </c>
      <c r="AW396" s="6" t="s">
        <v>51</v>
      </c>
      <c r="AX396" s="6" t="s">
        <v>51</v>
      </c>
    </row>
    <row r="397" spans="1:50" x14ac:dyDescent="0.25">
      <c r="A397" s="16" t="s">
        <v>9345</v>
      </c>
      <c r="B397" t="s">
        <v>22</v>
      </c>
      <c r="C397" t="str">
        <f t="shared" si="64"/>
        <v>Cicindela</v>
      </c>
      <c r="D397" s="13" t="str">
        <f t="shared" si="61"/>
        <v>Yes</v>
      </c>
      <c r="E397" s="16" t="s">
        <v>19</v>
      </c>
      <c r="F397" s="16" t="str">
        <f t="shared" si="62"/>
        <v>Cicindelinae</v>
      </c>
      <c r="G397" s="16" t="str">
        <f t="shared" si="63"/>
        <v>Yes</v>
      </c>
      <c r="M397" t="s">
        <v>2510</v>
      </c>
      <c r="N397" t="s">
        <v>2540</v>
      </c>
      <c r="P397" s="6">
        <v>-1</v>
      </c>
      <c r="Q397" s="6" t="s">
        <v>47</v>
      </c>
      <c r="R397" s="6" t="s">
        <v>48</v>
      </c>
      <c r="S397" s="14"/>
      <c r="T397" s="14" t="s">
        <v>49</v>
      </c>
      <c r="U397" s="14"/>
      <c r="W397" t="s">
        <v>46</v>
      </c>
      <c r="X397" t="s">
        <v>2127</v>
      </c>
      <c r="Z397" t="s">
        <v>1760</v>
      </c>
      <c r="AA397" t="s">
        <v>2169</v>
      </c>
      <c r="AB397" t="s">
        <v>2174</v>
      </c>
      <c r="AD397" t="s">
        <v>2173</v>
      </c>
      <c r="AF397" t="s">
        <v>2540</v>
      </c>
      <c r="AG397" t="s">
        <v>2510</v>
      </c>
      <c r="AI397" s="14">
        <v>60</v>
      </c>
      <c r="AQ397" s="6">
        <v>0</v>
      </c>
      <c r="AR397" s="6" t="s">
        <v>50</v>
      </c>
      <c r="AT397" s="6">
        <v>-1</v>
      </c>
      <c r="AW397" s="6" t="s">
        <v>51</v>
      </c>
      <c r="AX397" s="6" t="s">
        <v>51</v>
      </c>
    </row>
    <row r="398" spans="1:50" x14ac:dyDescent="0.25">
      <c r="A398" s="16" t="s">
        <v>9345</v>
      </c>
      <c r="B398" t="s">
        <v>22</v>
      </c>
      <c r="C398" t="str">
        <f t="shared" si="64"/>
        <v>Cicindela</v>
      </c>
      <c r="D398" s="13" t="str">
        <f t="shared" si="61"/>
        <v>Yes</v>
      </c>
      <c r="E398" s="16" t="s">
        <v>19</v>
      </c>
      <c r="F398" s="16" t="str">
        <f t="shared" si="62"/>
        <v>Cicindelinae</v>
      </c>
      <c r="G398" s="16" t="str">
        <f t="shared" si="63"/>
        <v>Yes</v>
      </c>
      <c r="M398" t="s">
        <v>2512</v>
      </c>
      <c r="N398" t="s">
        <v>2173</v>
      </c>
      <c r="P398" s="6">
        <v>-1</v>
      </c>
      <c r="Q398" s="6" t="s">
        <v>47</v>
      </c>
      <c r="R398" s="6" t="s">
        <v>48</v>
      </c>
      <c r="S398" s="14"/>
      <c r="T398" s="14" t="s">
        <v>49</v>
      </c>
      <c r="U398" s="14"/>
      <c r="W398" t="s">
        <v>46</v>
      </c>
      <c r="X398" t="s">
        <v>2127</v>
      </c>
      <c r="Z398" t="s">
        <v>1760</v>
      </c>
      <c r="AA398" t="s">
        <v>2169</v>
      </c>
      <c r="AB398" t="s">
        <v>2174</v>
      </c>
      <c r="AD398" t="s">
        <v>2173</v>
      </c>
      <c r="AF398" t="s">
        <v>2512</v>
      </c>
      <c r="AI398" s="14">
        <v>63</v>
      </c>
      <c r="AQ398" s="6">
        <v>0</v>
      </c>
      <c r="AR398" s="6" t="s">
        <v>50</v>
      </c>
      <c r="AT398" s="6">
        <v>-1</v>
      </c>
      <c r="AW398" s="6" t="s">
        <v>51</v>
      </c>
      <c r="AX398" s="6" t="s">
        <v>51</v>
      </c>
    </row>
    <row r="399" spans="1:50" x14ac:dyDescent="0.25">
      <c r="A399" s="16" t="s">
        <v>9345</v>
      </c>
      <c r="B399" t="s">
        <v>22</v>
      </c>
      <c r="C399" t="str">
        <f t="shared" si="64"/>
        <v>Cicindela</v>
      </c>
      <c r="D399" s="13" t="str">
        <f t="shared" si="61"/>
        <v>Yes</v>
      </c>
      <c r="E399" s="16" t="s">
        <v>19</v>
      </c>
      <c r="F399" s="16" t="str">
        <f t="shared" si="62"/>
        <v>Cicindelinae</v>
      </c>
      <c r="G399" s="16" t="str">
        <f t="shared" si="63"/>
        <v>Yes</v>
      </c>
      <c r="M399" t="s">
        <v>2511</v>
      </c>
      <c r="N399" t="s">
        <v>2512</v>
      </c>
      <c r="P399" s="6">
        <v>-1</v>
      </c>
      <c r="Q399" s="6" t="s">
        <v>47</v>
      </c>
      <c r="R399" s="6" t="s">
        <v>48</v>
      </c>
      <c r="S399" s="14"/>
      <c r="T399" s="14" t="s">
        <v>49</v>
      </c>
      <c r="U399" s="14"/>
      <c r="W399" t="s">
        <v>46</v>
      </c>
      <c r="X399" t="s">
        <v>2127</v>
      </c>
      <c r="Z399" t="s">
        <v>1760</v>
      </c>
      <c r="AA399" t="s">
        <v>2169</v>
      </c>
      <c r="AB399" t="s">
        <v>2174</v>
      </c>
      <c r="AD399" t="s">
        <v>2173</v>
      </c>
      <c r="AF399" t="s">
        <v>2512</v>
      </c>
      <c r="AG399" t="s">
        <v>2511</v>
      </c>
      <c r="AI399" s="14">
        <v>60</v>
      </c>
      <c r="AQ399" s="6">
        <v>0</v>
      </c>
      <c r="AR399" s="6" t="s">
        <v>50</v>
      </c>
      <c r="AT399" s="6">
        <v>-1</v>
      </c>
      <c r="AW399" s="6" t="s">
        <v>51</v>
      </c>
      <c r="AX399" s="6" t="s">
        <v>51</v>
      </c>
    </row>
    <row r="400" spans="1:50" x14ac:dyDescent="0.25">
      <c r="A400" s="16" t="s">
        <v>9345</v>
      </c>
      <c r="B400" t="s">
        <v>22</v>
      </c>
      <c r="C400" t="str">
        <f t="shared" si="64"/>
        <v>Cicindela</v>
      </c>
      <c r="D400" s="13" t="str">
        <f t="shared" si="61"/>
        <v>Yes</v>
      </c>
      <c r="E400" s="16" t="s">
        <v>19</v>
      </c>
      <c r="F400" s="16" t="str">
        <f t="shared" si="62"/>
        <v>Cicindelinae</v>
      </c>
      <c r="G400" s="16" t="str">
        <f t="shared" si="63"/>
        <v>Yes</v>
      </c>
      <c r="M400" t="s">
        <v>2513</v>
      </c>
      <c r="N400" t="s">
        <v>2512</v>
      </c>
      <c r="P400" s="6">
        <v>-1</v>
      </c>
      <c r="Q400" s="6" t="s">
        <v>47</v>
      </c>
      <c r="R400" s="6" t="s">
        <v>48</v>
      </c>
      <c r="S400" s="14"/>
      <c r="T400" s="14" t="s">
        <v>49</v>
      </c>
      <c r="U400" s="14"/>
      <c r="W400" t="s">
        <v>46</v>
      </c>
      <c r="X400" t="s">
        <v>2127</v>
      </c>
      <c r="Z400" t="s">
        <v>1760</v>
      </c>
      <c r="AA400" t="s">
        <v>2169</v>
      </c>
      <c r="AB400" t="s">
        <v>2174</v>
      </c>
      <c r="AD400" t="s">
        <v>2173</v>
      </c>
      <c r="AF400" t="s">
        <v>2512</v>
      </c>
      <c r="AG400" t="s">
        <v>2513</v>
      </c>
      <c r="AI400" s="14">
        <v>60</v>
      </c>
      <c r="AQ400" s="6">
        <v>0</v>
      </c>
      <c r="AR400" s="6" t="s">
        <v>50</v>
      </c>
      <c r="AT400" s="6">
        <v>-1</v>
      </c>
      <c r="AW400" s="6" t="s">
        <v>51</v>
      </c>
      <c r="AX400" s="6" t="s">
        <v>51</v>
      </c>
    </row>
    <row r="401" spans="1:50" x14ac:dyDescent="0.25">
      <c r="A401" s="16" t="s">
        <v>9345</v>
      </c>
      <c r="B401" t="s">
        <v>22</v>
      </c>
      <c r="C401" t="str">
        <f t="shared" si="64"/>
        <v>Cicindela</v>
      </c>
      <c r="D401" s="13" t="str">
        <f t="shared" si="61"/>
        <v>Yes</v>
      </c>
      <c r="E401" s="16" t="s">
        <v>19</v>
      </c>
      <c r="F401" s="16" t="str">
        <f t="shared" si="62"/>
        <v>Cicindelinae</v>
      </c>
      <c r="G401" s="16" t="str">
        <f t="shared" si="63"/>
        <v>Yes</v>
      </c>
      <c r="M401" t="s">
        <v>2752</v>
      </c>
      <c r="N401" t="s">
        <v>2173</v>
      </c>
      <c r="P401" s="6">
        <v>-1</v>
      </c>
      <c r="Q401" s="6" t="s">
        <v>47</v>
      </c>
      <c r="R401" s="6" t="s">
        <v>48</v>
      </c>
      <c r="S401" s="14"/>
      <c r="T401" s="14" t="s">
        <v>49</v>
      </c>
      <c r="U401" s="14"/>
      <c r="W401" t="s">
        <v>46</v>
      </c>
      <c r="X401" t="s">
        <v>2127</v>
      </c>
      <c r="Z401" t="s">
        <v>1760</v>
      </c>
      <c r="AA401" t="s">
        <v>2169</v>
      </c>
      <c r="AB401" t="s">
        <v>2174</v>
      </c>
      <c r="AD401" t="s">
        <v>2173</v>
      </c>
      <c r="AF401" t="s">
        <v>2752</v>
      </c>
      <c r="AI401" s="14">
        <v>60</v>
      </c>
      <c r="AQ401" s="6">
        <v>0</v>
      </c>
      <c r="AR401" s="6" t="s">
        <v>50</v>
      </c>
      <c r="AT401" s="6">
        <v>-1</v>
      </c>
      <c r="AW401" s="6" t="s">
        <v>51</v>
      </c>
      <c r="AX401" s="6" t="s">
        <v>51</v>
      </c>
    </row>
    <row r="402" spans="1:50" x14ac:dyDescent="0.25">
      <c r="A402" s="16" t="s">
        <v>9345</v>
      </c>
      <c r="B402" t="s">
        <v>22</v>
      </c>
      <c r="C402" t="str">
        <f t="shared" si="64"/>
        <v>Cicindela</v>
      </c>
      <c r="D402" s="13" t="str">
        <f t="shared" si="61"/>
        <v>Yes</v>
      </c>
      <c r="E402" s="16" t="s">
        <v>19</v>
      </c>
      <c r="F402" s="16" t="str">
        <f t="shared" si="62"/>
        <v>Cicindelinae</v>
      </c>
      <c r="G402" s="16" t="str">
        <f t="shared" si="63"/>
        <v>Yes</v>
      </c>
      <c r="M402" t="s">
        <v>2541</v>
      </c>
      <c r="N402" t="s">
        <v>2173</v>
      </c>
      <c r="P402" s="6">
        <v>-1</v>
      </c>
      <c r="Q402" s="6" t="s">
        <v>47</v>
      </c>
      <c r="R402" s="6" t="s">
        <v>48</v>
      </c>
      <c r="S402" s="14"/>
      <c r="T402" s="14" t="s">
        <v>49</v>
      </c>
      <c r="U402" s="14"/>
      <c r="W402" t="s">
        <v>46</v>
      </c>
      <c r="X402" t="s">
        <v>2127</v>
      </c>
      <c r="Z402" t="s">
        <v>1760</v>
      </c>
      <c r="AA402" t="s">
        <v>2169</v>
      </c>
      <c r="AB402" t="s">
        <v>2174</v>
      </c>
      <c r="AD402" t="s">
        <v>2173</v>
      </c>
      <c r="AF402" t="s">
        <v>2541</v>
      </c>
      <c r="AI402" s="14">
        <v>63</v>
      </c>
      <c r="AQ402" s="6">
        <v>0</v>
      </c>
      <c r="AR402" s="6" t="s">
        <v>50</v>
      </c>
      <c r="AT402" s="6">
        <v>-1</v>
      </c>
      <c r="AW402" s="6" t="s">
        <v>51</v>
      </c>
      <c r="AX402" s="6" t="s">
        <v>51</v>
      </c>
    </row>
    <row r="403" spans="1:50" x14ac:dyDescent="0.25">
      <c r="A403" s="16" t="s">
        <v>9345</v>
      </c>
      <c r="B403" t="s">
        <v>22</v>
      </c>
      <c r="C403" t="str">
        <f t="shared" si="64"/>
        <v>Cicindela</v>
      </c>
      <c r="D403" s="13" t="str">
        <f t="shared" si="61"/>
        <v>Yes</v>
      </c>
      <c r="E403" s="16" t="s">
        <v>19</v>
      </c>
      <c r="F403" s="16" t="str">
        <f t="shared" si="62"/>
        <v>Cicindelinae</v>
      </c>
      <c r="G403" s="16" t="str">
        <f t="shared" si="63"/>
        <v>Yes</v>
      </c>
      <c r="M403" t="s">
        <v>2514</v>
      </c>
      <c r="N403" t="s">
        <v>2541</v>
      </c>
      <c r="P403" s="6">
        <v>-1</v>
      </c>
      <c r="Q403" s="6" t="s">
        <v>47</v>
      </c>
      <c r="R403" s="6" t="s">
        <v>48</v>
      </c>
      <c r="S403" s="14"/>
      <c r="T403" s="14" t="s">
        <v>49</v>
      </c>
      <c r="U403" s="14"/>
      <c r="W403" t="s">
        <v>46</v>
      </c>
      <c r="X403" t="s">
        <v>2127</v>
      </c>
      <c r="Z403" t="s">
        <v>1760</v>
      </c>
      <c r="AA403" t="s">
        <v>2169</v>
      </c>
      <c r="AB403" t="s">
        <v>2174</v>
      </c>
      <c r="AD403" t="s">
        <v>2173</v>
      </c>
      <c r="AF403" t="s">
        <v>2541</v>
      </c>
      <c r="AG403" t="s">
        <v>2514</v>
      </c>
      <c r="AI403" s="14">
        <v>60</v>
      </c>
      <c r="AQ403" s="6">
        <v>0</v>
      </c>
      <c r="AR403" s="6" t="s">
        <v>50</v>
      </c>
      <c r="AT403" s="6">
        <v>-1</v>
      </c>
      <c r="AW403" s="6" t="s">
        <v>51</v>
      </c>
      <c r="AX403" s="6" t="s">
        <v>51</v>
      </c>
    </row>
    <row r="404" spans="1:50" x14ac:dyDescent="0.25">
      <c r="A404" s="16" t="s">
        <v>9345</v>
      </c>
      <c r="B404" t="s">
        <v>22</v>
      </c>
      <c r="C404" t="str">
        <f t="shared" si="64"/>
        <v>Cicindela</v>
      </c>
      <c r="D404" s="13" t="str">
        <f t="shared" si="61"/>
        <v>Yes</v>
      </c>
      <c r="E404" s="16" t="s">
        <v>19</v>
      </c>
      <c r="F404" s="16" t="str">
        <f t="shared" si="62"/>
        <v>Cicindelinae</v>
      </c>
      <c r="G404" s="16" t="str">
        <f t="shared" si="63"/>
        <v>Yes</v>
      </c>
      <c r="L404" t="s">
        <v>2353</v>
      </c>
      <c r="M404" t="s">
        <v>2352</v>
      </c>
      <c r="N404" t="s">
        <v>2173</v>
      </c>
      <c r="P404" s="6">
        <v>-1</v>
      </c>
      <c r="Q404" s="6" t="s">
        <v>47</v>
      </c>
      <c r="R404" s="6" t="s">
        <v>48</v>
      </c>
      <c r="S404" s="14"/>
      <c r="T404" s="14" t="s">
        <v>49</v>
      </c>
      <c r="U404" s="14"/>
      <c r="W404" t="s">
        <v>46</v>
      </c>
      <c r="X404" t="s">
        <v>2127</v>
      </c>
      <c r="Z404" t="s">
        <v>1760</v>
      </c>
      <c r="AA404" t="s">
        <v>2169</v>
      </c>
      <c r="AB404" t="s">
        <v>2174</v>
      </c>
      <c r="AD404" t="s">
        <v>2173</v>
      </c>
      <c r="AF404" t="s">
        <v>2352</v>
      </c>
      <c r="AI404" s="14">
        <v>60</v>
      </c>
      <c r="AQ404" s="6">
        <v>0</v>
      </c>
      <c r="AR404" s="6" t="s">
        <v>50</v>
      </c>
      <c r="AT404" s="6">
        <v>-1</v>
      </c>
      <c r="AW404" s="6" t="s">
        <v>51</v>
      </c>
      <c r="AX404" s="6" t="s">
        <v>51</v>
      </c>
    </row>
    <row r="405" spans="1:50" x14ac:dyDescent="0.25">
      <c r="A405" s="16" t="s">
        <v>9345</v>
      </c>
      <c r="B405" t="s">
        <v>22</v>
      </c>
      <c r="C405" t="str">
        <f t="shared" si="64"/>
        <v>Cicindela</v>
      </c>
      <c r="D405" s="13" t="str">
        <f t="shared" si="61"/>
        <v>Yes</v>
      </c>
      <c r="E405" s="16" t="s">
        <v>19</v>
      </c>
      <c r="F405" s="16" t="str">
        <f t="shared" si="62"/>
        <v>Cicindelinae</v>
      </c>
      <c r="G405" s="16" t="str">
        <f t="shared" si="63"/>
        <v>Yes</v>
      </c>
      <c r="M405" t="s">
        <v>2515</v>
      </c>
      <c r="N405" t="s">
        <v>2352</v>
      </c>
      <c r="P405" s="6">
        <v>-1</v>
      </c>
      <c r="Q405" s="6" t="s">
        <v>47</v>
      </c>
      <c r="R405" s="6" t="s">
        <v>48</v>
      </c>
      <c r="S405" s="14"/>
      <c r="T405" s="14" t="s">
        <v>49</v>
      </c>
      <c r="U405" s="14"/>
      <c r="W405" t="s">
        <v>46</v>
      </c>
      <c r="X405" t="s">
        <v>2127</v>
      </c>
      <c r="Z405" t="s">
        <v>1760</v>
      </c>
      <c r="AA405" t="s">
        <v>2169</v>
      </c>
      <c r="AB405" t="s">
        <v>2174</v>
      </c>
      <c r="AD405" t="s">
        <v>2173</v>
      </c>
      <c r="AF405" t="s">
        <v>2352</v>
      </c>
      <c r="AG405" t="s">
        <v>2515</v>
      </c>
      <c r="AI405" s="14">
        <v>60</v>
      </c>
      <c r="AQ405" s="6">
        <v>0</v>
      </c>
      <c r="AR405" s="6" t="s">
        <v>50</v>
      </c>
      <c r="AT405" s="6">
        <v>-1</v>
      </c>
      <c r="AW405" s="6" t="s">
        <v>51</v>
      </c>
      <c r="AX405" s="6" t="s">
        <v>51</v>
      </c>
    </row>
    <row r="406" spans="1:50" x14ac:dyDescent="0.25">
      <c r="A406" s="16" t="s">
        <v>9345</v>
      </c>
      <c r="B406" t="s">
        <v>22</v>
      </c>
      <c r="C406" t="str">
        <f t="shared" si="64"/>
        <v>Cicindela</v>
      </c>
      <c r="D406" s="13" t="str">
        <f t="shared" si="61"/>
        <v>Yes</v>
      </c>
      <c r="E406" s="16" t="s">
        <v>19</v>
      </c>
      <c r="F406" s="16" t="str">
        <f t="shared" si="62"/>
        <v>Cicindelinae</v>
      </c>
      <c r="G406" s="16" t="str">
        <f t="shared" si="63"/>
        <v>Yes</v>
      </c>
      <c r="L406" t="s">
        <v>2215</v>
      </c>
      <c r="M406" t="s">
        <v>2214</v>
      </c>
      <c r="N406" t="s">
        <v>2173</v>
      </c>
      <c r="P406" s="6">
        <v>-1</v>
      </c>
      <c r="Q406" s="6" t="s">
        <v>47</v>
      </c>
      <c r="R406" s="6" t="s">
        <v>48</v>
      </c>
      <c r="S406" s="14"/>
      <c r="T406" s="14" t="s">
        <v>49</v>
      </c>
      <c r="U406" s="14"/>
      <c r="W406" t="s">
        <v>46</v>
      </c>
      <c r="X406" t="s">
        <v>2127</v>
      </c>
      <c r="Z406" t="s">
        <v>1760</v>
      </c>
      <c r="AA406" t="s">
        <v>2169</v>
      </c>
      <c r="AB406" t="s">
        <v>2174</v>
      </c>
      <c r="AD406" t="s">
        <v>2173</v>
      </c>
      <c r="AF406" t="s">
        <v>2214</v>
      </c>
      <c r="AI406" s="14">
        <v>60</v>
      </c>
      <c r="AQ406" s="6">
        <v>0</v>
      </c>
      <c r="AR406" s="6" t="s">
        <v>50</v>
      </c>
      <c r="AT406" s="6">
        <v>-1</v>
      </c>
      <c r="AW406" s="6" t="s">
        <v>51</v>
      </c>
      <c r="AX406" s="6" t="s">
        <v>51</v>
      </c>
    </row>
    <row r="407" spans="1:50" x14ac:dyDescent="0.25">
      <c r="A407" s="16" t="s">
        <v>9345</v>
      </c>
      <c r="B407" t="s">
        <v>22</v>
      </c>
      <c r="C407" t="str">
        <f t="shared" si="64"/>
        <v>Cicindela</v>
      </c>
      <c r="D407" s="13" t="str">
        <f t="shared" si="61"/>
        <v>Yes</v>
      </c>
      <c r="E407" s="16" t="s">
        <v>19</v>
      </c>
      <c r="F407" s="16" t="str">
        <f t="shared" si="62"/>
        <v>Cicindelinae</v>
      </c>
      <c r="G407" s="16" t="str">
        <f t="shared" si="63"/>
        <v>Yes</v>
      </c>
      <c r="L407" t="s">
        <v>2217</v>
      </c>
      <c r="M407" t="s">
        <v>2216</v>
      </c>
      <c r="N407" t="s">
        <v>2173</v>
      </c>
      <c r="P407" s="6">
        <v>-1</v>
      </c>
      <c r="Q407" s="6" t="s">
        <v>47</v>
      </c>
      <c r="R407" s="6" t="s">
        <v>48</v>
      </c>
      <c r="S407" s="14"/>
      <c r="T407" s="14" t="s">
        <v>49</v>
      </c>
      <c r="U407" s="14"/>
      <c r="W407" t="s">
        <v>46</v>
      </c>
      <c r="X407" t="s">
        <v>2127</v>
      </c>
      <c r="Z407" t="s">
        <v>1760</v>
      </c>
      <c r="AA407" t="s">
        <v>2169</v>
      </c>
      <c r="AB407" t="s">
        <v>2174</v>
      </c>
      <c r="AD407" t="s">
        <v>2173</v>
      </c>
      <c r="AF407" t="s">
        <v>2216</v>
      </c>
      <c r="AI407" s="14">
        <v>60</v>
      </c>
      <c r="AQ407" s="6">
        <v>0</v>
      </c>
      <c r="AR407" s="6" t="s">
        <v>50</v>
      </c>
      <c r="AT407" s="6">
        <v>-1</v>
      </c>
      <c r="AW407" s="6" t="s">
        <v>51</v>
      </c>
      <c r="AX407" s="6" t="s">
        <v>51</v>
      </c>
    </row>
    <row r="408" spans="1:50" x14ac:dyDescent="0.25">
      <c r="A408" s="16" t="s">
        <v>9345</v>
      </c>
      <c r="B408" t="s">
        <v>22</v>
      </c>
      <c r="C408" t="str">
        <f t="shared" si="64"/>
        <v>Cicindela</v>
      </c>
      <c r="D408" s="13" t="str">
        <f t="shared" si="61"/>
        <v>Yes</v>
      </c>
      <c r="E408" s="16" t="s">
        <v>19</v>
      </c>
      <c r="F408" s="16" t="str">
        <f t="shared" si="62"/>
        <v>Cicindelinae</v>
      </c>
      <c r="G408" s="16" t="str">
        <f t="shared" si="63"/>
        <v>Yes</v>
      </c>
      <c r="M408" t="s">
        <v>2218</v>
      </c>
      <c r="N408" t="s">
        <v>2216</v>
      </c>
      <c r="P408" s="6">
        <v>-1</v>
      </c>
      <c r="Q408" s="6" t="s">
        <v>47</v>
      </c>
      <c r="R408" s="6" t="s">
        <v>48</v>
      </c>
      <c r="S408" s="14"/>
      <c r="T408" s="14" t="s">
        <v>49</v>
      </c>
      <c r="U408" s="14"/>
      <c r="W408" t="s">
        <v>46</v>
      </c>
      <c r="X408" t="s">
        <v>2127</v>
      </c>
      <c r="Z408" t="s">
        <v>1760</v>
      </c>
      <c r="AA408" t="s">
        <v>2169</v>
      </c>
      <c r="AB408" t="s">
        <v>2174</v>
      </c>
      <c r="AD408" t="s">
        <v>2173</v>
      </c>
      <c r="AF408" t="s">
        <v>2216</v>
      </c>
      <c r="AG408" t="s">
        <v>2218</v>
      </c>
      <c r="AI408" s="14">
        <v>63</v>
      </c>
      <c r="AQ408" s="6">
        <v>0</v>
      </c>
      <c r="AR408" s="6" t="s">
        <v>50</v>
      </c>
      <c r="AT408" s="6">
        <v>-1</v>
      </c>
      <c r="AW408" s="6" t="s">
        <v>51</v>
      </c>
      <c r="AX408" s="6" t="s">
        <v>51</v>
      </c>
    </row>
    <row r="409" spans="1:50" x14ac:dyDescent="0.25">
      <c r="A409" s="16" t="s">
        <v>9345</v>
      </c>
      <c r="B409" t="s">
        <v>22</v>
      </c>
      <c r="C409" t="str">
        <f t="shared" si="64"/>
        <v>Cicindela</v>
      </c>
      <c r="D409" s="13" t="str">
        <f t="shared" si="61"/>
        <v>Yes</v>
      </c>
      <c r="E409" s="16" t="s">
        <v>19</v>
      </c>
      <c r="F409" s="16" t="str">
        <f t="shared" si="62"/>
        <v>Cicindelinae</v>
      </c>
      <c r="G409" s="16" t="str">
        <f t="shared" si="63"/>
        <v>Yes</v>
      </c>
      <c r="M409" t="s">
        <v>2753</v>
      </c>
      <c r="N409" t="s">
        <v>2173</v>
      </c>
      <c r="P409" s="6">
        <v>-1</v>
      </c>
      <c r="Q409" s="6" t="s">
        <v>47</v>
      </c>
      <c r="R409" s="6" t="s">
        <v>48</v>
      </c>
      <c r="S409" s="14"/>
      <c r="T409" s="14" t="s">
        <v>49</v>
      </c>
      <c r="U409" s="14"/>
      <c r="W409" t="s">
        <v>46</v>
      </c>
      <c r="X409" t="s">
        <v>2127</v>
      </c>
      <c r="Z409" t="s">
        <v>1760</v>
      </c>
      <c r="AA409" t="s">
        <v>2169</v>
      </c>
      <c r="AB409" t="s">
        <v>2174</v>
      </c>
      <c r="AD409" t="s">
        <v>2173</v>
      </c>
      <c r="AF409" t="s">
        <v>2753</v>
      </c>
      <c r="AI409" s="14">
        <v>60</v>
      </c>
      <c r="AQ409" s="6">
        <v>0</v>
      </c>
      <c r="AR409" s="6" t="s">
        <v>50</v>
      </c>
      <c r="AT409" s="6">
        <v>-1</v>
      </c>
      <c r="AW409" s="6" t="s">
        <v>51</v>
      </c>
      <c r="AX409" s="6" t="s">
        <v>51</v>
      </c>
    </row>
    <row r="410" spans="1:50" x14ac:dyDescent="0.25">
      <c r="A410" s="16" t="s">
        <v>9345</v>
      </c>
      <c r="B410" t="s">
        <v>22</v>
      </c>
      <c r="C410" t="str">
        <f t="shared" si="64"/>
        <v>Cicindela</v>
      </c>
      <c r="D410" s="13" t="str">
        <f t="shared" si="61"/>
        <v>Yes</v>
      </c>
      <c r="E410" s="16" t="s">
        <v>19</v>
      </c>
      <c r="F410" s="16" t="str">
        <f t="shared" si="62"/>
        <v>Cicindelinae</v>
      </c>
      <c r="G410" s="16" t="str">
        <f t="shared" si="63"/>
        <v>Yes</v>
      </c>
      <c r="M410" t="s">
        <v>2542</v>
      </c>
      <c r="N410" t="s">
        <v>2173</v>
      </c>
      <c r="P410" s="6">
        <v>-1</v>
      </c>
      <c r="Q410" s="6" t="s">
        <v>47</v>
      </c>
      <c r="R410" s="6" t="s">
        <v>48</v>
      </c>
      <c r="S410" s="14"/>
      <c r="T410" s="14" t="s">
        <v>49</v>
      </c>
      <c r="U410" s="14"/>
      <c r="W410" t="s">
        <v>46</v>
      </c>
      <c r="X410" t="s">
        <v>2127</v>
      </c>
      <c r="Z410" t="s">
        <v>1760</v>
      </c>
      <c r="AA410" t="s">
        <v>2169</v>
      </c>
      <c r="AB410" t="s">
        <v>2174</v>
      </c>
      <c r="AD410" t="s">
        <v>2173</v>
      </c>
      <c r="AF410" t="s">
        <v>2542</v>
      </c>
      <c r="AI410" s="14">
        <v>63</v>
      </c>
      <c r="AQ410" s="6">
        <v>0</v>
      </c>
      <c r="AR410" s="6" t="s">
        <v>50</v>
      </c>
      <c r="AT410" s="6">
        <v>-1</v>
      </c>
      <c r="AW410" s="6" t="s">
        <v>51</v>
      </c>
      <c r="AX410" s="6" t="s">
        <v>51</v>
      </c>
    </row>
    <row r="411" spans="1:50" x14ac:dyDescent="0.25">
      <c r="A411" s="16" t="s">
        <v>9345</v>
      </c>
      <c r="B411" t="s">
        <v>22</v>
      </c>
      <c r="C411" t="str">
        <f t="shared" si="64"/>
        <v>Cicindela</v>
      </c>
      <c r="D411" s="13" t="str">
        <f t="shared" si="61"/>
        <v>Yes</v>
      </c>
      <c r="E411" s="16" t="s">
        <v>19</v>
      </c>
      <c r="F411" s="16" t="str">
        <f t="shared" si="62"/>
        <v>Cicindelinae</v>
      </c>
      <c r="G411" s="16" t="str">
        <f t="shared" si="63"/>
        <v>Yes</v>
      </c>
      <c r="M411" t="s">
        <v>2516</v>
      </c>
      <c r="N411" t="s">
        <v>2542</v>
      </c>
      <c r="P411" s="6">
        <v>-1</v>
      </c>
      <c r="Q411" s="6" t="s">
        <v>47</v>
      </c>
      <c r="R411" s="6" t="s">
        <v>48</v>
      </c>
      <c r="S411" s="14"/>
      <c r="T411" s="14" t="s">
        <v>49</v>
      </c>
      <c r="U411" s="14"/>
      <c r="W411" t="s">
        <v>46</v>
      </c>
      <c r="X411" t="s">
        <v>2127</v>
      </c>
      <c r="Z411" t="s">
        <v>1760</v>
      </c>
      <c r="AA411" t="s">
        <v>2169</v>
      </c>
      <c r="AB411" t="s">
        <v>2174</v>
      </c>
      <c r="AD411" t="s">
        <v>2173</v>
      </c>
      <c r="AF411" t="s">
        <v>2542</v>
      </c>
      <c r="AG411" t="s">
        <v>2516</v>
      </c>
      <c r="AI411" s="14">
        <v>60</v>
      </c>
      <c r="AQ411" s="6">
        <v>0</v>
      </c>
      <c r="AR411" s="6" t="s">
        <v>50</v>
      </c>
      <c r="AT411" s="6">
        <v>-1</v>
      </c>
      <c r="AW411" s="6" t="s">
        <v>51</v>
      </c>
      <c r="AX411" s="6" t="s">
        <v>51</v>
      </c>
    </row>
    <row r="412" spans="1:50" x14ac:dyDescent="0.25">
      <c r="A412" s="16" t="s">
        <v>9345</v>
      </c>
      <c r="B412" t="s">
        <v>22</v>
      </c>
      <c r="C412" t="str">
        <f t="shared" si="64"/>
        <v>Cicindela</v>
      </c>
      <c r="D412" s="13" t="str">
        <f t="shared" si="61"/>
        <v>Yes</v>
      </c>
      <c r="E412" s="16" t="s">
        <v>19</v>
      </c>
      <c r="F412" s="16" t="str">
        <f t="shared" si="62"/>
        <v>Cicindelinae</v>
      </c>
      <c r="G412" s="16" t="str">
        <f t="shared" si="63"/>
        <v>Yes</v>
      </c>
      <c r="M412" t="s">
        <v>2517</v>
      </c>
      <c r="N412" t="s">
        <v>2173</v>
      </c>
      <c r="P412" s="6">
        <v>-1</v>
      </c>
      <c r="Q412" s="6" t="s">
        <v>47</v>
      </c>
      <c r="R412" s="6" t="s">
        <v>48</v>
      </c>
      <c r="S412" s="14"/>
      <c r="T412" s="14" t="s">
        <v>49</v>
      </c>
      <c r="U412" s="14"/>
      <c r="W412" t="s">
        <v>46</v>
      </c>
      <c r="X412" t="s">
        <v>2127</v>
      </c>
      <c r="Z412" t="s">
        <v>1760</v>
      </c>
      <c r="AA412" t="s">
        <v>2169</v>
      </c>
      <c r="AB412" t="s">
        <v>2174</v>
      </c>
      <c r="AD412" t="s">
        <v>2173</v>
      </c>
      <c r="AF412" t="s">
        <v>2517</v>
      </c>
      <c r="AI412" s="14">
        <v>63</v>
      </c>
      <c r="AQ412" s="6">
        <v>0</v>
      </c>
      <c r="AR412" s="6" t="s">
        <v>50</v>
      </c>
      <c r="AT412" s="6">
        <v>-1</v>
      </c>
      <c r="AW412" s="6" t="s">
        <v>51</v>
      </c>
      <c r="AX412" s="6" t="s">
        <v>51</v>
      </c>
    </row>
    <row r="413" spans="1:50" x14ac:dyDescent="0.25">
      <c r="A413" s="16" t="s">
        <v>9345</v>
      </c>
      <c r="B413" t="s">
        <v>22</v>
      </c>
      <c r="C413" t="str">
        <f t="shared" si="64"/>
        <v>Cicindela</v>
      </c>
      <c r="D413" s="13" t="str">
        <f t="shared" si="61"/>
        <v>Yes</v>
      </c>
      <c r="E413" s="16" t="s">
        <v>19</v>
      </c>
      <c r="F413" s="16" t="str">
        <f t="shared" si="62"/>
        <v>Cicindelinae</v>
      </c>
      <c r="G413" s="16" t="str">
        <f t="shared" si="63"/>
        <v>Yes</v>
      </c>
      <c r="M413" t="s">
        <v>2543</v>
      </c>
      <c r="N413" t="s">
        <v>2173</v>
      </c>
      <c r="P413" s="6">
        <v>-1</v>
      </c>
      <c r="Q413" s="6" t="s">
        <v>47</v>
      </c>
      <c r="R413" s="6" t="s">
        <v>48</v>
      </c>
      <c r="S413" s="14"/>
      <c r="T413" s="14" t="s">
        <v>49</v>
      </c>
      <c r="U413" s="14"/>
      <c r="W413" t="s">
        <v>46</v>
      </c>
      <c r="X413" t="s">
        <v>2127</v>
      </c>
      <c r="Z413" t="s">
        <v>1760</v>
      </c>
      <c r="AA413" t="s">
        <v>2169</v>
      </c>
      <c r="AB413" t="s">
        <v>2174</v>
      </c>
      <c r="AD413" t="s">
        <v>2173</v>
      </c>
      <c r="AF413" t="s">
        <v>2543</v>
      </c>
      <c r="AI413" s="14">
        <v>63</v>
      </c>
      <c r="AQ413" s="6">
        <v>0</v>
      </c>
      <c r="AR413" s="6" t="s">
        <v>50</v>
      </c>
      <c r="AT413" s="6">
        <v>-1</v>
      </c>
      <c r="AW413" s="6" t="s">
        <v>51</v>
      </c>
      <c r="AX413" s="6" t="s">
        <v>51</v>
      </c>
    </row>
    <row r="414" spans="1:50" x14ac:dyDescent="0.25">
      <c r="A414" s="16" t="s">
        <v>9345</v>
      </c>
      <c r="B414" t="s">
        <v>22</v>
      </c>
      <c r="C414" t="str">
        <f t="shared" si="64"/>
        <v>Cicindela</v>
      </c>
      <c r="D414" s="13" t="str">
        <f t="shared" si="61"/>
        <v>Yes</v>
      </c>
      <c r="E414" s="16" t="s">
        <v>19</v>
      </c>
      <c r="F414" s="16" t="str">
        <f t="shared" si="62"/>
        <v>Cicindelinae</v>
      </c>
      <c r="G414" s="16" t="str">
        <f t="shared" si="63"/>
        <v>Yes</v>
      </c>
      <c r="M414" t="s">
        <v>2518</v>
      </c>
      <c r="N414" t="s">
        <v>2543</v>
      </c>
      <c r="P414" s="6">
        <v>-1</v>
      </c>
      <c r="Q414" s="6" t="s">
        <v>47</v>
      </c>
      <c r="R414" s="6" t="s">
        <v>48</v>
      </c>
      <c r="S414" s="14"/>
      <c r="T414" s="14" t="s">
        <v>49</v>
      </c>
      <c r="U414" s="14"/>
      <c r="W414" t="s">
        <v>46</v>
      </c>
      <c r="X414" t="s">
        <v>2127</v>
      </c>
      <c r="Z414" t="s">
        <v>1760</v>
      </c>
      <c r="AA414" t="s">
        <v>2169</v>
      </c>
      <c r="AB414" t="s">
        <v>2174</v>
      </c>
      <c r="AD414" t="s">
        <v>2173</v>
      </c>
      <c r="AF414" t="s">
        <v>2543</v>
      </c>
      <c r="AG414" t="s">
        <v>2518</v>
      </c>
      <c r="AI414" s="14">
        <v>60</v>
      </c>
      <c r="AQ414" s="6">
        <v>0</v>
      </c>
      <c r="AR414" s="6" t="s">
        <v>50</v>
      </c>
      <c r="AT414" s="6">
        <v>-1</v>
      </c>
      <c r="AW414" s="6" t="s">
        <v>51</v>
      </c>
      <c r="AX414" s="6" t="s">
        <v>51</v>
      </c>
    </row>
    <row r="415" spans="1:50" x14ac:dyDescent="0.25">
      <c r="A415" s="16" t="s">
        <v>9345</v>
      </c>
      <c r="B415" t="s">
        <v>22</v>
      </c>
      <c r="C415" t="str">
        <f t="shared" si="64"/>
        <v>Cicindela</v>
      </c>
      <c r="D415" s="13" t="str">
        <f t="shared" si="61"/>
        <v>Yes</v>
      </c>
      <c r="E415" s="16" t="s">
        <v>19</v>
      </c>
      <c r="F415" s="16" t="str">
        <f t="shared" si="62"/>
        <v>Cicindelinae</v>
      </c>
      <c r="G415" s="16" t="str">
        <f t="shared" si="63"/>
        <v>Yes</v>
      </c>
      <c r="M415" t="s">
        <v>2544</v>
      </c>
      <c r="N415" t="s">
        <v>2173</v>
      </c>
      <c r="P415" s="6">
        <v>-1</v>
      </c>
      <c r="Q415" s="6" t="s">
        <v>47</v>
      </c>
      <c r="R415" s="6" t="s">
        <v>48</v>
      </c>
      <c r="S415" s="14"/>
      <c r="T415" s="14" t="s">
        <v>49</v>
      </c>
      <c r="U415" s="14"/>
      <c r="W415" t="s">
        <v>46</v>
      </c>
      <c r="X415" t="s">
        <v>2127</v>
      </c>
      <c r="Z415" t="s">
        <v>1760</v>
      </c>
      <c r="AA415" t="s">
        <v>2169</v>
      </c>
      <c r="AB415" t="s">
        <v>2174</v>
      </c>
      <c r="AD415" t="s">
        <v>2173</v>
      </c>
      <c r="AF415" t="s">
        <v>2544</v>
      </c>
      <c r="AI415" s="14">
        <v>63</v>
      </c>
      <c r="AQ415" s="6">
        <v>0</v>
      </c>
      <c r="AR415" s="6" t="s">
        <v>50</v>
      </c>
      <c r="AT415" s="6">
        <v>-1</v>
      </c>
      <c r="AW415" s="6" t="s">
        <v>51</v>
      </c>
      <c r="AX415" s="6" t="s">
        <v>51</v>
      </c>
    </row>
    <row r="416" spans="1:50" x14ac:dyDescent="0.25">
      <c r="A416" s="16" t="s">
        <v>9345</v>
      </c>
      <c r="B416" t="s">
        <v>22</v>
      </c>
      <c r="C416" t="str">
        <f t="shared" si="64"/>
        <v>Cicindela</v>
      </c>
      <c r="D416" s="13" t="str">
        <f t="shared" si="61"/>
        <v>Yes</v>
      </c>
      <c r="E416" s="16" t="s">
        <v>19</v>
      </c>
      <c r="F416" s="16" t="str">
        <f t="shared" si="62"/>
        <v>Cicindelinae</v>
      </c>
      <c r="G416" s="16" t="str">
        <f t="shared" si="63"/>
        <v>Yes</v>
      </c>
      <c r="M416" t="s">
        <v>2519</v>
      </c>
      <c r="N416" t="s">
        <v>2544</v>
      </c>
      <c r="P416" s="6">
        <v>-1</v>
      </c>
      <c r="Q416" s="6" t="s">
        <v>47</v>
      </c>
      <c r="R416" s="6" t="s">
        <v>48</v>
      </c>
      <c r="S416" s="14"/>
      <c r="T416" s="14" t="s">
        <v>49</v>
      </c>
      <c r="U416" s="14"/>
      <c r="W416" t="s">
        <v>46</v>
      </c>
      <c r="X416" t="s">
        <v>2127</v>
      </c>
      <c r="Z416" t="s">
        <v>1760</v>
      </c>
      <c r="AA416" t="s">
        <v>2169</v>
      </c>
      <c r="AB416" t="s">
        <v>2174</v>
      </c>
      <c r="AD416" t="s">
        <v>2173</v>
      </c>
      <c r="AF416" t="s">
        <v>2544</v>
      </c>
      <c r="AG416" t="s">
        <v>2519</v>
      </c>
      <c r="AI416" s="14">
        <v>60</v>
      </c>
      <c r="AQ416" s="6">
        <v>0</v>
      </c>
      <c r="AR416" s="6" t="s">
        <v>50</v>
      </c>
      <c r="AT416" s="6">
        <v>-1</v>
      </c>
      <c r="AW416" s="6" t="s">
        <v>51</v>
      </c>
      <c r="AX416" s="6" t="s">
        <v>51</v>
      </c>
    </row>
    <row r="417" spans="1:50" x14ac:dyDescent="0.25">
      <c r="A417" s="16" t="s">
        <v>9345</v>
      </c>
      <c r="B417" t="s">
        <v>22</v>
      </c>
      <c r="C417" t="str">
        <f t="shared" si="64"/>
        <v>Cicindela</v>
      </c>
      <c r="D417" s="13" t="str">
        <f t="shared" si="61"/>
        <v>Yes</v>
      </c>
      <c r="E417" s="16" t="s">
        <v>19</v>
      </c>
      <c r="F417" s="16" t="str">
        <f t="shared" si="62"/>
        <v>Cicindelinae</v>
      </c>
      <c r="G417" s="16" t="str">
        <f t="shared" si="63"/>
        <v>Yes</v>
      </c>
      <c r="L417" t="s">
        <v>2206</v>
      </c>
      <c r="M417" t="s">
        <v>2205</v>
      </c>
      <c r="N417" t="s">
        <v>2173</v>
      </c>
      <c r="P417" s="6">
        <v>-1</v>
      </c>
      <c r="Q417" s="6" t="s">
        <v>47</v>
      </c>
      <c r="R417" s="6" t="s">
        <v>48</v>
      </c>
      <c r="S417" s="14"/>
      <c r="T417" s="14" t="s">
        <v>49</v>
      </c>
      <c r="U417" s="14"/>
      <c r="W417" t="s">
        <v>46</v>
      </c>
      <c r="X417" t="s">
        <v>2127</v>
      </c>
      <c r="Z417" t="s">
        <v>1760</v>
      </c>
      <c r="AA417" t="s">
        <v>2169</v>
      </c>
      <c r="AB417" t="s">
        <v>2174</v>
      </c>
      <c r="AD417" t="s">
        <v>2173</v>
      </c>
      <c r="AF417" t="s">
        <v>2205</v>
      </c>
      <c r="AI417" s="14">
        <v>60</v>
      </c>
      <c r="AQ417" s="6">
        <v>0</v>
      </c>
      <c r="AR417" s="6" t="s">
        <v>50</v>
      </c>
      <c r="AT417" s="6">
        <v>-1</v>
      </c>
      <c r="AW417" s="6" t="s">
        <v>51</v>
      </c>
      <c r="AX417" s="6" t="s">
        <v>51</v>
      </c>
    </row>
    <row r="418" spans="1:50" x14ac:dyDescent="0.25">
      <c r="A418" s="16" t="s">
        <v>9345</v>
      </c>
      <c r="B418" t="s">
        <v>22</v>
      </c>
      <c r="C418" t="str">
        <f t="shared" si="64"/>
        <v>Cicindela</v>
      </c>
      <c r="D418" s="13" t="str">
        <f t="shared" si="61"/>
        <v>Yes</v>
      </c>
      <c r="E418" s="16" t="s">
        <v>19</v>
      </c>
      <c r="F418" s="16" t="str">
        <f t="shared" si="62"/>
        <v>Cicindelinae</v>
      </c>
      <c r="G418" s="16" t="str">
        <f t="shared" si="63"/>
        <v>Yes</v>
      </c>
      <c r="M418" t="s">
        <v>2520</v>
      </c>
      <c r="N418" t="s">
        <v>2205</v>
      </c>
      <c r="P418" s="6">
        <v>-1</v>
      </c>
      <c r="Q418" s="6" t="s">
        <v>47</v>
      </c>
      <c r="R418" s="6" t="s">
        <v>48</v>
      </c>
      <c r="S418" s="14"/>
      <c r="T418" s="14" t="s">
        <v>49</v>
      </c>
      <c r="U418" s="14"/>
      <c r="W418" t="s">
        <v>46</v>
      </c>
      <c r="X418" t="s">
        <v>2127</v>
      </c>
      <c r="Z418" t="s">
        <v>1760</v>
      </c>
      <c r="AA418" t="s">
        <v>2169</v>
      </c>
      <c r="AB418" t="s">
        <v>2174</v>
      </c>
      <c r="AD418" t="s">
        <v>2173</v>
      </c>
      <c r="AF418" t="s">
        <v>2205</v>
      </c>
      <c r="AG418" t="s">
        <v>2520</v>
      </c>
      <c r="AI418" s="14">
        <v>60</v>
      </c>
      <c r="AQ418" s="6">
        <v>0</v>
      </c>
      <c r="AR418" s="6" t="s">
        <v>50</v>
      </c>
      <c r="AT418" s="6">
        <v>-1</v>
      </c>
      <c r="AW418" s="6" t="s">
        <v>51</v>
      </c>
      <c r="AX418" s="6" t="s">
        <v>51</v>
      </c>
    </row>
    <row r="419" spans="1:50" x14ac:dyDescent="0.25">
      <c r="A419" s="16" t="s">
        <v>9345</v>
      </c>
      <c r="B419" t="s">
        <v>22</v>
      </c>
      <c r="C419" t="str">
        <f t="shared" si="64"/>
        <v>Cicindela</v>
      </c>
      <c r="D419" s="13" t="str">
        <f t="shared" si="61"/>
        <v>Yes</v>
      </c>
      <c r="E419" s="16" t="s">
        <v>19</v>
      </c>
      <c r="F419" s="16" t="str">
        <f t="shared" si="62"/>
        <v>Cicindelinae</v>
      </c>
      <c r="G419" s="16" t="str">
        <f t="shared" si="63"/>
        <v>Yes</v>
      </c>
      <c r="M419" t="s">
        <v>2545</v>
      </c>
      <c r="N419" t="s">
        <v>2173</v>
      </c>
      <c r="P419" s="6">
        <v>-1</v>
      </c>
      <c r="Q419" s="6" t="s">
        <v>47</v>
      </c>
      <c r="R419" s="6" t="s">
        <v>48</v>
      </c>
      <c r="S419" s="14"/>
      <c r="T419" s="14" t="s">
        <v>49</v>
      </c>
      <c r="U419" s="14"/>
      <c r="W419" t="s">
        <v>46</v>
      </c>
      <c r="X419" t="s">
        <v>2127</v>
      </c>
      <c r="Z419" t="s">
        <v>1760</v>
      </c>
      <c r="AA419" t="s">
        <v>2169</v>
      </c>
      <c r="AB419" t="s">
        <v>2174</v>
      </c>
      <c r="AD419" t="s">
        <v>2173</v>
      </c>
      <c r="AF419" t="s">
        <v>2545</v>
      </c>
      <c r="AI419" s="14">
        <v>63</v>
      </c>
      <c r="AQ419" s="6">
        <v>0</v>
      </c>
      <c r="AR419" s="6" t="s">
        <v>50</v>
      </c>
      <c r="AT419" s="6">
        <v>-1</v>
      </c>
      <c r="AW419" s="6" t="s">
        <v>51</v>
      </c>
      <c r="AX419" s="6" t="s">
        <v>51</v>
      </c>
    </row>
    <row r="420" spans="1:50" x14ac:dyDescent="0.25">
      <c r="A420" s="16" t="s">
        <v>9345</v>
      </c>
      <c r="B420" t="s">
        <v>22</v>
      </c>
      <c r="C420" t="str">
        <f t="shared" si="64"/>
        <v>Cicindela</v>
      </c>
      <c r="D420" s="13" t="str">
        <f t="shared" si="61"/>
        <v>Yes</v>
      </c>
      <c r="E420" s="16" t="s">
        <v>19</v>
      </c>
      <c r="F420" s="16" t="str">
        <f t="shared" si="62"/>
        <v>Cicindelinae</v>
      </c>
      <c r="G420" s="16" t="str">
        <f t="shared" si="63"/>
        <v>Yes</v>
      </c>
      <c r="M420" t="s">
        <v>2521</v>
      </c>
      <c r="N420" t="s">
        <v>2545</v>
      </c>
      <c r="P420" s="6">
        <v>-1</v>
      </c>
      <c r="Q420" s="6" t="s">
        <v>47</v>
      </c>
      <c r="R420" s="6" t="s">
        <v>48</v>
      </c>
      <c r="S420" s="14"/>
      <c r="T420" s="14" t="s">
        <v>49</v>
      </c>
      <c r="U420" s="14"/>
      <c r="W420" t="s">
        <v>46</v>
      </c>
      <c r="X420" t="s">
        <v>2127</v>
      </c>
      <c r="Z420" t="s">
        <v>1760</v>
      </c>
      <c r="AA420" t="s">
        <v>2169</v>
      </c>
      <c r="AB420" t="s">
        <v>2174</v>
      </c>
      <c r="AD420" t="s">
        <v>2173</v>
      </c>
      <c r="AF420" t="s">
        <v>2545</v>
      </c>
      <c r="AG420" t="s">
        <v>2521</v>
      </c>
      <c r="AI420" s="14">
        <v>60</v>
      </c>
      <c r="AQ420" s="6">
        <v>0</v>
      </c>
      <c r="AR420" s="6" t="s">
        <v>50</v>
      </c>
      <c r="AT420" s="6">
        <v>-1</v>
      </c>
      <c r="AW420" s="6" t="s">
        <v>51</v>
      </c>
      <c r="AX420" s="6" t="s">
        <v>51</v>
      </c>
    </row>
    <row r="421" spans="1:50" x14ac:dyDescent="0.25">
      <c r="A421" s="16" t="s">
        <v>9345</v>
      </c>
      <c r="B421" t="s">
        <v>22</v>
      </c>
      <c r="C421" t="str">
        <f t="shared" si="64"/>
        <v>Cicindela</v>
      </c>
      <c r="D421" s="13" t="str">
        <f t="shared" si="61"/>
        <v>Yes</v>
      </c>
      <c r="E421" s="16" t="s">
        <v>19</v>
      </c>
      <c r="F421" s="16" t="str">
        <f t="shared" si="62"/>
        <v>Cicindelinae</v>
      </c>
      <c r="G421" s="16" t="str">
        <f t="shared" si="63"/>
        <v>Yes</v>
      </c>
      <c r="M421" t="s">
        <v>2522</v>
      </c>
      <c r="N421" t="s">
        <v>2173</v>
      </c>
      <c r="P421" s="6">
        <v>-1</v>
      </c>
      <c r="Q421" s="6" t="s">
        <v>47</v>
      </c>
      <c r="R421" s="6" t="s">
        <v>48</v>
      </c>
      <c r="S421" s="14"/>
      <c r="T421" s="14" t="s">
        <v>49</v>
      </c>
      <c r="U421" s="14"/>
      <c r="W421" t="s">
        <v>46</v>
      </c>
      <c r="X421" t="s">
        <v>2127</v>
      </c>
      <c r="Z421" t="s">
        <v>1760</v>
      </c>
      <c r="AA421" t="s">
        <v>2169</v>
      </c>
      <c r="AB421" t="s">
        <v>2174</v>
      </c>
      <c r="AD421" t="s">
        <v>2173</v>
      </c>
      <c r="AF421" t="s">
        <v>2522</v>
      </c>
      <c r="AI421" s="14">
        <v>63</v>
      </c>
      <c r="AQ421" s="6">
        <v>0</v>
      </c>
      <c r="AR421" s="6" t="s">
        <v>50</v>
      </c>
      <c r="AT421" s="6">
        <v>-1</v>
      </c>
      <c r="AW421" s="6" t="s">
        <v>51</v>
      </c>
      <c r="AX421" s="6" t="s">
        <v>51</v>
      </c>
    </row>
    <row r="422" spans="1:50" x14ac:dyDescent="0.25">
      <c r="A422" s="16" t="s">
        <v>9345</v>
      </c>
      <c r="B422" t="s">
        <v>22</v>
      </c>
      <c r="C422" t="str">
        <f t="shared" ref="C422:C452" si="65">AD422</f>
        <v>Cicindela</v>
      </c>
      <c r="D422" s="13" t="str">
        <f t="shared" si="61"/>
        <v>Yes</v>
      </c>
      <c r="E422" s="16" t="s">
        <v>19</v>
      </c>
      <c r="F422" s="16" t="str">
        <f t="shared" si="62"/>
        <v>Cicindelinae</v>
      </c>
      <c r="G422" s="16" t="str">
        <f t="shared" si="63"/>
        <v>Yes</v>
      </c>
      <c r="M422" t="s">
        <v>2546</v>
      </c>
      <c r="N422" t="s">
        <v>2173</v>
      </c>
      <c r="P422" s="6">
        <v>-1</v>
      </c>
      <c r="Q422" s="6" t="s">
        <v>47</v>
      </c>
      <c r="R422" s="6" t="s">
        <v>48</v>
      </c>
      <c r="S422" s="14"/>
      <c r="T422" s="14" t="s">
        <v>49</v>
      </c>
      <c r="U422" s="14"/>
      <c r="W422" t="s">
        <v>46</v>
      </c>
      <c r="X422" t="s">
        <v>2127</v>
      </c>
      <c r="Z422" t="s">
        <v>1760</v>
      </c>
      <c r="AA422" t="s">
        <v>2169</v>
      </c>
      <c r="AB422" t="s">
        <v>2174</v>
      </c>
      <c r="AD422" t="s">
        <v>2173</v>
      </c>
      <c r="AF422" t="s">
        <v>2546</v>
      </c>
      <c r="AI422" s="14">
        <v>63</v>
      </c>
      <c r="AQ422" s="6">
        <v>0</v>
      </c>
      <c r="AR422" s="6" t="s">
        <v>50</v>
      </c>
      <c r="AT422" s="6">
        <v>-1</v>
      </c>
      <c r="AW422" s="6" t="s">
        <v>51</v>
      </c>
      <c r="AX422" s="6" t="s">
        <v>51</v>
      </c>
    </row>
    <row r="423" spans="1:50" x14ac:dyDescent="0.25">
      <c r="A423" s="16" t="s">
        <v>9345</v>
      </c>
      <c r="B423" t="s">
        <v>22</v>
      </c>
      <c r="C423" t="str">
        <f t="shared" si="65"/>
        <v>Cicindela</v>
      </c>
      <c r="D423" s="13" t="str">
        <f t="shared" si="61"/>
        <v>Yes</v>
      </c>
      <c r="E423" s="16" t="s">
        <v>19</v>
      </c>
      <c r="F423" s="16" t="str">
        <f t="shared" si="62"/>
        <v>Cicindelinae</v>
      </c>
      <c r="G423" s="16" t="str">
        <f t="shared" si="63"/>
        <v>Yes</v>
      </c>
      <c r="M423" t="s">
        <v>2527</v>
      </c>
      <c r="N423" t="s">
        <v>2546</v>
      </c>
      <c r="P423" s="6">
        <v>-1</v>
      </c>
      <c r="Q423" s="6" t="s">
        <v>47</v>
      </c>
      <c r="R423" s="6" t="s">
        <v>48</v>
      </c>
      <c r="S423" s="14"/>
      <c r="T423" s="14" t="s">
        <v>49</v>
      </c>
      <c r="U423" s="14"/>
      <c r="W423" t="s">
        <v>46</v>
      </c>
      <c r="X423" t="s">
        <v>2127</v>
      </c>
      <c r="Z423" t="s">
        <v>1760</v>
      </c>
      <c r="AA423" t="s">
        <v>2169</v>
      </c>
      <c r="AB423" t="s">
        <v>2174</v>
      </c>
      <c r="AD423" t="s">
        <v>2173</v>
      </c>
      <c r="AF423" t="s">
        <v>2546</v>
      </c>
      <c r="AG423" t="s">
        <v>2527</v>
      </c>
      <c r="AI423" s="14">
        <v>60</v>
      </c>
      <c r="AQ423" s="6">
        <v>0</v>
      </c>
      <c r="AR423" s="6" t="s">
        <v>50</v>
      </c>
      <c r="AT423" s="6">
        <v>-1</v>
      </c>
      <c r="AW423" s="6" t="s">
        <v>51</v>
      </c>
      <c r="AX423" s="6" t="s">
        <v>51</v>
      </c>
    </row>
    <row r="424" spans="1:50" x14ac:dyDescent="0.25">
      <c r="A424" s="16" t="s">
        <v>9345</v>
      </c>
      <c r="B424" t="s">
        <v>22</v>
      </c>
      <c r="C424" t="str">
        <f t="shared" si="65"/>
        <v>Cicindela</v>
      </c>
      <c r="D424" s="13" t="str">
        <f t="shared" si="61"/>
        <v>Yes</v>
      </c>
      <c r="E424" s="16" t="s">
        <v>19</v>
      </c>
      <c r="F424" s="16" t="str">
        <f t="shared" si="62"/>
        <v>Cicindelinae</v>
      </c>
      <c r="G424" s="16" t="str">
        <f t="shared" si="63"/>
        <v>Yes</v>
      </c>
      <c r="M424" t="s">
        <v>2524</v>
      </c>
      <c r="N424" t="s">
        <v>2546</v>
      </c>
      <c r="P424" s="6">
        <v>-1</v>
      </c>
      <c r="Q424" s="6" t="s">
        <v>47</v>
      </c>
      <c r="R424" s="6" t="s">
        <v>48</v>
      </c>
      <c r="S424" s="14"/>
      <c r="T424" s="14" t="s">
        <v>49</v>
      </c>
      <c r="U424" s="14"/>
      <c r="W424" t="s">
        <v>46</v>
      </c>
      <c r="X424" t="s">
        <v>2127</v>
      </c>
      <c r="Z424" t="s">
        <v>1760</v>
      </c>
      <c r="AA424" t="s">
        <v>2169</v>
      </c>
      <c r="AB424" t="s">
        <v>2174</v>
      </c>
      <c r="AD424" t="s">
        <v>2173</v>
      </c>
      <c r="AF424" t="s">
        <v>2546</v>
      </c>
      <c r="AG424" t="s">
        <v>2524</v>
      </c>
      <c r="AI424" s="14">
        <v>60</v>
      </c>
      <c r="AQ424" s="6">
        <v>0</v>
      </c>
      <c r="AR424" s="6" t="s">
        <v>50</v>
      </c>
      <c r="AT424" s="6">
        <v>-1</v>
      </c>
      <c r="AW424" s="6" t="s">
        <v>51</v>
      </c>
      <c r="AX424" s="6" t="s">
        <v>51</v>
      </c>
    </row>
    <row r="425" spans="1:50" x14ac:dyDescent="0.25">
      <c r="A425" s="16" t="s">
        <v>9345</v>
      </c>
      <c r="B425" t="s">
        <v>22</v>
      </c>
      <c r="C425" t="str">
        <f t="shared" si="65"/>
        <v>Cicindela</v>
      </c>
      <c r="D425" s="13" t="str">
        <f t="shared" si="61"/>
        <v>Yes</v>
      </c>
      <c r="E425" s="16" t="s">
        <v>19</v>
      </c>
      <c r="F425" s="16" t="str">
        <f t="shared" si="62"/>
        <v>Cicindelinae</v>
      </c>
      <c r="G425" s="16" t="str">
        <f t="shared" si="63"/>
        <v>Yes</v>
      </c>
      <c r="M425" t="s">
        <v>2525</v>
      </c>
      <c r="N425" t="s">
        <v>2546</v>
      </c>
      <c r="P425" s="6">
        <v>-1</v>
      </c>
      <c r="Q425" s="6" t="s">
        <v>47</v>
      </c>
      <c r="R425" s="6" t="s">
        <v>48</v>
      </c>
      <c r="S425" s="14"/>
      <c r="T425" s="14" t="s">
        <v>49</v>
      </c>
      <c r="U425" s="14"/>
      <c r="W425" t="s">
        <v>46</v>
      </c>
      <c r="X425" t="s">
        <v>2127</v>
      </c>
      <c r="Z425" t="s">
        <v>1760</v>
      </c>
      <c r="AA425" t="s">
        <v>2169</v>
      </c>
      <c r="AB425" t="s">
        <v>2174</v>
      </c>
      <c r="AD425" t="s">
        <v>2173</v>
      </c>
      <c r="AF425" t="s">
        <v>2546</v>
      </c>
      <c r="AG425" t="s">
        <v>2525</v>
      </c>
      <c r="AI425" s="14">
        <v>60</v>
      </c>
      <c r="AQ425" s="6">
        <v>0</v>
      </c>
      <c r="AR425" s="6" t="s">
        <v>50</v>
      </c>
      <c r="AT425" s="6">
        <v>-1</v>
      </c>
      <c r="AW425" s="6" t="s">
        <v>51</v>
      </c>
      <c r="AX425" s="6" t="s">
        <v>51</v>
      </c>
    </row>
    <row r="426" spans="1:50" x14ac:dyDescent="0.25">
      <c r="A426" s="16" t="s">
        <v>9345</v>
      </c>
      <c r="B426" t="s">
        <v>22</v>
      </c>
      <c r="C426" t="str">
        <f t="shared" si="65"/>
        <v>Cicindela</v>
      </c>
      <c r="D426" s="13" t="str">
        <f t="shared" si="61"/>
        <v>Yes</v>
      </c>
      <c r="E426" s="16" t="s">
        <v>19</v>
      </c>
      <c r="F426" s="16" t="str">
        <f t="shared" si="62"/>
        <v>Cicindelinae</v>
      </c>
      <c r="G426" s="16" t="str">
        <f t="shared" si="63"/>
        <v>Yes</v>
      </c>
      <c r="M426" t="s">
        <v>2526</v>
      </c>
      <c r="N426" t="s">
        <v>2546</v>
      </c>
      <c r="P426" s="6">
        <v>-1</v>
      </c>
      <c r="Q426" s="6" t="s">
        <v>47</v>
      </c>
      <c r="R426" s="6" t="s">
        <v>48</v>
      </c>
      <c r="S426" s="14"/>
      <c r="T426" s="14" t="s">
        <v>49</v>
      </c>
      <c r="U426" s="14"/>
      <c r="W426" t="s">
        <v>46</v>
      </c>
      <c r="X426" t="s">
        <v>2127</v>
      </c>
      <c r="Z426" t="s">
        <v>1760</v>
      </c>
      <c r="AA426" t="s">
        <v>2169</v>
      </c>
      <c r="AB426" t="s">
        <v>2174</v>
      </c>
      <c r="AD426" t="s">
        <v>2173</v>
      </c>
      <c r="AF426" t="s">
        <v>2546</v>
      </c>
      <c r="AG426" t="s">
        <v>2526</v>
      </c>
      <c r="AI426" s="14">
        <v>60</v>
      </c>
      <c r="AQ426" s="6">
        <v>0</v>
      </c>
      <c r="AR426" s="6" t="s">
        <v>50</v>
      </c>
      <c r="AT426" s="6">
        <v>-1</v>
      </c>
      <c r="AW426" s="6" t="s">
        <v>51</v>
      </c>
      <c r="AX426" s="6" t="s">
        <v>51</v>
      </c>
    </row>
    <row r="427" spans="1:50" x14ac:dyDescent="0.25">
      <c r="A427" s="16" t="s">
        <v>9345</v>
      </c>
      <c r="B427" t="s">
        <v>22</v>
      </c>
      <c r="C427" t="str">
        <f t="shared" si="65"/>
        <v>Cicindela</v>
      </c>
      <c r="D427" s="13" t="str">
        <f t="shared" si="61"/>
        <v>Yes</v>
      </c>
      <c r="E427" s="16" t="s">
        <v>19</v>
      </c>
      <c r="F427" s="16" t="str">
        <f t="shared" si="62"/>
        <v>Cicindelinae</v>
      </c>
      <c r="G427" s="16" t="str">
        <f t="shared" si="63"/>
        <v>Yes</v>
      </c>
      <c r="M427" t="s">
        <v>2523</v>
      </c>
      <c r="N427" t="s">
        <v>2546</v>
      </c>
      <c r="P427" s="6">
        <v>-1</v>
      </c>
      <c r="Q427" s="6" t="s">
        <v>47</v>
      </c>
      <c r="R427" s="6" t="s">
        <v>48</v>
      </c>
      <c r="S427" s="14"/>
      <c r="T427" s="14" t="s">
        <v>49</v>
      </c>
      <c r="U427" s="14"/>
      <c r="W427" t="s">
        <v>46</v>
      </c>
      <c r="X427" t="s">
        <v>2127</v>
      </c>
      <c r="Z427" t="s">
        <v>1760</v>
      </c>
      <c r="AA427" t="s">
        <v>2169</v>
      </c>
      <c r="AB427" t="s">
        <v>2174</v>
      </c>
      <c r="AD427" t="s">
        <v>2173</v>
      </c>
      <c r="AF427" t="s">
        <v>2546</v>
      </c>
      <c r="AG427" t="s">
        <v>2523</v>
      </c>
      <c r="AI427" s="14">
        <v>60</v>
      </c>
      <c r="AQ427" s="6">
        <v>0</v>
      </c>
      <c r="AR427" s="6" t="s">
        <v>50</v>
      </c>
      <c r="AT427" s="6">
        <v>-1</v>
      </c>
      <c r="AW427" s="6" t="s">
        <v>51</v>
      </c>
      <c r="AX427" s="6" t="s">
        <v>51</v>
      </c>
    </row>
    <row r="428" spans="1:50" x14ac:dyDescent="0.25">
      <c r="A428" s="16" t="s">
        <v>9345</v>
      </c>
      <c r="B428" t="s">
        <v>22</v>
      </c>
      <c r="C428" t="str">
        <f t="shared" si="65"/>
        <v>Cicindela</v>
      </c>
      <c r="D428" s="13" t="str">
        <f t="shared" si="61"/>
        <v>Yes</v>
      </c>
      <c r="E428" s="16" t="s">
        <v>19</v>
      </c>
      <c r="F428" s="16" t="str">
        <f t="shared" si="62"/>
        <v>Cicindelinae</v>
      </c>
      <c r="G428" s="16" t="str">
        <f t="shared" si="63"/>
        <v>Yes</v>
      </c>
      <c r="M428" t="s">
        <v>2547</v>
      </c>
      <c r="N428" t="s">
        <v>2173</v>
      </c>
      <c r="P428" s="6">
        <v>-1</v>
      </c>
      <c r="Q428" s="6" t="s">
        <v>47</v>
      </c>
      <c r="R428" s="6" t="s">
        <v>48</v>
      </c>
      <c r="S428" s="14"/>
      <c r="T428" s="14" t="s">
        <v>49</v>
      </c>
      <c r="U428" s="14"/>
      <c r="W428" t="s">
        <v>46</v>
      </c>
      <c r="X428" t="s">
        <v>2127</v>
      </c>
      <c r="Z428" t="s">
        <v>1760</v>
      </c>
      <c r="AA428" t="s">
        <v>2169</v>
      </c>
      <c r="AB428" t="s">
        <v>2174</v>
      </c>
      <c r="AD428" t="s">
        <v>2173</v>
      </c>
      <c r="AF428" t="s">
        <v>2547</v>
      </c>
      <c r="AI428" s="14">
        <v>63</v>
      </c>
      <c r="AQ428" s="6">
        <v>0</v>
      </c>
      <c r="AR428" s="6" t="s">
        <v>50</v>
      </c>
      <c r="AT428" s="6">
        <v>-1</v>
      </c>
      <c r="AW428" s="6" t="s">
        <v>51</v>
      </c>
      <c r="AX428" s="6" t="s">
        <v>51</v>
      </c>
    </row>
    <row r="429" spans="1:50" x14ac:dyDescent="0.25">
      <c r="A429" s="16" t="s">
        <v>9345</v>
      </c>
      <c r="B429" t="s">
        <v>22</v>
      </c>
      <c r="C429" t="str">
        <f t="shared" si="65"/>
        <v>Cicindela</v>
      </c>
      <c r="D429" s="13" t="str">
        <f t="shared" si="61"/>
        <v>Yes</v>
      </c>
      <c r="E429" s="16" t="s">
        <v>19</v>
      </c>
      <c r="F429" s="16" t="str">
        <f t="shared" si="62"/>
        <v>Cicindelinae</v>
      </c>
      <c r="G429" s="16" t="str">
        <f t="shared" si="63"/>
        <v>Yes</v>
      </c>
      <c r="M429" t="s">
        <v>2528</v>
      </c>
      <c r="N429" t="s">
        <v>2547</v>
      </c>
      <c r="P429" s="6">
        <v>-1</v>
      </c>
      <c r="Q429" s="6" t="s">
        <v>47</v>
      </c>
      <c r="R429" s="6" t="s">
        <v>48</v>
      </c>
      <c r="S429" s="14"/>
      <c r="T429" s="14" t="s">
        <v>49</v>
      </c>
      <c r="U429" s="14"/>
      <c r="W429" t="s">
        <v>46</v>
      </c>
      <c r="X429" t="s">
        <v>2127</v>
      </c>
      <c r="Z429" t="s">
        <v>1760</v>
      </c>
      <c r="AA429" t="s">
        <v>2169</v>
      </c>
      <c r="AB429" t="s">
        <v>2174</v>
      </c>
      <c r="AD429" t="s">
        <v>2173</v>
      </c>
      <c r="AF429" t="s">
        <v>2547</v>
      </c>
      <c r="AG429" t="s">
        <v>2528</v>
      </c>
      <c r="AI429" s="14">
        <v>60</v>
      </c>
      <c r="AQ429" s="6">
        <v>0</v>
      </c>
      <c r="AR429" s="6" t="s">
        <v>50</v>
      </c>
      <c r="AT429" s="6">
        <v>-1</v>
      </c>
      <c r="AW429" s="6" t="s">
        <v>51</v>
      </c>
      <c r="AX429" s="6" t="s">
        <v>51</v>
      </c>
    </row>
    <row r="430" spans="1:50" x14ac:dyDescent="0.25">
      <c r="A430" s="16" t="s">
        <v>9345</v>
      </c>
      <c r="B430" t="s">
        <v>22</v>
      </c>
      <c r="C430" t="str">
        <f t="shared" si="65"/>
        <v>Cicindela</v>
      </c>
      <c r="D430" s="13" t="str">
        <f t="shared" si="61"/>
        <v>Yes</v>
      </c>
      <c r="E430" s="16" t="s">
        <v>19</v>
      </c>
      <c r="F430" s="16" t="str">
        <f t="shared" si="62"/>
        <v>Cicindelinae</v>
      </c>
      <c r="G430" s="16" t="str">
        <f t="shared" si="63"/>
        <v>Yes</v>
      </c>
      <c r="M430" t="s">
        <v>2529</v>
      </c>
      <c r="N430" t="s">
        <v>2173</v>
      </c>
      <c r="P430" s="6">
        <v>-1</v>
      </c>
      <c r="Q430" s="6" t="s">
        <v>47</v>
      </c>
      <c r="R430" s="6" t="s">
        <v>48</v>
      </c>
      <c r="S430" s="14"/>
      <c r="T430" s="14" t="s">
        <v>49</v>
      </c>
      <c r="U430" s="14"/>
      <c r="W430" t="s">
        <v>46</v>
      </c>
      <c r="X430" t="s">
        <v>2127</v>
      </c>
      <c r="Z430" t="s">
        <v>1760</v>
      </c>
      <c r="AA430" t="s">
        <v>2169</v>
      </c>
      <c r="AB430" t="s">
        <v>2174</v>
      </c>
      <c r="AD430" t="s">
        <v>2173</v>
      </c>
      <c r="AF430" t="s">
        <v>2529</v>
      </c>
      <c r="AI430" s="14">
        <v>63</v>
      </c>
      <c r="AQ430" s="6">
        <v>0</v>
      </c>
      <c r="AR430" s="6" t="s">
        <v>50</v>
      </c>
      <c r="AT430" s="6">
        <v>-1</v>
      </c>
      <c r="AW430" s="6" t="s">
        <v>51</v>
      </c>
      <c r="AX430" s="6" t="s">
        <v>51</v>
      </c>
    </row>
    <row r="431" spans="1:50" x14ac:dyDescent="0.25">
      <c r="A431" s="16" t="s">
        <v>9345</v>
      </c>
      <c r="B431" t="s">
        <v>22</v>
      </c>
      <c r="C431" t="str">
        <f t="shared" si="65"/>
        <v>Cicindela</v>
      </c>
      <c r="D431" s="13" t="str">
        <f t="shared" si="61"/>
        <v>Yes</v>
      </c>
      <c r="E431" s="16" t="s">
        <v>19</v>
      </c>
      <c r="F431" s="16" t="str">
        <f t="shared" si="62"/>
        <v>Cicindelinae</v>
      </c>
      <c r="G431" s="16" t="str">
        <f t="shared" si="63"/>
        <v>Yes</v>
      </c>
      <c r="M431" t="s">
        <v>2530</v>
      </c>
      <c r="N431" t="s">
        <v>2173</v>
      </c>
      <c r="P431" s="6">
        <v>-1</v>
      </c>
      <c r="Q431" s="6" t="s">
        <v>47</v>
      </c>
      <c r="R431" s="6" t="s">
        <v>48</v>
      </c>
      <c r="S431" s="14"/>
      <c r="T431" s="14" t="s">
        <v>49</v>
      </c>
      <c r="U431" s="14"/>
      <c r="W431" t="s">
        <v>46</v>
      </c>
      <c r="X431" t="s">
        <v>2127</v>
      </c>
      <c r="Z431" t="s">
        <v>1760</v>
      </c>
      <c r="AA431" t="s">
        <v>2169</v>
      </c>
      <c r="AB431" t="s">
        <v>2174</v>
      </c>
      <c r="AD431" t="s">
        <v>2173</v>
      </c>
      <c r="AF431" t="s">
        <v>2530</v>
      </c>
      <c r="AI431" s="14">
        <v>63</v>
      </c>
      <c r="AQ431" s="6">
        <v>0</v>
      </c>
      <c r="AR431" s="6" t="s">
        <v>50</v>
      </c>
      <c r="AT431" s="6">
        <v>-1</v>
      </c>
      <c r="AW431" s="6" t="s">
        <v>51</v>
      </c>
      <c r="AX431" s="6" t="s">
        <v>51</v>
      </c>
    </row>
    <row r="432" spans="1:50" x14ac:dyDescent="0.25">
      <c r="A432" s="16" t="s">
        <v>9345</v>
      </c>
      <c r="B432" t="s">
        <v>22</v>
      </c>
      <c r="C432" t="str">
        <f t="shared" si="65"/>
        <v>Cicindela</v>
      </c>
      <c r="D432" s="13" t="str">
        <f t="shared" si="61"/>
        <v>Yes</v>
      </c>
      <c r="E432" s="16" t="s">
        <v>19</v>
      </c>
      <c r="F432" s="16" t="str">
        <f t="shared" si="62"/>
        <v>Cicindelinae</v>
      </c>
      <c r="G432" s="16" t="str">
        <f t="shared" si="63"/>
        <v>Yes</v>
      </c>
      <c r="M432" t="s">
        <v>2548</v>
      </c>
      <c r="N432" t="s">
        <v>2173</v>
      </c>
      <c r="P432" s="6">
        <v>-1</v>
      </c>
      <c r="Q432" s="6" t="s">
        <v>47</v>
      </c>
      <c r="R432" s="6" t="s">
        <v>48</v>
      </c>
      <c r="S432" s="14"/>
      <c r="T432" s="14" t="s">
        <v>49</v>
      </c>
      <c r="U432" s="14"/>
      <c r="W432" t="s">
        <v>46</v>
      </c>
      <c r="X432" t="s">
        <v>2127</v>
      </c>
      <c r="Z432" t="s">
        <v>1760</v>
      </c>
      <c r="AA432" t="s">
        <v>2169</v>
      </c>
      <c r="AB432" t="s">
        <v>2174</v>
      </c>
      <c r="AD432" t="s">
        <v>2173</v>
      </c>
      <c r="AF432" t="s">
        <v>2548</v>
      </c>
      <c r="AI432" s="14">
        <v>63</v>
      </c>
      <c r="AQ432" s="6">
        <v>0</v>
      </c>
      <c r="AR432" s="6" t="s">
        <v>50</v>
      </c>
      <c r="AT432" s="6">
        <v>-1</v>
      </c>
      <c r="AW432" s="6" t="s">
        <v>51</v>
      </c>
      <c r="AX432" s="6" t="s">
        <v>51</v>
      </c>
    </row>
    <row r="433" spans="1:50" x14ac:dyDescent="0.25">
      <c r="A433" s="16" t="s">
        <v>9345</v>
      </c>
      <c r="B433" t="s">
        <v>22</v>
      </c>
      <c r="C433" t="str">
        <f t="shared" si="65"/>
        <v>Cicindela</v>
      </c>
      <c r="D433" s="13" t="str">
        <f t="shared" si="61"/>
        <v>Yes</v>
      </c>
      <c r="E433" s="16" t="s">
        <v>19</v>
      </c>
      <c r="F433" s="16" t="str">
        <f t="shared" si="62"/>
        <v>Cicindelinae</v>
      </c>
      <c r="G433" s="16" t="str">
        <f t="shared" si="63"/>
        <v>Yes</v>
      </c>
      <c r="M433" t="s">
        <v>2531</v>
      </c>
      <c r="N433" t="s">
        <v>2548</v>
      </c>
      <c r="P433" s="6">
        <v>-1</v>
      </c>
      <c r="Q433" s="6" t="s">
        <v>47</v>
      </c>
      <c r="R433" s="6" t="s">
        <v>48</v>
      </c>
      <c r="S433" s="14"/>
      <c r="T433" s="14" t="s">
        <v>49</v>
      </c>
      <c r="U433" s="14"/>
      <c r="W433" t="s">
        <v>46</v>
      </c>
      <c r="X433" t="s">
        <v>2127</v>
      </c>
      <c r="Z433" t="s">
        <v>1760</v>
      </c>
      <c r="AA433" t="s">
        <v>2169</v>
      </c>
      <c r="AB433" t="s">
        <v>2174</v>
      </c>
      <c r="AD433" t="s">
        <v>2173</v>
      </c>
      <c r="AF433" t="s">
        <v>2548</v>
      </c>
      <c r="AG433" t="s">
        <v>2531</v>
      </c>
      <c r="AI433" s="14">
        <v>60</v>
      </c>
      <c r="AQ433" s="6">
        <v>0</v>
      </c>
      <c r="AR433" s="6" t="s">
        <v>50</v>
      </c>
      <c r="AT433" s="6">
        <v>-1</v>
      </c>
      <c r="AW433" s="6" t="s">
        <v>51</v>
      </c>
      <c r="AX433" s="6" t="s">
        <v>51</v>
      </c>
    </row>
    <row r="434" spans="1:50" x14ac:dyDescent="0.25">
      <c r="A434" s="16" t="s">
        <v>9345</v>
      </c>
      <c r="B434" t="s">
        <v>22</v>
      </c>
      <c r="C434" t="str">
        <f t="shared" si="65"/>
        <v>Cicindela</v>
      </c>
      <c r="D434" s="13" t="str">
        <f t="shared" si="61"/>
        <v>Yes</v>
      </c>
      <c r="E434" s="16" t="s">
        <v>19</v>
      </c>
      <c r="F434" s="16" t="str">
        <f t="shared" si="62"/>
        <v>Cicindelinae</v>
      </c>
      <c r="G434" s="16" t="str">
        <f t="shared" si="63"/>
        <v>Yes</v>
      </c>
      <c r="M434" t="s">
        <v>2533</v>
      </c>
      <c r="N434" t="s">
        <v>2173</v>
      </c>
      <c r="P434" s="6">
        <v>-1</v>
      </c>
      <c r="Q434" s="6" t="s">
        <v>47</v>
      </c>
      <c r="R434" s="6" t="s">
        <v>48</v>
      </c>
      <c r="S434" s="14"/>
      <c r="T434" s="14" t="s">
        <v>49</v>
      </c>
      <c r="U434" s="14"/>
      <c r="W434" t="s">
        <v>46</v>
      </c>
      <c r="X434" t="s">
        <v>2127</v>
      </c>
      <c r="Z434" t="s">
        <v>1760</v>
      </c>
      <c r="AA434" t="s">
        <v>2169</v>
      </c>
      <c r="AB434" t="s">
        <v>2174</v>
      </c>
      <c r="AD434" t="s">
        <v>2173</v>
      </c>
      <c r="AF434" t="s">
        <v>2533</v>
      </c>
      <c r="AI434" s="14">
        <v>63</v>
      </c>
      <c r="AQ434" s="6">
        <v>0</v>
      </c>
      <c r="AR434" s="6" t="s">
        <v>50</v>
      </c>
      <c r="AT434" s="6">
        <v>-1</v>
      </c>
      <c r="AW434" s="6" t="s">
        <v>51</v>
      </c>
      <c r="AX434" s="6" t="s">
        <v>51</v>
      </c>
    </row>
    <row r="435" spans="1:50" x14ac:dyDescent="0.25">
      <c r="A435" s="16" t="s">
        <v>9345</v>
      </c>
      <c r="B435" t="s">
        <v>22</v>
      </c>
      <c r="C435" t="str">
        <f t="shared" si="65"/>
        <v>Cicindela</v>
      </c>
      <c r="D435" s="13" t="str">
        <f t="shared" si="61"/>
        <v>Yes</v>
      </c>
      <c r="E435" s="16" t="s">
        <v>19</v>
      </c>
      <c r="F435" s="16" t="str">
        <f t="shared" si="62"/>
        <v>Cicindelinae</v>
      </c>
      <c r="G435" s="16" t="str">
        <f t="shared" si="63"/>
        <v>Yes</v>
      </c>
      <c r="M435" t="s">
        <v>2534</v>
      </c>
      <c r="N435" t="s">
        <v>2533</v>
      </c>
      <c r="P435" s="6">
        <v>-1</v>
      </c>
      <c r="Q435" s="6" t="s">
        <v>47</v>
      </c>
      <c r="R435" s="6" t="s">
        <v>48</v>
      </c>
      <c r="S435" s="14"/>
      <c r="T435" s="14" t="s">
        <v>49</v>
      </c>
      <c r="U435" s="14"/>
      <c r="W435" t="s">
        <v>46</v>
      </c>
      <c r="X435" t="s">
        <v>2127</v>
      </c>
      <c r="Z435" t="s">
        <v>1760</v>
      </c>
      <c r="AA435" t="s">
        <v>2169</v>
      </c>
      <c r="AB435" t="s">
        <v>2174</v>
      </c>
      <c r="AD435" t="s">
        <v>2173</v>
      </c>
      <c r="AF435" t="s">
        <v>2533</v>
      </c>
      <c r="AG435" t="s">
        <v>2534</v>
      </c>
      <c r="AI435" s="14">
        <v>60</v>
      </c>
      <c r="AQ435" s="6">
        <v>0</v>
      </c>
      <c r="AR435" s="6" t="s">
        <v>50</v>
      </c>
      <c r="AT435" s="6">
        <v>-1</v>
      </c>
      <c r="AW435" s="6" t="s">
        <v>51</v>
      </c>
      <c r="AX435" s="6" t="s">
        <v>51</v>
      </c>
    </row>
    <row r="436" spans="1:50" x14ac:dyDescent="0.25">
      <c r="A436" s="16" t="s">
        <v>9345</v>
      </c>
      <c r="B436" t="s">
        <v>22</v>
      </c>
      <c r="C436" t="str">
        <f t="shared" si="65"/>
        <v>Cicindela</v>
      </c>
      <c r="D436" s="13" t="str">
        <f t="shared" si="61"/>
        <v>Yes</v>
      </c>
      <c r="E436" s="16" t="s">
        <v>19</v>
      </c>
      <c r="F436" s="16" t="str">
        <f t="shared" si="62"/>
        <v>Cicindelinae</v>
      </c>
      <c r="G436" s="16" t="str">
        <f t="shared" si="63"/>
        <v>Yes</v>
      </c>
      <c r="M436" t="s">
        <v>2535</v>
      </c>
      <c r="N436" t="s">
        <v>2533</v>
      </c>
      <c r="P436" s="6">
        <v>-1</v>
      </c>
      <c r="Q436" s="6" t="s">
        <v>47</v>
      </c>
      <c r="R436" s="6" t="s">
        <v>48</v>
      </c>
      <c r="S436" s="14"/>
      <c r="T436" s="14" t="s">
        <v>49</v>
      </c>
      <c r="U436" s="14"/>
      <c r="W436" t="s">
        <v>46</v>
      </c>
      <c r="X436" t="s">
        <v>2127</v>
      </c>
      <c r="Z436" t="s">
        <v>1760</v>
      </c>
      <c r="AA436" t="s">
        <v>2169</v>
      </c>
      <c r="AB436" t="s">
        <v>2174</v>
      </c>
      <c r="AD436" t="s">
        <v>2173</v>
      </c>
      <c r="AF436" t="s">
        <v>2533</v>
      </c>
      <c r="AG436" t="s">
        <v>2535</v>
      </c>
      <c r="AI436" s="14">
        <v>60</v>
      </c>
      <c r="AQ436" s="6">
        <v>0</v>
      </c>
      <c r="AR436" s="6" t="s">
        <v>50</v>
      </c>
      <c r="AT436" s="6">
        <v>-1</v>
      </c>
      <c r="AW436" s="6" t="s">
        <v>51</v>
      </c>
      <c r="AX436" s="6" t="s">
        <v>51</v>
      </c>
    </row>
    <row r="437" spans="1:50" x14ac:dyDescent="0.25">
      <c r="A437" s="16" t="s">
        <v>9345</v>
      </c>
      <c r="B437" t="s">
        <v>22</v>
      </c>
      <c r="C437" t="str">
        <f t="shared" si="65"/>
        <v>Cicindela</v>
      </c>
      <c r="D437" s="13" t="str">
        <f t="shared" si="61"/>
        <v>Yes</v>
      </c>
      <c r="E437" s="16" t="s">
        <v>19</v>
      </c>
      <c r="F437" s="16" t="str">
        <f t="shared" si="62"/>
        <v>Cicindelinae</v>
      </c>
      <c r="G437" s="16" t="str">
        <f t="shared" si="63"/>
        <v>Yes</v>
      </c>
      <c r="M437" t="s">
        <v>2532</v>
      </c>
      <c r="N437" t="s">
        <v>2533</v>
      </c>
      <c r="P437" s="6">
        <v>-1</v>
      </c>
      <c r="Q437" s="6" t="s">
        <v>47</v>
      </c>
      <c r="R437" s="6" t="s">
        <v>48</v>
      </c>
      <c r="S437" s="14"/>
      <c r="T437" s="14" t="s">
        <v>49</v>
      </c>
      <c r="U437" s="14"/>
      <c r="W437" t="s">
        <v>46</v>
      </c>
      <c r="X437" t="s">
        <v>2127</v>
      </c>
      <c r="Z437" t="s">
        <v>1760</v>
      </c>
      <c r="AA437" t="s">
        <v>2169</v>
      </c>
      <c r="AB437" t="s">
        <v>2174</v>
      </c>
      <c r="AD437" t="s">
        <v>2173</v>
      </c>
      <c r="AF437" t="s">
        <v>2533</v>
      </c>
      <c r="AG437" t="s">
        <v>2532</v>
      </c>
      <c r="AI437" s="14">
        <v>60</v>
      </c>
      <c r="AQ437" s="6">
        <v>0</v>
      </c>
      <c r="AR437" s="6" t="s">
        <v>50</v>
      </c>
      <c r="AT437" s="6">
        <v>-1</v>
      </c>
      <c r="AW437" s="6" t="s">
        <v>51</v>
      </c>
      <c r="AX437" s="6" t="s">
        <v>51</v>
      </c>
    </row>
    <row r="438" spans="1:50" x14ac:dyDescent="0.25">
      <c r="A438" s="16" t="s">
        <v>9345</v>
      </c>
      <c r="B438" t="s">
        <v>22</v>
      </c>
      <c r="C438" t="str">
        <f t="shared" si="65"/>
        <v>Cicindela</v>
      </c>
      <c r="D438" s="13" t="str">
        <f t="shared" si="61"/>
        <v>Yes</v>
      </c>
      <c r="E438" s="16" t="s">
        <v>19</v>
      </c>
      <c r="F438" s="16" t="str">
        <f t="shared" si="62"/>
        <v>Cicindelinae</v>
      </c>
      <c r="G438" s="16" t="str">
        <f t="shared" si="63"/>
        <v>Yes</v>
      </c>
      <c r="L438" t="s">
        <v>2357</v>
      </c>
      <c r="M438" t="s">
        <v>2354</v>
      </c>
      <c r="N438" t="s">
        <v>2173</v>
      </c>
      <c r="P438" s="6">
        <v>-1</v>
      </c>
      <c r="Q438" s="6" t="s">
        <v>47</v>
      </c>
      <c r="R438" s="6" t="s">
        <v>48</v>
      </c>
      <c r="S438" s="14"/>
      <c r="T438" s="14" t="s">
        <v>49</v>
      </c>
      <c r="U438" s="14"/>
      <c r="W438" t="s">
        <v>46</v>
      </c>
      <c r="X438" t="s">
        <v>2127</v>
      </c>
      <c r="Z438" t="s">
        <v>1760</v>
      </c>
      <c r="AA438" t="s">
        <v>2169</v>
      </c>
      <c r="AB438" t="s">
        <v>2174</v>
      </c>
      <c r="AD438" t="s">
        <v>2173</v>
      </c>
      <c r="AF438" t="s">
        <v>2354</v>
      </c>
      <c r="AI438" s="14">
        <v>60</v>
      </c>
      <c r="AQ438" s="6">
        <v>0</v>
      </c>
      <c r="AR438" s="6" t="s">
        <v>50</v>
      </c>
      <c r="AT438" s="6">
        <v>-1</v>
      </c>
      <c r="AW438" s="6" t="s">
        <v>51</v>
      </c>
      <c r="AX438" s="6" t="s">
        <v>51</v>
      </c>
    </row>
    <row r="439" spans="1:50" x14ac:dyDescent="0.25">
      <c r="A439" s="16" t="s">
        <v>9345</v>
      </c>
      <c r="B439" t="s">
        <v>22</v>
      </c>
      <c r="C439" t="str">
        <f t="shared" si="65"/>
        <v>Cicindela</v>
      </c>
      <c r="D439" s="13" t="str">
        <f t="shared" si="61"/>
        <v>Yes</v>
      </c>
      <c r="E439" s="16" t="s">
        <v>19</v>
      </c>
      <c r="F439" s="16" t="str">
        <f t="shared" si="62"/>
        <v>Cicindelinae</v>
      </c>
      <c r="G439" s="16" t="str">
        <f t="shared" si="63"/>
        <v>Yes</v>
      </c>
      <c r="L439" t="s">
        <v>2356</v>
      </c>
      <c r="M439" t="s">
        <v>2355</v>
      </c>
      <c r="N439" t="s">
        <v>2173</v>
      </c>
      <c r="P439" s="6">
        <v>-1</v>
      </c>
      <c r="Q439" s="6" t="s">
        <v>47</v>
      </c>
      <c r="R439" s="6" t="s">
        <v>48</v>
      </c>
      <c r="S439" s="14"/>
      <c r="T439" s="14" t="s">
        <v>49</v>
      </c>
      <c r="U439" s="14"/>
      <c r="W439" t="s">
        <v>46</v>
      </c>
      <c r="X439" t="s">
        <v>2127</v>
      </c>
      <c r="Z439" t="s">
        <v>1760</v>
      </c>
      <c r="AA439" t="s">
        <v>2169</v>
      </c>
      <c r="AB439" t="s">
        <v>2174</v>
      </c>
      <c r="AD439" t="s">
        <v>2173</v>
      </c>
      <c r="AF439" t="s">
        <v>2354</v>
      </c>
      <c r="AG439" t="s">
        <v>2355</v>
      </c>
      <c r="AI439" s="14">
        <v>63</v>
      </c>
      <c r="AQ439" s="6">
        <v>0</v>
      </c>
      <c r="AR439" s="6" t="s">
        <v>50</v>
      </c>
      <c r="AT439" s="6">
        <v>-1</v>
      </c>
      <c r="AW439" s="6" t="s">
        <v>51</v>
      </c>
      <c r="AX439" s="6" t="s">
        <v>51</v>
      </c>
    </row>
    <row r="440" spans="1:50" x14ac:dyDescent="0.25">
      <c r="A440" s="16" t="s">
        <v>9345</v>
      </c>
      <c r="B440" t="s">
        <v>22</v>
      </c>
      <c r="C440" t="str">
        <f t="shared" si="65"/>
        <v>Cicindela</v>
      </c>
      <c r="D440" s="13" t="str">
        <f t="shared" si="61"/>
        <v>Yes</v>
      </c>
      <c r="E440" s="16" t="s">
        <v>19</v>
      </c>
      <c r="F440" s="16" t="str">
        <f t="shared" si="62"/>
        <v>Cicindelinae</v>
      </c>
      <c r="G440" s="16" t="str">
        <f t="shared" si="63"/>
        <v>Yes</v>
      </c>
      <c r="M440" t="s">
        <v>2539</v>
      </c>
      <c r="N440" t="s">
        <v>2173</v>
      </c>
      <c r="P440" s="6">
        <v>-1</v>
      </c>
      <c r="Q440" s="6" t="s">
        <v>47</v>
      </c>
      <c r="R440" s="6" t="s">
        <v>48</v>
      </c>
      <c r="S440" s="14"/>
      <c r="T440" s="14" t="s">
        <v>49</v>
      </c>
      <c r="U440" s="14"/>
      <c r="W440" t="s">
        <v>46</v>
      </c>
      <c r="X440" t="s">
        <v>2127</v>
      </c>
      <c r="Z440" t="s">
        <v>1760</v>
      </c>
      <c r="AA440" t="s">
        <v>2169</v>
      </c>
      <c r="AB440" t="s">
        <v>2174</v>
      </c>
      <c r="AD440" t="s">
        <v>2173</v>
      </c>
      <c r="AF440" t="s">
        <v>2539</v>
      </c>
      <c r="AI440" s="14">
        <v>63</v>
      </c>
      <c r="AQ440" s="6">
        <v>0</v>
      </c>
      <c r="AR440" s="6" t="s">
        <v>50</v>
      </c>
      <c r="AT440" s="6">
        <v>-1</v>
      </c>
      <c r="AW440" s="6" t="s">
        <v>51</v>
      </c>
      <c r="AX440" s="6" t="s">
        <v>51</v>
      </c>
    </row>
    <row r="441" spans="1:50" x14ac:dyDescent="0.25">
      <c r="A441" s="16" t="s">
        <v>9345</v>
      </c>
      <c r="B441" t="s">
        <v>22</v>
      </c>
      <c r="C441" t="str">
        <f t="shared" si="65"/>
        <v>Cicindela</v>
      </c>
      <c r="D441" s="13" t="str">
        <f t="shared" si="61"/>
        <v>Yes</v>
      </c>
      <c r="E441" s="16" t="s">
        <v>19</v>
      </c>
      <c r="F441" s="16" t="str">
        <f t="shared" si="62"/>
        <v>Cicindelinae</v>
      </c>
      <c r="G441" s="16" t="str">
        <f t="shared" si="63"/>
        <v>Yes</v>
      </c>
      <c r="M441" t="s">
        <v>2538</v>
      </c>
      <c r="N441" t="s">
        <v>2539</v>
      </c>
      <c r="P441" s="6">
        <v>-1</v>
      </c>
      <c r="Q441" s="6" t="s">
        <v>47</v>
      </c>
      <c r="R441" s="6" t="s">
        <v>48</v>
      </c>
      <c r="S441" s="14"/>
      <c r="T441" s="14" t="s">
        <v>49</v>
      </c>
      <c r="U441" s="14"/>
      <c r="W441" t="s">
        <v>46</v>
      </c>
      <c r="X441" t="s">
        <v>2127</v>
      </c>
      <c r="Z441" t="s">
        <v>1760</v>
      </c>
      <c r="AA441" t="s">
        <v>2169</v>
      </c>
      <c r="AB441" t="s">
        <v>2174</v>
      </c>
      <c r="AD441" t="s">
        <v>2173</v>
      </c>
      <c r="AF441" t="s">
        <v>2539</v>
      </c>
      <c r="AG441" t="s">
        <v>2538</v>
      </c>
      <c r="AI441" s="14">
        <v>60</v>
      </c>
      <c r="AQ441" s="6">
        <v>0</v>
      </c>
      <c r="AR441" s="6" t="s">
        <v>50</v>
      </c>
      <c r="AT441" s="6">
        <v>-1</v>
      </c>
      <c r="AW441" s="6" t="s">
        <v>51</v>
      </c>
      <c r="AX441" s="6" t="s">
        <v>51</v>
      </c>
    </row>
    <row r="442" spans="1:50" x14ac:dyDescent="0.25">
      <c r="A442" s="16" t="s">
        <v>9345</v>
      </c>
      <c r="B442" t="s">
        <v>22</v>
      </c>
      <c r="C442" t="str">
        <f t="shared" si="65"/>
        <v>Cicindela</v>
      </c>
      <c r="D442" s="13" t="str">
        <f t="shared" si="61"/>
        <v>Yes</v>
      </c>
      <c r="E442" s="16" t="s">
        <v>19</v>
      </c>
      <c r="F442" s="16" t="str">
        <f t="shared" si="62"/>
        <v>Cicindelinae</v>
      </c>
      <c r="G442" s="16" t="str">
        <f t="shared" si="63"/>
        <v>Yes</v>
      </c>
      <c r="M442" t="s">
        <v>2536</v>
      </c>
      <c r="N442" t="s">
        <v>2539</v>
      </c>
      <c r="P442" s="6">
        <v>-1</v>
      </c>
      <c r="Q442" s="6" t="s">
        <v>47</v>
      </c>
      <c r="R442" s="6" t="s">
        <v>48</v>
      </c>
      <c r="S442" s="14"/>
      <c r="T442" s="14" t="s">
        <v>49</v>
      </c>
      <c r="U442" s="14"/>
      <c r="W442" t="s">
        <v>46</v>
      </c>
      <c r="X442" t="s">
        <v>2127</v>
      </c>
      <c r="Z442" t="s">
        <v>1760</v>
      </c>
      <c r="AA442" t="s">
        <v>2169</v>
      </c>
      <c r="AB442" t="s">
        <v>2174</v>
      </c>
      <c r="AD442" t="s">
        <v>2173</v>
      </c>
      <c r="AF442" t="s">
        <v>2539</v>
      </c>
      <c r="AG442" t="s">
        <v>2536</v>
      </c>
      <c r="AI442" s="14">
        <v>60</v>
      </c>
      <c r="AQ442" s="6">
        <v>0</v>
      </c>
      <c r="AR442" s="6" t="s">
        <v>50</v>
      </c>
      <c r="AT442" s="6">
        <v>-1</v>
      </c>
      <c r="AW442" s="6" t="s">
        <v>51</v>
      </c>
      <c r="AX442" s="6" t="s">
        <v>51</v>
      </c>
    </row>
    <row r="443" spans="1:50" x14ac:dyDescent="0.25">
      <c r="A443" s="16" t="s">
        <v>9345</v>
      </c>
      <c r="B443" t="s">
        <v>22</v>
      </c>
      <c r="C443" t="str">
        <f t="shared" si="65"/>
        <v>Cicindela</v>
      </c>
      <c r="D443" s="13" t="str">
        <f t="shared" si="61"/>
        <v>Yes</v>
      </c>
      <c r="E443" s="16" t="s">
        <v>19</v>
      </c>
      <c r="F443" s="16" t="str">
        <f t="shared" si="62"/>
        <v>Cicindelinae</v>
      </c>
      <c r="G443" s="16" t="str">
        <f t="shared" si="63"/>
        <v>Yes</v>
      </c>
      <c r="M443" t="s">
        <v>2537</v>
      </c>
      <c r="N443" t="s">
        <v>2539</v>
      </c>
      <c r="P443" s="6">
        <v>-1</v>
      </c>
      <c r="Q443" s="6" t="s">
        <v>47</v>
      </c>
      <c r="R443" s="6" t="s">
        <v>48</v>
      </c>
      <c r="S443" s="14"/>
      <c r="T443" s="14" t="s">
        <v>49</v>
      </c>
      <c r="U443" s="14"/>
      <c r="W443" t="s">
        <v>46</v>
      </c>
      <c r="X443" t="s">
        <v>2127</v>
      </c>
      <c r="Z443" t="s">
        <v>1760</v>
      </c>
      <c r="AA443" t="s">
        <v>2169</v>
      </c>
      <c r="AB443" t="s">
        <v>2174</v>
      </c>
      <c r="AD443" t="s">
        <v>2173</v>
      </c>
      <c r="AF443" t="s">
        <v>2539</v>
      </c>
      <c r="AG443" t="s">
        <v>2537</v>
      </c>
      <c r="AI443" s="14">
        <v>60</v>
      </c>
      <c r="AQ443" s="6">
        <v>0</v>
      </c>
      <c r="AR443" s="6" t="s">
        <v>50</v>
      </c>
      <c r="AT443" s="6">
        <v>-1</v>
      </c>
      <c r="AW443" s="6" t="s">
        <v>51</v>
      </c>
      <c r="AX443" s="6" t="s">
        <v>51</v>
      </c>
    </row>
    <row r="444" spans="1:50" x14ac:dyDescent="0.25">
      <c r="A444" s="16" t="s">
        <v>9345</v>
      </c>
      <c r="B444" t="s">
        <v>22</v>
      </c>
      <c r="C444" t="str">
        <f t="shared" si="65"/>
        <v>Cylindera</v>
      </c>
      <c r="D444" s="13" t="str">
        <f t="shared" si="61"/>
        <v>Yes</v>
      </c>
      <c r="E444" s="16" t="s">
        <v>19</v>
      </c>
      <c r="F444" s="16" t="str">
        <f t="shared" si="62"/>
        <v>Cicindelinae</v>
      </c>
      <c r="G444" s="16" t="str">
        <f t="shared" si="63"/>
        <v>Yes</v>
      </c>
      <c r="M444" t="s">
        <v>2445</v>
      </c>
      <c r="N444" t="s">
        <v>2174</v>
      </c>
      <c r="P444" s="6">
        <v>-1</v>
      </c>
      <c r="Q444" s="6" t="s">
        <v>47</v>
      </c>
      <c r="R444" s="6" t="s">
        <v>48</v>
      </c>
      <c r="S444" s="14"/>
      <c r="T444" s="14" t="s">
        <v>49</v>
      </c>
      <c r="U444" s="14"/>
      <c r="W444" t="s">
        <v>46</v>
      </c>
      <c r="X444" t="s">
        <v>2127</v>
      </c>
      <c r="Z444" t="s">
        <v>1760</v>
      </c>
      <c r="AA444" t="s">
        <v>2169</v>
      </c>
      <c r="AB444" t="s">
        <v>2174</v>
      </c>
      <c r="AD444" t="s">
        <v>2445</v>
      </c>
      <c r="AI444" s="14">
        <v>50</v>
      </c>
      <c r="AQ444" s="6">
        <v>0</v>
      </c>
      <c r="AR444" s="6" t="s">
        <v>50</v>
      </c>
      <c r="AT444" s="6">
        <v>-1</v>
      </c>
      <c r="AW444" s="6" t="s">
        <v>51</v>
      </c>
      <c r="AX444" s="6" t="s">
        <v>51</v>
      </c>
    </row>
    <row r="445" spans="1:50" x14ac:dyDescent="0.25">
      <c r="A445" s="16" t="s">
        <v>9345</v>
      </c>
      <c r="B445" t="s">
        <v>22</v>
      </c>
      <c r="C445" t="str">
        <f t="shared" si="65"/>
        <v>Cylindera lemniscata</v>
      </c>
      <c r="D445" s="13" t="str">
        <f t="shared" si="61"/>
        <v>Yes</v>
      </c>
      <c r="E445" s="16" t="s">
        <v>19</v>
      </c>
      <c r="F445" s="16" t="str">
        <f t="shared" si="62"/>
        <v>Cicindelinae</v>
      </c>
      <c r="G445" s="16" t="str">
        <f t="shared" si="63"/>
        <v>Yes</v>
      </c>
      <c r="M445" t="s">
        <v>2553</v>
      </c>
      <c r="N445" t="s">
        <v>2445</v>
      </c>
      <c r="P445" s="6">
        <v>-1</v>
      </c>
      <c r="Q445" s="6" t="s">
        <v>47</v>
      </c>
      <c r="R445" s="6" t="s">
        <v>48</v>
      </c>
      <c r="S445" s="14"/>
      <c r="T445" s="14" t="s">
        <v>49</v>
      </c>
      <c r="U445" s="14"/>
      <c r="W445" t="s">
        <v>46</v>
      </c>
      <c r="X445" t="s">
        <v>2127</v>
      </c>
      <c r="Z445" t="s">
        <v>1760</v>
      </c>
      <c r="AA445" t="s">
        <v>2169</v>
      </c>
      <c r="AB445" t="s">
        <v>2174</v>
      </c>
      <c r="AD445" t="s">
        <v>2553</v>
      </c>
      <c r="AF445" t="s">
        <v>2553</v>
      </c>
      <c r="AI445" s="14">
        <v>60</v>
      </c>
      <c r="AQ445" s="6">
        <v>0</v>
      </c>
      <c r="AR445" s="6" t="s">
        <v>50</v>
      </c>
      <c r="AT445" s="6">
        <v>-1</v>
      </c>
      <c r="AW445" s="6" t="s">
        <v>51</v>
      </c>
      <c r="AX445" s="6" t="s">
        <v>51</v>
      </c>
    </row>
    <row r="446" spans="1:50" x14ac:dyDescent="0.25">
      <c r="A446" s="16" t="s">
        <v>9345</v>
      </c>
      <c r="B446" t="s">
        <v>22</v>
      </c>
      <c r="C446" t="str">
        <f t="shared" si="65"/>
        <v>Cylindera lemniscata</v>
      </c>
      <c r="D446" s="13" t="str">
        <f t="shared" si="61"/>
        <v>Yes</v>
      </c>
      <c r="E446" s="16" t="s">
        <v>19</v>
      </c>
      <c r="F446" s="16" t="str">
        <f t="shared" si="62"/>
        <v>Cicindelinae</v>
      </c>
      <c r="G446" s="16" t="str">
        <f t="shared" si="63"/>
        <v>Yes</v>
      </c>
      <c r="M446" t="s">
        <v>2755</v>
      </c>
      <c r="N446" t="s">
        <v>2445</v>
      </c>
      <c r="P446" s="6">
        <v>-1</v>
      </c>
      <c r="Q446" s="6" t="s">
        <v>47</v>
      </c>
      <c r="R446" s="6" t="s">
        <v>48</v>
      </c>
      <c r="S446" s="14"/>
      <c r="T446" s="14" t="s">
        <v>49</v>
      </c>
      <c r="U446" s="14"/>
      <c r="W446" t="s">
        <v>46</v>
      </c>
      <c r="X446" t="s">
        <v>2127</v>
      </c>
      <c r="Z446" t="s">
        <v>1760</v>
      </c>
      <c r="AA446" t="s">
        <v>2169</v>
      </c>
      <c r="AB446" t="s">
        <v>2174</v>
      </c>
      <c r="AD446" t="s">
        <v>2553</v>
      </c>
      <c r="AF446" t="s">
        <v>2553</v>
      </c>
      <c r="AI446" s="14">
        <v>60</v>
      </c>
      <c r="AQ446" s="6">
        <v>0</v>
      </c>
      <c r="AR446" s="6" t="s">
        <v>50</v>
      </c>
      <c r="AT446" s="6">
        <v>-1</v>
      </c>
      <c r="AW446" s="6" t="s">
        <v>51</v>
      </c>
      <c r="AX446" s="6" t="s">
        <v>51</v>
      </c>
    </row>
    <row r="447" spans="1:50" x14ac:dyDescent="0.25">
      <c r="A447" s="16" t="s">
        <v>9345</v>
      </c>
      <c r="B447" t="s">
        <v>22</v>
      </c>
      <c r="C447" t="str">
        <f t="shared" si="65"/>
        <v>Cylindera lemniscata lemniscata</v>
      </c>
      <c r="D447" s="13" t="str">
        <f t="shared" si="61"/>
        <v>Yes</v>
      </c>
      <c r="E447" s="16" t="s">
        <v>19</v>
      </c>
      <c r="F447" s="16" t="str">
        <f t="shared" si="62"/>
        <v>Cicindelinae</v>
      </c>
      <c r="G447" s="16" t="str">
        <f t="shared" si="63"/>
        <v>Yes</v>
      </c>
      <c r="M447" t="s">
        <v>2550</v>
      </c>
      <c r="N447" t="s">
        <v>2553</v>
      </c>
      <c r="P447" s="6">
        <v>-1</v>
      </c>
      <c r="Q447" s="6" t="s">
        <v>47</v>
      </c>
      <c r="R447" s="6" t="s">
        <v>48</v>
      </c>
      <c r="S447" s="14"/>
      <c r="T447" s="14" t="s">
        <v>49</v>
      </c>
      <c r="U447" s="14"/>
      <c r="W447" t="s">
        <v>46</v>
      </c>
      <c r="X447" t="s">
        <v>2127</v>
      </c>
      <c r="Z447" t="s">
        <v>1760</v>
      </c>
      <c r="AA447" t="s">
        <v>2169</v>
      </c>
      <c r="AB447" t="s">
        <v>2174</v>
      </c>
      <c r="AD447" t="s">
        <v>2550</v>
      </c>
      <c r="AF447" t="s">
        <v>2553</v>
      </c>
      <c r="AG447" t="s">
        <v>2553</v>
      </c>
      <c r="AI447" s="14">
        <v>63</v>
      </c>
      <c r="AQ447" s="6">
        <v>0</v>
      </c>
      <c r="AR447" s="6" t="s">
        <v>50</v>
      </c>
      <c r="AT447" s="6">
        <v>-1</v>
      </c>
      <c r="AW447" s="6" t="s">
        <v>51</v>
      </c>
      <c r="AX447" s="6" t="s">
        <v>51</v>
      </c>
    </row>
    <row r="448" spans="1:50" x14ac:dyDescent="0.25">
      <c r="A448" s="16" t="s">
        <v>9345</v>
      </c>
      <c r="B448" t="s">
        <v>22</v>
      </c>
      <c r="C448" t="str">
        <f t="shared" si="65"/>
        <v>Cylindera terricola</v>
      </c>
      <c r="D448" s="13" t="str">
        <f t="shared" si="61"/>
        <v>Yes</v>
      </c>
      <c r="E448" s="16" t="s">
        <v>19</v>
      </c>
      <c r="F448" s="16" t="str">
        <f t="shared" si="62"/>
        <v>Cicindelinae</v>
      </c>
      <c r="G448" s="16" t="str">
        <f t="shared" si="63"/>
        <v>Yes</v>
      </c>
      <c r="M448" t="s">
        <v>2552</v>
      </c>
      <c r="N448" t="s">
        <v>2445</v>
      </c>
      <c r="P448" s="6">
        <v>-1</v>
      </c>
      <c r="Q448" s="6" t="s">
        <v>47</v>
      </c>
      <c r="R448" s="6" t="s">
        <v>48</v>
      </c>
      <c r="S448" s="14"/>
      <c r="T448" s="14" t="s">
        <v>49</v>
      </c>
      <c r="U448" s="14"/>
      <c r="W448" t="s">
        <v>46</v>
      </c>
      <c r="X448" t="s">
        <v>2127</v>
      </c>
      <c r="Z448" t="s">
        <v>1760</v>
      </c>
      <c r="AA448" t="s">
        <v>2169</v>
      </c>
      <c r="AB448" t="s">
        <v>2174</v>
      </c>
      <c r="AD448" t="s">
        <v>2552</v>
      </c>
      <c r="AF448" t="s">
        <v>2552</v>
      </c>
      <c r="AI448" s="14">
        <v>60</v>
      </c>
      <c r="AQ448" s="6">
        <v>0</v>
      </c>
      <c r="AR448" s="6" t="s">
        <v>50</v>
      </c>
      <c r="AT448" s="6">
        <v>-1</v>
      </c>
      <c r="AW448" s="6" t="s">
        <v>51</v>
      </c>
      <c r="AX448" s="6" t="s">
        <v>51</v>
      </c>
    </row>
    <row r="449" spans="1:50" x14ac:dyDescent="0.25">
      <c r="A449" s="16" t="s">
        <v>9345</v>
      </c>
      <c r="B449" t="s">
        <v>22</v>
      </c>
      <c r="C449" t="str">
        <f t="shared" si="65"/>
        <v>Cylindera terricola imperfecta</v>
      </c>
      <c r="D449" s="13" t="str">
        <f t="shared" si="61"/>
        <v>Yes</v>
      </c>
      <c r="E449" s="16" t="s">
        <v>19</v>
      </c>
      <c r="F449" s="16" t="str">
        <f t="shared" si="62"/>
        <v>Cicindelinae</v>
      </c>
      <c r="G449" s="16" t="str">
        <f t="shared" si="63"/>
        <v>Yes</v>
      </c>
      <c r="M449" t="s">
        <v>2551</v>
      </c>
      <c r="N449" t="s">
        <v>2551</v>
      </c>
      <c r="P449" s="6">
        <v>-1</v>
      </c>
      <c r="Q449" s="6" t="s">
        <v>47</v>
      </c>
      <c r="R449" s="6" t="s">
        <v>48</v>
      </c>
      <c r="S449" s="14"/>
      <c r="T449" s="14" t="s">
        <v>49</v>
      </c>
      <c r="U449" s="14"/>
      <c r="W449" t="s">
        <v>46</v>
      </c>
      <c r="X449" t="s">
        <v>2127</v>
      </c>
      <c r="Z449" t="s">
        <v>1760</v>
      </c>
      <c r="AA449" t="s">
        <v>2169</v>
      </c>
      <c r="AB449" t="s">
        <v>2174</v>
      </c>
      <c r="AD449" t="s">
        <v>2551</v>
      </c>
      <c r="AF449" t="s">
        <v>2552</v>
      </c>
      <c r="AG449" t="s">
        <v>2551</v>
      </c>
      <c r="AI449" s="14">
        <v>63</v>
      </c>
      <c r="AQ449" s="6">
        <v>0</v>
      </c>
      <c r="AR449" s="6" t="s">
        <v>50</v>
      </c>
      <c r="AT449" s="6">
        <v>-1</v>
      </c>
      <c r="AW449" s="6" t="s">
        <v>51</v>
      </c>
      <c r="AX449" s="6" t="s">
        <v>51</v>
      </c>
    </row>
    <row r="450" spans="1:50" x14ac:dyDescent="0.25">
      <c r="A450" s="16" t="s">
        <v>9345</v>
      </c>
      <c r="B450" t="s">
        <v>22</v>
      </c>
      <c r="C450" t="str">
        <f t="shared" si="65"/>
        <v>Habroscelimorpha</v>
      </c>
      <c r="D450" s="13" t="str">
        <f t="shared" si="61"/>
        <v>Yes</v>
      </c>
      <c r="E450" s="16" t="s">
        <v>19</v>
      </c>
      <c r="F450" s="16" t="str">
        <f t="shared" si="62"/>
        <v>Cicindelinae</v>
      </c>
      <c r="G450" s="16" t="str">
        <f t="shared" si="63"/>
        <v>Yes</v>
      </c>
      <c r="M450" t="s">
        <v>2473</v>
      </c>
      <c r="N450" t="s">
        <v>2174</v>
      </c>
      <c r="P450" s="6">
        <v>-1</v>
      </c>
      <c r="Q450" s="6" t="s">
        <v>47</v>
      </c>
      <c r="R450" s="6" t="s">
        <v>48</v>
      </c>
      <c r="S450" s="14"/>
      <c r="T450" s="14" t="s">
        <v>49</v>
      </c>
      <c r="U450" s="14"/>
      <c r="W450" t="s">
        <v>46</v>
      </c>
      <c r="X450" t="s">
        <v>2127</v>
      </c>
      <c r="Z450" t="s">
        <v>1760</v>
      </c>
      <c r="AA450" t="s">
        <v>2169</v>
      </c>
      <c r="AB450" t="s">
        <v>2174</v>
      </c>
      <c r="AD450" t="s">
        <v>2473</v>
      </c>
      <c r="AI450" s="14">
        <v>50</v>
      </c>
      <c r="AQ450" s="6">
        <v>0</v>
      </c>
      <c r="AR450" s="6" t="s">
        <v>50</v>
      </c>
      <c r="AT450" s="6">
        <v>-1</v>
      </c>
      <c r="AW450" s="6" t="s">
        <v>51</v>
      </c>
      <c r="AX450" s="6" t="s">
        <v>51</v>
      </c>
    </row>
    <row r="451" spans="1:50" x14ac:dyDescent="0.25">
      <c r="A451" s="16" t="s">
        <v>9345</v>
      </c>
      <c r="B451" t="s">
        <v>22</v>
      </c>
      <c r="C451" t="str">
        <f t="shared" si="65"/>
        <v>Habroscelimorpha</v>
      </c>
      <c r="D451" s="13" t="str">
        <f t="shared" si="61"/>
        <v>Yes</v>
      </c>
      <c r="E451" s="16" t="s">
        <v>19</v>
      </c>
      <c r="F451" s="16" t="str">
        <f t="shared" si="62"/>
        <v>Cicindelinae</v>
      </c>
      <c r="G451" s="16" t="str">
        <f t="shared" si="63"/>
        <v>Yes</v>
      </c>
      <c r="M451" t="s">
        <v>2565</v>
      </c>
      <c r="N451" t="s">
        <v>2473</v>
      </c>
      <c r="P451" s="6">
        <v>-1</v>
      </c>
      <c r="Q451" s="6" t="s">
        <v>47</v>
      </c>
      <c r="R451" s="6" t="s">
        <v>48</v>
      </c>
      <c r="S451" s="14"/>
      <c r="T451" s="14" t="s">
        <v>49</v>
      </c>
      <c r="U451" s="14"/>
      <c r="W451" t="s">
        <v>46</v>
      </c>
      <c r="X451" t="s">
        <v>2127</v>
      </c>
      <c r="Z451" t="s">
        <v>1760</v>
      </c>
      <c r="AA451" t="s">
        <v>2169</v>
      </c>
      <c r="AB451" t="s">
        <v>2174</v>
      </c>
      <c r="AD451" t="s">
        <v>2473</v>
      </c>
      <c r="AF451" t="s">
        <v>2565</v>
      </c>
      <c r="AI451" s="14">
        <v>60</v>
      </c>
      <c r="AQ451" s="6">
        <v>0</v>
      </c>
      <c r="AR451" s="6" t="s">
        <v>50</v>
      </c>
      <c r="AT451" s="6">
        <v>-1</v>
      </c>
      <c r="AW451" s="6" t="s">
        <v>51</v>
      </c>
      <c r="AX451" s="6" t="s">
        <v>51</v>
      </c>
    </row>
    <row r="452" spans="1:50" x14ac:dyDescent="0.25">
      <c r="A452" s="16" t="s">
        <v>9345</v>
      </c>
      <c r="B452" t="s">
        <v>22</v>
      </c>
      <c r="C452" t="str">
        <f t="shared" si="65"/>
        <v>Habroscelimorpha</v>
      </c>
      <c r="D452" s="13" t="str">
        <f t="shared" ref="D452:D515" si="66">IF(AI452&gt;=50,"Yes","No")</f>
        <v>Yes</v>
      </c>
      <c r="E452" s="16" t="s">
        <v>19</v>
      </c>
      <c r="F452" s="16" t="str">
        <f t="shared" si="62"/>
        <v>Cicindelinae</v>
      </c>
      <c r="G452" s="16" t="str">
        <f t="shared" si="63"/>
        <v>Yes</v>
      </c>
      <c r="L452" t="s">
        <v>2566</v>
      </c>
      <c r="M452" t="s">
        <v>2564</v>
      </c>
      <c r="N452" t="s">
        <v>2473</v>
      </c>
      <c r="P452" s="6">
        <v>-1</v>
      </c>
      <c r="Q452" s="6" t="s">
        <v>47</v>
      </c>
      <c r="R452" s="6" t="s">
        <v>48</v>
      </c>
      <c r="S452" s="14"/>
      <c r="T452" s="14" t="s">
        <v>49</v>
      </c>
      <c r="U452" s="14"/>
      <c r="W452" t="s">
        <v>46</v>
      </c>
      <c r="X452" t="s">
        <v>2127</v>
      </c>
      <c r="Z452" t="s">
        <v>1760</v>
      </c>
      <c r="AA452" t="s">
        <v>2169</v>
      </c>
      <c r="AB452" t="s">
        <v>2174</v>
      </c>
      <c r="AD452" t="s">
        <v>2473</v>
      </c>
      <c r="AF452" t="s">
        <v>2564</v>
      </c>
      <c r="AI452" s="14">
        <v>60</v>
      </c>
      <c r="AQ452" s="6">
        <v>0</v>
      </c>
      <c r="AR452" s="6" t="s">
        <v>50</v>
      </c>
      <c r="AT452" s="6">
        <v>-1</v>
      </c>
      <c r="AW452" s="6" t="s">
        <v>51</v>
      </c>
      <c r="AX452" s="6" t="s">
        <v>51</v>
      </c>
    </row>
    <row r="453" spans="1:50" x14ac:dyDescent="0.25">
      <c r="A453" s="16" t="s">
        <v>9345</v>
      </c>
      <c r="B453" t="s">
        <v>22</v>
      </c>
      <c r="C453" t="str">
        <f>AB453</f>
        <v>Cicindelini</v>
      </c>
      <c r="D453" s="13" t="str">
        <f t="shared" si="66"/>
        <v>No</v>
      </c>
      <c r="E453" s="16" t="s">
        <v>19</v>
      </c>
      <c r="F453" s="16" t="str">
        <f t="shared" ref="F453:F516" si="67">AA453</f>
        <v>Cicindelinae</v>
      </c>
      <c r="G453" s="16" t="str">
        <f t="shared" ref="G453:G516" si="68">IF(AI453&gt;=42,"Yes","No")</f>
        <v>Yes</v>
      </c>
      <c r="L453" t="s">
        <v>2175</v>
      </c>
      <c r="M453" t="s">
        <v>2174</v>
      </c>
      <c r="N453" t="s">
        <v>2169</v>
      </c>
      <c r="P453" s="6">
        <v>-1</v>
      </c>
      <c r="Q453" s="6" t="s">
        <v>47</v>
      </c>
      <c r="R453" s="6" t="s">
        <v>48</v>
      </c>
      <c r="S453" s="14"/>
      <c r="T453" s="14" t="s">
        <v>49</v>
      </c>
      <c r="U453" s="14"/>
      <c r="W453" t="s">
        <v>46</v>
      </c>
      <c r="X453" t="s">
        <v>2127</v>
      </c>
      <c r="Z453" t="s">
        <v>1760</v>
      </c>
      <c r="AA453" t="s">
        <v>2169</v>
      </c>
      <c r="AB453" t="s">
        <v>2174</v>
      </c>
      <c r="AI453" s="14">
        <v>45</v>
      </c>
      <c r="AQ453" s="6">
        <v>0</v>
      </c>
      <c r="AR453" s="6" t="s">
        <v>50</v>
      </c>
      <c r="AT453" s="6">
        <v>-1</v>
      </c>
      <c r="AW453" s="6" t="s">
        <v>51</v>
      </c>
      <c r="AX453" s="6" t="s">
        <v>51</v>
      </c>
    </row>
    <row r="454" spans="1:50" x14ac:dyDescent="0.25">
      <c r="A454" s="16" t="s">
        <v>9345</v>
      </c>
      <c r="B454" t="s">
        <v>22</v>
      </c>
      <c r="C454" t="str">
        <f>AD454</f>
        <v>Tetracha</v>
      </c>
      <c r="D454" s="13" t="str">
        <f t="shared" si="66"/>
        <v>Yes</v>
      </c>
      <c r="E454" s="16" t="s">
        <v>19</v>
      </c>
      <c r="F454" s="16" t="str">
        <f t="shared" si="67"/>
        <v>Cicindelinae</v>
      </c>
      <c r="G454" s="16" t="str">
        <f t="shared" si="68"/>
        <v>Yes</v>
      </c>
      <c r="L454" t="s">
        <v>2180</v>
      </c>
      <c r="M454" t="s">
        <v>2179</v>
      </c>
      <c r="N454" t="s">
        <v>2181</v>
      </c>
      <c r="P454" s="6">
        <v>-1</v>
      </c>
      <c r="Q454" s="6" t="s">
        <v>47</v>
      </c>
      <c r="R454" s="6" t="s">
        <v>48</v>
      </c>
      <c r="S454" s="14"/>
      <c r="T454" s="14" t="s">
        <v>49</v>
      </c>
      <c r="U454" s="14"/>
      <c r="W454" t="s">
        <v>46</v>
      </c>
      <c r="X454" t="s">
        <v>2127</v>
      </c>
      <c r="Z454" t="s">
        <v>1760</v>
      </c>
      <c r="AA454" t="s">
        <v>2169</v>
      </c>
      <c r="AB454" t="s">
        <v>2181</v>
      </c>
      <c r="AD454" t="s">
        <v>2179</v>
      </c>
      <c r="AI454" s="14">
        <v>50</v>
      </c>
      <c r="AQ454" s="6">
        <v>0</v>
      </c>
      <c r="AR454" s="6" t="s">
        <v>50</v>
      </c>
      <c r="AT454" s="6">
        <v>-1</v>
      </c>
      <c r="AW454" s="6" t="s">
        <v>51</v>
      </c>
      <c r="AX454" s="6" t="s">
        <v>51</v>
      </c>
    </row>
    <row r="455" spans="1:50" x14ac:dyDescent="0.25">
      <c r="A455" s="16" t="s">
        <v>9345</v>
      </c>
      <c r="B455" t="s">
        <v>22</v>
      </c>
      <c r="C455" t="str">
        <f>AD455</f>
        <v>Tetracha</v>
      </c>
      <c r="D455" s="13" t="str">
        <f t="shared" si="66"/>
        <v>Yes</v>
      </c>
      <c r="E455" s="16" t="s">
        <v>19</v>
      </c>
      <c r="F455" s="16" t="str">
        <f t="shared" si="67"/>
        <v>Cicindelinae</v>
      </c>
      <c r="G455" s="16" t="str">
        <f t="shared" si="68"/>
        <v>Yes</v>
      </c>
      <c r="L455" t="s">
        <v>2207</v>
      </c>
      <c r="M455" t="s">
        <v>2204</v>
      </c>
      <c r="N455" t="s">
        <v>2179</v>
      </c>
      <c r="P455" s="6">
        <v>-1</v>
      </c>
      <c r="Q455" s="6" t="s">
        <v>47</v>
      </c>
      <c r="R455" s="6" t="s">
        <v>48</v>
      </c>
      <c r="S455" s="14"/>
      <c r="T455" s="14" t="s">
        <v>49</v>
      </c>
      <c r="U455" s="14"/>
      <c r="W455" t="s">
        <v>46</v>
      </c>
      <c r="X455" t="s">
        <v>2127</v>
      </c>
      <c r="Z455" t="s">
        <v>1760</v>
      </c>
      <c r="AA455" t="s">
        <v>2169</v>
      </c>
      <c r="AB455" t="s">
        <v>2181</v>
      </c>
      <c r="AD455" t="s">
        <v>2179</v>
      </c>
      <c r="AF455" t="s">
        <v>2204</v>
      </c>
      <c r="AI455" s="14">
        <v>60</v>
      </c>
      <c r="AQ455" s="6">
        <v>0</v>
      </c>
      <c r="AR455" s="6" t="s">
        <v>50</v>
      </c>
      <c r="AT455" s="6">
        <v>-1</v>
      </c>
      <c r="AW455" s="6" t="s">
        <v>51</v>
      </c>
      <c r="AX455" s="6" t="s">
        <v>51</v>
      </c>
    </row>
    <row r="456" spans="1:50" x14ac:dyDescent="0.25">
      <c r="A456" s="16" t="s">
        <v>9345</v>
      </c>
      <c r="B456" t="s">
        <v>22</v>
      </c>
      <c r="C456" t="str">
        <f>AD456</f>
        <v>Tetracha</v>
      </c>
      <c r="D456" s="13" t="str">
        <f t="shared" si="66"/>
        <v>Yes</v>
      </c>
      <c r="E456" s="16" t="s">
        <v>19</v>
      </c>
      <c r="F456" s="16" t="str">
        <f t="shared" si="67"/>
        <v>Cicindelinae</v>
      </c>
      <c r="G456" s="16" t="str">
        <f t="shared" si="68"/>
        <v>Yes</v>
      </c>
      <c r="M456" t="s">
        <v>2821</v>
      </c>
      <c r="N456" t="s">
        <v>2179</v>
      </c>
      <c r="P456" s="6">
        <v>-1</v>
      </c>
      <c r="Q456" s="6" t="s">
        <v>47</v>
      </c>
      <c r="R456" s="6" t="s">
        <v>48</v>
      </c>
      <c r="S456" s="14"/>
      <c r="T456" s="14" t="s">
        <v>49</v>
      </c>
      <c r="U456" s="14"/>
      <c r="W456" t="s">
        <v>46</v>
      </c>
      <c r="X456" t="s">
        <v>2127</v>
      </c>
      <c r="Z456" t="s">
        <v>1760</v>
      </c>
      <c r="AA456" t="s">
        <v>2169</v>
      </c>
      <c r="AB456" t="s">
        <v>2181</v>
      </c>
      <c r="AD456" t="s">
        <v>2179</v>
      </c>
      <c r="AF456" t="s">
        <v>2821</v>
      </c>
      <c r="AI456" s="14">
        <v>60</v>
      </c>
      <c r="AQ456" s="6">
        <v>0</v>
      </c>
      <c r="AR456" s="6" t="s">
        <v>50</v>
      </c>
      <c r="AT456" s="6">
        <v>-1</v>
      </c>
      <c r="AW456" s="6" t="s">
        <v>51</v>
      </c>
      <c r="AX456" s="6" t="s">
        <v>51</v>
      </c>
    </row>
    <row r="457" spans="1:50" x14ac:dyDescent="0.25">
      <c r="A457" s="16" t="s">
        <v>9345</v>
      </c>
      <c r="B457" t="s">
        <v>22</v>
      </c>
      <c r="C457" t="str">
        <f>AB457</f>
        <v>Megacephalini</v>
      </c>
      <c r="D457" s="13" t="str">
        <f t="shared" si="66"/>
        <v>No</v>
      </c>
      <c r="E457" s="16" t="s">
        <v>19</v>
      </c>
      <c r="F457" s="16" t="str">
        <f t="shared" si="67"/>
        <v>Cicindelinae</v>
      </c>
      <c r="G457" s="16" t="str">
        <f t="shared" si="68"/>
        <v>Yes</v>
      </c>
      <c r="L457" t="s">
        <v>2182</v>
      </c>
      <c r="M457" t="s">
        <v>2181</v>
      </c>
      <c r="N457" t="s">
        <v>2169</v>
      </c>
      <c r="P457" s="6">
        <v>-1</v>
      </c>
      <c r="Q457" s="6" t="s">
        <v>47</v>
      </c>
      <c r="R457" s="6" t="s">
        <v>48</v>
      </c>
      <c r="S457" s="14"/>
      <c r="T457" s="14" t="s">
        <v>49</v>
      </c>
      <c r="U457" s="14"/>
      <c r="W457" t="s">
        <v>46</v>
      </c>
      <c r="X457" t="s">
        <v>2127</v>
      </c>
      <c r="Z457" t="s">
        <v>1760</v>
      </c>
      <c r="AA457" t="s">
        <v>2169</v>
      </c>
      <c r="AB457" t="s">
        <v>2181</v>
      </c>
      <c r="AI457" s="14">
        <v>45</v>
      </c>
      <c r="AQ457" s="6">
        <v>0</v>
      </c>
      <c r="AR457" s="6" t="s">
        <v>50</v>
      </c>
      <c r="AT457" s="6">
        <v>-1</v>
      </c>
      <c r="AW457" s="6" t="s">
        <v>51</v>
      </c>
      <c r="AX457" s="6" t="s">
        <v>51</v>
      </c>
    </row>
    <row r="458" spans="1:50" x14ac:dyDescent="0.25">
      <c r="A458" s="16" t="s">
        <v>9345</v>
      </c>
      <c r="B458" t="s">
        <v>22</v>
      </c>
      <c r="C458" t="str">
        <f>AA458</f>
        <v>Cicindelinae</v>
      </c>
      <c r="D458" s="13" t="str">
        <f t="shared" si="66"/>
        <v>No</v>
      </c>
      <c r="E458" s="16" t="s">
        <v>19</v>
      </c>
      <c r="F458" s="16" t="str">
        <f t="shared" si="67"/>
        <v>Cicindelinae</v>
      </c>
      <c r="G458" s="16" t="str">
        <f t="shared" si="68"/>
        <v>Yes</v>
      </c>
      <c r="L458" t="s">
        <v>2170</v>
      </c>
      <c r="M458" t="s">
        <v>2169</v>
      </c>
      <c r="N458" t="s">
        <v>1760</v>
      </c>
      <c r="P458" s="6">
        <v>-1</v>
      </c>
      <c r="Q458" s="6" t="s">
        <v>47</v>
      </c>
      <c r="R458" s="6" t="s">
        <v>48</v>
      </c>
      <c r="S458" s="14"/>
      <c r="T458" s="14" t="s">
        <v>49</v>
      </c>
      <c r="U458" s="14"/>
      <c r="W458" t="s">
        <v>46</v>
      </c>
      <c r="X458" t="s">
        <v>2127</v>
      </c>
      <c r="Z458" t="s">
        <v>1760</v>
      </c>
      <c r="AA458" t="s">
        <v>2169</v>
      </c>
      <c r="AI458" s="14">
        <v>42</v>
      </c>
      <c r="AQ458" s="6">
        <v>0</v>
      </c>
      <c r="AR458" s="6" t="s">
        <v>50</v>
      </c>
      <c r="AT458" s="6">
        <v>-1</v>
      </c>
      <c r="AW458" s="6" t="s">
        <v>51</v>
      </c>
      <c r="AX458" s="6" t="s">
        <v>51</v>
      </c>
    </row>
    <row r="459" spans="1:50" x14ac:dyDescent="0.25">
      <c r="A459" s="16" t="s">
        <v>9345</v>
      </c>
      <c r="B459" t="s">
        <v>22</v>
      </c>
      <c r="C459" t="str">
        <f>AD459</f>
        <v>Elaphrus</v>
      </c>
      <c r="D459" s="13" t="str">
        <f t="shared" si="66"/>
        <v>Yes</v>
      </c>
      <c r="E459" s="16" t="s">
        <v>19</v>
      </c>
      <c r="F459" s="16" t="str">
        <f t="shared" si="67"/>
        <v>Elaphrinae</v>
      </c>
      <c r="G459" s="16" t="str">
        <f t="shared" si="68"/>
        <v>Yes</v>
      </c>
      <c r="M459" t="s">
        <v>2460</v>
      </c>
      <c r="N459" t="s">
        <v>2559</v>
      </c>
      <c r="P459" s="6">
        <v>-1</v>
      </c>
      <c r="Q459" s="6" t="s">
        <v>47</v>
      </c>
      <c r="R459" s="6" t="s">
        <v>48</v>
      </c>
      <c r="S459" s="14"/>
      <c r="T459" s="14" t="s">
        <v>49</v>
      </c>
      <c r="U459" s="14"/>
      <c r="W459" t="s">
        <v>46</v>
      </c>
      <c r="X459" t="s">
        <v>2127</v>
      </c>
      <c r="Z459" t="s">
        <v>1760</v>
      </c>
      <c r="AA459" t="s">
        <v>2558</v>
      </c>
      <c r="AB459" t="s">
        <v>2559</v>
      </c>
      <c r="AD459" t="s">
        <v>2460</v>
      </c>
      <c r="AI459" s="14">
        <v>50</v>
      </c>
      <c r="AQ459" s="6">
        <v>0</v>
      </c>
      <c r="AR459" s="6" t="s">
        <v>50</v>
      </c>
      <c r="AT459" s="6">
        <v>-1</v>
      </c>
      <c r="AW459" s="6" t="s">
        <v>51</v>
      </c>
      <c r="AX459" s="6" t="s">
        <v>51</v>
      </c>
    </row>
    <row r="460" spans="1:50" x14ac:dyDescent="0.25">
      <c r="A460" s="16" t="s">
        <v>9345</v>
      </c>
      <c r="B460" t="s">
        <v>22</v>
      </c>
      <c r="C460" t="str">
        <f>AD460</f>
        <v>Elaphrus</v>
      </c>
      <c r="D460" s="13" t="str">
        <f t="shared" si="66"/>
        <v>Yes</v>
      </c>
      <c r="E460" s="16" t="s">
        <v>19</v>
      </c>
      <c r="F460" s="16" t="str">
        <f t="shared" si="67"/>
        <v>Elaphrinae</v>
      </c>
      <c r="G460" s="16" t="str">
        <f t="shared" si="68"/>
        <v>Yes</v>
      </c>
      <c r="M460" t="s">
        <v>2560</v>
      </c>
      <c r="N460" t="s">
        <v>2460</v>
      </c>
      <c r="P460" s="6">
        <v>-1</v>
      </c>
      <c r="Q460" s="6" t="s">
        <v>47</v>
      </c>
      <c r="R460" s="6" t="s">
        <v>48</v>
      </c>
      <c r="S460" s="14"/>
      <c r="T460" s="14" t="s">
        <v>49</v>
      </c>
      <c r="U460" s="14"/>
      <c r="W460" t="s">
        <v>46</v>
      </c>
      <c r="X460" t="s">
        <v>2127</v>
      </c>
      <c r="Z460" t="s">
        <v>1760</v>
      </c>
      <c r="AA460" t="s">
        <v>2558</v>
      </c>
      <c r="AB460" t="s">
        <v>2559</v>
      </c>
      <c r="AD460" t="s">
        <v>2460</v>
      </c>
      <c r="AF460" t="s">
        <v>2560</v>
      </c>
      <c r="AI460" s="14">
        <v>60</v>
      </c>
      <c r="AQ460" s="6">
        <v>0</v>
      </c>
      <c r="AR460" s="6" t="s">
        <v>50</v>
      </c>
      <c r="AT460" s="6">
        <v>-1</v>
      </c>
      <c r="AW460" s="6" t="s">
        <v>51</v>
      </c>
      <c r="AX460" s="6" t="s">
        <v>51</v>
      </c>
    </row>
    <row r="461" spans="1:50" x14ac:dyDescent="0.25">
      <c r="A461" s="16" t="s">
        <v>9345</v>
      </c>
      <c r="B461" t="s">
        <v>22</v>
      </c>
      <c r="C461" t="str">
        <f>AD461</f>
        <v>Elaphrus</v>
      </c>
      <c r="D461" s="13" t="str">
        <f t="shared" si="66"/>
        <v>Yes</v>
      </c>
      <c r="E461" s="16" t="s">
        <v>19</v>
      </c>
      <c r="F461" s="16" t="str">
        <f t="shared" si="67"/>
        <v>Elaphrinae</v>
      </c>
      <c r="G461" s="16" t="str">
        <f t="shared" si="68"/>
        <v>Yes</v>
      </c>
      <c r="M461" t="s">
        <v>2561</v>
      </c>
      <c r="N461" t="s">
        <v>2460</v>
      </c>
      <c r="P461" s="6">
        <v>-1</v>
      </c>
      <c r="Q461" s="6" t="s">
        <v>47</v>
      </c>
      <c r="R461" s="6" t="s">
        <v>48</v>
      </c>
      <c r="S461" s="14"/>
      <c r="T461" s="14" t="s">
        <v>49</v>
      </c>
      <c r="U461" s="14"/>
      <c r="W461" t="s">
        <v>46</v>
      </c>
      <c r="X461" t="s">
        <v>2127</v>
      </c>
      <c r="Z461" t="s">
        <v>1760</v>
      </c>
      <c r="AA461" t="s">
        <v>2558</v>
      </c>
      <c r="AB461" t="s">
        <v>2559</v>
      </c>
      <c r="AD461" t="s">
        <v>2460</v>
      </c>
      <c r="AF461" t="s">
        <v>2561</v>
      </c>
      <c r="AI461" s="14">
        <v>60</v>
      </c>
      <c r="AQ461" s="6">
        <v>0</v>
      </c>
      <c r="AR461" s="6" t="s">
        <v>50</v>
      </c>
      <c r="AT461" s="6">
        <v>-1</v>
      </c>
      <c r="AW461" s="6" t="s">
        <v>51</v>
      </c>
      <c r="AX461" s="6" t="s">
        <v>51</v>
      </c>
    </row>
    <row r="462" spans="1:50" x14ac:dyDescent="0.25">
      <c r="A462" s="16" t="s">
        <v>9345</v>
      </c>
      <c r="B462" t="s">
        <v>22</v>
      </c>
      <c r="C462" t="str">
        <f>AD462</f>
        <v>Elaphrus</v>
      </c>
      <c r="D462" s="13" t="str">
        <f t="shared" si="66"/>
        <v>Yes</v>
      </c>
      <c r="E462" s="16" t="s">
        <v>19</v>
      </c>
      <c r="F462" s="16" t="str">
        <f t="shared" si="67"/>
        <v>Elaphrinae</v>
      </c>
      <c r="G462" s="16" t="str">
        <f t="shared" si="68"/>
        <v>Yes</v>
      </c>
      <c r="M462" t="s">
        <v>2768</v>
      </c>
      <c r="N462" t="s">
        <v>2460</v>
      </c>
      <c r="P462" s="6">
        <v>-1</v>
      </c>
      <c r="Q462" s="6" t="s">
        <v>47</v>
      </c>
      <c r="R462" s="6" t="s">
        <v>48</v>
      </c>
      <c r="S462" s="14"/>
      <c r="T462" s="14" t="s">
        <v>49</v>
      </c>
      <c r="U462" s="14"/>
      <c r="W462" t="s">
        <v>46</v>
      </c>
      <c r="X462" t="s">
        <v>2127</v>
      </c>
      <c r="Z462" t="s">
        <v>1760</v>
      </c>
      <c r="AA462" t="s">
        <v>2558</v>
      </c>
      <c r="AB462" t="s">
        <v>2559</v>
      </c>
      <c r="AD462" t="s">
        <v>2460</v>
      </c>
      <c r="AF462" t="s">
        <v>2768</v>
      </c>
      <c r="AI462" s="14">
        <v>60</v>
      </c>
      <c r="AQ462" s="6">
        <v>0</v>
      </c>
      <c r="AR462" s="6" t="s">
        <v>50</v>
      </c>
      <c r="AT462" s="6">
        <v>-1</v>
      </c>
      <c r="AW462" s="6" t="s">
        <v>51</v>
      </c>
      <c r="AX462" s="6" t="s">
        <v>51</v>
      </c>
    </row>
    <row r="463" spans="1:50" x14ac:dyDescent="0.25">
      <c r="A463" s="16" t="s">
        <v>9345</v>
      </c>
      <c r="B463" t="s">
        <v>22</v>
      </c>
      <c r="C463" t="str">
        <f>AB463</f>
        <v>Elaphrini</v>
      </c>
      <c r="D463" s="13" t="str">
        <f t="shared" si="66"/>
        <v>No</v>
      </c>
      <c r="E463" s="16" t="s">
        <v>19</v>
      </c>
      <c r="F463" s="16" t="str">
        <f t="shared" si="67"/>
        <v>Elaphrinae</v>
      </c>
      <c r="G463" s="16" t="str">
        <f t="shared" si="68"/>
        <v>Yes</v>
      </c>
      <c r="M463" t="s">
        <v>2559</v>
      </c>
      <c r="N463" t="s">
        <v>2558</v>
      </c>
      <c r="P463" s="6">
        <v>-1</v>
      </c>
      <c r="Q463" s="6" t="s">
        <v>47</v>
      </c>
      <c r="R463" s="6" t="s">
        <v>48</v>
      </c>
      <c r="S463" s="14"/>
      <c r="T463" s="14" t="s">
        <v>49</v>
      </c>
      <c r="U463" s="14"/>
      <c r="W463" t="s">
        <v>46</v>
      </c>
      <c r="X463" t="s">
        <v>2127</v>
      </c>
      <c r="Z463" t="s">
        <v>1760</v>
      </c>
      <c r="AA463" t="s">
        <v>2558</v>
      </c>
      <c r="AB463" t="s">
        <v>2559</v>
      </c>
      <c r="AI463" s="14">
        <v>45</v>
      </c>
      <c r="AQ463" s="6">
        <v>0</v>
      </c>
      <c r="AR463" s="6" t="s">
        <v>50</v>
      </c>
      <c r="AT463" s="6">
        <v>-1</v>
      </c>
      <c r="AW463" s="6" t="s">
        <v>51</v>
      </c>
      <c r="AX463" s="6" t="s">
        <v>51</v>
      </c>
    </row>
    <row r="464" spans="1:50" x14ac:dyDescent="0.25">
      <c r="A464" s="16" t="s">
        <v>9345</v>
      </c>
      <c r="B464" t="s">
        <v>22</v>
      </c>
      <c r="C464" t="str">
        <f>AA464</f>
        <v>Elaphrinae</v>
      </c>
      <c r="D464" s="13" t="str">
        <f t="shared" si="66"/>
        <v>No</v>
      </c>
      <c r="E464" s="16" t="s">
        <v>19</v>
      </c>
      <c r="F464" s="16" t="str">
        <f t="shared" si="67"/>
        <v>Elaphrinae</v>
      </c>
      <c r="G464" s="16" t="str">
        <f t="shared" si="68"/>
        <v>Yes</v>
      </c>
      <c r="M464" t="s">
        <v>2558</v>
      </c>
      <c r="N464" t="s">
        <v>1760</v>
      </c>
      <c r="P464" s="6">
        <v>-1</v>
      </c>
      <c r="Q464" s="6" t="s">
        <v>47</v>
      </c>
      <c r="R464" s="6" t="s">
        <v>48</v>
      </c>
      <c r="S464" s="14"/>
      <c r="T464" s="14" t="s">
        <v>49</v>
      </c>
      <c r="U464" s="14"/>
      <c r="W464" t="s">
        <v>46</v>
      </c>
      <c r="X464" t="s">
        <v>2127</v>
      </c>
      <c r="Z464" t="s">
        <v>1760</v>
      </c>
      <c r="AA464" t="s">
        <v>2558</v>
      </c>
      <c r="AI464" s="14">
        <v>42</v>
      </c>
      <c r="AQ464" s="6">
        <v>0</v>
      </c>
      <c r="AR464" s="6" t="s">
        <v>50</v>
      </c>
      <c r="AT464" s="6">
        <v>-1</v>
      </c>
      <c r="AW464" s="6" t="s">
        <v>51</v>
      </c>
      <c r="AX464" s="6" t="s">
        <v>51</v>
      </c>
    </row>
    <row r="465" spans="1:50" x14ac:dyDescent="0.25">
      <c r="A465" s="16" t="s">
        <v>9345</v>
      </c>
      <c r="B465" t="s">
        <v>22</v>
      </c>
      <c r="C465" t="str">
        <f t="shared" ref="C465:C473" si="69">AD465</f>
        <v>Chlaenius</v>
      </c>
      <c r="D465" s="13" t="str">
        <f t="shared" si="66"/>
        <v>Yes</v>
      </c>
      <c r="E465" s="16" t="s">
        <v>19</v>
      </c>
      <c r="F465" s="16" t="str">
        <f t="shared" si="67"/>
        <v>Harpalinae</v>
      </c>
      <c r="G465" s="16" t="str">
        <f t="shared" si="68"/>
        <v>Yes</v>
      </c>
      <c r="L465" t="s">
        <v>2151</v>
      </c>
      <c r="M465" t="s">
        <v>2148</v>
      </c>
      <c r="N465" t="s">
        <v>2150</v>
      </c>
      <c r="P465" s="6">
        <v>-1</v>
      </c>
      <c r="Q465" s="6" t="s">
        <v>47</v>
      </c>
      <c r="R465" s="6" t="s">
        <v>48</v>
      </c>
      <c r="S465" s="14"/>
      <c r="T465" s="14" t="s">
        <v>49</v>
      </c>
      <c r="U465" s="14"/>
      <c r="W465" t="s">
        <v>46</v>
      </c>
      <c r="X465" t="s">
        <v>2127</v>
      </c>
      <c r="Z465" t="s">
        <v>1760</v>
      </c>
      <c r="AA465" t="s">
        <v>2149</v>
      </c>
      <c r="AB465" t="s">
        <v>2150</v>
      </c>
      <c r="AD465" t="s">
        <v>2148</v>
      </c>
      <c r="AI465" s="14">
        <v>50</v>
      </c>
      <c r="AQ465" s="6">
        <v>0</v>
      </c>
      <c r="AR465" s="6" t="s">
        <v>50</v>
      </c>
      <c r="AT465" s="6">
        <v>-1</v>
      </c>
      <c r="AW465" s="6" t="s">
        <v>51</v>
      </c>
      <c r="AX465" s="6" t="s">
        <v>51</v>
      </c>
    </row>
    <row r="466" spans="1:50" x14ac:dyDescent="0.25">
      <c r="A466" s="16" t="s">
        <v>9345</v>
      </c>
      <c r="B466" t="s">
        <v>22</v>
      </c>
      <c r="C466" t="str">
        <f t="shared" si="69"/>
        <v>Chlaenius</v>
      </c>
      <c r="D466" s="13" t="str">
        <f t="shared" si="66"/>
        <v>Yes</v>
      </c>
      <c r="E466" s="16" t="s">
        <v>19</v>
      </c>
      <c r="F466" s="16" t="str">
        <f t="shared" si="67"/>
        <v>Harpalinae</v>
      </c>
      <c r="G466" s="16" t="str">
        <f t="shared" si="68"/>
        <v>Yes</v>
      </c>
      <c r="L466" t="s">
        <v>2237</v>
      </c>
      <c r="M466" t="s">
        <v>2236</v>
      </c>
      <c r="N466" t="s">
        <v>2148</v>
      </c>
      <c r="P466" s="6">
        <v>-1</v>
      </c>
      <c r="Q466" s="6" t="s">
        <v>47</v>
      </c>
      <c r="R466" s="6" t="s">
        <v>48</v>
      </c>
      <c r="S466" s="14"/>
      <c r="T466" s="14" t="s">
        <v>49</v>
      </c>
      <c r="U466" s="14"/>
      <c r="W466" t="s">
        <v>46</v>
      </c>
      <c r="X466" t="s">
        <v>2127</v>
      </c>
      <c r="Z466" t="s">
        <v>1760</v>
      </c>
      <c r="AA466" t="s">
        <v>2149</v>
      </c>
      <c r="AB466" t="s">
        <v>2150</v>
      </c>
      <c r="AD466" t="s">
        <v>2148</v>
      </c>
      <c r="AF466" t="s">
        <v>2236</v>
      </c>
      <c r="AI466" s="14">
        <v>60</v>
      </c>
      <c r="AQ466" s="6">
        <v>0</v>
      </c>
      <c r="AR466" s="6" t="s">
        <v>50</v>
      </c>
      <c r="AT466" s="6">
        <v>-1</v>
      </c>
      <c r="AW466" s="6" t="s">
        <v>51</v>
      </c>
      <c r="AX466" s="6" t="s">
        <v>51</v>
      </c>
    </row>
    <row r="467" spans="1:50" x14ac:dyDescent="0.25">
      <c r="A467" s="16" t="s">
        <v>9345</v>
      </c>
      <c r="B467" t="s">
        <v>22</v>
      </c>
      <c r="C467" t="str">
        <f t="shared" si="69"/>
        <v>Chlaenius</v>
      </c>
      <c r="D467" s="13" t="str">
        <f t="shared" si="66"/>
        <v>Yes</v>
      </c>
      <c r="E467" s="16" t="s">
        <v>19</v>
      </c>
      <c r="F467" s="16" t="str">
        <f t="shared" si="67"/>
        <v>Harpalinae</v>
      </c>
      <c r="G467" s="16" t="str">
        <f t="shared" si="68"/>
        <v>Yes</v>
      </c>
      <c r="M467" t="s">
        <v>2747</v>
      </c>
      <c r="N467" t="s">
        <v>2148</v>
      </c>
      <c r="P467" s="6">
        <v>-1</v>
      </c>
      <c r="Q467" s="6" t="s">
        <v>47</v>
      </c>
      <c r="R467" s="6" t="s">
        <v>48</v>
      </c>
      <c r="S467" s="14"/>
      <c r="T467" s="14" t="s">
        <v>49</v>
      </c>
      <c r="U467" s="14"/>
      <c r="W467" t="s">
        <v>46</v>
      </c>
      <c r="X467" t="s">
        <v>2127</v>
      </c>
      <c r="Z467" t="s">
        <v>1760</v>
      </c>
      <c r="AA467" t="s">
        <v>2149</v>
      </c>
      <c r="AB467" t="s">
        <v>2150</v>
      </c>
      <c r="AD467" t="s">
        <v>2148</v>
      </c>
      <c r="AF467" t="s">
        <v>2747</v>
      </c>
      <c r="AI467" s="14">
        <v>60</v>
      </c>
      <c r="AQ467" s="6">
        <v>0</v>
      </c>
      <c r="AR467" s="6" t="s">
        <v>50</v>
      </c>
      <c r="AT467" s="6">
        <v>-1</v>
      </c>
      <c r="AW467" s="6" t="s">
        <v>51</v>
      </c>
      <c r="AX467" s="6" t="s">
        <v>51</v>
      </c>
    </row>
    <row r="468" spans="1:50" x14ac:dyDescent="0.25">
      <c r="A468" s="16" t="s">
        <v>9345</v>
      </c>
      <c r="B468" t="s">
        <v>22</v>
      </c>
      <c r="C468" t="str">
        <f t="shared" si="69"/>
        <v>Chlaenius</v>
      </c>
      <c r="D468" s="13" t="str">
        <f t="shared" si="66"/>
        <v>Yes</v>
      </c>
      <c r="E468" s="16" t="s">
        <v>19</v>
      </c>
      <c r="F468" s="16" t="str">
        <f t="shared" si="67"/>
        <v>Harpalinae</v>
      </c>
      <c r="G468" s="16" t="str">
        <f t="shared" si="68"/>
        <v>Yes</v>
      </c>
      <c r="M468" t="s">
        <v>2748</v>
      </c>
      <c r="N468" t="s">
        <v>2148</v>
      </c>
      <c r="P468" s="6">
        <v>-1</v>
      </c>
      <c r="Q468" s="6" t="s">
        <v>47</v>
      </c>
      <c r="R468" s="6" t="s">
        <v>48</v>
      </c>
      <c r="S468" s="14"/>
      <c r="T468" s="14" t="s">
        <v>49</v>
      </c>
      <c r="U468" s="14"/>
      <c r="W468" t="s">
        <v>46</v>
      </c>
      <c r="X468" t="s">
        <v>2127</v>
      </c>
      <c r="Z468" t="s">
        <v>1760</v>
      </c>
      <c r="AA468" t="s">
        <v>2149</v>
      </c>
      <c r="AB468" t="s">
        <v>2150</v>
      </c>
      <c r="AD468" t="s">
        <v>2148</v>
      </c>
      <c r="AF468" t="s">
        <v>2748</v>
      </c>
      <c r="AI468" s="14">
        <v>60</v>
      </c>
      <c r="AQ468" s="6">
        <v>0</v>
      </c>
      <c r="AR468" s="6" t="s">
        <v>50</v>
      </c>
      <c r="AT468" s="6">
        <v>-1</v>
      </c>
      <c r="AW468" s="6" t="s">
        <v>51</v>
      </c>
      <c r="AX468" s="6" t="s">
        <v>51</v>
      </c>
    </row>
    <row r="469" spans="1:50" x14ac:dyDescent="0.25">
      <c r="A469" s="16" t="s">
        <v>9345</v>
      </c>
      <c r="B469" t="s">
        <v>22</v>
      </c>
      <c r="C469" t="str">
        <f t="shared" si="69"/>
        <v>Chlaenius</v>
      </c>
      <c r="D469" s="13" t="str">
        <f t="shared" si="66"/>
        <v>Yes</v>
      </c>
      <c r="E469" s="16" t="s">
        <v>19</v>
      </c>
      <c r="F469" s="16" t="str">
        <f t="shared" si="67"/>
        <v>Harpalinae</v>
      </c>
      <c r="G469" s="16" t="str">
        <f t="shared" si="68"/>
        <v>Yes</v>
      </c>
      <c r="M469" t="s">
        <v>2749</v>
      </c>
      <c r="N469" t="s">
        <v>2148</v>
      </c>
      <c r="P469" s="6">
        <v>-1</v>
      </c>
      <c r="Q469" s="6" t="s">
        <v>47</v>
      </c>
      <c r="R469" s="6" t="s">
        <v>48</v>
      </c>
      <c r="S469" s="14"/>
      <c r="T469" s="14" t="s">
        <v>49</v>
      </c>
      <c r="U469" s="14"/>
      <c r="W469" t="s">
        <v>46</v>
      </c>
      <c r="X469" t="s">
        <v>2127</v>
      </c>
      <c r="Z469" t="s">
        <v>1760</v>
      </c>
      <c r="AA469" t="s">
        <v>2149</v>
      </c>
      <c r="AB469" t="s">
        <v>2150</v>
      </c>
      <c r="AD469" t="s">
        <v>2148</v>
      </c>
      <c r="AF469" t="s">
        <v>2749</v>
      </c>
      <c r="AI469" s="14">
        <v>60</v>
      </c>
      <c r="AQ469" s="6">
        <v>0</v>
      </c>
      <c r="AR469" s="6" t="s">
        <v>50</v>
      </c>
      <c r="AT469" s="6">
        <v>-1</v>
      </c>
      <c r="AW469" s="6" t="s">
        <v>51</v>
      </c>
      <c r="AX469" s="6" t="s">
        <v>51</v>
      </c>
    </row>
    <row r="470" spans="1:50" x14ac:dyDescent="0.25">
      <c r="A470" s="16" t="s">
        <v>9345</v>
      </c>
      <c r="B470" t="s">
        <v>22</v>
      </c>
      <c r="C470" t="str">
        <f t="shared" si="69"/>
        <v>Chlaenius</v>
      </c>
      <c r="D470" s="13" t="str">
        <f t="shared" si="66"/>
        <v>Yes</v>
      </c>
      <c r="E470" s="16" t="s">
        <v>19</v>
      </c>
      <c r="F470" s="16" t="str">
        <f t="shared" si="67"/>
        <v>Harpalinae</v>
      </c>
      <c r="G470" s="16" t="str">
        <f t="shared" si="68"/>
        <v>Yes</v>
      </c>
      <c r="M470" t="s">
        <v>2238</v>
      </c>
      <c r="N470" t="s">
        <v>2148</v>
      </c>
      <c r="P470" s="6">
        <v>-1</v>
      </c>
      <c r="Q470" s="6" t="s">
        <v>47</v>
      </c>
      <c r="R470" s="6" t="s">
        <v>48</v>
      </c>
      <c r="S470" s="14"/>
      <c r="T470" s="14" t="s">
        <v>49</v>
      </c>
      <c r="U470" s="14"/>
      <c r="W470" t="s">
        <v>46</v>
      </c>
      <c r="X470" t="s">
        <v>2127</v>
      </c>
      <c r="Z470" t="s">
        <v>1760</v>
      </c>
      <c r="AA470" t="s">
        <v>2149</v>
      </c>
      <c r="AB470" t="s">
        <v>2150</v>
      </c>
      <c r="AD470" t="s">
        <v>2148</v>
      </c>
      <c r="AF470" t="s">
        <v>2238</v>
      </c>
      <c r="AI470" s="14">
        <v>60</v>
      </c>
      <c r="AQ470" s="6">
        <v>0</v>
      </c>
      <c r="AR470" s="6" t="s">
        <v>50</v>
      </c>
      <c r="AT470" s="6">
        <v>-1</v>
      </c>
      <c r="AW470" s="6" t="s">
        <v>51</v>
      </c>
      <c r="AX470" s="6" t="s">
        <v>51</v>
      </c>
    </row>
    <row r="471" spans="1:50" x14ac:dyDescent="0.25">
      <c r="A471" s="16" t="s">
        <v>9345</v>
      </c>
      <c r="B471" t="s">
        <v>22</v>
      </c>
      <c r="C471" t="str">
        <f t="shared" si="69"/>
        <v>Chlaenius</v>
      </c>
      <c r="D471" s="13" t="str">
        <f t="shared" si="66"/>
        <v>Yes</v>
      </c>
      <c r="E471" s="16" t="s">
        <v>19</v>
      </c>
      <c r="F471" s="16" t="str">
        <f t="shared" si="67"/>
        <v>Harpalinae</v>
      </c>
      <c r="G471" s="16" t="str">
        <f t="shared" si="68"/>
        <v>Yes</v>
      </c>
      <c r="M471" t="s">
        <v>2239</v>
      </c>
      <c r="N471" t="s">
        <v>2148</v>
      </c>
      <c r="P471" s="6">
        <v>-1</v>
      </c>
      <c r="Q471" s="6" t="s">
        <v>47</v>
      </c>
      <c r="R471" s="6" t="s">
        <v>48</v>
      </c>
      <c r="S471" s="14"/>
      <c r="T471" s="14" t="s">
        <v>49</v>
      </c>
      <c r="U471" s="14"/>
      <c r="W471" t="s">
        <v>46</v>
      </c>
      <c r="X471" t="s">
        <v>2127</v>
      </c>
      <c r="Z471" t="s">
        <v>1760</v>
      </c>
      <c r="AA471" t="s">
        <v>2149</v>
      </c>
      <c r="AB471" t="s">
        <v>2150</v>
      </c>
      <c r="AD471" t="s">
        <v>2148</v>
      </c>
      <c r="AF471" t="s">
        <v>2238</v>
      </c>
      <c r="AG471" t="s">
        <v>2239</v>
      </c>
      <c r="AI471" s="14">
        <v>63</v>
      </c>
      <c r="AQ471" s="6">
        <v>0</v>
      </c>
      <c r="AR471" s="6" t="s">
        <v>50</v>
      </c>
      <c r="AT471" s="6">
        <v>-1</v>
      </c>
      <c r="AW471" s="6" t="s">
        <v>51</v>
      </c>
      <c r="AX471" s="6" t="s">
        <v>51</v>
      </c>
    </row>
    <row r="472" spans="1:50" x14ac:dyDescent="0.25">
      <c r="A472" s="16" t="s">
        <v>9345</v>
      </c>
      <c r="B472" t="s">
        <v>22</v>
      </c>
      <c r="C472" t="str">
        <f t="shared" si="69"/>
        <v>Chlaenius</v>
      </c>
      <c r="D472" s="13" t="str">
        <f t="shared" si="66"/>
        <v>Yes</v>
      </c>
      <c r="E472" s="16" t="s">
        <v>19</v>
      </c>
      <c r="F472" s="16" t="str">
        <f t="shared" si="67"/>
        <v>Harpalinae</v>
      </c>
      <c r="G472" s="16" t="str">
        <f t="shared" si="68"/>
        <v>Yes</v>
      </c>
      <c r="M472" t="s">
        <v>2750</v>
      </c>
      <c r="N472" t="s">
        <v>2148</v>
      </c>
      <c r="P472" s="6">
        <v>-1</v>
      </c>
      <c r="Q472" s="6" t="s">
        <v>47</v>
      </c>
      <c r="R472" s="6" t="s">
        <v>48</v>
      </c>
      <c r="S472" s="14"/>
      <c r="T472" s="14" t="s">
        <v>49</v>
      </c>
      <c r="U472" s="14"/>
      <c r="W472" t="s">
        <v>46</v>
      </c>
      <c r="X472" t="s">
        <v>2127</v>
      </c>
      <c r="Z472" t="s">
        <v>1760</v>
      </c>
      <c r="AA472" t="s">
        <v>2149</v>
      </c>
      <c r="AB472" t="s">
        <v>2150</v>
      </c>
      <c r="AD472" t="s">
        <v>2148</v>
      </c>
      <c r="AF472" t="s">
        <v>2750</v>
      </c>
      <c r="AI472" s="14">
        <v>60</v>
      </c>
      <c r="AQ472" s="6">
        <v>0</v>
      </c>
      <c r="AR472" s="6" t="s">
        <v>50</v>
      </c>
      <c r="AT472" s="6">
        <v>-1</v>
      </c>
      <c r="AW472" s="6" t="s">
        <v>51</v>
      </c>
      <c r="AX472" s="6" t="s">
        <v>51</v>
      </c>
    </row>
    <row r="473" spans="1:50" x14ac:dyDescent="0.25">
      <c r="A473" s="16" t="s">
        <v>9345</v>
      </c>
      <c r="B473" t="s">
        <v>22</v>
      </c>
      <c r="C473" t="str">
        <f t="shared" si="69"/>
        <v>Chlaenius</v>
      </c>
      <c r="D473" s="13" t="str">
        <f t="shared" si="66"/>
        <v>Yes</v>
      </c>
      <c r="E473" s="16" t="s">
        <v>19</v>
      </c>
      <c r="F473" s="16" t="str">
        <f t="shared" si="67"/>
        <v>Harpalinae</v>
      </c>
      <c r="G473" s="16" t="str">
        <f t="shared" si="68"/>
        <v>Yes</v>
      </c>
      <c r="M473" t="s">
        <v>2751</v>
      </c>
      <c r="N473" t="s">
        <v>2148</v>
      </c>
      <c r="P473" s="6">
        <v>-1</v>
      </c>
      <c r="Q473" s="6" t="s">
        <v>47</v>
      </c>
      <c r="R473" s="6" t="s">
        <v>48</v>
      </c>
      <c r="S473" s="14"/>
      <c r="T473" s="14" t="s">
        <v>49</v>
      </c>
      <c r="U473" s="14"/>
      <c r="W473" t="s">
        <v>46</v>
      </c>
      <c r="X473" t="s">
        <v>2127</v>
      </c>
      <c r="Z473" t="s">
        <v>1760</v>
      </c>
      <c r="AA473" t="s">
        <v>2149</v>
      </c>
      <c r="AB473" t="s">
        <v>2150</v>
      </c>
      <c r="AD473" t="s">
        <v>2148</v>
      </c>
      <c r="AF473" t="s">
        <v>2751</v>
      </c>
      <c r="AI473" s="14">
        <v>60</v>
      </c>
      <c r="AQ473" s="6">
        <v>0</v>
      </c>
      <c r="AR473" s="6" t="s">
        <v>50</v>
      </c>
      <c r="AT473" s="6">
        <v>-1</v>
      </c>
      <c r="AW473" s="6" t="s">
        <v>51</v>
      </c>
      <c r="AX473" s="6" t="s">
        <v>51</v>
      </c>
    </row>
    <row r="474" spans="1:50" x14ac:dyDescent="0.25">
      <c r="A474" s="16" t="s">
        <v>9345</v>
      </c>
      <c r="B474" t="s">
        <v>22</v>
      </c>
      <c r="C474" t="str">
        <f>AB474</f>
        <v>Chlaeniini</v>
      </c>
      <c r="D474" s="13" t="str">
        <f t="shared" si="66"/>
        <v>No</v>
      </c>
      <c r="E474" s="16" t="s">
        <v>19</v>
      </c>
      <c r="F474" s="16" t="str">
        <f t="shared" si="67"/>
        <v>Harpalinae</v>
      </c>
      <c r="G474" s="16" t="str">
        <f t="shared" si="68"/>
        <v>Yes</v>
      </c>
      <c r="M474" t="s">
        <v>2150</v>
      </c>
      <c r="N474" t="s">
        <v>2149</v>
      </c>
      <c r="P474" s="6">
        <v>-1</v>
      </c>
      <c r="Q474" s="6" t="s">
        <v>47</v>
      </c>
      <c r="R474" s="6" t="s">
        <v>48</v>
      </c>
      <c r="S474" s="14"/>
      <c r="T474" s="14" t="s">
        <v>49</v>
      </c>
      <c r="U474" s="14"/>
      <c r="W474" t="s">
        <v>46</v>
      </c>
      <c r="X474" t="s">
        <v>2127</v>
      </c>
      <c r="Z474" t="s">
        <v>1760</v>
      </c>
      <c r="AA474" t="s">
        <v>2149</v>
      </c>
      <c r="AB474" t="s">
        <v>2150</v>
      </c>
      <c r="AI474" s="14">
        <v>45</v>
      </c>
      <c r="AQ474" s="6">
        <v>0</v>
      </c>
      <c r="AR474" s="6" t="s">
        <v>50</v>
      </c>
      <c r="AT474" s="6">
        <v>-1</v>
      </c>
      <c r="AW474" s="6" t="s">
        <v>51</v>
      </c>
      <c r="AX474" s="6" t="s">
        <v>51</v>
      </c>
    </row>
    <row r="475" spans="1:50" x14ac:dyDescent="0.25">
      <c r="A475" s="16" t="s">
        <v>9345</v>
      </c>
      <c r="B475" t="s">
        <v>22</v>
      </c>
      <c r="C475" t="str">
        <f>AD475</f>
        <v>Tetragonoderus</v>
      </c>
      <c r="D475" s="13" t="str">
        <f t="shared" si="66"/>
        <v>Yes</v>
      </c>
      <c r="E475" s="16" t="s">
        <v>19</v>
      </c>
      <c r="F475" s="16" t="str">
        <f t="shared" si="67"/>
        <v>Harpalinae</v>
      </c>
      <c r="G475" s="16" t="str">
        <f t="shared" si="68"/>
        <v>Yes</v>
      </c>
      <c r="M475" t="s">
        <v>2471</v>
      </c>
      <c r="N475" t="s">
        <v>2646</v>
      </c>
      <c r="P475" s="6">
        <v>-1</v>
      </c>
      <c r="Q475" s="6" t="s">
        <v>47</v>
      </c>
      <c r="R475" s="6" t="s">
        <v>48</v>
      </c>
      <c r="S475" s="14"/>
      <c r="T475" s="14" t="s">
        <v>49</v>
      </c>
      <c r="U475" s="14"/>
      <c r="W475" t="s">
        <v>46</v>
      </c>
      <c r="X475" t="s">
        <v>2127</v>
      </c>
      <c r="Z475" t="s">
        <v>1760</v>
      </c>
      <c r="AA475" t="s">
        <v>2149</v>
      </c>
      <c r="AB475" t="s">
        <v>2646</v>
      </c>
      <c r="AD475" t="s">
        <v>2471</v>
      </c>
      <c r="AI475" s="14">
        <v>50</v>
      </c>
      <c r="AQ475" s="6">
        <v>0</v>
      </c>
      <c r="AR475" s="6" t="s">
        <v>50</v>
      </c>
      <c r="AT475" s="6">
        <v>-1</v>
      </c>
      <c r="AW475" s="6" t="s">
        <v>51</v>
      </c>
      <c r="AX475" s="6" t="s">
        <v>51</v>
      </c>
    </row>
    <row r="476" spans="1:50" x14ac:dyDescent="0.25">
      <c r="A476" s="16" t="s">
        <v>9345</v>
      </c>
      <c r="B476" t="s">
        <v>22</v>
      </c>
      <c r="C476" t="str">
        <f>AD476</f>
        <v>Tetragonoderus</v>
      </c>
      <c r="D476" s="13" t="str">
        <f t="shared" si="66"/>
        <v>Yes</v>
      </c>
      <c r="E476" s="16" t="s">
        <v>19</v>
      </c>
      <c r="F476" s="16" t="str">
        <f t="shared" si="67"/>
        <v>Harpalinae</v>
      </c>
      <c r="G476" s="16" t="str">
        <f t="shared" si="68"/>
        <v>Yes</v>
      </c>
      <c r="M476" t="s">
        <v>2822</v>
      </c>
      <c r="N476" t="s">
        <v>2471</v>
      </c>
      <c r="P476" s="6">
        <v>-1</v>
      </c>
      <c r="Q476" s="6" t="s">
        <v>47</v>
      </c>
      <c r="R476" s="6" t="s">
        <v>48</v>
      </c>
      <c r="S476" s="14"/>
      <c r="T476" s="14" t="s">
        <v>49</v>
      </c>
      <c r="U476" s="14"/>
      <c r="W476" t="s">
        <v>46</v>
      </c>
      <c r="X476" t="s">
        <v>2127</v>
      </c>
      <c r="Z476" t="s">
        <v>1760</v>
      </c>
      <c r="AA476" t="s">
        <v>2149</v>
      </c>
      <c r="AB476" t="s">
        <v>2646</v>
      </c>
      <c r="AD476" t="s">
        <v>2471</v>
      </c>
      <c r="AF476" t="s">
        <v>2822</v>
      </c>
      <c r="AI476" s="14">
        <v>60</v>
      </c>
      <c r="AQ476" s="6">
        <v>0</v>
      </c>
      <c r="AR476" s="6" t="s">
        <v>50</v>
      </c>
      <c r="AT476" s="6">
        <v>-1</v>
      </c>
      <c r="AW476" s="6" t="s">
        <v>51</v>
      </c>
      <c r="AX476" s="6" t="s">
        <v>51</v>
      </c>
    </row>
    <row r="477" spans="1:50" x14ac:dyDescent="0.25">
      <c r="A477" s="16" t="s">
        <v>9345</v>
      </c>
      <c r="B477" t="s">
        <v>22</v>
      </c>
      <c r="C477" t="str">
        <f>AD477</f>
        <v>Tetragonoderus</v>
      </c>
      <c r="D477" s="13" t="str">
        <f t="shared" si="66"/>
        <v>Yes</v>
      </c>
      <c r="E477" s="16" t="s">
        <v>19</v>
      </c>
      <c r="F477" s="16" t="str">
        <f t="shared" si="67"/>
        <v>Harpalinae</v>
      </c>
      <c r="G477" s="16" t="str">
        <f t="shared" si="68"/>
        <v>Yes</v>
      </c>
      <c r="M477" t="s">
        <v>2656</v>
      </c>
      <c r="N477" t="s">
        <v>2471</v>
      </c>
      <c r="P477" s="6">
        <v>-1</v>
      </c>
      <c r="Q477" s="6" t="s">
        <v>47</v>
      </c>
      <c r="R477" s="6" t="s">
        <v>48</v>
      </c>
      <c r="S477" s="14"/>
      <c r="T477" s="14" t="s">
        <v>49</v>
      </c>
      <c r="U477" s="14"/>
      <c r="W477" t="s">
        <v>46</v>
      </c>
      <c r="X477" t="s">
        <v>2127</v>
      </c>
      <c r="Z477" t="s">
        <v>1760</v>
      </c>
      <c r="AA477" t="s">
        <v>2149</v>
      </c>
      <c r="AB477" t="s">
        <v>2646</v>
      </c>
      <c r="AD477" t="s">
        <v>2471</v>
      </c>
      <c r="AF477" t="s">
        <v>2656</v>
      </c>
      <c r="AI477" s="14">
        <v>60</v>
      </c>
      <c r="AQ477" s="6">
        <v>0</v>
      </c>
      <c r="AR477" s="6" t="s">
        <v>50</v>
      </c>
      <c r="AT477" s="6">
        <v>-1</v>
      </c>
      <c r="AW477" s="6" t="s">
        <v>51</v>
      </c>
      <c r="AX477" s="6" t="s">
        <v>51</v>
      </c>
    </row>
    <row r="478" spans="1:50" x14ac:dyDescent="0.25">
      <c r="A478" s="16" t="s">
        <v>9345</v>
      </c>
      <c r="B478" t="s">
        <v>22</v>
      </c>
      <c r="C478" t="str">
        <f>AD478</f>
        <v>Tetragonoderus</v>
      </c>
      <c r="D478" s="13" t="str">
        <f t="shared" si="66"/>
        <v>Yes</v>
      </c>
      <c r="E478" s="16" t="s">
        <v>19</v>
      </c>
      <c r="F478" s="16" t="str">
        <f t="shared" si="67"/>
        <v>Harpalinae</v>
      </c>
      <c r="G478" s="16" t="str">
        <f t="shared" si="68"/>
        <v>Yes</v>
      </c>
      <c r="M478" t="s">
        <v>2645</v>
      </c>
      <c r="N478" t="s">
        <v>2471</v>
      </c>
      <c r="P478" s="6">
        <v>-1</v>
      </c>
      <c r="Q478" s="6" t="s">
        <v>47</v>
      </c>
      <c r="R478" s="6" t="s">
        <v>48</v>
      </c>
      <c r="S478" s="14"/>
      <c r="T478" s="14" t="s">
        <v>49</v>
      </c>
      <c r="U478" s="14"/>
      <c r="W478" t="s">
        <v>46</v>
      </c>
      <c r="X478" t="s">
        <v>2127</v>
      </c>
      <c r="Z478" t="s">
        <v>1760</v>
      </c>
      <c r="AA478" t="s">
        <v>2149</v>
      </c>
      <c r="AB478" t="s">
        <v>2646</v>
      </c>
      <c r="AD478" t="s">
        <v>2471</v>
      </c>
      <c r="AF478" t="s">
        <v>2645</v>
      </c>
      <c r="AI478" s="14">
        <v>60</v>
      </c>
      <c r="AQ478" s="6">
        <v>0</v>
      </c>
      <c r="AR478" s="6" t="s">
        <v>50</v>
      </c>
      <c r="AT478" s="6">
        <v>-1</v>
      </c>
      <c r="AW478" s="6" t="s">
        <v>51</v>
      </c>
      <c r="AX478" s="6" t="s">
        <v>51</v>
      </c>
    </row>
    <row r="479" spans="1:50" x14ac:dyDescent="0.25">
      <c r="A479" s="16" t="s">
        <v>9345</v>
      </c>
      <c r="B479" t="s">
        <v>22</v>
      </c>
      <c r="C479" t="str">
        <f>AB479</f>
        <v>Cyclosomini</v>
      </c>
      <c r="D479" s="13" t="str">
        <f t="shared" si="66"/>
        <v>No</v>
      </c>
      <c r="E479" s="16" t="s">
        <v>19</v>
      </c>
      <c r="F479" s="16" t="str">
        <f t="shared" si="67"/>
        <v>Harpalinae</v>
      </c>
      <c r="G479" s="16" t="str">
        <f t="shared" si="68"/>
        <v>Yes</v>
      </c>
      <c r="M479" t="s">
        <v>2646</v>
      </c>
      <c r="N479" t="s">
        <v>2149</v>
      </c>
      <c r="P479" s="6">
        <v>-1</v>
      </c>
      <c r="Q479" s="6" t="s">
        <v>47</v>
      </c>
      <c r="R479" s="6" t="s">
        <v>48</v>
      </c>
      <c r="S479" s="14"/>
      <c r="T479" s="14" t="s">
        <v>49</v>
      </c>
      <c r="U479" s="14"/>
      <c r="W479" t="s">
        <v>46</v>
      </c>
      <c r="X479" t="s">
        <v>2127</v>
      </c>
      <c r="Z479" t="s">
        <v>1760</v>
      </c>
      <c r="AA479" t="s">
        <v>2149</v>
      </c>
      <c r="AB479" t="s">
        <v>2646</v>
      </c>
      <c r="AI479" s="14">
        <v>45</v>
      </c>
      <c r="AQ479" s="6">
        <v>0</v>
      </c>
      <c r="AR479" s="6" t="s">
        <v>50</v>
      </c>
      <c r="AT479" s="6">
        <v>-1</v>
      </c>
      <c r="AW479" s="6" t="s">
        <v>51</v>
      </c>
      <c r="AX479" s="6" t="s">
        <v>51</v>
      </c>
    </row>
    <row r="480" spans="1:50" x14ac:dyDescent="0.25">
      <c r="A480" s="16" t="s">
        <v>9345</v>
      </c>
      <c r="B480" t="s">
        <v>22</v>
      </c>
      <c r="C480" t="str">
        <f>AD480</f>
        <v>Galerita</v>
      </c>
      <c r="D480" s="13" t="str">
        <f t="shared" si="66"/>
        <v>Yes</v>
      </c>
      <c r="E480" s="16" t="s">
        <v>19</v>
      </c>
      <c r="F480" s="16" t="str">
        <f t="shared" si="67"/>
        <v>Harpalinae</v>
      </c>
      <c r="G480" s="16" t="str">
        <f t="shared" si="68"/>
        <v>Yes</v>
      </c>
      <c r="M480" t="s">
        <v>2834</v>
      </c>
      <c r="N480" t="s">
        <v>2835</v>
      </c>
      <c r="P480" s="6">
        <v>-1</v>
      </c>
      <c r="Q480" s="6" t="s">
        <v>47</v>
      </c>
      <c r="R480" s="6" t="s">
        <v>48</v>
      </c>
      <c r="S480" s="14"/>
      <c r="T480" s="14" t="s">
        <v>49</v>
      </c>
      <c r="U480" s="14"/>
      <c r="W480" t="s">
        <v>46</v>
      </c>
      <c r="X480" t="s">
        <v>2127</v>
      </c>
      <c r="Z480" t="s">
        <v>1760</v>
      </c>
      <c r="AA480" t="s">
        <v>2149</v>
      </c>
      <c r="AB480" t="s">
        <v>2835</v>
      </c>
      <c r="AD480" t="s">
        <v>2834</v>
      </c>
      <c r="AI480" s="14">
        <v>50</v>
      </c>
      <c r="AQ480" s="6">
        <v>0</v>
      </c>
      <c r="AR480" s="6" t="s">
        <v>50</v>
      </c>
      <c r="AT480" s="6">
        <v>-1</v>
      </c>
      <c r="AW480" s="6" t="s">
        <v>51</v>
      </c>
      <c r="AX480" s="6" t="s">
        <v>51</v>
      </c>
    </row>
    <row r="481" spans="1:50" x14ac:dyDescent="0.25">
      <c r="A481" s="16" t="s">
        <v>9345</v>
      </c>
      <c r="B481" t="s">
        <v>22</v>
      </c>
      <c r="C481" t="str">
        <f>AD481</f>
        <v>Galerita</v>
      </c>
      <c r="D481" s="13" t="str">
        <f t="shared" si="66"/>
        <v>Yes</v>
      </c>
      <c r="E481" s="16" t="s">
        <v>19</v>
      </c>
      <c r="F481" s="16" t="str">
        <f t="shared" si="67"/>
        <v>Harpalinae</v>
      </c>
      <c r="G481" s="16" t="str">
        <f t="shared" si="68"/>
        <v>Yes</v>
      </c>
      <c r="M481" t="s">
        <v>2769</v>
      </c>
      <c r="N481" t="s">
        <v>2834</v>
      </c>
      <c r="P481" s="6">
        <v>-1</v>
      </c>
      <c r="Q481" s="6" t="s">
        <v>47</v>
      </c>
      <c r="R481" s="6" t="s">
        <v>48</v>
      </c>
      <c r="S481" s="14"/>
      <c r="T481" s="14" t="s">
        <v>49</v>
      </c>
      <c r="U481" s="14"/>
      <c r="W481" t="s">
        <v>46</v>
      </c>
      <c r="X481" t="s">
        <v>2127</v>
      </c>
      <c r="Z481" t="s">
        <v>1760</v>
      </c>
      <c r="AA481" t="s">
        <v>2149</v>
      </c>
      <c r="AB481" t="s">
        <v>2835</v>
      </c>
      <c r="AD481" t="s">
        <v>2834</v>
      </c>
      <c r="AF481" t="s">
        <v>2769</v>
      </c>
      <c r="AI481" s="14">
        <v>60</v>
      </c>
      <c r="AQ481" s="6">
        <v>0</v>
      </c>
      <c r="AR481" s="6" t="s">
        <v>50</v>
      </c>
      <c r="AT481" s="6">
        <v>-1</v>
      </c>
      <c r="AW481" s="6" t="s">
        <v>51</v>
      </c>
      <c r="AX481" s="6" t="s">
        <v>51</v>
      </c>
    </row>
    <row r="482" spans="1:50" x14ac:dyDescent="0.25">
      <c r="A482" s="16" t="s">
        <v>9345</v>
      </c>
      <c r="B482" t="s">
        <v>22</v>
      </c>
      <c r="C482" t="str">
        <f>AB482</f>
        <v>Galeritini</v>
      </c>
      <c r="D482" s="13" t="str">
        <f t="shared" si="66"/>
        <v>No</v>
      </c>
      <c r="E482" s="16" t="s">
        <v>19</v>
      </c>
      <c r="F482" s="16" t="str">
        <f t="shared" si="67"/>
        <v>Harpalinae</v>
      </c>
      <c r="G482" s="16" t="str">
        <f t="shared" si="68"/>
        <v>Yes</v>
      </c>
      <c r="M482" t="s">
        <v>2835</v>
      </c>
      <c r="N482" t="s">
        <v>2149</v>
      </c>
      <c r="P482" s="6">
        <v>-1</v>
      </c>
      <c r="Q482" s="6" t="s">
        <v>47</v>
      </c>
      <c r="R482" s="6" t="s">
        <v>48</v>
      </c>
      <c r="S482" s="14"/>
      <c r="T482" s="14" t="s">
        <v>49</v>
      </c>
      <c r="U482" s="14"/>
      <c r="W482" t="s">
        <v>46</v>
      </c>
      <c r="X482" t="s">
        <v>2127</v>
      </c>
      <c r="Z482" t="s">
        <v>1760</v>
      </c>
      <c r="AA482" t="s">
        <v>2149</v>
      </c>
      <c r="AB482" t="s">
        <v>2835</v>
      </c>
      <c r="AI482" s="14">
        <v>45</v>
      </c>
      <c r="AQ482" s="6">
        <v>0</v>
      </c>
      <c r="AR482" s="6" t="s">
        <v>50</v>
      </c>
      <c r="AT482" s="6">
        <v>-1</v>
      </c>
      <c r="AW482" s="6" t="s">
        <v>51</v>
      </c>
      <c r="AX482" s="6" t="s">
        <v>51</v>
      </c>
    </row>
    <row r="483" spans="1:50" x14ac:dyDescent="0.25">
      <c r="A483" s="16" t="s">
        <v>9345</v>
      </c>
      <c r="B483" t="s">
        <v>22</v>
      </c>
      <c r="C483" t="str">
        <f t="shared" ref="C483:C525" si="70">AD483</f>
        <v>Agonoleptus</v>
      </c>
      <c r="D483" s="13" t="str">
        <f t="shared" si="66"/>
        <v>Yes</v>
      </c>
      <c r="E483" s="16" t="s">
        <v>19</v>
      </c>
      <c r="F483" s="16" t="str">
        <f t="shared" si="67"/>
        <v>Harpalinae</v>
      </c>
      <c r="G483" s="16" t="str">
        <f t="shared" si="68"/>
        <v>Yes</v>
      </c>
      <c r="M483" t="s">
        <v>2828</v>
      </c>
      <c r="N483" t="s">
        <v>2225</v>
      </c>
      <c r="P483" s="6">
        <v>-1</v>
      </c>
      <c r="Q483" s="6" t="s">
        <v>47</v>
      </c>
      <c r="R483" s="6" t="s">
        <v>48</v>
      </c>
      <c r="S483" s="14"/>
      <c r="T483" s="14" t="s">
        <v>49</v>
      </c>
      <c r="U483" s="14"/>
      <c r="W483" t="s">
        <v>46</v>
      </c>
      <c r="X483" t="s">
        <v>2127</v>
      </c>
      <c r="Z483" t="s">
        <v>1760</v>
      </c>
      <c r="AA483" t="s">
        <v>2149</v>
      </c>
      <c r="AB483" t="s">
        <v>2225</v>
      </c>
      <c r="AD483" t="s">
        <v>2828</v>
      </c>
      <c r="AI483" s="14">
        <v>50</v>
      </c>
      <c r="AQ483" s="6">
        <v>0</v>
      </c>
      <c r="AR483" s="6" t="s">
        <v>50</v>
      </c>
      <c r="AT483" s="6">
        <v>-1</v>
      </c>
      <c r="AW483" s="6" t="s">
        <v>51</v>
      </c>
      <c r="AX483" s="6" t="s">
        <v>51</v>
      </c>
    </row>
    <row r="484" spans="1:50" x14ac:dyDescent="0.25">
      <c r="A484" s="16" t="s">
        <v>9345</v>
      </c>
      <c r="B484" t="s">
        <v>22</v>
      </c>
      <c r="C484" t="str">
        <f t="shared" si="70"/>
        <v>Agonoleptus</v>
      </c>
      <c r="D484" s="13" t="str">
        <f t="shared" si="66"/>
        <v>Yes</v>
      </c>
      <c r="E484" s="16" t="s">
        <v>19</v>
      </c>
      <c r="F484" s="16" t="str">
        <f t="shared" si="67"/>
        <v>Harpalinae</v>
      </c>
      <c r="G484" s="16" t="str">
        <f t="shared" si="68"/>
        <v>Yes</v>
      </c>
      <c r="M484" t="s">
        <v>2709</v>
      </c>
      <c r="N484" t="s">
        <v>2828</v>
      </c>
      <c r="P484" s="6">
        <v>-1</v>
      </c>
      <c r="Q484" s="6" t="s">
        <v>47</v>
      </c>
      <c r="R484" s="6" t="s">
        <v>48</v>
      </c>
      <c r="S484" s="14"/>
      <c r="T484" s="14" t="s">
        <v>49</v>
      </c>
      <c r="U484" s="14"/>
      <c r="W484" t="s">
        <v>46</v>
      </c>
      <c r="X484" t="s">
        <v>2127</v>
      </c>
      <c r="Z484" t="s">
        <v>1760</v>
      </c>
      <c r="AA484" t="s">
        <v>2149</v>
      </c>
      <c r="AB484" t="s">
        <v>2225</v>
      </c>
      <c r="AD484" t="s">
        <v>2828</v>
      </c>
      <c r="AF484" t="s">
        <v>2709</v>
      </c>
      <c r="AI484" s="14">
        <v>60</v>
      </c>
      <c r="AQ484" s="6">
        <v>0</v>
      </c>
      <c r="AR484" s="6" t="s">
        <v>50</v>
      </c>
      <c r="AT484" s="6">
        <v>-1</v>
      </c>
      <c r="AW484" s="6" t="s">
        <v>51</v>
      </c>
      <c r="AX484" s="6" t="s">
        <v>51</v>
      </c>
    </row>
    <row r="485" spans="1:50" x14ac:dyDescent="0.25">
      <c r="A485" s="16" t="s">
        <v>9345</v>
      </c>
      <c r="B485" t="s">
        <v>22</v>
      </c>
      <c r="C485" t="str">
        <f t="shared" si="70"/>
        <v>Anisodactylus</v>
      </c>
      <c r="D485" s="13" t="str">
        <f t="shared" si="66"/>
        <v>Yes</v>
      </c>
      <c r="E485" s="16" t="s">
        <v>19</v>
      </c>
      <c r="F485" s="16" t="str">
        <f t="shared" si="67"/>
        <v>Harpalinae</v>
      </c>
      <c r="G485" s="16" t="str">
        <f t="shared" si="68"/>
        <v>Yes</v>
      </c>
      <c r="M485" t="s">
        <v>2446</v>
      </c>
      <c r="N485" t="s">
        <v>2225</v>
      </c>
      <c r="P485" s="6">
        <v>-1</v>
      </c>
      <c r="Q485" s="6" t="s">
        <v>47</v>
      </c>
      <c r="R485" s="6" t="s">
        <v>48</v>
      </c>
      <c r="S485" s="14"/>
      <c r="T485" s="14" t="s">
        <v>49</v>
      </c>
      <c r="U485" s="14"/>
      <c r="W485" t="s">
        <v>46</v>
      </c>
      <c r="X485" t="s">
        <v>2127</v>
      </c>
      <c r="Z485" t="s">
        <v>1760</v>
      </c>
      <c r="AA485" t="s">
        <v>2149</v>
      </c>
      <c r="AB485" t="s">
        <v>2225</v>
      </c>
      <c r="AD485" t="s">
        <v>2446</v>
      </c>
      <c r="AI485" s="14">
        <v>50</v>
      </c>
      <c r="AQ485" s="6">
        <v>0</v>
      </c>
      <c r="AR485" s="6" t="s">
        <v>50</v>
      </c>
      <c r="AT485" s="6">
        <v>-1</v>
      </c>
      <c r="AW485" s="6" t="s">
        <v>51</v>
      </c>
      <c r="AX485" s="6" t="s">
        <v>51</v>
      </c>
    </row>
    <row r="486" spans="1:50" x14ac:dyDescent="0.25">
      <c r="A486" s="16" t="s">
        <v>9345</v>
      </c>
      <c r="B486" t="s">
        <v>22</v>
      </c>
      <c r="C486" t="str">
        <f t="shared" si="70"/>
        <v>Anisodactylus</v>
      </c>
      <c r="D486" s="13" t="str">
        <f t="shared" si="66"/>
        <v>Yes</v>
      </c>
      <c r="E486" s="16" t="s">
        <v>19</v>
      </c>
      <c r="F486" s="16" t="str">
        <f t="shared" si="67"/>
        <v>Harpalinae</v>
      </c>
      <c r="G486" s="16" t="str">
        <f t="shared" si="68"/>
        <v>Yes</v>
      </c>
      <c r="M486" t="s">
        <v>2723</v>
      </c>
      <c r="N486" t="s">
        <v>2446</v>
      </c>
      <c r="P486" s="6">
        <v>-1</v>
      </c>
      <c r="Q486" s="6" t="s">
        <v>47</v>
      </c>
      <c r="R486" s="6" t="s">
        <v>48</v>
      </c>
      <c r="S486" s="14"/>
      <c r="T486" s="14" t="s">
        <v>49</v>
      </c>
      <c r="U486" s="14"/>
      <c r="W486" t="s">
        <v>46</v>
      </c>
      <c r="X486" t="s">
        <v>2127</v>
      </c>
      <c r="Z486" t="s">
        <v>1760</v>
      </c>
      <c r="AA486" t="s">
        <v>2149</v>
      </c>
      <c r="AB486" t="s">
        <v>2225</v>
      </c>
      <c r="AD486" t="s">
        <v>2446</v>
      </c>
      <c r="AF486" t="s">
        <v>2723</v>
      </c>
      <c r="AI486" s="14">
        <v>60</v>
      </c>
      <c r="AQ486" s="6">
        <v>0</v>
      </c>
      <c r="AR486" s="6" t="s">
        <v>50</v>
      </c>
      <c r="AT486" s="6">
        <v>-1</v>
      </c>
      <c r="AW486" s="6" t="s">
        <v>51</v>
      </c>
      <c r="AX486" s="6" t="s">
        <v>51</v>
      </c>
    </row>
    <row r="487" spans="1:50" x14ac:dyDescent="0.25">
      <c r="A487" s="16" t="s">
        <v>9345</v>
      </c>
      <c r="B487" t="s">
        <v>22</v>
      </c>
      <c r="C487" t="str">
        <f t="shared" si="70"/>
        <v>Anisodactylus</v>
      </c>
      <c r="D487" s="13" t="str">
        <f t="shared" si="66"/>
        <v>Yes</v>
      </c>
      <c r="E487" s="16" t="s">
        <v>19</v>
      </c>
      <c r="F487" s="16" t="str">
        <f t="shared" si="67"/>
        <v>Harpalinae</v>
      </c>
      <c r="G487" s="16" t="str">
        <f t="shared" si="68"/>
        <v>Yes</v>
      </c>
      <c r="M487" t="s">
        <v>2488</v>
      </c>
      <c r="N487" t="s">
        <v>2446</v>
      </c>
      <c r="P487" s="6">
        <v>-1</v>
      </c>
      <c r="Q487" s="6" t="s">
        <v>47</v>
      </c>
      <c r="R487" s="6" t="s">
        <v>48</v>
      </c>
      <c r="S487" s="14"/>
      <c r="T487" s="14" t="s">
        <v>49</v>
      </c>
      <c r="U487" s="14"/>
      <c r="W487" t="s">
        <v>46</v>
      </c>
      <c r="X487" t="s">
        <v>2127</v>
      </c>
      <c r="Z487" t="s">
        <v>1760</v>
      </c>
      <c r="AA487" t="s">
        <v>2149</v>
      </c>
      <c r="AB487" t="s">
        <v>2225</v>
      </c>
      <c r="AD487" t="s">
        <v>2446</v>
      </c>
      <c r="AF487" t="s">
        <v>2488</v>
      </c>
      <c r="AI487" s="14">
        <v>60</v>
      </c>
      <c r="AQ487" s="6">
        <v>0</v>
      </c>
      <c r="AR487" s="6" t="s">
        <v>50</v>
      </c>
      <c r="AT487" s="6">
        <v>-1</v>
      </c>
      <c r="AW487" s="6" t="s">
        <v>51</v>
      </c>
      <c r="AX487" s="6" t="s">
        <v>51</v>
      </c>
    </row>
    <row r="488" spans="1:50" x14ac:dyDescent="0.25">
      <c r="A488" s="16" t="s">
        <v>9345</v>
      </c>
      <c r="B488" t="s">
        <v>22</v>
      </c>
      <c r="C488" t="str">
        <f t="shared" si="70"/>
        <v>Anisodactylus</v>
      </c>
      <c r="D488" s="13" t="str">
        <f t="shared" si="66"/>
        <v>Yes</v>
      </c>
      <c r="E488" s="16" t="s">
        <v>19</v>
      </c>
      <c r="F488" s="16" t="str">
        <f t="shared" si="67"/>
        <v>Harpalinae</v>
      </c>
      <c r="G488" s="16" t="str">
        <f t="shared" si="68"/>
        <v>Yes</v>
      </c>
      <c r="M488" t="s">
        <v>2724</v>
      </c>
      <c r="N488" t="s">
        <v>2446</v>
      </c>
      <c r="P488" s="6">
        <v>-1</v>
      </c>
      <c r="Q488" s="6" t="s">
        <v>47</v>
      </c>
      <c r="R488" s="6" t="s">
        <v>48</v>
      </c>
      <c r="S488" s="14"/>
      <c r="T488" s="14" t="s">
        <v>49</v>
      </c>
      <c r="U488" s="14"/>
      <c r="W488" t="s">
        <v>46</v>
      </c>
      <c r="X488" t="s">
        <v>2127</v>
      </c>
      <c r="Z488" t="s">
        <v>1760</v>
      </c>
      <c r="AA488" t="s">
        <v>2149</v>
      </c>
      <c r="AB488" t="s">
        <v>2225</v>
      </c>
      <c r="AD488" t="s">
        <v>2446</v>
      </c>
      <c r="AF488" t="s">
        <v>2724</v>
      </c>
      <c r="AI488" s="14">
        <v>60</v>
      </c>
      <c r="AQ488" s="6">
        <v>0</v>
      </c>
      <c r="AR488" s="6" t="s">
        <v>50</v>
      </c>
      <c r="AT488" s="6">
        <v>-1</v>
      </c>
      <c r="AW488" s="6" t="s">
        <v>51</v>
      </c>
      <c r="AX488" s="6" t="s">
        <v>51</v>
      </c>
    </row>
    <row r="489" spans="1:50" x14ac:dyDescent="0.25">
      <c r="A489" s="16" t="s">
        <v>9345</v>
      </c>
      <c r="B489" t="s">
        <v>22</v>
      </c>
      <c r="C489" t="str">
        <f t="shared" si="70"/>
        <v>Anisodactylus</v>
      </c>
      <c r="D489" s="13" t="str">
        <f t="shared" si="66"/>
        <v>Yes</v>
      </c>
      <c r="E489" s="16" t="s">
        <v>19</v>
      </c>
      <c r="F489" s="16" t="str">
        <f t="shared" si="67"/>
        <v>Harpalinae</v>
      </c>
      <c r="G489" s="16" t="str">
        <f t="shared" si="68"/>
        <v>Yes</v>
      </c>
      <c r="M489" t="s">
        <v>2489</v>
      </c>
      <c r="N489" t="s">
        <v>2446</v>
      </c>
      <c r="P489" s="6">
        <v>-1</v>
      </c>
      <c r="Q489" s="6" t="s">
        <v>47</v>
      </c>
      <c r="R489" s="6" t="s">
        <v>48</v>
      </c>
      <c r="S489" s="14"/>
      <c r="T489" s="14" t="s">
        <v>49</v>
      </c>
      <c r="U489" s="14"/>
      <c r="W489" t="s">
        <v>46</v>
      </c>
      <c r="X489" t="s">
        <v>2127</v>
      </c>
      <c r="Z489" t="s">
        <v>1760</v>
      </c>
      <c r="AA489" t="s">
        <v>2149</v>
      </c>
      <c r="AB489" t="s">
        <v>2225</v>
      </c>
      <c r="AD489" t="s">
        <v>2446</v>
      </c>
      <c r="AF489" t="s">
        <v>2489</v>
      </c>
      <c r="AI489" s="14">
        <v>60</v>
      </c>
      <c r="AQ489" s="6">
        <v>0</v>
      </c>
      <c r="AR489" s="6" t="s">
        <v>50</v>
      </c>
      <c r="AT489" s="6">
        <v>-1</v>
      </c>
      <c r="AW489" s="6" t="s">
        <v>51</v>
      </c>
      <c r="AX489" s="6" t="s">
        <v>51</v>
      </c>
    </row>
    <row r="490" spans="1:50" x14ac:dyDescent="0.25">
      <c r="A490" s="16" t="s">
        <v>9345</v>
      </c>
      <c r="B490" t="s">
        <v>22</v>
      </c>
      <c r="C490" t="str">
        <f t="shared" si="70"/>
        <v>Anisodactylus</v>
      </c>
      <c r="D490" s="13" t="str">
        <f t="shared" si="66"/>
        <v>Yes</v>
      </c>
      <c r="E490" s="16" t="s">
        <v>19</v>
      </c>
      <c r="F490" s="16" t="str">
        <f t="shared" si="67"/>
        <v>Harpalinae</v>
      </c>
      <c r="G490" s="16" t="str">
        <f t="shared" si="68"/>
        <v>Yes</v>
      </c>
      <c r="M490" t="s">
        <v>2490</v>
      </c>
      <c r="N490" t="s">
        <v>2446</v>
      </c>
      <c r="P490" s="6">
        <v>-1</v>
      </c>
      <c r="Q490" s="6" t="s">
        <v>47</v>
      </c>
      <c r="R490" s="6" t="s">
        <v>48</v>
      </c>
      <c r="S490" s="14"/>
      <c r="T490" s="14" t="s">
        <v>49</v>
      </c>
      <c r="U490" s="14"/>
      <c r="W490" t="s">
        <v>46</v>
      </c>
      <c r="X490" t="s">
        <v>2127</v>
      </c>
      <c r="Z490" t="s">
        <v>1760</v>
      </c>
      <c r="AA490" t="s">
        <v>2149</v>
      </c>
      <c r="AB490" t="s">
        <v>2225</v>
      </c>
      <c r="AD490" t="s">
        <v>2446</v>
      </c>
      <c r="AF490" t="s">
        <v>2490</v>
      </c>
      <c r="AI490" s="14">
        <v>60</v>
      </c>
      <c r="AQ490" s="6">
        <v>0</v>
      </c>
      <c r="AR490" s="6" t="s">
        <v>50</v>
      </c>
      <c r="AT490" s="6">
        <v>-1</v>
      </c>
      <c r="AW490" s="6" t="s">
        <v>51</v>
      </c>
      <c r="AX490" s="6" t="s">
        <v>51</v>
      </c>
    </row>
    <row r="491" spans="1:50" x14ac:dyDescent="0.25">
      <c r="A491" s="16" t="s">
        <v>9345</v>
      </c>
      <c r="B491" t="s">
        <v>22</v>
      </c>
      <c r="C491" t="str">
        <f t="shared" si="70"/>
        <v>Bradycellus</v>
      </c>
      <c r="D491" s="13" t="str">
        <f t="shared" si="66"/>
        <v>Yes</v>
      </c>
      <c r="E491" s="16" t="s">
        <v>19</v>
      </c>
      <c r="F491" s="16" t="str">
        <f t="shared" si="67"/>
        <v>Harpalinae</v>
      </c>
      <c r="G491" s="16" t="str">
        <f t="shared" si="68"/>
        <v>Yes</v>
      </c>
      <c r="M491" t="s">
        <v>2457</v>
      </c>
      <c r="N491" t="s">
        <v>2225</v>
      </c>
      <c r="P491" s="6">
        <v>-1</v>
      </c>
      <c r="Q491" s="6" t="s">
        <v>47</v>
      </c>
      <c r="R491" s="6" t="s">
        <v>48</v>
      </c>
      <c r="S491" s="14"/>
      <c r="T491" s="14" t="s">
        <v>49</v>
      </c>
      <c r="U491" s="14"/>
      <c r="W491" t="s">
        <v>46</v>
      </c>
      <c r="X491" t="s">
        <v>2127</v>
      </c>
      <c r="Z491" t="s">
        <v>1760</v>
      </c>
      <c r="AA491" t="s">
        <v>2149</v>
      </c>
      <c r="AB491" t="s">
        <v>2225</v>
      </c>
      <c r="AD491" t="s">
        <v>2457</v>
      </c>
      <c r="AI491" s="14">
        <v>50</v>
      </c>
      <c r="AQ491" s="6">
        <v>0</v>
      </c>
      <c r="AR491" s="6" t="s">
        <v>50</v>
      </c>
      <c r="AT491" s="6">
        <v>-1</v>
      </c>
      <c r="AW491" s="6" t="s">
        <v>51</v>
      </c>
      <c r="AX491" s="6" t="s">
        <v>51</v>
      </c>
    </row>
    <row r="492" spans="1:50" x14ac:dyDescent="0.25">
      <c r="A492" s="16" t="s">
        <v>9345</v>
      </c>
      <c r="B492" t="s">
        <v>22</v>
      </c>
      <c r="C492" t="str">
        <f t="shared" si="70"/>
        <v>Bradycellus</v>
      </c>
      <c r="D492" s="13" t="str">
        <f t="shared" si="66"/>
        <v>Yes</v>
      </c>
      <c r="E492" s="16" t="s">
        <v>19</v>
      </c>
      <c r="F492" s="16" t="str">
        <f t="shared" si="67"/>
        <v>Harpalinae</v>
      </c>
      <c r="G492" s="16" t="str">
        <f t="shared" si="68"/>
        <v>Yes</v>
      </c>
      <c r="M492" t="s">
        <v>2497</v>
      </c>
      <c r="N492" t="s">
        <v>2457</v>
      </c>
      <c r="P492" s="6">
        <v>-1</v>
      </c>
      <c r="Q492" s="6" t="s">
        <v>47</v>
      </c>
      <c r="R492" s="6" t="s">
        <v>48</v>
      </c>
      <c r="S492" s="14"/>
      <c r="T492" s="14" t="s">
        <v>49</v>
      </c>
      <c r="U492" s="14"/>
      <c r="W492" t="s">
        <v>46</v>
      </c>
      <c r="X492" t="s">
        <v>2127</v>
      </c>
      <c r="Z492" t="s">
        <v>1760</v>
      </c>
      <c r="AA492" t="s">
        <v>2149</v>
      </c>
      <c r="AB492" t="s">
        <v>2225</v>
      </c>
      <c r="AD492" t="s">
        <v>2457</v>
      </c>
      <c r="AF492" t="s">
        <v>2497</v>
      </c>
      <c r="AI492" s="14">
        <v>60</v>
      </c>
      <c r="AQ492" s="6">
        <v>0</v>
      </c>
      <c r="AR492" s="6" t="s">
        <v>50</v>
      </c>
      <c r="AT492" s="6">
        <v>-1</v>
      </c>
      <c r="AW492" s="6" t="s">
        <v>51</v>
      </c>
      <c r="AX492" s="6" t="s">
        <v>51</v>
      </c>
    </row>
    <row r="493" spans="1:50" x14ac:dyDescent="0.25">
      <c r="A493" s="16" t="s">
        <v>9345</v>
      </c>
      <c r="B493" t="s">
        <v>22</v>
      </c>
      <c r="C493" t="str">
        <f t="shared" si="70"/>
        <v>Bradycellus</v>
      </c>
      <c r="D493" s="13" t="str">
        <f t="shared" si="66"/>
        <v>Yes</v>
      </c>
      <c r="E493" s="16" t="s">
        <v>19</v>
      </c>
      <c r="F493" s="16" t="str">
        <f t="shared" si="67"/>
        <v>Harpalinae</v>
      </c>
      <c r="G493" s="16" t="str">
        <f t="shared" si="68"/>
        <v>Yes</v>
      </c>
      <c r="M493" t="s">
        <v>2738</v>
      </c>
      <c r="N493" t="s">
        <v>2457</v>
      </c>
      <c r="P493" s="6">
        <v>-1</v>
      </c>
      <c r="Q493" s="6" t="s">
        <v>47</v>
      </c>
      <c r="R493" s="6" t="s">
        <v>48</v>
      </c>
      <c r="S493" s="14"/>
      <c r="T493" s="14" t="s">
        <v>49</v>
      </c>
      <c r="U493" s="14"/>
      <c r="W493" t="s">
        <v>46</v>
      </c>
      <c r="X493" t="s">
        <v>2127</v>
      </c>
      <c r="Z493" t="s">
        <v>1760</v>
      </c>
      <c r="AA493" t="s">
        <v>2149</v>
      </c>
      <c r="AB493" t="s">
        <v>2225</v>
      </c>
      <c r="AD493" t="s">
        <v>2457</v>
      </c>
      <c r="AF493" t="s">
        <v>2738</v>
      </c>
      <c r="AI493" s="14">
        <v>60</v>
      </c>
      <c r="AQ493" s="6">
        <v>0</v>
      </c>
      <c r="AR493" s="6" t="s">
        <v>50</v>
      </c>
      <c r="AT493" s="6">
        <v>-1</v>
      </c>
      <c r="AW493" s="6" t="s">
        <v>51</v>
      </c>
      <c r="AX493" s="6" t="s">
        <v>51</v>
      </c>
    </row>
    <row r="494" spans="1:50" x14ac:dyDescent="0.25">
      <c r="A494" s="16" t="s">
        <v>9345</v>
      </c>
      <c r="B494" t="s">
        <v>22</v>
      </c>
      <c r="C494" t="str">
        <f t="shared" si="70"/>
        <v>Bradycellus</v>
      </c>
      <c r="D494" s="13" t="str">
        <f t="shared" si="66"/>
        <v>Yes</v>
      </c>
      <c r="E494" s="16" t="s">
        <v>19</v>
      </c>
      <c r="F494" s="16" t="str">
        <f t="shared" si="67"/>
        <v>Harpalinae</v>
      </c>
      <c r="G494" s="16" t="str">
        <f t="shared" si="68"/>
        <v>Yes</v>
      </c>
      <c r="M494" t="s">
        <v>2739</v>
      </c>
      <c r="N494" t="s">
        <v>2457</v>
      </c>
      <c r="P494" s="6">
        <v>-1</v>
      </c>
      <c r="Q494" s="6" t="s">
        <v>47</v>
      </c>
      <c r="R494" s="6" t="s">
        <v>48</v>
      </c>
      <c r="S494" s="14"/>
      <c r="T494" s="14" t="s">
        <v>49</v>
      </c>
      <c r="U494" s="14"/>
      <c r="W494" t="s">
        <v>46</v>
      </c>
      <c r="X494" t="s">
        <v>2127</v>
      </c>
      <c r="Z494" t="s">
        <v>1760</v>
      </c>
      <c r="AA494" t="s">
        <v>2149</v>
      </c>
      <c r="AB494" t="s">
        <v>2225</v>
      </c>
      <c r="AD494" t="s">
        <v>2457</v>
      </c>
      <c r="AF494" t="s">
        <v>2739</v>
      </c>
      <c r="AI494" s="14">
        <v>60</v>
      </c>
      <c r="AQ494" s="6">
        <v>0</v>
      </c>
      <c r="AR494" s="6" t="s">
        <v>50</v>
      </c>
      <c r="AT494" s="6">
        <v>-1</v>
      </c>
      <c r="AW494" s="6" t="s">
        <v>51</v>
      </c>
      <c r="AX494" s="6" t="s">
        <v>51</v>
      </c>
    </row>
    <row r="495" spans="1:50" x14ac:dyDescent="0.25">
      <c r="A495" s="16" t="s">
        <v>9345</v>
      </c>
      <c r="B495" t="s">
        <v>22</v>
      </c>
      <c r="C495" t="str">
        <f t="shared" si="70"/>
        <v>Bradycellus</v>
      </c>
      <c r="D495" s="13" t="str">
        <f t="shared" si="66"/>
        <v>Yes</v>
      </c>
      <c r="E495" s="16" t="s">
        <v>19</v>
      </c>
      <c r="F495" s="16" t="str">
        <f t="shared" si="67"/>
        <v>Harpalinae</v>
      </c>
      <c r="G495" s="16" t="str">
        <f t="shared" si="68"/>
        <v>Yes</v>
      </c>
      <c r="M495" t="s">
        <v>2498</v>
      </c>
      <c r="N495" t="s">
        <v>2457</v>
      </c>
      <c r="P495" s="6">
        <v>-1</v>
      </c>
      <c r="Q495" s="6" t="s">
        <v>47</v>
      </c>
      <c r="R495" s="6" t="s">
        <v>48</v>
      </c>
      <c r="S495" s="14"/>
      <c r="T495" s="14" t="s">
        <v>49</v>
      </c>
      <c r="U495" s="14"/>
      <c r="W495" t="s">
        <v>46</v>
      </c>
      <c r="X495" t="s">
        <v>2127</v>
      </c>
      <c r="Z495" t="s">
        <v>1760</v>
      </c>
      <c r="AA495" t="s">
        <v>2149</v>
      </c>
      <c r="AB495" t="s">
        <v>2225</v>
      </c>
      <c r="AD495" t="s">
        <v>2457</v>
      </c>
      <c r="AF495" t="s">
        <v>2498</v>
      </c>
      <c r="AI495" s="14">
        <v>60</v>
      </c>
      <c r="AQ495" s="6">
        <v>0</v>
      </c>
      <c r="AR495" s="6" t="s">
        <v>50</v>
      </c>
      <c r="AT495" s="6">
        <v>-1</v>
      </c>
      <c r="AW495" s="6" t="s">
        <v>51</v>
      </c>
      <c r="AX495" s="6" t="s">
        <v>51</v>
      </c>
    </row>
    <row r="496" spans="1:50" x14ac:dyDescent="0.25">
      <c r="A496" s="16" t="s">
        <v>9345</v>
      </c>
      <c r="B496" t="s">
        <v>22</v>
      </c>
      <c r="C496" t="str">
        <f t="shared" si="70"/>
        <v>Bradycellus</v>
      </c>
      <c r="D496" s="13" t="str">
        <f t="shared" si="66"/>
        <v>Yes</v>
      </c>
      <c r="E496" s="16" t="s">
        <v>19</v>
      </c>
      <c r="F496" s="16" t="str">
        <f t="shared" si="67"/>
        <v>Harpalinae</v>
      </c>
      <c r="G496" s="16" t="str">
        <f t="shared" si="68"/>
        <v>Yes</v>
      </c>
      <c r="M496" t="s">
        <v>2740</v>
      </c>
      <c r="N496" t="s">
        <v>2457</v>
      </c>
      <c r="P496" s="6">
        <v>-1</v>
      </c>
      <c r="Q496" s="6" t="s">
        <v>47</v>
      </c>
      <c r="R496" s="6" t="s">
        <v>48</v>
      </c>
      <c r="S496" s="14"/>
      <c r="T496" s="14" t="s">
        <v>49</v>
      </c>
      <c r="U496" s="14"/>
      <c r="W496" t="s">
        <v>46</v>
      </c>
      <c r="X496" t="s">
        <v>2127</v>
      </c>
      <c r="Z496" t="s">
        <v>1760</v>
      </c>
      <c r="AA496" t="s">
        <v>2149</v>
      </c>
      <c r="AB496" t="s">
        <v>2225</v>
      </c>
      <c r="AD496" t="s">
        <v>2457</v>
      </c>
      <c r="AF496" t="s">
        <v>2740</v>
      </c>
      <c r="AI496" s="14">
        <v>60</v>
      </c>
      <c r="AQ496" s="6">
        <v>0</v>
      </c>
      <c r="AR496" s="6" t="s">
        <v>50</v>
      </c>
      <c r="AT496" s="6">
        <v>-1</v>
      </c>
      <c r="AW496" s="6" t="s">
        <v>51</v>
      </c>
      <c r="AX496" s="6" t="s">
        <v>51</v>
      </c>
    </row>
    <row r="497" spans="1:50" x14ac:dyDescent="0.25">
      <c r="A497" s="16" t="s">
        <v>9345</v>
      </c>
      <c r="B497" t="s">
        <v>22</v>
      </c>
      <c r="C497" t="str">
        <f t="shared" si="70"/>
        <v>Bradycellus</v>
      </c>
      <c r="D497" s="13" t="str">
        <f t="shared" si="66"/>
        <v>Yes</v>
      </c>
      <c r="E497" s="16" t="s">
        <v>19</v>
      </c>
      <c r="F497" s="16" t="str">
        <f t="shared" si="67"/>
        <v>Harpalinae</v>
      </c>
      <c r="G497" s="16" t="str">
        <f t="shared" si="68"/>
        <v>Yes</v>
      </c>
      <c r="M497" t="s">
        <v>2741</v>
      </c>
      <c r="N497" t="s">
        <v>2457</v>
      </c>
      <c r="P497" s="6">
        <v>-1</v>
      </c>
      <c r="Q497" s="6" t="s">
        <v>47</v>
      </c>
      <c r="R497" s="6" t="s">
        <v>48</v>
      </c>
      <c r="S497" s="14"/>
      <c r="T497" s="14" t="s">
        <v>49</v>
      </c>
      <c r="U497" s="14"/>
      <c r="W497" t="s">
        <v>46</v>
      </c>
      <c r="X497" t="s">
        <v>2127</v>
      </c>
      <c r="Z497" t="s">
        <v>1760</v>
      </c>
      <c r="AA497" t="s">
        <v>2149</v>
      </c>
      <c r="AB497" t="s">
        <v>2225</v>
      </c>
      <c r="AD497" t="s">
        <v>2457</v>
      </c>
      <c r="AF497" t="s">
        <v>2741</v>
      </c>
      <c r="AI497" s="14">
        <v>60</v>
      </c>
      <c r="AQ497" s="6">
        <v>0</v>
      </c>
      <c r="AR497" s="6" t="s">
        <v>50</v>
      </c>
      <c r="AT497" s="6">
        <v>-1</v>
      </c>
      <c r="AW497" s="6" t="s">
        <v>51</v>
      </c>
      <c r="AX497" s="6" t="s">
        <v>51</v>
      </c>
    </row>
    <row r="498" spans="1:50" x14ac:dyDescent="0.25">
      <c r="A498" s="16" t="s">
        <v>9345</v>
      </c>
      <c r="B498" t="s">
        <v>22</v>
      </c>
      <c r="C498" t="str">
        <f t="shared" si="70"/>
        <v>Bradycellus</v>
      </c>
      <c r="D498" s="13" t="str">
        <f t="shared" si="66"/>
        <v>Yes</v>
      </c>
      <c r="E498" s="16" t="s">
        <v>19</v>
      </c>
      <c r="F498" s="16" t="str">
        <f t="shared" si="67"/>
        <v>Harpalinae</v>
      </c>
      <c r="G498" s="16" t="str">
        <f t="shared" si="68"/>
        <v>Yes</v>
      </c>
      <c r="M498" t="s">
        <v>2499</v>
      </c>
      <c r="N498" t="s">
        <v>2457</v>
      </c>
      <c r="P498" s="6">
        <v>-1</v>
      </c>
      <c r="Q498" s="6" t="s">
        <v>47</v>
      </c>
      <c r="R498" s="6" t="s">
        <v>48</v>
      </c>
      <c r="S498" s="14"/>
      <c r="T498" s="14" t="s">
        <v>49</v>
      </c>
      <c r="U498" s="14"/>
      <c r="W498" t="s">
        <v>46</v>
      </c>
      <c r="X498" t="s">
        <v>2127</v>
      </c>
      <c r="Z498" t="s">
        <v>1760</v>
      </c>
      <c r="AA498" t="s">
        <v>2149</v>
      </c>
      <c r="AB498" t="s">
        <v>2225</v>
      </c>
      <c r="AD498" t="s">
        <v>2457</v>
      </c>
      <c r="AF498" t="s">
        <v>2499</v>
      </c>
      <c r="AI498" s="14">
        <v>60</v>
      </c>
      <c r="AQ498" s="6">
        <v>0</v>
      </c>
      <c r="AR498" s="6" t="s">
        <v>50</v>
      </c>
      <c r="AT498" s="6">
        <v>-1</v>
      </c>
      <c r="AW498" s="6" t="s">
        <v>51</v>
      </c>
      <c r="AX498" s="6" t="s">
        <v>51</v>
      </c>
    </row>
    <row r="499" spans="1:50" x14ac:dyDescent="0.25">
      <c r="A499" s="16" t="s">
        <v>9345</v>
      </c>
      <c r="B499" t="s">
        <v>22</v>
      </c>
      <c r="C499" t="str">
        <f t="shared" si="70"/>
        <v>Dicheirotrichus</v>
      </c>
      <c r="D499" s="13" t="str">
        <f t="shared" si="66"/>
        <v>Yes</v>
      </c>
      <c r="E499" s="16" t="s">
        <v>19</v>
      </c>
      <c r="F499" s="16" t="str">
        <f t="shared" si="67"/>
        <v>Harpalinae</v>
      </c>
      <c r="G499" s="16" t="str">
        <f t="shared" si="68"/>
        <v>Yes</v>
      </c>
      <c r="M499" t="s">
        <v>2831</v>
      </c>
      <c r="N499" t="s">
        <v>2225</v>
      </c>
      <c r="P499" s="6">
        <v>-1</v>
      </c>
      <c r="Q499" s="6" t="s">
        <v>47</v>
      </c>
      <c r="R499" s="6" t="s">
        <v>48</v>
      </c>
      <c r="S499" s="14"/>
      <c r="T499" s="14" t="s">
        <v>49</v>
      </c>
      <c r="U499" s="14"/>
      <c r="W499" t="s">
        <v>46</v>
      </c>
      <c r="X499" t="s">
        <v>2127</v>
      </c>
      <c r="Z499" t="s">
        <v>1760</v>
      </c>
      <c r="AA499" t="s">
        <v>2149</v>
      </c>
      <c r="AB499" t="s">
        <v>2225</v>
      </c>
      <c r="AD499" t="s">
        <v>2831</v>
      </c>
      <c r="AI499" s="14">
        <v>50</v>
      </c>
      <c r="AQ499" s="6">
        <v>0</v>
      </c>
      <c r="AR499" s="6" t="s">
        <v>50</v>
      </c>
      <c r="AT499" s="6">
        <v>-1</v>
      </c>
      <c r="AW499" s="6" t="s">
        <v>51</v>
      </c>
      <c r="AX499" s="6" t="s">
        <v>51</v>
      </c>
    </row>
    <row r="500" spans="1:50" x14ac:dyDescent="0.25">
      <c r="A500" s="16" t="s">
        <v>9345</v>
      </c>
      <c r="B500" t="s">
        <v>22</v>
      </c>
      <c r="C500" t="str">
        <f t="shared" si="70"/>
        <v>Dicheirotrichus</v>
      </c>
      <c r="D500" s="13" t="str">
        <f t="shared" si="66"/>
        <v>Yes</v>
      </c>
      <c r="E500" s="16" t="s">
        <v>19</v>
      </c>
      <c r="F500" s="16" t="str">
        <f t="shared" si="67"/>
        <v>Harpalinae</v>
      </c>
      <c r="G500" s="16" t="str">
        <f t="shared" si="68"/>
        <v>Yes</v>
      </c>
      <c r="M500" t="s">
        <v>2757</v>
      </c>
      <c r="N500" t="s">
        <v>2831</v>
      </c>
      <c r="P500" s="6">
        <v>-1</v>
      </c>
      <c r="Q500" s="6" t="s">
        <v>47</v>
      </c>
      <c r="R500" s="6" t="s">
        <v>48</v>
      </c>
      <c r="S500" s="14"/>
      <c r="T500" s="14" t="s">
        <v>49</v>
      </c>
      <c r="U500" s="14"/>
      <c r="W500" t="s">
        <v>46</v>
      </c>
      <c r="X500" t="s">
        <v>2127</v>
      </c>
      <c r="Z500" t="s">
        <v>1760</v>
      </c>
      <c r="AA500" t="s">
        <v>2149</v>
      </c>
      <c r="AB500" t="s">
        <v>2225</v>
      </c>
      <c r="AD500" t="s">
        <v>2831</v>
      </c>
      <c r="AF500" t="s">
        <v>2757</v>
      </c>
      <c r="AI500" s="14">
        <v>60</v>
      </c>
      <c r="AQ500" s="6">
        <v>0</v>
      </c>
      <c r="AR500" s="6" t="s">
        <v>50</v>
      </c>
      <c r="AT500" s="6">
        <v>-1</v>
      </c>
      <c r="AW500" s="6" t="s">
        <v>51</v>
      </c>
      <c r="AX500" s="6" t="s">
        <v>51</v>
      </c>
    </row>
    <row r="501" spans="1:50" x14ac:dyDescent="0.25">
      <c r="A501" s="16" t="s">
        <v>9345</v>
      </c>
      <c r="B501" t="s">
        <v>22</v>
      </c>
      <c r="C501" t="str">
        <f t="shared" si="70"/>
        <v>Dicheirus</v>
      </c>
      <c r="D501" s="13" t="str">
        <f t="shared" si="66"/>
        <v>Yes</v>
      </c>
      <c r="E501" s="16" t="s">
        <v>19</v>
      </c>
      <c r="F501" s="16" t="str">
        <f t="shared" si="67"/>
        <v>Harpalinae</v>
      </c>
      <c r="G501" s="16" t="str">
        <f t="shared" si="68"/>
        <v>Yes</v>
      </c>
      <c r="M501" t="s">
        <v>2358</v>
      </c>
      <c r="N501" t="s">
        <v>2225</v>
      </c>
      <c r="P501" s="6">
        <v>-1</v>
      </c>
      <c r="Q501" s="6" t="s">
        <v>47</v>
      </c>
      <c r="R501" s="6" t="s">
        <v>48</v>
      </c>
      <c r="S501" s="14"/>
      <c r="T501" s="14" t="s">
        <v>49</v>
      </c>
      <c r="U501" s="14"/>
      <c r="W501" t="s">
        <v>46</v>
      </c>
      <c r="X501" t="s">
        <v>2127</v>
      </c>
      <c r="Z501" t="s">
        <v>1760</v>
      </c>
      <c r="AA501" t="s">
        <v>2149</v>
      </c>
      <c r="AB501" t="s">
        <v>2225</v>
      </c>
      <c r="AD501" t="s">
        <v>2358</v>
      </c>
      <c r="AI501" s="14">
        <v>50</v>
      </c>
      <c r="AQ501" s="6">
        <v>0</v>
      </c>
      <c r="AR501" s="6" t="s">
        <v>50</v>
      </c>
      <c r="AT501" s="6">
        <v>-1</v>
      </c>
      <c r="AW501" s="6" t="s">
        <v>51</v>
      </c>
      <c r="AX501" s="6" t="s">
        <v>51</v>
      </c>
    </row>
    <row r="502" spans="1:50" x14ac:dyDescent="0.25">
      <c r="A502" s="16" t="s">
        <v>9345</v>
      </c>
      <c r="B502" t="s">
        <v>22</v>
      </c>
      <c r="C502" t="str">
        <f t="shared" si="70"/>
        <v>Dicheirus</v>
      </c>
      <c r="D502" s="13" t="str">
        <f t="shared" si="66"/>
        <v>Yes</v>
      </c>
      <c r="E502" s="16" t="s">
        <v>19</v>
      </c>
      <c r="F502" s="16" t="str">
        <f t="shared" si="67"/>
        <v>Harpalinae</v>
      </c>
      <c r="G502" s="16" t="str">
        <f t="shared" si="68"/>
        <v>Yes</v>
      </c>
      <c r="M502" t="s">
        <v>2554</v>
      </c>
      <c r="N502" t="s">
        <v>2358</v>
      </c>
      <c r="P502" s="6">
        <v>-1</v>
      </c>
      <c r="Q502" s="6" t="s">
        <v>47</v>
      </c>
      <c r="R502" s="6" t="s">
        <v>48</v>
      </c>
      <c r="S502" s="14"/>
      <c r="T502" s="14" t="s">
        <v>49</v>
      </c>
      <c r="U502" s="14"/>
      <c r="W502" t="s">
        <v>46</v>
      </c>
      <c r="X502" t="s">
        <v>2127</v>
      </c>
      <c r="Z502" t="s">
        <v>1760</v>
      </c>
      <c r="AA502" t="s">
        <v>2149</v>
      </c>
      <c r="AB502" t="s">
        <v>2225</v>
      </c>
      <c r="AD502" t="s">
        <v>2358</v>
      </c>
      <c r="AF502" t="s">
        <v>2554</v>
      </c>
      <c r="AI502" s="14">
        <v>60</v>
      </c>
      <c r="AQ502" s="6">
        <v>0</v>
      </c>
      <c r="AR502" s="6" t="s">
        <v>50</v>
      </c>
      <c r="AT502" s="6">
        <v>-1</v>
      </c>
      <c r="AW502" s="6" t="s">
        <v>51</v>
      </c>
      <c r="AX502" s="6" t="s">
        <v>51</v>
      </c>
    </row>
    <row r="503" spans="1:50" x14ac:dyDescent="0.25">
      <c r="A503" s="16" t="s">
        <v>9345</v>
      </c>
      <c r="B503" t="s">
        <v>22</v>
      </c>
      <c r="C503" t="str">
        <f t="shared" si="70"/>
        <v>Dicheirus</v>
      </c>
      <c r="D503" s="13" t="str">
        <f t="shared" si="66"/>
        <v>Yes</v>
      </c>
      <c r="E503" s="16" t="s">
        <v>19</v>
      </c>
      <c r="F503" s="16" t="str">
        <f t="shared" si="67"/>
        <v>Harpalinae</v>
      </c>
      <c r="G503" s="16" t="str">
        <f t="shared" si="68"/>
        <v>Yes</v>
      </c>
      <c r="M503" t="s">
        <v>2359</v>
      </c>
      <c r="N503" t="s">
        <v>2358</v>
      </c>
      <c r="P503" s="6">
        <v>-1</v>
      </c>
      <c r="Q503" s="6" t="s">
        <v>47</v>
      </c>
      <c r="R503" s="6" t="s">
        <v>48</v>
      </c>
      <c r="S503" s="14"/>
      <c r="T503" s="14" t="s">
        <v>49</v>
      </c>
      <c r="U503" s="14"/>
      <c r="W503" t="s">
        <v>46</v>
      </c>
      <c r="X503" t="s">
        <v>2127</v>
      </c>
      <c r="Z503" t="s">
        <v>1760</v>
      </c>
      <c r="AA503" t="s">
        <v>2149</v>
      </c>
      <c r="AB503" t="s">
        <v>2225</v>
      </c>
      <c r="AD503" t="s">
        <v>2358</v>
      </c>
      <c r="AF503" t="s">
        <v>2359</v>
      </c>
      <c r="AI503" s="14">
        <v>60</v>
      </c>
      <c r="AQ503" s="6">
        <v>0</v>
      </c>
      <c r="AR503" s="6" t="s">
        <v>50</v>
      </c>
      <c r="AT503" s="6">
        <v>-1</v>
      </c>
      <c r="AW503" s="6" t="s">
        <v>51</v>
      </c>
      <c r="AX503" s="6" t="s">
        <v>51</v>
      </c>
    </row>
    <row r="504" spans="1:50" x14ac:dyDescent="0.25">
      <c r="A504" s="16" t="s">
        <v>9345</v>
      </c>
      <c r="B504" t="s">
        <v>22</v>
      </c>
      <c r="C504" t="str">
        <f t="shared" si="70"/>
        <v>Dicheirus</v>
      </c>
      <c r="D504" s="13" t="str">
        <f t="shared" si="66"/>
        <v>Yes</v>
      </c>
      <c r="E504" s="16" t="s">
        <v>19</v>
      </c>
      <c r="F504" s="16" t="str">
        <f t="shared" si="67"/>
        <v>Harpalinae</v>
      </c>
      <c r="G504" s="16" t="str">
        <f t="shared" si="68"/>
        <v>Yes</v>
      </c>
      <c r="M504" t="s">
        <v>2555</v>
      </c>
      <c r="N504" t="s">
        <v>2358</v>
      </c>
      <c r="P504" s="6">
        <v>-1</v>
      </c>
      <c r="Q504" s="6" t="s">
        <v>47</v>
      </c>
      <c r="R504" s="6" t="s">
        <v>48</v>
      </c>
      <c r="S504" s="14"/>
      <c r="T504" s="14" t="s">
        <v>49</v>
      </c>
      <c r="U504" s="14"/>
      <c r="W504" t="s">
        <v>46</v>
      </c>
      <c r="X504" t="s">
        <v>2127</v>
      </c>
      <c r="Z504" t="s">
        <v>1760</v>
      </c>
      <c r="AA504" t="s">
        <v>2149</v>
      </c>
      <c r="AB504" t="s">
        <v>2225</v>
      </c>
      <c r="AD504" t="s">
        <v>2358</v>
      </c>
      <c r="AF504" t="s">
        <v>2555</v>
      </c>
      <c r="AI504" s="14">
        <v>60</v>
      </c>
      <c r="AQ504" s="6">
        <v>0</v>
      </c>
      <c r="AR504" s="6" t="s">
        <v>50</v>
      </c>
      <c r="AT504" s="6">
        <v>-1</v>
      </c>
      <c r="AW504" s="6" t="s">
        <v>51</v>
      </c>
      <c r="AX504" s="6" t="s">
        <v>51</v>
      </c>
    </row>
    <row r="505" spans="1:50" x14ac:dyDescent="0.25">
      <c r="A505" s="16" t="s">
        <v>9345</v>
      </c>
      <c r="B505" t="s">
        <v>22</v>
      </c>
      <c r="C505" t="str">
        <f t="shared" si="70"/>
        <v>Dicheirus</v>
      </c>
      <c r="D505" s="13" t="str">
        <f t="shared" si="66"/>
        <v>Yes</v>
      </c>
      <c r="E505" s="16" t="s">
        <v>19</v>
      </c>
      <c r="F505" s="16" t="str">
        <f t="shared" si="67"/>
        <v>Harpalinae</v>
      </c>
      <c r="G505" s="16" t="str">
        <f t="shared" si="68"/>
        <v>Yes</v>
      </c>
      <c r="M505" t="s">
        <v>2474</v>
      </c>
      <c r="N505" t="s">
        <v>2358</v>
      </c>
      <c r="P505" s="6">
        <v>-1</v>
      </c>
      <c r="Q505" s="6" t="s">
        <v>47</v>
      </c>
      <c r="R505" s="6" t="s">
        <v>48</v>
      </c>
      <c r="S505" s="14"/>
      <c r="T505" s="14" t="s">
        <v>49</v>
      </c>
      <c r="U505" s="14"/>
      <c r="W505" t="s">
        <v>46</v>
      </c>
      <c r="X505" t="s">
        <v>2127</v>
      </c>
      <c r="Z505" t="s">
        <v>1760</v>
      </c>
      <c r="AA505" t="s">
        <v>2149</v>
      </c>
      <c r="AB505" t="s">
        <v>2225</v>
      </c>
      <c r="AD505" t="s">
        <v>2358</v>
      </c>
      <c r="AF505" t="s">
        <v>2474</v>
      </c>
      <c r="AI505" s="14">
        <v>60</v>
      </c>
      <c r="AQ505" s="6">
        <v>0</v>
      </c>
      <c r="AR505" s="6" t="s">
        <v>50</v>
      </c>
      <c r="AT505" s="6">
        <v>-1</v>
      </c>
      <c r="AW505" s="6" t="s">
        <v>51</v>
      </c>
      <c r="AX505" s="6" t="s">
        <v>51</v>
      </c>
    </row>
    <row r="506" spans="1:50" x14ac:dyDescent="0.25">
      <c r="A506" s="16" t="s">
        <v>9345</v>
      </c>
      <c r="B506" t="s">
        <v>22</v>
      </c>
      <c r="C506" t="str">
        <f t="shared" si="70"/>
        <v>Dicheirus</v>
      </c>
      <c r="D506" s="13" t="str">
        <f t="shared" si="66"/>
        <v>Yes</v>
      </c>
      <c r="E506" s="16" t="s">
        <v>19</v>
      </c>
      <c r="F506" s="16" t="str">
        <f t="shared" si="67"/>
        <v>Harpalinae</v>
      </c>
      <c r="G506" s="16" t="str">
        <f t="shared" si="68"/>
        <v>Yes</v>
      </c>
      <c r="M506" t="s">
        <v>2556</v>
      </c>
      <c r="N506" t="s">
        <v>2358</v>
      </c>
      <c r="P506" s="6">
        <v>-1</v>
      </c>
      <c r="Q506" s="6" t="s">
        <v>47</v>
      </c>
      <c r="R506" s="6" t="s">
        <v>48</v>
      </c>
      <c r="S506" s="14"/>
      <c r="T506" s="14" t="s">
        <v>49</v>
      </c>
      <c r="U506" s="14"/>
      <c r="W506" t="s">
        <v>46</v>
      </c>
      <c r="X506" t="s">
        <v>2127</v>
      </c>
      <c r="Z506" t="s">
        <v>1760</v>
      </c>
      <c r="AA506" t="s">
        <v>2149</v>
      </c>
      <c r="AB506" t="s">
        <v>2225</v>
      </c>
      <c r="AD506" t="s">
        <v>2358</v>
      </c>
      <c r="AF506" t="s">
        <v>2556</v>
      </c>
      <c r="AI506" s="14">
        <v>60</v>
      </c>
      <c r="AQ506" s="6">
        <v>0</v>
      </c>
      <c r="AR506" s="6" t="s">
        <v>50</v>
      </c>
      <c r="AT506" s="6">
        <v>-1</v>
      </c>
      <c r="AW506" s="6" t="s">
        <v>51</v>
      </c>
      <c r="AX506" s="6" t="s">
        <v>51</v>
      </c>
    </row>
    <row r="507" spans="1:50" x14ac:dyDescent="0.25">
      <c r="A507" s="16" t="s">
        <v>9345</v>
      </c>
      <c r="B507" t="s">
        <v>22</v>
      </c>
      <c r="C507" t="str">
        <f t="shared" si="70"/>
        <v>Discoderus</v>
      </c>
      <c r="D507" s="13" t="str">
        <f t="shared" si="66"/>
        <v>Yes</v>
      </c>
      <c r="E507" s="16" t="s">
        <v>19</v>
      </c>
      <c r="F507" s="16" t="str">
        <f t="shared" si="67"/>
        <v>Harpalinae</v>
      </c>
      <c r="G507" s="16" t="str">
        <f t="shared" si="68"/>
        <v>Yes</v>
      </c>
      <c r="M507" t="s">
        <v>2832</v>
      </c>
      <c r="N507" t="s">
        <v>2225</v>
      </c>
      <c r="P507" s="6">
        <v>-1</v>
      </c>
      <c r="Q507" s="6" t="s">
        <v>47</v>
      </c>
      <c r="R507" s="6" t="s">
        <v>48</v>
      </c>
      <c r="S507" s="14"/>
      <c r="T507" s="14" t="s">
        <v>49</v>
      </c>
      <c r="U507" s="14"/>
      <c r="W507" t="s">
        <v>46</v>
      </c>
      <c r="X507" t="s">
        <v>2127</v>
      </c>
      <c r="Z507" t="s">
        <v>1760</v>
      </c>
      <c r="AA507" t="s">
        <v>2149</v>
      </c>
      <c r="AB507" t="s">
        <v>2225</v>
      </c>
      <c r="AD507" t="s">
        <v>2832</v>
      </c>
      <c r="AI507" s="14">
        <v>50</v>
      </c>
      <c r="AQ507" s="6">
        <v>0</v>
      </c>
      <c r="AR507" s="6" t="s">
        <v>50</v>
      </c>
      <c r="AT507" s="6">
        <v>-1</v>
      </c>
      <c r="AW507" s="6" t="s">
        <v>51</v>
      </c>
      <c r="AX507" s="6" t="s">
        <v>51</v>
      </c>
    </row>
    <row r="508" spans="1:50" x14ac:dyDescent="0.25">
      <c r="A508" s="16" t="s">
        <v>9345</v>
      </c>
      <c r="B508" t="s">
        <v>22</v>
      </c>
      <c r="C508" t="str">
        <f t="shared" si="70"/>
        <v>Discoderus</v>
      </c>
      <c r="D508" s="13" t="str">
        <f t="shared" si="66"/>
        <v>Yes</v>
      </c>
      <c r="E508" s="16" t="s">
        <v>19</v>
      </c>
      <c r="F508" s="16" t="str">
        <f t="shared" si="67"/>
        <v>Harpalinae</v>
      </c>
      <c r="G508" s="16" t="str">
        <f t="shared" si="68"/>
        <v>Yes</v>
      </c>
      <c r="M508" t="s">
        <v>2758</v>
      </c>
      <c r="N508" t="s">
        <v>2832</v>
      </c>
      <c r="P508" s="6">
        <v>-1</v>
      </c>
      <c r="Q508" s="6" t="s">
        <v>47</v>
      </c>
      <c r="R508" s="6" t="s">
        <v>48</v>
      </c>
      <c r="S508" s="14"/>
      <c r="T508" s="14" t="s">
        <v>49</v>
      </c>
      <c r="U508" s="14"/>
      <c r="W508" t="s">
        <v>46</v>
      </c>
      <c r="X508" t="s">
        <v>2127</v>
      </c>
      <c r="Z508" t="s">
        <v>1760</v>
      </c>
      <c r="AA508" t="s">
        <v>2149</v>
      </c>
      <c r="AB508" t="s">
        <v>2225</v>
      </c>
      <c r="AD508" t="s">
        <v>2832</v>
      </c>
      <c r="AF508" t="s">
        <v>2758</v>
      </c>
      <c r="AI508" s="14">
        <v>60</v>
      </c>
      <c r="AQ508" s="6">
        <v>0</v>
      </c>
      <c r="AR508" s="6" t="s">
        <v>50</v>
      </c>
      <c r="AT508" s="6">
        <v>-1</v>
      </c>
      <c r="AW508" s="6" t="s">
        <v>51</v>
      </c>
      <c r="AX508" s="6" t="s">
        <v>51</v>
      </c>
    </row>
    <row r="509" spans="1:50" x14ac:dyDescent="0.25">
      <c r="A509" s="16" t="s">
        <v>9345</v>
      </c>
      <c r="B509" t="s">
        <v>22</v>
      </c>
      <c r="C509" t="str">
        <f t="shared" si="70"/>
        <v>Harpalus</v>
      </c>
      <c r="D509" s="13" t="str">
        <f t="shared" si="66"/>
        <v>Yes</v>
      </c>
      <c r="E509" s="16" t="s">
        <v>19</v>
      </c>
      <c r="F509" s="16" t="str">
        <f t="shared" si="67"/>
        <v>Harpalinae</v>
      </c>
      <c r="G509" s="16" t="str">
        <f t="shared" si="68"/>
        <v>Yes</v>
      </c>
      <c r="M509" t="s">
        <v>2224</v>
      </c>
      <c r="N509" t="s">
        <v>2225</v>
      </c>
      <c r="P509" s="6">
        <v>-1</v>
      </c>
      <c r="Q509" s="6" t="s">
        <v>47</v>
      </c>
      <c r="R509" s="6" t="s">
        <v>48</v>
      </c>
      <c r="S509" s="14"/>
      <c r="T509" s="14" t="s">
        <v>49</v>
      </c>
      <c r="U509" s="14"/>
      <c r="W509" t="s">
        <v>46</v>
      </c>
      <c r="X509" t="s">
        <v>2127</v>
      </c>
      <c r="Z509" t="s">
        <v>1760</v>
      </c>
      <c r="AA509" t="s">
        <v>2149</v>
      </c>
      <c r="AB509" t="s">
        <v>2225</v>
      </c>
      <c r="AD509" t="s">
        <v>2224</v>
      </c>
      <c r="AI509" s="14">
        <v>50</v>
      </c>
      <c r="AQ509" s="6">
        <v>0</v>
      </c>
      <c r="AR509" s="6" t="s">
        <v>50</v>
      </c>
      <c r="AT509" s="6">
        <v>-1</v>
      </c>
      <c r="AW509" s="6" t="s">
        <v>51</v>
      </c>
      <c r="AX509" s="6" t="s">
        <v>51</v>
      </c>
    </row>
    <row r="510" spans="1:50" x14ac:dyDescent="0.25">
      <c r="A510" s="16" t="s">
        <v>9345</v>
      </c>
      <c r="B510" t="s">
        <v>22</v>
      </c>
      <c r="C510" t="str">
        <f t="shared" si="70"/>
        <v>Harpalus</v>
      </c>
      <c r="D510" s="13" t="str">
        <f t="shared" si="66"/>
        <v>Yes</v>
      </c>
      <c r="E510" s="16" t="s">
        <v>19</v>
      </c>
      <c r="F510" s="16" t="str">
        <f t="shared" si="67"/>
        <v>Harpalinae</v>
      </c>
      <c r="G510" s="16" t="str">
        <f t="shared" si="68"/>
        <v>Yes</v>
      </c>
      <c r="M510" t="s">
        <v>2770</v>
      </c>
      <c r="N510" t="s">
        <v>2224</v>
      </c>
      <c r="P510" s="6">
        <v>-1</v>
      </c>
      <c r="Q510" s="6" t="s">
        <v>47</v>
      </c>
      <c r="R510" s="6" t="s">
        <v>48</v>
      </c>
      <c r="S510" s="14"/>
      <c r="T510" s="14" t="s">
        <v>49</v>
      </c>
      <c r="U510" s="14"/>
      <c r="W510" t="s">
        <v>46</v>
      </c>
      <c r="X510" t="s">
        <v>2127</v>
      </c>
      <c r="Z510" t="s">
        <v>1760</v>
      </c>
      <c r="AA510" t="s">
        <v>2149</v>
      </c>
      <c r="AB510" t="s">
        <v>2225</v>
      </c>
      <c r="AD510" t="s">
        <v>2224</v>
      </c>
      <c r="AF510" t="s">
        <v>2770</v>
      </c>
      <c r="AI510" s="14">
        <v>60</v>
      </c>
      <c r="AQ510" s="6">
        <v>0</v>
      </c>
      <c r="AR510" s="6" t="s">
        <v>50</v>
      </c>
      <c r="AT510" s="6">
        <v>-1</v>
      </c>
      <c r="AW510" s="6" t="s">
        <v>51</v>
      </c>
      <c r="AX510" s="6" t="s">
        <v>51</v>
      </c>
    </row>
    <row r="511" spans="1:50" x14ac:dyDescent="0.25">
      <c r="A511" s="16" t="s">
        <v>9345</v>
      </c>
      <c r="B511" t="s">
        <v>22</v>
      </c>
      <c r="C511" t="str">
        <f t="shared" si="70"/>
        <v>Harpalus</v>
      </c>
      <c r="D511" s="13" t="str">
        <f t="shared" si="66"/>
        <v>Yes</v>
      </c>
      <c r="E511" s="16" t="s">
        <v>19</v>
      </c>
      <c r="F511" s="16" t="str">
        <f t="shared" si="67"/>
        <v>Harpalinae</v>
      </c>
      <c r="G511" s="16" t="str">
        <f t="shared" si="68"/>
        <v>Yes</v>
      </c>
      <c r="L511" t="s">
        <v>2227</v>
      </c>
      <c r="M511" t="s">
        <v>2226</v>
      </c>
      <c r="N511" t="s">
        <v>2224</v>
      </c>
      <c r="P511" s="6">
        <v>-1</v>
      </c>
      <c r="Q511" s="6" t="s">
        <v>47</v>
      </c>
      <c r="R511" s="6" t="s">
        <v>48</v>
      </c>
      <c r="S511" s="14"/>
      <c r="T511" s="14" t="s">
        <v>49</v>
      </c>
      <c r="U511" s="14"/>
      <c r="W511" t="s">
        <v>46</v>
      </c>
      <c r="X511" t="s">
        <v>2127</v>
      </c>
      <c r="Z511" t="s">
        <v>1760</v>
      </c>
      <c r="AA511" t="s">
        <v>2149</v>
      </c>
      <c r="AB511" t="s">
        <v>2225</v>
      </c>
      <c r="AD511" t="s">
        <v>2224</v>
      </c>
      <c r="AF511" t="s">
        <v>2226</v>
      </c>
      <c r="AI511" s="14">
        <v>60</v>
      </c>
      <c r="AQ511" s="6">
        <v>0</v>
      </c>
      <c r="AR511" s="6" t="s">
        <v>50</v>
      </c>
      <c r="AT511" s="6">
        <v>-1</v>
      </c>
      <c r="AW511" s="6" t="s">
        <v>51</v>
      </c>
      <c r="AX511" s="6" t="s">
        <v>51</v>
      </c>
    </row>
    <row r="512" spans="1:50" x14ac:dyDescent="0.25">
      <c r="A512" s="16" t="s">
        <v>9345</v>
      </c>
      <c r="B512" t="s">
        <v>22</v>
      </c>
      <c r="C512" t="str">
        <f t="shared" si="70"/>
        <v>Harpalus</v>
      </c>
      <c r="D512" s="13" t="str">
        <f t="shared" si="66"/>
        <v>Yes</v>
      </c>
      <c r="E512" s="16" t="s">
        <v>19</v>
      </c>
      <c r="F512" s="16" t="str">
        <f t="shared" si="67"/>
        <v>Harpalinae</v>
      </c>
      <c r="G512" s="16" t="str">
        <f t="shared" si="68"/>
        <v>Yes</v>
      </c>
      <c r="M512" t="s">
        <v>2567</v>
      </c>
      <c r="N512" t="s">
        <v>2224</v>
      </c>
      <c r="P512" s="6">
        <v>-1</v>
      </c>
      <c r="Q512" s="6" t="s">
        <v>47</v>
      </c>
      <c r="R512" s="6" t="s">
        <v>48</v>
      </c>
      <c r="S512" s="14"/>
      <c r="T512" s="14" t="s">
        <v>49</v>
      </c>
      <c r="U512" s="14"/>
      <c r="W512" t="s">
        <v>46</v>
      </c>
      <c r="X512" t="s">
        <v>2127</v>
      </c>
      <c r="Z512" t="s">
        <v>1760</v>
      </c>
      <c r="AA512" t="s">
        <v>2149</v>
      </c>
      <c r="AB512" t="s">
        <v>2225</v>
      </c>
      <c r="AD512" t="s">
        <v>2224</v>
      </c>
      <c r="AF512" t="s">
        <v>2567</v>
      </c>
      <c r="AI512" s="14">
        <v>60</v>
      </c>
      <c r="AQ512" s="6">
        <v>0</v>
      </c>
      <c r="AR512" s="6" t="s">
        <v>50</v>
      </c>
      <c r="AT512" s="6">
        <v>-1</v>
      </c>
      <c r="AW512" s="6" t="s">
        <v>51</v>
      </c>
      <c r="AX512" s="6" t="s">
        <v>51</v>
      </c>
    </row>
    <row r="513" spans="1:50" x14ac:dyDescent="0.25">
      <c r="A513" s="16" t="s">
        <v>9345</v>
      </c>
      <c r="B513" t="s">
        <v>22</v>
      </c>
      <c r="C513" t="str">
        <f t="shared" si="70"/>
        <v>Harpalus</v>
      </c>
      <c r="D513" s="13" t="str">
        <f t="shared" si="66"/>
        <v>Yes</v>
      </c>
      <c r="E513" s="16" t="s">
        <v>19</v>
      </c>
      <c r="F513" s="16" t="str">
        <f t="shared" si="67"/>
        <v>Harpalinae</v>
      </c>
      <c r="G513" s="16" t="str">
        <f t="shared" si="68"/>
        <v>Yes</v>
      </c>
      <c r="M513" t="s">
        <v>2771</v>
      </c>
      <c r="N513" t="s">
        <v>2224</v>
      </c>
      <c r="P513" s="6">
        <v>-1</v>
      </c>
      <c r="Q513" s="6" t="s">
        <v>47</v>
      </c>
      <c r="R513" s="6" t="s">
        <v>48</v>
      </c>
      <c r="S513" s="14"/>
      <c r="T513" s="14" t="s">
        <v>49</v>
      </c>
      <c r="U513" s="14"/>
      <c r="W513" t="s">
        <v>46</v>
      </c>
      <c r="X513" t="s">
        <v>2127</v>
      </c>
      <c r="Z513" t="s">
        <v>1760</v>
      </c>
      <c r="AA513" t="s">
        <v>2149</v>
      </c>
      <c r="AB513" t="s">
        <v>2225</v>
      </c>
      <c r="AD513" t="s">
        <v>2224</v>
      </c>
      <c r="AF513" t="s">
        <v>2771</v>
      </c>
      <c r="AI513" s="14">
        <v>60</v>
      </c>
      <c r="AQ513" s="6">
        <v>0</v>
      </c>
      <c r="AR513" s="6" t="s">
        <v>50</v>
      </c>
      <c r="AT513" s="6">
        <v>-1</v>
      </c>
      <c r="AW513" s="6" t="s">
        <v>51</v>
      </c>
      <c r="AX513" s="6" t="s">
        <v>51</v>
      </c>
    </row>
    <row r="514" spans="1:50" x14ac:dyDescent="0.25">
      <c r="A514" s="16" t="s">
        <v>9345</v>
      </c>
      <c r="B514" t="s">
        <v>22</v>
      </c>
      <c r="C514" t="str">
        <f t="shared" si="70"/>
        <v>Notiobia</v>
      </c>
      <c r="D514" s="13" t="str">
        <f t="shared" si="66"/>
        <v>Yes</v>
      </c>
      <c r="E514" s="16" t="s">
        <v>19</v>
      </c>
      <c r="F514" s="16" t="str">
        <f t="shared" si="67"/>
        <v>Harpalinae</v>
      </c>
      <c r="G514" s="16" t="str">
        <f t="shared" si="68"/>
        <v>Yes</v>
      </c>
      <c r="M514" t="s">
        <v>2837</v>
      </c>
      <c r="N514" t="s">
        <v>2225</v>
      </c>
      <c r="P514" s="6">
        <v>-1</v>
      </c>
      <c r="Q514" s="6" t="s">
        <v>47</v>
      </c>
      <c r="R514" s="6" t="s">
        <v>48</v>
      </c>
      <c r="S514" s="14"/>
      <c r="T514" s="14" t="s">
        <v>49</v>
      </c>
      <c r="U514" s="14"/>
      <c r="W514" t="s">
        <v>46</v>
      </c>
      <c r="X514" t="s">
        <v>2127</v>
      </c>
      <c r="Z514" t="s">
        <v>1760</v>
      </c>
      <c r="AA514" t="s">
        <v>2149</v>
      </c>
      <c r="AB514" t="s">
        <v>2225</v>
      </c>
      <c r="AD514" t="s">
        <v>2837</v>
      </c>
      <c r="AI514" s="14">
        <v>50</v>
      </c>
      <c r="AQ514" s="6">
        <v>0</v>
      </c>
      <c r="AR514" s="6" t="s">
        <v>50</v>
      </c>
      <c r="AT514" s="6">
        <v>-1</v>
      </c>
      <c r="AW514" s="6" t="s">
        <v>51</v>
      </c>
      <c r="AX514" s="6" t="s">
        <v>51</v>
      </c>
    </row>
    <row r="515" spans="1:50" x14ac:dyDescent="0.25">
      <c r="A515" s="16" t="s">
        <v>9345</v>
      </c>
      <c r="B515" t="s">
        <v>22</v>
      </c>
      <c r="C515" t="str">
        <f t="shared" si="70"/>
        <v>Notiobia</v>
      </c>
      <c r="D515" s="13" t="str">
        <f t="shared" si="66"/>
        <v>Yes</v>
      </c>
      <c r="E515" s="16" t="s">
        <v>19</v>
      </c>
      <c r="F515" s="16" t="str">
        <f t="shared" si="67"/>
        <v>Harpalinae</v>
      </c>
      <c r="G515" s="16" t="str">
        <f t="shared" si="68"/>
        <v>Yes</v>
      </c>
      <c r="M515" t="s">
        <v>2787</v>
      </c>
      <c r="N515" t="s">
        <v>2837</v>
      </c>
      <c r="P515" s="6">
        <v>-1</v>
      </c>
      <c r="Q515" s="6" t="s">
        <v>47</v>
      </c>
      <c r="R515" s="6" t="s">
        <v>48</v>
      </c>
      <c r="S515" s="14"/>
      <c r="T515" s="14" t="s">
        <v>49</v>
      </c>
      <c r="U515" s="14"/>
      <c r="W515" t="s">
        <v>46</v>
      </c>
      <c r="X515" t="s">
        <v>2127</v>
      </c>
      <c r="Z515" t="s">
        <v>1760</v>
      </c>
      <c r="AA515" t="s">
        <v>2149</v>
      </c>
      <c r="AB515" t="s">
        <v>2225</v>
      </c>
      <c r="AD515" t="s">
        <v>2837</v>
      </c>
      <c r="AF515" t="s">
        <v>2787</v>
      </c>
      <c r="AI515" s="14">
        <v>60</v>
      </c>
      <c r="AQ515" s="6">
        <v>0</v>
      </c>
      <c r="AR515" s="6" t="s">
        <v>50</v>
      </c>
      <c r="AT515" s="6">
        <v>-1</v>
      </c>
      <c r="AW515" s="6" t="s">
        <v>51</v>
      </c>
      <c r="AX515" s="6" t="s">
        <v>51</v>
      </c>
    </row>
    <row r="516" spans="1:50" x14ac:dyDescent="0.25">
      <c r="A516" s="16" t="s">
        <v>9345</v>
      </c>
      <c r="B516" t="s">
        <v>22</v>
      </c>
      <c r="C516" t="str">
        <f t="shared" si="70"/>
        <v>Selenophorus</v>
      </c>
      <c r="D516" s="13" t="str">
        <f t="shared" ref="D516:D579" si="71">IF(AI516&gt;=50,"Yes","No")</f>
        <v>Yes</v>
      </c>
      <c r="E516" s="16" t="s">
        <v>19</v>
      </c>
      <c r="F516" s="16" t="str">
        <f t="shared" si="67"/>
        <v>Harpalinae</v>
      </c>
      <c r="G516" s="16" t="str">
        <f t="shared" si="68"/>
        <v>Yes</v>
      </c>
      <c r="M516" t="s">
        <v>2654</v>
      </c>
      <c r="N516" t="s">
        <v>2225</v>
      </c>
      <c r="P516" s="6">
        <v>-1</v>
      </c>
      <c r="Q516" s="6" t="s">
        <v>47</v>
      </c>
      <c r="R516" s="6" t="s">
        <v>48</v>
      </c>
      <c r="S516" s="14"/>
      <c r="T516" s="14" t="s">
        <v>49</v>
      </c>
      <c r="U516" s="14"/>
      <c r="W516" t="s">
        <v>46</v>
      </c>
      <c r="X516" t="s">
        <v>2127</v>
      </c>
      <c r="Z516" t="s">
        <v>1760</v>
      </c>
      <c r="AA516" t="s">
        <v>2149</v>
      </c>
      <c r="AB516" t="s">
        <v>2225</v>
      </c>
      <c r="AD516" t="s">
        <v>2654</v>
      </c>
      <c r="AI516" s="14">
        <v>50</v>
      </c>
      <c r="AQ516" s="6">
        <v>0</v>
      </c>
      <c r="AR516" s="6" t="s">
        <v>50</v>
      </c>
      <c r="AT516" s="6">
        <v>-1</v>
      </c>
      <c r="AW516" s="6" t="s">
        <v>51</v>
      </c>
      <c r="AX516" s="6" t="s">
        <v>51</v>
      </c>
    </row>
    <row r="517" spans="1:50" x14ac:dyDescent="0.25">
      <c r="A517" s="16" t="s">
        <v>9345</v>
      </c>
      <c r="B517" t="s">
        <v>22</v>
      </c>
      <c r="C517" t="str">
        <f t="shared" si="70"/>
        <v>Selenophorus</v>
      </c>
      <c r="D517" s="13" t="str">
        <f t="shared" si="71"/>
        <v>Yes</v>
      </c>
      <c r="E517" s="16" t="s">
        <v>19</v>
      </c>
      <c r="F517" s="16" t="str">
        <f t="shared" ref="F517:F580" si="72">AA517</f>
        <v>Harpalinae</v>
      </c>
      <c r="G517" s="16" t="str">
        <f t="shared" ref="G517:G580" si="73">IF(AI517&gt;=42,"Yes","No")</f>
        <v>Yes</v>
      </c>
      <c r="M517" t="s">
        <v>2808</v>
      </c>
      <c r="N517" t="s">
        <v>2654</v>
      </c>
      <c r="P517" s="6">
        <v>-1</v>
      </c>
      <c r="Q517" s="6" t="s">
        <v>47</v>
      </c>
      <c r="R517" s="6" t="s">
        <v>48</v>
      </c>
      <c r="S517" s="14"/>
      <c r="T517" s="14" t="s">
        <v>49</v>
      </c>
      <c r="U517" s="14"/>
      <c r="W517" t="s">
        <v>46</v>
      </c>
      <c r="X517" t="s">
        <v>2127</v>
      </c>
      <c r="Z517" t="s">
        <v>1760</v>
      </c>
      <c r="AA517" t="s">
        <v>2149</v>
      </c>
      <c r="AB517" t="s">
        <v>2225</v>
      </c>
      <c r="AD517" t="s">
        <v>2654</v>
      </c>
      <c r="AF517" t="s">
        <v>2808</v>
      </c>
      <c r="AI517" s="14">
        <v>60</v>
      </c>
      <c r="AQ517" s="6">
        <v>0</v>
      </c>
      <c r="AR517" s="6" t="s">
        <v>50</v>
      </c>
      <c r="AT517" s="6">
        <v>-1</v>
      </c>
      <c r="AW517" s="6" t="s">
        <v>51</v>
      </c>
      <c r="AX517" s="6" t="s">
        <v>51</v>
      </c>
    </row>
    <row r="518" spans="1:50" x14ac:dyDescent="0.25">
      <c r="A518" s="16" t="s">
        <v>9345</v>
      </c>
      <c r="B518" t="s">
        <v>22</v>
      </c>
      <c r="C518" t="str">
        <f t="shared" si="70"/>
        <v>Selenophorus</v>
      </c>
      <c r="D518" s="13" t="str">
        <f t="shared" si="71"/>
        <v>Yes</v>
      </c>
      <c r="E518" s="16" t="s">
        <v>19</v>
      </c>
      <c r="F518" s="16" t="str">
        <f t="shared" si="72"/>
        <v>Harpalinae</v>
      </c>
      <c r="G518" s="16" t="str">
        <f t="shared" si="73"/>
        <v>Yes</v>
      </c>
      <c r="M518" t="s">
        <v>2655</v>
      </c>
      <c r="N518" t="s">
        <v>2654</v>
      </c>
      <c r="P518" s="6">
        <v>-1</v>
      </c>
      <c r="Q518" s="6" t="s">
        <v>47</v>
      </c>
      <c r="R518" s="6" t="s">
        <v>48</v>
      </c>
      <c r="S518" s="14"/>
      <c r="T518" s="14" t="s">
        <v>49</v>
      </c>
      <c r="U518" s="14"/>
      <c r="W518" t="s">
        <v>46</v>
      </c>
      <c r="X518" t="s">
        <v>2127</v>
      </c>
      <c r="Z518" t="s">
        <v>1760</v>
      </c>
      <c r="AA518" t="s">
        <v>2149</v>
      </c>
      <c r="AB518" t="s">
        <v>2225</v>
      </c>
      <c r="AD518" t="s">
        <v>2654</v>
      </c>
      <c r="AF518" t="s">
        <v>2655</v>
      </c>
      <c r="AI518" s="14">
        <v>60</v>
      </c>
      <c r="AQ518" s="6">
        <v>0</v>
      </c>
      <c r="AR518" s="6" t="s">
        <v>50</v>
      </c>
      <c r="AT518" s="6">
        <v>-1</v>
      </c>
      <c r="AW518" s="6" t="s">
        <v>51</v>
      </c>
      <c r="AX518" s="6" t="s">
        <v>51</v>
      </c>
    </row>
    <row r="519" spans="1:50" x14ac:dyDescent="0.25">
      <c r="A519" s="16" t="s">
        <v>9345</v>
      </c>
      <c r="B519" t="s">
        <v>22</v>
      </c>
      <c r="C519" t="str">
        <f t="shared" si="70"/>
        <v>Selenophorus</v>
      </c>
      <c r="D519" s="13" t="str">
        <f t="shared" si="71"/>
        <v>Yes</v>
      </c>
      <c r="E519" s="16" t="s">
        <v>19</v>
      </c>
      <c r="F519" s="16" t="str">
        <f t="shared" si="72"/>
        <v>Harpalinae</v>
      </c>
      <c r="G519" s="16" t="str">
        <f t="shared" si="73"/>
        <v>Yes</v>
      </c>
      <c r="M519" t="s">
        <v>2809</v>
      </c>
      <c r="N519" t="s">
        <v>2654</v>
      </c>
      <c r="P519" s="6">
        <v>-1</v>
      </c>
      <c r="Q519" s="6" t="s">
        <v>47</v>
      </c>
      <c r="R519" s="6" t="s">
        <v>48</v>
      </c>
      <c r="S519" s="14"/>
      <c r="T519" s="14" t="s">
        <v>49</v>
      </c>
      <c r="U519" s="14"/>
      <c r="W519" t="s">
        <v>46</v>
      </c>
      <c r="X519" t="s">
        <v>2127</v>
      </c>
      <c r="Z519" t="s">
        <v>1760</v>
      </c>
      <c r="AA519" t="s">
        <v>2149</v>
      </c>
      <c r="AB519" t="s">
        <v>2225</v>
      </c>
      <c r="AD519" t="s">
        <v>2654</v>
      </c>
      <c r="AF519" t="s">
        <v>2809</v>
      </c>
      <c r="AI519" s="14">
        <v>60</v>
      </c>
      <c r="AQ519" s="6">
        <v>0</v>
      </c>
      <c r="AR519" s="6" t="s">
        <v>50</v>
      </c>
      <c r="AT519" s="6">
        <v>-1</v>
      </c>
      <c r="AW519" s="6" t="s">
        <v>51</v>
      </c>
      <c r="AX519" s="6" t="s">
        <v>51</v>
      </c>
    </row>
    <row r="520" spans="1:50" x14ac:dyDescent="0.25">
      <c r="A520" s="16" t="s">
        <v>9345</v>
      </c>
      <c r="B520" t="s">
        <v>22</v>
      </c>
      <c r="C520" t="str">
        <f t="shared" si="70"/>
        <v>Stenolophus</v>
      </c>
      <c r="D520" s="13" t="str">
        <f t="shared" si="71"/>
        <v>Yes</v>
      </c>
      <c r="E520" s="16" t="s">
        <v>19</v>
      </c>
      <c r="F520" s="16" t="str">
        <f t="shared" si="72"/>
        <v>Harpalinae</v>
      </c>
      <c r="G520" s="16" t="str">
        <f t="shared" si="73"/>
        <v>Yes</v>
      </c>
      <c r="M520" t="s">
        <v>2461</v>
      </c>
      <c r="N520" t="s">
        <v>2225</v>
      </c>
      <c r="P520" s="6">
        <v>-1</v>
      </c>
      <c r="Q520" s="6" t="s">
        <v>47</v>
      </c>
      <c r="R520" s="6" t="s">
        <v>48</v>
      </c>
      <c r="S520" s="14"/>
      <c r="T520" s="14" t="s">
        <v>49</v>
      </c>
      <c r="U520" s="14"/>
      <c r="W520" t="s">
        <v>46</v>
      </c>
      <c r="X520" t="s">
        <v>2127</v>
      </c>
      <c r="Z520" t="s">
        <v>1760</v>
      </c>
      <c r="AA520" t="s">
        <v>2149</v>
      </c>
      <c r="AB520" t="s">
        <v>2225</v>
      </c>
      <c r="AD520" t="s">
        <v>2461</v>
      </c>
      <c r="AI520" s="14">
        <v>50</v>
      </c>
      <c r="AQ520" s="6">
        <v>0</v>
      </c>
      <c r="AR520" s="6" t="s">
        <v>50</v>
      </c>
      <c r="AT520" s="6">
        <v>-1</v>
      </c>
      <c r="AW520" s="6" t="s">
        <v>51</v>
      </c>
      <c r="AX520" s="6" t="s">
        <v>51</v>
      </c>
    </row>
    <row r="521" spans="1:50" x14ac:dyDescent="0.25">
      <c r="A521" s="16" t="s">
        <v>9345</v>
      </c>
      <c r="B521" t="s">
        <v>22</v>
      </c>
      <c r="C521" t="str">
        <f t="shared" si="70"/>
        <v>Stenolophus</v>
      </c>
      <c r="D521" s="13" t="str">
        <f t="shared" si="71"/>
        <v>Yes</v>
      </c>
      <c r="E521" s="16" t="s">
        <v>19</v>
      </c>
      <c r="F521" s="16" t="str">
        <f t="shared" si="72"/>
        <v>Harpalinae</v>
      </c>
      <c r="G521" s="16" t="str">
        <f t="shared" si="73"/>
        <v>Yes</v>
      </c>
      <c r="M521" t="s">
        <v>2811</v>
      </c>
      <c r="N521" t="s">
        <v>2461</v>
      </c>
      <c r="P521" s="6">
        <v>-1</v>
      </c>
      <c r="Q521" s="6" t="s">
        <v>47</v>
      </c>
      <c r="R521" s="6" t="s">
        <v>48</v>
      </c>
      <c r="S521" s="14"/>
      <c r="T521" s="14" t="s">
        <v>49</v>
      </c>
      <c r="U521" s="14"/>
      <c r="W521" t="s">
        <v>46</v>
      </c>
      <c r="X521" t="s">
        <v>2127</v>
      </c>
      <c r="Z521" t="s">
        <v>1760</v>
      </c>
      <c r="AA521" t="s">
        <v>2149</v>
      </c>
      <c r="AB521" t="s">
        <v>2225</v>
      </c>
      <c r="AD521" t="s">
        <v>2461</v>
      </c>
      <c r="AF521" t="s">
        <v>2811</v>
      </c>
      <c r="AI521" s="14">
        <v>60</v>
      </c>
      <c r="AQ521" s="6">
        <v>0</v>
      </c>
      <c r="AR521" s="6" t="s">
        <v>50</v>
      </c>
      <c r="AT521" s="6">
        <v>-1</v>
      </c>
      <c r="AW521" s="6" t="s">
        <v>51</v>
      </c>
      <c r="AX521" s="6" t="s">
        <v>51</v>
      </c>
    </row>
    <row r="522" spans="1:50" x14ac:dyDescent="0.25">
      <c r="A522" s="16" t="s">
        <v>9345</v>
      </c>
      <c r="B522" t="s">
        <v>22</v>
      </c>
      <c r="C522" t="str">
        <f t="shared" si="70"/>
        <v>Stenolophus</v>
      </c>
      <c r="D522" s="13" t="str">
        <f t="shared" si="71"/>
        <v>Yes</v>
      </c>
      <c r="E522" s="16" t="s">
        <v>19</v>
      </c>
      <c r="F522" s="16" t="str">
        <f t="shared" si="72"/>
        <v>Harpalinae</v>
      </c>
      <c r="G522" s="16" t="str">
        <f t="shared" si="73"/>
        <v>Yes</v>
      </c>
      <c r="M522" t="s">
        <v>2812</v>
      </c>
      <c r="N522" t="s">
        <v>2461</v>
      </c>
      <c r="P522" s="6">
        <v>-1</v>
      </c>
      <c r="Q522" s="6" t="s">
        <v>47</v>
      </c>
      <c r="R522" s="6" t="s">
        <v>48</v>
      </c>
      <c r="S522" s="14"/>
      <c r="T522" s="14" t="s">
        <v>49</v>
      </c>
      <c r="U522" s="14"/>
      <c r="W522" t="s">
        <v>46</v>
      </c>
      <c r="X522" t="s">
        <v>2127</v>
      </c>
      <c r="Z522" t="s">
        <v>1760</v>
      </c>
      <c r="AA522" t="s">
        <v>2149</v>
      </c>
      <c r="AB522" t="s">
        <v>2225</v>
      </c>
      <c r="AD522" t="s">
        <v>2461</v>
      </c>
      <c r="AF522" t="s">
        <v>2812</v>
      </c>
      <c r="AI522" s="14">
        <v>60</v>
      </c>
      <c r="AQ522" s="6">
        <v>0</v>
      </c>
      <c r="AR522" s="6" t="s">
        <v>50</v>
      </c>
      <c r="AT522" s="6">
        <v>-1</v>
      </c>
      <c r="AW522" s="6" t="s">
        <v>51</v>
      </c>
      <c r="AX522" s="6" t="s">
        <v>51</v>
      </c>
    </row>
    <row r="523" spans="1:50" x14ac:dyDescent="0.25">
      <c r="A523" s="16" t="s">
        <v>9345</v>
      </c>
      <c r="B523" t="s">
        <v>22</v>
      </c>
      <c r="C523" t="str">
        <f t="shared" si="70"/>
        <v>Stenolophus</v>
      </c>
      <c r="D523" s="13" t="str">
        <f t="shared" si="71"/>
        <v>Yes</v>
      </c>
      <c r="E523" s="16" t="s">
        <v>19</v>
      </c>
      <c r="F523" s="16" t="str">
        <f t="shared" si="72"/>
        <v>Harpalinae</v>
      </c>
      <c r="G523" s="16" t="str">
        <f t="shared" si="73"/>
        <v>Yes</v>
      </c>
      <c r="M523" t="s">
        <v>2813</v>
      </c>
      <c r="N523" t="s">
        <v>2461</v>
      </c>
      <c r="P523" s="6">
        <v>-1</v>
      </c>
      <c r="Q523" s="6" t="s">
        <v>47</v>
      </c>
      <c r="R523" s="6" t="s">
        <v>48</v>
      </c>
      <c r="S523" s="14"/>
      <c r="T523" s="14" t="s">
        <v>49</v>
      </c>
      <c r="U523" s="14"/>
      <c r="W523" t="s">
        <v>46</v>
      </c>
      <c r="X523" t="s">
        <v>2127</v>
      </c>
      <c r="Z523" t="s">
        <v>1760</v>
      </c>
      <c r="AA523" t="s">
        <v>2149</v>
      </c>
      <c r="AB523" t="s">
        <v>2225</v>
      </c>
      <c r="AD523" t="s">
        <v>2461</v>
      </c>
      <c r="AF523" t="s">
        <v>2813</v>
      </c>
      <c r="AI523" s="14">
        <v>60</v>
      </c>
      <c r="AQ523" s="6">
        <v>0</v>
      </c>
      <c r="AR523" s="6" t="s">
        <v>50</v>
      </c>
      <c r="AT523" s="6">
        <v>-1</v>
      </c>
      <c r="AW523" s="6" t="s">
        <v>51</v>
      </c>
      <c r="AX523" s="6" t="s">
        <v>51</v>
      </c>
    </row>
    <row r="524" spans="1:50" x14ac:dyDescent="0.25">
      <c r="A524" s="16" t="s">
        <v>9345</v>
      </c>
      <c r="B524" t="s">
        <v>22</v>
      </c>
      <c r="C524" t="str">
        <f t="shared" si="70"/>
        <v>Stenolophus</v>
      </c>
      <c r="D524" s="13" t="str">
        <f t="shared" si="71"/>
        <v>Yes</v>
      </c>
      <c r="E524" s="16" t="s">
        <v>19</v>
      </c>
      <c r="F524" s="16" t="str">
        <f t="shared" si="72"/>
        <v>Harpalinae</v>
      </c>
      <c r="G524" s="16" t="str">
        <f t="shared" si="73"/>
        <v>Yes</v>
      </c>
      <c r="M524" t="s">
        <v>2814</v>
      </c>
      <c r="N524" t="s">
        <v>2461</v>
      </c>
      <c r="P524" s="6">
        <v>-1</v>
      </c>
      <c r="Q524" s="6" t="s">
        <v>47</v>
      </c>
      <c r="R524" s="6" t="s">
        <v>48</v>
      </c>
      <c r="S524" s="14"/>
      <c r="T524" s="14" t="s">
        <v>49</v>
      </c>
      <c r="U524" s="14"/>
      <c r="W524" t="s">
        <v>46</v>
      </c>
      <c r="X524" t="s">
        <v>2127</v>
      </c>
      <c r="Z524" t="s">
        <v>1760</v>
      </c>
      <c r="AA524" t="s">
        <v>2149</v>
      </c>
      <c r="AB524" t="s">
        <v>2225</v>
      </c>
      <c r="AD524" t="s">
        <v>2461</v>
      </c>
      <c r="AF524" t="s">
        <v>2814</v>
      </c>
      <c r="AI524" s="14">
        <v>60</v>
      </c>
      <c r="AQ524" s="6">
        <v>0</v>
      </c>
      <c r="AR524" s="6" t="s">
        <v>50</v>
      </c>
      <c r="AT524" s="6">
        <v>-1</v>
      </c>
      <c r="AW524" s="6" t="s">
        <v>51</v>
      </c>
      <c r="AX524" s="6" t="s">
        <v>51</v>
      </c>
    </row>
    <row r="525" spans="1:50" x14ac:dyDescent="0.25">
      <c r="A525" s="16" t="s">
        <v>9345</v>
      </c>
      <c r="B525" t="s">
        <v>22</v>
      </c>
      <c r="C525" t="str">
        <f t="shared" si="70"/>
        <v>Stenolophus</v>
      </c>
      <c r="D525" s="13" t="str">
        <f t="shared" si="71"/>
        <v>Yes</v>
      </c>
      <c r="E525" s="16" t="s">
        <v>19</v>
      </c>
      <c r="F525" s="16" t="str">
        <f t="shared" si="72"/>
        <v>Harpalinae</v>
      </c>
      <c r="G525" s="16" t="str">
        <f t="shared" si="73"/>
        <v>Yes</v>
      </c>
      <c r="M525" t="s">
        <v>2642</v>
      </c>
      <c r="N525" t="s">
        <v>2461</v>
      </c>
      <c r="P525" s="6">
        <v>-1</v>
      </c>
      <c r="Q525" s="6" t="s">
        <v>47</v>
      </c>
      <c r="R525" s="6" t="s">
        <v>48</v>
      </c>
      <c r="S525" s="14"/>
      <c r="T525" s="14" t="s">
        <v>49</v>
      </c>
      <c r="U525" s="14"/>
      <c r="W525" t="s">
        <v>46</v>
      </c>
      <c r="X525" t="s">
        <v>2127</v>
      </c>
      <c r="Z525" t="s">
        <v>1760</v>
      </c>
      <c r="AA525" t="s">
        <v>2149</v>
      </c>
      <c r="AB525" t="s">
        <v>2225</v>
      </c>
      <c r="AD525" t="s">
        <v>2461</v>
      </c>
      <c r="AF525" t="s">
        <v>2642</v>
      </c>
      <c r="AI525" s="14">
        <v>60</v>
      </c>
      <c r="AQ525" s="6">
        <v>0</v>
      </c>
      <c r="AR525" s="6" t="s">
        <v>50</v>
      </c>
      <c r="AT525" s="6">
        <v>-1</v>
      </c>
      <c r="AW525" s="6" t="s">
        <v>51</v>
      </c>
      <c r="AX525" s="6" t="s">
        <v>51</v>
      </c>
    </row>
    <row r="526" spans="1:50" x14ac:dyDescent="0.25">
      <c r="A526" s="16" t="s">
        <v>9345</v>
      </c>
      <c r="B526" t="s">
        <v>22</v>
      </c>
      <c r="C526" t="str">
        <f>AB526</f>
        <v>Harpalini</v>
      </c>
      <c r="D526" s="13" t="str">
        <f t="shared" si="71"/>
        <v>No</v>
      </c>
      <c r="E526" s="16" t="s">
        <v>19</v>
      </c>
      <c r="F526" s="16" t="str">
        <f t="shared" si="72"/>
        <v>Harpalinae</v>
      </c>
      <c r="G526" s="16" t="str">
        <f t="shared" si="73"/>
        <v>Yes</v>
      </c>
      <c r="M526" s="14" t="s">
        <v>2225</v>
      </c>
      <c r="N526" t="s">
        <v>2149</v>
      </c>
      <c r="P526" s="6">
        <v>-1</v>
      </c>
      <c r="Q526" s="6" t="s">
        <v>47</v>
      </c>
      <c r="R526" s="6" t="s">
        <v>48</v>
      </c>
      <c r="S526" s="14"/>
      <c r="T526" s="14" t="s">
        <v>49</v>
      </c>
      <c r="U526" s="14"/>
      <c r="W526" t="s">
        <v>46</v>
      </c>
      <c r="X526" t="s">
        <v>2127</v>
      </c>
      <c r="Z526" t="s">
        <v>1760</v>
      </c>
      <c r="AA526" t="s">
        <v>2149</v>
      </c>
      <c r="AB526" t="s">
        <v>2225</v>
      </c>
      <c r="AF526" s="14"/>
      <c r="AI526" s="14">
        <v>45</v>
      </c>
      <c r="AQ526" s="6">
        <v>0</v>
      </c>
      <c r="AR526" s="6" t="s">
        <v>50</v>
      </c>
      <c r="AT526" s="6">
        <v>-1</v>
      </c>
      <c r="AW526" s="6" t="s">
        <v>51</v>
      </c>
      <c r="AX526" s="6" t="s">
        <v>51</v>
      </c>
    </row>
    <row r="527" spans="1:50" x14ac:dyDescent="0.25">
      <c r="A527" s="16" t="s">
        <v>9345</v>
      </c>
      <c r="B527" t="s">
        <v>22</v>
      </c>
      <c r="C527" t="str">
        <f>AD527</f>
        <v>Calybe</v>
      </c>
      <c r="D527" s="13" t="str">
        <f t="shared" si="71"/>
        <v>Yes</v>
      </c>
      <c r="E527" s="16" t="s">
        <v>19</v>
      </c>
      <c r="F527" s="16" t="str">
        <f t="shared" si="72"/>
        <v>Harpalinae</v>
      </c>
      <c r="G527" s="16" t="str">
        <f t="shared" si="73"/>
        <v>Yes</v>
      </c>
      <c r="M527" t="s">
        <v>2746</v>
      </c>
      <c r="N527" t="s">
        <v>2562</v>
      </c>
      <c r="P527" s="6">
        <v>-1</v>
      </c>
      <c r="Q527" s="6" t="s">
        <v>47</v>
      </c>
      <c r="R527" s="6" t="s">
        <v>48</v>
      </c>
      <c r="S527" s="14"/>
      <c r="T527" s="14" t="s">
        <v>49</v>
      </c>
      <c r="U527" s="14"/>
      <c r="W527" t="s">
        <v>46</v>
      </c>
      <c r="X527" t="s">
        <v>2127</v>
      </c>
      <c r="Z527" t="s">
        <v>1760</v>
      </c>
      <c r="AA527" t="s">
        <v>2149</v>
      </c>
      <c r="AB527" t="s">
        <v>2562</v>
      </c>
      <c r="AD527" t="s">
        <v>2746</v>
      </c>
      <c r="AI527" s="14">
        <v>50</v>
      </c>
      <c r="AQ527" s="6">
        <v>0</v>
      </c>
      <c r="AR527" s="6" t="s">
        <v>50</v>
      </c>
      <c r="AT527" s="6">
        <v>-1</v>
      </c>
      <c r="AW527" s="6" t="s">
        <v>51</v>
      </c>
      <c r="AX527" s="6" t="s">
        <v>51</v>
      </c>
    </row>
    <row r="528" spans="1:50" x14ac:dyDescent="0.25">
      <c r="A528" s="16" t="s">
        <v>9345</v>
      </c>
      <c r="B528" t="s">
        <v>22</v>
      </c>
      <c r="C528" t="str">
        <f>AD528</f>
        <v>Euphorticus</v>
      </c>
      <c r="D528" s="13" t="str">
        <f t="shared" si="71"/>
        <v>Yes</v>
      </c>
      <c r="E528" s="16" t="s">
        <v>19</v>
      </c>
      <c r="F528" s="16" t="str">
        <f t="shared" si="72"/>
        <v>Harpalinae</v>
      </c>
      <c r="G528" s="16" t="str">
        <f t="shared" si="73"/>
        <v>Yes</v>
      </c>
      <c r="M528" t="s">
        <v>2472</v>
      </c>
      <c r="N528" t="s">
        <v>2562</v>
      </c>
      <c r="P528" s="6">
        <v>-1</v>
      </c>
      <c r="Q528" s="6" t="s">
        <v>47</v>
      </c>
      <c r="R528" s="6" t="s">
        <v>48</v>
      </c>
      <c r="S528" s="14"/>
      <c r="T528" s="14" t="s">
        <v>49</v>
      </c>
      <c r="U528" s="14"/>
      <c r="W528" t="s">
        <v>46</v>
      </c>
      <c r="X528" t="s">
        <v>2127</v>
      </c>
      <c r="Z528" t="s">
        <v>1760</v>
      </c>
      <c r="AA528" t="s">
        <v>2149</v>
      </c>
      <c r="AB528" t="s">
        <v>2562</v>
      </c>
      <c r="AD528" t="s">
        <v>2472</v>
      </c>
      <c r="AI528" s="14">
        <v>50</v>
      </c>
      <c r="AQ528" s="6">
        <v>0</v>
      </c>
      <c r="AR528" s="6" t="s">
        <v>50</v>
      </c>
      <c r="AT528" s="6">
        <v>-1</v>
      </c>
      <c r="AW528" s="6" t="s">
        <v>51</v>
      </c>
      <c r="AX528" s="6" t="s">
        <v>51</v>
      </c>
    </row>
    <row r="529" spans="1:50" x14ac:dyDescent="0.25">
      <c r="A529" s="16" t="s">
        <v>9345</v>
      </c>
      <c r="B529" t="s">
        <v>22</v>
      </c>
      <c r="C529" t="str">
        <f>AD529</f>
        <v>Euphorticus</v>
      </c>
      <c r="D529" s="13" t="str">
        <f t="shared" si="71"/>
        <v>Yes</v>
      </c>
      <c r="E529" s="16" t="s">
        <v>19</v>
      </c>
      <c r="F529" s="16" t="str">
        <f t="shared" si="72"/>
        <v>Harpalinae</v>
      </c>
      <c r="G529" s="16" t="str">
        <f t="shared" si="73"/>
        <v>Yes</v>
      </c>
      <c r="M529" t="s">
        <v>2563</v>
      </c>
      <c r="N529" t="s">
        <v>2472</v>
      </c>
      <c r="P529" s="6">
        <v>-1</v>
      </c>
      <c r="Q529" s="6" t="s">
        <v>47</v>
      </c>
      <c r="R529" s="6" t="s">
        <v>48</v>
      </c>
      <c r="S529" s="14"/>
      <c r="T529" s="14" t="s">
        <v>49</v>
      </c>
      <c r="U529" s="14"/>
      <c r="W529" t="s">
        <v>46</v>
      </c>
      <c r="X529" t="s">
        <v>2127</v>
      </c>
      <c r="Z529" t="s">
        <v>1760</v>
      </c>
      <c r="AA529" t="s">
        <v>2149</v>
      </c>
      <c r="AB529" t="s">
        <v>2562</v>
      </c>
      <c r="AD529" t="s">
        <v>2472</v>
      </c>
      <c r="AF529" t="s">
        <v>2563</v>
      </c>
      <c r="AI529" s="14">
        <v>60</v>
      </c>
      <c r="AQ529" s="6">
        <v>0</v>
      </c>
      <c r="AR529" s="6" t="s">
        <v>50</v>
      </c>
      <c r="AT529" s="6">
        <v>-1</v>
      </c>
      <c r="AW529" s="6" t="s">
        <v>51</v>
      </c>
      <c r="AX529" s="6" t="s">
        <v>51</v>
      </c>
    </row>
    <row r="530" spans="1:50" x14ac:dyDescent="0.25">
      <c r="A530" s="16" t="s">
        <v>9345</v>
      </c>
      <c r="B530" t="s">
        <v>22</v>
      </c>
      <c r="C530" t="str">
        <f>AD530</f>
        <v>Lachnophorus</v>
      </c>
      <c r="D530" s="13" t="str">
        <f t="shared" si="71"/>
        <v>Yes</v>
      </c>
      <c r="E530" s="16" t="s">
        <v>19</v>
      </c>
      <c r="F530" s="16" t="str">
        <f t="shared" si="72"/>
        <v>Harpalinae</v>
      </c>
      <c r="G530" s="16" t="str">
        <f t="shared" si="73"/>
        <v>Yes</v>
      </c>
      <c r="M530" t="s">
        <v>2448</v>
      </c>
      <c r="N530" t="s">
        <v>2562</v>
      </c>
      <c r="P530" s="6">
        <v>-1</v>
      </c>
      <c r="Q530" s="6" t="s">
        <v>47</v>
      </c>
      <c r="R530" s="6" t="s">
        <v>48</v>
      </c>
      <c r="S530" s="14"/>
      <c r="T530" s="14" t="s">
        <v>49</v>
      </c>
      <c r="U530" s="14"/>
      <c r="W530" t="s">
        <v>46</v>
      </c>
      <c r="X530" t="s">
        <v>2127</v>
      </c>
      <c r="Z530" t="s">
        <v>1760</v>
      </c>
      <c r="AA530" t="s">
        <v>2149</v>
      </c>
      <c r="AB530" t="s">
        <v>2562</v>
      </c>
      <c r="AD530" t="s">
        <v>2448</v>
      </c>
      <c r="AI530" s="14">
        <v>50</v>
      </c>
      <c r="AQ530" s="6">
        <v>0</v>
      </c>
      <c r="AR530" s="6" t="s">
        <v>50</v>
      </c>
      <c r="AT530" s="6">
        <v>-1</v>
      </c>
      <c r="AW530" s="6" t="s">
        <v>51</v>
      </c>
      <c r="AX530" s="6" t="s">
        <v>51</v>
      </c>
    </row>
    <row r="531" spans="1:50" x14ac:dyDescent="0.25">
      <c r="A531" s="16" t="s">
        <v>9345</v>
      </c>
      <c r="B531" t="s">
        <v>22</v>
      </c>
      <c r="C531" t="str">
        <f>AD531</f>
        <v>Lachnophorus</v>
      </c>
      <c r="D531" s="13" t="str">
        <f t="shared" si="71"/>
        <v>Yes</v>
      </c>
      <c r="E531" s="16" t="s">
        <v>19</v>
      </c>
      <c r="F531" s="16" t="str">
        <f t="shared" si="72"/>
        <v>Harpalinae</v>
      </c>
      <c r="G531" s="16" t="str">
        <f t="shared" si="73"/>
        <v>Yes</v>
      </c>
      <c r="M531" t="s">
        <v>2568</v>
      </c>
      <c r="N531" t="s">
        <v>2448</v>
      </c>
      <c r="P531" s="6">
        <v>-1</v>
      </c>
      <c r="Q531" s="6" t="s">
        <v>47</v>
      </c>
      <c r="R531" s="6" t="s">
        <v>48</v>
      </c>
      <c r="S531" s="14"/>
      <c r="T531" s="14" t="s">
        <v>49</v>
      </c>
      <c r="U531" s="14"/>
      <c r="W531" t="s">
        <v>46</v>
      </c>
      <c r="X531" t="s">
        <v>2127</v>
      </c>
      <c r="Z531" t="s">
        <v>1760</v>
      </c>
      <c r="AA531" t="s">
        <v>2149</v>
      </c>
      <c r="AB531" t="s">
        <v>2562</v>
      </c>
      <c r="AD531" t="s">
        <v>2448</v>
      </c>
      <c r="AF531" t="s">
        <v>2568</v>
      </c>
      <c r="AI531" s="14">
        <v>60</v>
      </c>
      <c r="AQ531" s="6">
        <v>0</v>
      </c>
      <c r="AR531" s="6" t="s">
        <v>50</v>
      </c>
      <c r="AT531" s="6">
        <v>-1</v>
      </c>
      <c r="AW531" s="6" t="s">
        <v>51</v>
      </c>
      <c r="AX531" s="6" t="s">
        <v>51</v>
      </c>
    </row>
    <row r="532" spans="1:50" x14ac:dyDescent="0.25">
      <c r="A532" s="16" t="s">
        <v>9345</v>
      </c>
      <c r="B532" t="s">
        <v>22</v>
      </c>
      <c r="C532" t="str">
        <f>AB532</f>
        <v>Lachnophorini</v>
      </c>
      <c r="D532" s="13" t="str">
        <f t="shared" si="71"/>
        <v>No</v>
      </c>
      <c r="E532" s="16" t="s">
        <v>19</v>
      </c>
      <c r="F532" s="16" t="str">
        <f t="shared" si="72"/>
        <v>Harpalinae</v>
      </c>
      <c r="G532" s="16" t="str">
        <f t="shared" si="73"/>
        <v>Yes</v>
      </c>
      <c r="M532" t="s">
        <v>2562</v>
      </c>
      <c r="N532" t="s">
        <v>2149</v>
      </c>
      <c r="P532" s="6">
        <v>-1</v>
      </c>
      <c r="Q532" s="6" t="s">
        <v>47</v>
      </c>
      <c r="R532" s="6" t="s">
        <v>48</v>
      </c>
      <c r="S532" s="14"/>
      <c r="T532" s="14" t="s">
        <v>49</v>
      </c>
      <c r="U532" s="14"/>
      <c r="W532" t="s">
        <v>46</v>
      </c>
      <c r="X532" t="s">
        <v>2127</v>
      </c>
      <c r="Z532" t="s">
        <v>1760</v>
      </c>
      <c r="AA532" t="s">
        <v>2149</v>
      </c>
      <c r="AB532" t="s">
        <v>2562</v>
      </c>
      <c r="AI532" s="14">
        <v>45</v>
      </c>
      <c r="AQ532" s="6">
        <v>0</v>
      </c>
      <c r="AR532" s="6" t="s">
        <v>50</v>
      </c>
      <c r="AT532" s="6">
        <v>-1</v>
      </c>
      <c r="AW532" s="6" t="s">
        <v>51</v>
      </c>
      <c r="AX532" s="6" t="s">
        <v>51</v>
      </c>
    </row>
    <row r="533" spans="1:50" x14ac:dyDescent="0.25">
      <c r="A533" s="16" t="s">
        <v>9345</v>
      </c>
      <c r="B533" t="s">
        <v>22</v>
      </c>
      <c r="C533" t="str">
        <f t="shared" ref="C533:C554" si="74">AD533</f>
        <v>Apenes</v>
      </c>
      <c r="D533" s="13" t="str">
        <f t="shared" si="71"/>
        <v>Yes</v>
      </c>
      <c r="E533" s="16" t="s">
        <v>19</v>
      </c>
      <c r="F533" s="16" t="str">
        <f t="shared" si="72"/>
        <v>Harpalinae</v>
      </c>
      <c r="G533" s="16" t="str">
        <f t="shared" si="73"/>
        <v>Yes</v>
      </c>
      <c r="M533" t="s">
        <v>2725</v>
      </c>
      <c r="N533" t="s">
        <v>2360</v>
      </c>
      <c r="P533" s="6">
        <v>-1</v>
      </c>
      <c r="Q533" s="6" t="s">
        <v>47</v>
      </c>
      <c r="R533" s="6" t="s">
        <v>48</v>
      </c>
      <c r="S533" s="14"/>
      <c r="T533" s="14" t="s">
        <v>49</v>
      </c>
      <c r="U533" s="14"/>
      <c r="W533" t="s">
        <v>46</v>
      </c>
      <c r="X533" t="s">
        <v>2127</v>
      </c>
      <c r="Z533" t="s">
        <v>1760</v>
      </c>
      <c r="AA533" t="s">
        <v>2149</v>
      </c>
      <c r="AB533" t="s">
        <v>2360</v>
      </c>
      <c r="AD533" t="s">
        <v>2725</v>
      </c>
      <c r="AI533" s="14">
        <v>50</v>
      </c>
      <c r="AQ533" s="6">
        <v>0</v>
      </c>
      <c r="AR533" s="6" t="s">
        <v>50</v>
      </c>
      <c r="AT533" s="6">
        <v>-1</v>
      </c>
      <c r="AW533" s="6" t="s">
        <v>51</v>
      </c>
      <c r="AX533" s="6" t="s">
        <v>51</v>
      </c>
    </row>
    <row r="534" spans="1:50" x14ac:dyDescent="0.25">
      <c r="A534" s="16" t="s">
        <v>9345</v>
      </c>
      <c r="B534" t="s">
        <v>22</v>
      </c>
      <c r="C534" t="str">
        <f t="shared" si="74"/>
        <v>Apristus</v>
      </c>
      <c r="D534" s="13" t="str">
        <f t="shared" si="71"/>
        <v>Yes</v>
      </c>
      <c r="E534" s="16" t="s">
        <v>19</v>
      </c>
      <c r="F534" s="16" t="str">
        <f t="shared" si="72"/>
        <v>Harpalinae</v>
      </c>
      <c r="G534" s="16" t="str">
        <f t="shared" si="73"/>
        <v>Yes</v>
      </c>
      <c r="M534" t="s">
        <v>2726</v>
      </c>
      <c r="N534" t="s">
        <v>2360</v>
      </c>
      <c r="P534" s="6">
        <v>-1</v>
      </c>
      <c r="Q534" s="6" t="s">
        <v>47</v>
      </c>
      <c r="R534" s="6" t="s">
        <v>48</v>
      </c>
      <c r="S534" s="14"/>
      <c r="T534" s="14" t="s">
        <v>49</v>
      </c>
      <c r="U534" s="14"/>
      <c r="W534" t="s">
        <v>46</v>
      </c>
      <c r="X534" t="s">
        <v>2127</v>
      </c>
      <c r="Z534" t="s">
        <v>1760</v>
      </c>
      <c r="AA534" t="s">
        <v>2149</v>
      </c>
      <c r="AB534" t="s">
        <v>2360</v>
      </c>
      <c r="AD534" t="s">
        <v>2726</v>
      </c>
      <c r="AI534" s="14">
        <v>50</v>
      </c>
      <c r="AQ534" s="6">
        <v>0</v>
      </c>
      <c r="AR534" s="6" t="s">
        <v>50</v>
      </c>
      <c r="AT534" s="6">
        <v>-1</v>
      </c>
      <c r="AW534" s="6" t="s">
        <v>51</v>
      </c>
      <c r="AX534" s="6" t="s">
        <v>51</v>
      </c>
    </row>
    <row r="535" spans="1:50" x14ac:dyDescent="0.25">
      <c r="A535" s="16" t="s">
        <v>9345</v>
      </c>
      <c r="B535" t="s">
        <v>22</v>
      </c>
      <c r="C535" t="str">
        <f t="shared" si="74"/>
        <v>Apristus</v>
      </c>
      <c r="D535" s="13" t="str">
        <f t="shared" si="71"/>
        <v>Yes</v>
      </c>
      <c r="E535" s="16" t="s">
        <v>19</v>
      </c>
      <c r="F535" s="16" t="str">
        <f t="shared" si="72"/>
        <v>Harpalinae</v>
      </c>
      <c r="G535" s="16" t="str">
        <f t="shared" si="73"/>
        <v>Yes</v>
      </c>
      <c r="M535" t="s">
        <v>2727</v>
      </c>
      <c r="N535" t="s">
        <v>2726</v>
      </c>
      <c r="P535" s="6">
        <v>-1</v>
      </c>
      <c r="Q535" s="6" t="s">
        <v>47</v>
      </c>
      <c r="R535" s="6" t="s">
        <v>48</v>
      </c>
      <c r="S535" s="14"/>
      <c r="T535" s="14" t="s">
        <v>49</v>
      </c>
      <c r="U535" s="14"/>
      <c r="W535" t="s">
        <v>46</v>
      </c>
      <c r="X535" t="s">
        <v>2127</v>
      </c>
      <c r="Z535" t="s">
        <v>1760</v>
      </c>
      <c r="AA535" t="s">
        <v>2149</v>
      </c>
      <c r="AB535" t="s">
        <v>2360</v>
      </c>
      <c r="AD535" t="s">
        <v>2726</v>
      </c>
      <c r="AF535" t="s">
        <v>2727</v>
      </c>
      <c r="AI535" s="14">
        <v>60</v>
      </c>
      <c r="AQ535" s="6">
        <v>0</v>
      </c>
      <c r="AR535" s="6" t="s">
        <v>50</v>
      </c>
      <c r="AT535" s="6">
        <v>-1</v>
      </c>
      <c r="AW535" s="6" t="s">
        <v>51</v>
      </c>
      <c r="AX535" s="6" t="s">
        <v>51</v>
      </c>
    </row>
    <row r="536" spans="1:50" x14ac:dyDescent="0.25">
      <c r="A536" s="16" t="s">
        <v>9345</v>
      </c>
      <c r="B536" t="s">
        <v>22</v>
      </c>
      <c r="C536" t="str">
        <f t="shared" si="74"/>
        <v>Axinopalpus</v>
      </c>
      <c r="D536" s="13" t="str">
        <f t="shared" si="71"/>
        <v>Yes</v>
      </c>
      <c r="E536" s="16" t="s">
        <v>19</v>
      </c>
      <c r="F536" s="16" t="str">
        <f t="shared" si="72"/>
        <v>Harpalinae</v>
      </c>
      <c r="G536" s="16" t="str">
        <f t="shared" si="73"/>
        <v>Yes</v>
      </c>
      <c r="M536" t="s">
        <v>2728</v>
      </c>
      <c r="N536" t="s">
        <v>2360</v>
      </c>
      <c r="P536" s="6">
        <v>-1</v>
      </c>
      <c r="Q536" s="6" t="s">
        <v>47</v>
      </c>
      <c r="R536" s="6" t="s">
        <v>48</v>
      </c>
      <c r="S536" s="14"/>
      <c r="T536" s="14" t="s">
        <v>49</v>
      </c>
      <c r="U536" s="14"/>
      <c r="W536" t="s">
        <v>46</v>
      </c>
      <c r="X536" t="s">
        <v>2127</v>
      </c>
      <c r="Z536" t="s">
        <v>1760</v>
      </c>
      <c r="AA536" t="s">
        <v>2149</v>
      </c>
      <c r="AB536" t="s">
        <v>2360</v>
      </c>
      <c r="AD536" t="s">
        <v>2728</v>
      </c>
      <c r="AI536" s="14">
        <v>50</v>
      </c>
      <c r="AQ536" s="6">
        <v>0</v>
      </c>
      <c r="AR536" s="6" t="s">
        <v>50</v>
      </c>
      <c r="AT536" s="6">
        <v>-1</v>
      </c>
      <c r="AW536" s="6" t="s">
        <v>51</v>
      </c>
      <c r="AX536" s="6" t="s">
        <v>51</v>
      </c>
    </row>
    <row r="537" spans="1:50" x14ac:dyDescent="0.25">
      <c r="A537" s="16" t="s">
        <v>9345</v>
      </c>
      <c r="B537" t="s">
        <v>22</v>
      </c>
      <c r="C537" t="str">
        <f t="shared" si="74"/>
        <v>Axinopalpus</v>
      </c>
      <c r="D537" s="13" t="str">
        <f t="shared" si="71"/>
        <v>Yes</v>
      </c>
      <c r="E537" s="16" t="s">
        <v>19</v>
      </c>
      <c r="F537" s="16" t="str">
        <f t="shared" si="72"/>
        <v>Harpalinae</v>
      </c>
      <c r="G537" s="16" t="str">
        <f t="shared" si="73"/>
        <v>Yes</v>
      </c>
      <c r="M537" t="s">
        <v>2729</v>
      </c>
      <c r="N537" t="s">
        <v>2728</v>
      </c>
      <c r="P537" s="6">
        <v>-1</v>
      </c>
      <c r="Q537" s="6" t="s">
        <v>47</v>
      </c>
      <c r="R537" s="6" t="s">
        <v>48</v>
      </c>
      <c r="S537" s="14"/>
      <c r="T537" s="14" t="s">
        <v>49</v>
      </c>
      <c r="U537" s="14"/>
      <c r="W537" t="s">
        <v>46</v>
      </c>
      <c r="X537" t="s">
        <v>2127</v>
      </c>
      <c r="Z537" t="s">
        <v>1760</v>
      </c>
      <c r="AA537" t="s">
        <v>2149</v>
      </c>
      <c r="AB537" t="s">
        <v>2360</v>
      </c>
      <c r="AD537" t="s">
        <v>2728</v>
      </c>
      <c r="AF537" t="s">
        <v>2729</v>
      </c>
      <c r="AI537" s="14">
        <v>60</v>
      </c>
      <c r="AQ537" s="6">
        <v>0</v>
      </c>
      <c r="AR537" s="6" t="s">
        <v>50</v>
      </c>
      <c r="AT537" s="6">
        <v>-1</v>
      </c>
      <c r="AW537" s="6" t="s">
        <v>51</v>
      </c>
      <c r="AX537" s="6" t="s">
        <v>51</v>
      </c>
    </row>
    <row r="538" spans="1:50" x14ac:dyDescent="0.25">
      <c r="A538" s="16" t="s">
        <v>9345</v>
      </c>
      <c r="B538" t="s">
        <v>22</v>
      </c>
      <c r="C538" t="str">
        <f t="shared" si="74"/>
        <v>Axinopalpus</v>
      </c>
      <c r="D538" s="13" t="str">
        <f t="shared" si="71"/>
        <v>Yes</v>
      </c>
      <c r="E538" s="16" t="s">
        <v>19</v>
      </c>
      <c r="F538" s="16" t="str">
        <f t="shared" si="72"/>
        <v>Harpalinae</v>
      </c>
      <c r="G538" s="16" t="str">
        <f t="shared" si="73"/>
        <v>Yes</v>
      </c>
      <c r="M538" t="s">
        <v>2730</v>
      </c>
      <c r="N538" t="s">
        <v>2728</v>
      </c>
      <c r="P538" s="6">
        <v>-1</v>
      </c>
      <c r="Q538" s="6" t="s">
        <v>47</v>
      </c>
      <c r="R538" s="6" t="s">
        <v>48</v>
      </c>
      <c r="S538" s="14"/>
      <c r="T538" s="14" t="s">
        <v>49</v>
      </c>
      <c r="U538" s="14"/>
      <c r="W538" t="s">
        <v>46</v>
      </c>
      <c r="X538" t="s">
        <v>2127</v>
      </c>
      <c r="Z538" t="s">
        <v>1760</v>
      </c>
      <c r="AA538" t="s">
        <v>2149</v>
      </c>
      <c r="AB538" t="s">
        <v>2360</v>
      </c>
      <c r="AD538" t="s">
        <v>2728</v>
      </c>
      <c r="AF538" t="s">
        <v>2730</v>
      </c>
      <c r="AI538" s="14">
        <v>60</v>
      </c>
      <c r="AQ538" s="6">
        <v>0</v>
      </c>
      <c r="AR538" s="6" t="s">
        <v>50</v>
      </c>
      <c r="AT538" s="6">
        <v>-1</v>
      </c>
      <c r="AW538" s="6" t="s">
        <v>51</v>
      </c>
      <c r="AX538" s="6" t="s">
        <v>51</v>
      </c>
    </row>
    <row r="539" spans="1:50" x14ac:dyDescent="0.25">
      <c r="A539" s="16" t="s">
        <v>9345</v>
      </c>
      <c r="B539" t="s">
        <v>22</v>
      </c>
      <c r="C539" t="str">
        <f t="shared" si="74"/>
        <v>Cymindis</v>
      </c>
      <c r="D539" s="13" t="str">
        <f t="shared" si="71"/>
        <v>Yes</v>
      </c>
      <c r="E539" s="16" t="s">
        <v>19</v>
      </c>
      <c r="F539" s="16" t="str">
        <f t="shared" si="72"/>
        <v>Harpalinae</v>
      </c>
      <c r="G539" s="16" t="str">
        <f t="shared" si="73"/>
        <v>Yes</v>
      </c>
      <c r="M539" t="s">
        <v>2756</v>
      </c>
      <c r="N539" t="s">
        <v>2360</v>
      </c>
      <c r="P539" s="6">
        <v>-1</v>
      </c>
      <c r="Q539" s="6" t="s">
        <v>47</v>
      </c>
      <c r="R539" s="6" t="s">
        <v>48</v>
      </c>
      <c r="S539" s="14"/>
      <c r="T539" s="14" t="s">
        <v>49</v>
      </c>
      <c r="U539" s="14"/>
      <c r="W539" t="s">
        <v>46</v>
      </c>
      <c r="X539" t="s">
        <v>2127</v>
      </c>
      <c r="Z539" t="s">
        <v>1760</v>
      </c>
      <c r="AA539" t="s">
        <v>2149</v>
      </c>
      <c r="AB539" t="s">
        <v>2360</v>
      </c>
      <c r="AD539" t="s">
        <v>2756</v>
      </c>
      <c r="AI539" s="14">
        <v>50</v>
      </c>
      <c r="AQ539" s="6">
        <v>0</v>
      </c>
      <c r="AR539" s="6" t="s">
        <v>50</v>
      </c>
      <c r="AT539" s="6">
        <v>-1</v>
      </c>
      <c r="AW539" s="6" t="s">
        <v>51</v>
      </c>
      <c r="AX539" s="6" t="s">
        <v>51</v>
      </c>
    </row>
    <row r="540" spans="1:50" x14ac:dyDescent="0.25">
      <c r="A540" s="16" t="s">
        <v>9345</v>
      </c>
      <c r="B540" t="s">
        <v>22</v>
      </c>
      <c r="C540" t="str">
        <f t="shared" si="74"/>
        <v>Dromius</v>
      </c>
      <c r="D540" s="13" t="str">
        <f t="shared" si="71"/>
        <v>Yes</v>
      </c>
      <c r="E540" s="16" t="s">
        <v>19</v>
      </c>
      <c r="F540" s="16" t="str">
        <f t="shared" si="72"/>
        <v>Harpalinae</v>
      </c>
      <c r="G540" s="16" t="str">
        <f t="shared" si="73"/>
        <v>Yes</v>
      </c>
      <c r="M540" t="s">
        <v>2833</v>
      </c>
      <c r="N540" t="s">
        <v>2360</v>
      </c>
      <c r="P540" s="6">
        <v>-1</v>
      </c>
      <c r="Q540" s="6" t="s">
        <v>47</v>
      </c>
      <c r="R540" s="6" t="s">
        <v>48</v>
      </c>
      <c r="S540" s="14"/>
      <c r="T540" s="14" t="s">
        <v>49</v>
      </c>
      <c r="U540" s="14"/>
      <c r="W540" t="s">
        <v>46</v>
      </c>
      <c r="X540" t="s">
        <v>2127</v>
      </c>
      <c r="Z540" t="s">
        <v>1760</v>
      </c>
      <c r="AA540" t="s">
        <v>2149</v>
      </c>
      <c r="AB540" t="s">
        <v>2360</v>
      </c>
      <c r="AD540" t="s">
        <v>2833</v>
      </c>
      <c r="AI540" s="14">
        <v>50</v>
      </c>
      <c r="AQ540" s="6">
        <v>0</v>
      </c>
      <c r="AR540" s="6" t="s">
        <v>50</v>
      </c>
      <c r="AT540" s="6">
        <v>-1</v>
      </c>
      <c r="AW540" s="6" t="s">
        <v>51</v>
      </c>
      <c r="AX540" s="6" t="s">
        <v>51</v>
      </c>
    </row>
    <row r="541" spans="1:50" x14ac:dyDescent="0.25">
      <c r="A541" s="16" t="s">
        <v>9345</v>
      </c>
      <c r="B541" t="s">
        <v>22</v>
      </c>
      <c r="C541" t="str">
        <f t="shared" si="74"/>
        <v>Dromius</v>
      </c>
      <c r="D541" s="13" t="str">
        <f t="shared" si="71"/>
        <v>Yes</v>
      </c>
      <c r="E541" s="16" t="s">
        <v>19</v>
      </c>
      <c r="F541" s="16" t="str">
        <f t="shared" si="72"/>
        <v>Harpalinae</v>
      </c>
      <c r="G541" s="16" t="str">
        <f t="shared" si="73"/>
        <v>Yes</v>
      </c>
      <c r="M541" t="s">
        <v>2759</v>
      </c>
      <c r="N541" t="s">
        <v>2833</v>
      </c>
      <c r="P541" s="6">
        <v>-1</v>
      </c>
      <c r="Q541" s="6" t="s">
        <v>47</v>
      </c>
      <c r="R541" s="6" t="s">
        <v>48</v>
      </c>
      <c r="S541" s="14"/>
      <c r="T541" s="14" t="s">
        <v>49</v>
      </c>
      <c r="U541" s="14"/>
      <c r="W541" t="s">
        <v>46</v>
      </c>
      <c r="X541" t="s">
        <v>2127</v>
      </c>
      <c r="Z541" t="s">
        <v>1760</v>
      </c>
      <c r="AA541" t="s">
        <v>2149</v>
      </c>
      <c r="AB541" t="s">
        <v>2360</v>
      </c>
      <c r="AD541" t="s">
        <v>2833</v>
      </c>
      <c r="AF541" t="s">
        <v>2759</v>
      </c>
      <c r="AI541" s="14">
        <v>60</v>
      </c>
      <c r="AQ541" s="6">
        <v>0</v>
      </c>
      <c r="AR541" s="6" t="s">
        <v>50</v>
      </c>
      <c r="AT541" s="6">
        <v>-1</v>
      </c>
      <c r="AW541" s="6" t="s">
        <v>51</v>
      </c>
      <c r="AX541" s="6" t="s">
        <v>51</v>
      </c>
    </row>
    <row r="542" spans="1:50" x14ac:dyDescent="0.25">
      <c r="A542" s="16" t="s">
        <v>9345</v>
      </c>
      <c r="B542" t="s">
        <v>22</v>
      </c>
      <c r="C542" t="str">
        <f t="shared" si="74"/>
        <v>Lebia</v>
      </c>
      <c r="D542" s="13" t="str">
        <f t="shared" si="71"/>
        <v>Yes</v>
      </c>
      <c r="E542" s="16" t="s">
        <v>19</v>
      </c>
      <c r="F542" s="16" t="str">
        <f t="shared" si="72"/>
        <v>Harpalinae</v>
      </c>
      <c r="G542" s="16" t="str">
        <f t="shared" si="73"/>
        <v>Yes</v>
      </c>
      <c r="M542" t="s">
        <v>2772</v>
      </c>
      <c r="N542" t="s">
        <v>2360</v>
      </c>
      <c r="P542" s="6">
        <v>-1</v>
      </c>
      <c r="Q542" s="6" t="s">
        <v>47</v>
      </c>
      <c r="R542" s="6" t="s">
        <v>48</v>
      </c>
      <c r="S542" s="14"/>
      <c r="T542" s="14" t="s">
        <v>49</v>
      </c>
      <c r="U542" s="14"/>
      <c r="W542" t="s">
        <v>46</v>
      </c>
      <c r="X542" t="s">
        <v>2127</v>
      </c>
      <c r="Z542" t="s">
        <v>1760</v>
      </c>
      <c r="AA542" t="s">
        <v>2149</v>
      </c>
      <c r="AB542" t="s">
        <v>2360</v>
      </c>
      <c r="AD542" t="s">
        <v>2772</v>
      </c>
      <c r="AI542" s="14">
        <v>50</v>
      </c>
      <c r="AQ542" s="6">
        <v>0</v>
      </c>
      <c r="AR542" s="6" t="s">
        <v>50</v>
      </c>
      <c r="AT542" s="6">
        <v>-1</v>
      </c>
      <c r="AW542" s="6" t="s">
        <v>51</v>
      </c>
      <c r="AX542" s="6" t="s">
        <v>51</v>
      </c>
    </row>
    <row r="543" spans="1:50" x14ac:dyDescent="0.25">
      <c r="A543" s="16" t="s">
        <v>9345</v>
      </c>
      <c r="B543" t="s">
        <v>22</v>
      </c>
      <c r="C543" t="str">
        <f t="shared" si="74"/>
        <v>Lebia</v>
      </c>
      <c r="D543" s="13" t="str">
        <f t="shared" si="71"/>
        <v>Yes</v>
      </c>
      <c r="E543" s="16" t="s">
        <v>19</v>
      </c>
      <c r="F543" s="16" t="str">
        <f t="shared" si="72"/>
        <v>Harpalinae</v>
      </c>
      <c r="G543" s="16" t="str">
        <f t="shared" si="73"/>
        <v>Yes</v>
      </c>
      <c r="M543" t="s">
        <v>2773</v>
      </c>
      <c r="N543" t="s">
        <v>2772</v>
      </c>
      <c r="P543" s="6">
        <v>-1</v>
      </c>
      <c r="Q543" s="6" t="s">
        <v>47</v>
      </c>
      <c r="R543" s="6" t="s">
        <v>48</v>
      </c>
      <c r="S543" s="14"/>
      <c r="T543" s="14" t="s">
        <v>49</v>
      </c>
      <c r="U543" s="14"/>
      <c r="W543" t="s">
        <v>46</v>
      </c>
      <c r="X543" t="s">
        <v>2127</v>
      </c>
      <c r="Z543" t="s">
        <v>1760</v>
      </c>
      <c r="AA543" t="s">
        <v>2149</v>
      </c>
      <c r="AB543" t="s">
        <v>2360</v>
      </c>
      <c r="AD543" t="s">
        <v>2772</v>
      </c>
      <c r="AF543" t="s">
        <v>2773</v>
      </c>
      <c r="AI543" s="14">
        <v>60</v>
      </c>
      <c r="AQ543" s="6">
        <v>0</v>
      </c>
      <c r="AR543" s="6" t="s">
        <v>50</v>
      </c>
      <c r="AT543" s="6">
        <v>-1</v>
      </c>
      <c r="AW543" s="6" t="s">
        <v>51</v>
      </c>
      <c r="AX543" s="6" t="s">
        <v>51</v>
      </c>
    </row>
    <row r="544" spans="1:50" x14ac:dyDescent="0.25">
      <c r="A544" s="16" t="s">
        <v>9345</v>
      </c>
      <c r="B544" t="s">
        <v>22</v>
      </c>
      <c r="C544" t="str">
        <f t="shared" si="74"/>
        <v>Lebia</v>
      </c>
      <c r="D544" s="13" t="str">
        <f t="shared" si="71"/>
        <v>Yes</v>
      </c>
      <c r="E544" s="16" t="s">
        <v>19</v>
      </c>
      <c r="F544" s="16" t="str">
        <f t="shared" si="72"/>
        <v>Harpalinae</v>
      </c>
      <c r="G544" s="16" t="str">
        <f t="shared" si="73"/>
        <v>Yes</v>
      </c>
      <c r="M544" t="s">
        <v>2774</v>
      </c>
      <c r="N544" t="s">
        <v>2772</v>
      </c>
      <c r="P544" s="6">
        <v>-1</v>
      </c>
      <c r="Q544" s="6" t="s">
        <v>47</v>
      </c>
      <c r="R544" s="6" t="s">
        <v>48</v>
      </c>
      <c r="S544" s="14"/>
      <c r="T544" s="14" t="s">
        <v>49</v>
      </c>
      <c r="U544" s="14"/>
      <c r="W544" t="s">
        <v>46</v>
      </c>
      <c r="X544" t="s">
        <v>2127</v>
      </c>
      <c r="Z544" t="s">
        <v>1760</v>
      </c>
      <c r="AA544" t="s">
        <v>2149</v>
      </c>
      <c r="AB544" t="s">
        <v>2360</v>
      </c>
      <c r="AD544" t="s">
        <v>2772</v>
      </c>
      <c r="AF544" t="s">
        <v>2774</v>
      </c>
      <c r="AI544" s="14">
        <v>60</v>
      </c>
      <c r="AQ544" s="6">
        <v>0</v>
      </c>
      <c r="AR544" s="6" t="s">
        <v>50</v>
      </c>
      <c r="AT544" s="6">
        <v>-1</v>
      </c>
      <c r="AW544" s="6" t="s">
        <v>51</v>
      </c>
      <c r="AX544" s="6" t="s">
        <v>51</v>
      </c>
    </row>
    <row r="545" spans="1:50" x14ac:dyDescent="0.25">
      <c r="A545" s="16" t="s">
        <v>9345</v>
      </c>
      <c r="B545" t="s">
        <v>22</v>
      </c>
      <c r="C545" t="str">
        <f t="shared" si="74"/>
        <v>Lebia</v>
      </c>
      <c r="D545" s="13" t="str">
        <f t="shared" si="71"/>
        <v>Yes</v>
      </c>
      <c r="E545" s="16" t="s">
        <v>19</v>
      </c>
      <c r="F545" s="16" t="str">
        <f t="shared" si="72"/>
        <v>Harpalinae</v>
      </c>
      <c r="G545" s="16" t="str">
        <f t="shared" si="73"/>
        <v>Yes</v>
      </c>
      <c r="M545" t="s">
        <v>2775</v>
      </c>
      <c r="N545" t="s">
        <v>2772</v>
      </c>
      <c r="P545" s="6">
        <v>-1</v>
      </c>
      <c r="Q545" s="6" t="s">
        <v>47</v>
      </c>
      <c r="R545" s="6" t="s">
        <v>48</v>
      </c>
      <c r="S545" s="14"/>
      <c r="T545" s="14" t="s">
        <v>49</v>
      </c>
      <c r="U545" s="14"/>
      <c r="W545" t="s">
        <v>46</v>
      </c>
      <c r="X545" t="s">
        <v>2127</v>
      </c>
      <c r="Z545" t="s">
        <v>1760</v>
      </c>
      <c r="AA545" t="s">
        <v>2149</v>
      </c>
      <c r="AB545" t="s">
        <v>2360</v>
      </c>
      <c r="AD545" t="s">
        <v>2772</v>
      </c>
      <c r="AF545" t="s">
        <v>2775</v>
      </c>
      <c r="AI545" s="14">
        <v>60</v>
      </c>
      <c r="AQ545" s="6">
        <v>0</v>
      </c>
      <c r="AR545" s="6" t="s">
        <v>50</v>
      </c>
      <c r="AT545" s="6">
        <v>-1</v>
      </c>
      <c r="AW545" s="6" t="s">
        <v>51</v>
      </c>
      <c r="AX545" s="6" t="s">
        <v>51</v>
      </c>
    </row>
    <row r="546" spans="1:50" x14ac:dyDescent="0.25">
      <c r="A546" s="16" t="s">
        <v>9345</v>
      </c>
      <c r="B546" t="s">
        <v>22</v>
      </c>
      <c r="C546" t="str">
        <f t="shared" si="74"/>
        <v>Lebia</v>
      </c>
      <c r="D546" s="13" t="str">
        <f t="shared" si="71"/>
        <v>Yes</v>
      </c>
      <c r="E546" s="16" t="s">
        <v>19</v>
      </c>
      <c r="F546" s="16" t="str">
        <f t="shared" si="72"/>
        <v>Harpalinae</v>
      </c>
      <c r="G546" s="16" t="str">
        <f t="shared" si="73"/>
        <v>Yes</v>
      </c>
      <c r="M546" t="s">
        <v>2776</v>
      </c>
      <c r="N546" t="s">
        <v>2772</v>
      </c>
      <c r="P546" s="6">
        <v>-1</v>
      </c>
      <c r="Q546" s="6" t="s">
        <v>47</v>
      </c>
      <c r="R546" s="6" t="s">
        <v>48</v>
      </c>
      <c r="S546" s="14"/>
      <c r="T546" s="14" t="s">
        <v>49</v>
      </c>
      <c r="U546" s="14"/>
      <c r="W546" t="s">
        <v>46</v>
      </c>
      <c r="X546" t="s">
        <v>2127</v>
      </c>
      <c r="Z546" t="s">
        <v>1760</v>
      </c>
      <c r="AA546" t="s">
        <v>2149</v>
      </c>
      <c r="AB546" t="s">
        <v>2360</v>
      </c>
      <c r="AD546" t="s">
        <v>2772</v>
      </c>
      <c r="AF546" t="s">
        <v>2776</v>
      </c>
      <c r="AI546" s="14">
        <v>60</v>
      </c>
      <c r="AQ546" s="6">
        <v>0</v>
      </c>
      <c r="AR546" s="6" t="s">
        <v>50</v>
      </c>
      <c r="AT546" s="6">
        <v>-1</v>
      </c>
      <c r="AW546" s="6" t="s">
        <v>51</v>
      </c>
      <c r="AX546" s="6" t="s">
        <v>51</v>
      </c>
    </row>
    <row r="547" spans="1:50" x14ac:dyDescent="0.25">
      <c r="A547" s="16" t="s">
        <v>9345</v>
      </c>
      <c r="B547" t="s">
        <v>22</v>
      </c>
      <c r="C547" t="str">
        <f t="shared" si="74"/>
        <v>Lebia</v>
      </c>
      <c r="D547" s="13" t="str">
        <f t="shared" si="71"/>
        <v>Yes</v>
      </c>
      <c r="E547" s="16" t="s">
        <v>19</v>
      </c>
      <c r="F547" s="16" t="str">
        <f t="shared" si="72"/>
        <v>Harpalinae</v>
      </c>
      <c r="G547" s="16" t="str">
        <f t="shared" si="73"/>
        <v>Yes</v>
      </c>
      <c r="M547" t="s">
        <v>2777</v>
      </c>
      <c r="N547" t="s">
        <v>2772</v>
      </c>
      <c r="P547" s="6">
        <v>-1</v>
      </c>
      <c r="Q547" s="6" t="s">
        <v>47</v>
      </c>
      <c r="R547" s="6" t="s">
        <v>48</v>
      </c>
      <c r="S547" s="14"/>
      <c r="T547" s="14" t="s">
        <v>49</v>
      </c>
      <c r="U547" s="14"/>
      <c r="W547" t="s">
        <v>46</v>
      </c>
      <c r="X547" t="s">
        <v>2127</v>
      </c>
      <c r="Z547" t="s">
        <v>1760</v>
      </c>
      <c r="AA547" t="s">
        <v>2149</v>
      </c>
      <c r="AB547" t="s">
        <v>2360</v>
      </c>
      <c r="AD547" t="s">
        <v>2772</v>
      </c>
      <c r="AF547" t="s">
        <v>2777</v>
      </c>
      <c r="AI547" s="14">
        <v>60</v>
      </c>
      <c r="AQ547" s="6">
        <v>0</v>
      </c>
      <c r="AR547" s="6" t="s">
        <v>50</v>
      </c>
      <c r="AT547" s="6">
        <v>-1</v>
      </c>
      <c r="AW547" s="6" t="s">
        <v>51</v>
      </c>
      <c r="AX547" s="6" t="s">
        <v>51</v>
      </c>
    </row>
    <row r="548" spans="1:50" x14ac:dyDescent="0.25">
      <c r="A548" s="16" t="s">
        <v>9345</v>
      </c>
      <c r="B548" t="s">
        <v>22</v>
      </c>
      <c r="C548" t="str">
        <f t="shared" si="74"/>
        <v>Lebia</v>
      </c>
      <c r="D548" s="13" t="str">
        <f t="shared" si="71"/>
        <v>Yes</v>
      </c>
      <c r="E548" s="16" t="s">
        <v>19</v>
      </c>
      <c r="F548" s="16" t="str">
        <f t="shared" si="72"/>
        <v>Harpalinae</v>
      </c>
      <c r="G548" s="16" t="str">
        <f t="shared" si="73"/>
        <v>Yes</v>
      </c>
      <c r="M548" t="s">
        <v>2778</v>
      </c>
      <c r="N548" t="s">
        <v>2772</v>
      </c>
      <c r="P548" s="6">
        <v>-1</v>
      </c>
      <c r="Q548" s="6" t="s">
        <v>47</v>
      </c>
      <c r="R548" s="6" t="s">
        <v>48</v>
      </c>
      <c r="S548" s="14"/>
      <c r="T548" s="14" t="s">
        <v>49</v>
      </c>
      <c r="U548" s="14"/>
      <c r="W548" t="s">
        <v>46</v>
      </c>
      <c r="X548" t="s">
        <v>2127</v>
      </c>
      <c r="Z548" t="s">
        <v>1760</v>
      </c>
      <c r="AA548" t="s">
        <v>2149</v>
      </c>
      <c r="AB548" t="s">
        <v>2360</v>
      </c>
      <c r="AD548" t="s">
        <v>2772</v>
      </c>
      <c r="AF548" t="s">
        <v>2778</v>
      </c>
      <c r="AI548" s="14">
        <v>60</v>
      </c>
      <c r="AQ548" s="6">
        <v>0</v>
      </c>
      <c r="AR548" s="6" t="s">
        <v>50</v>
      </c>
      <c r="AT548" s="6">
        <v>-1</v>
      </c>
      <c r="AW548" s="6" t="s">
        <v>51</v>
      </c>
      <c r="AX548" s="6" t="s">
        <v>51</v>
      </c>
    </row>
    <row r="549" spans="1:50" x14ac:dyDescent="0.25">
      <c r="A549" s="16" t="s">
        <v>9345</v>
      </c>
      <c r="B549" t="s">
        <v>22</v>
      </c>
      <c r="C549" t="str">
        <f t="shared" si="74"/>
        <v>Lebia</v>
      </c>
      <c r="D549" s="13" t="str">
        <f t="shared" si="71"/>
        <v>Yes</v>
      </c>
      <c r="E549" s="16" t="s">
        <v>19</v>
      </c>
      <c r="F549" s="16" t="str">
        <f t="shared" si="72"/>
        <v>Harpalinae</v>
      </c>
      <c r="G549" s="16" t="str">
        <f t="shared" si="73"/>
        <v>Yes</v>
      </c>
      <c r="M549" t="s">
        <v>2779</v>
      </c>
      <c r="N549" t="s">
        <v>2772</v>
      </c>
      <c r="P549" s="6">
        <v>-1</v>
      </c>
      <c r="Q549" s="6" t="s">
        <v>47</v>
      </c>
      <c r="R549" s="6" t="s">
        <v>48</v>
      </c>
      <c r="S549" s="14"/>
      <c r="T549" s="14" t="s">
        <v>49</v>
      </c>
      <c r="U549" s="14"/>
      <c r="W549" t="s">
        <v>46</v>
      </c>
      <c r="X549" t="s">
        <v>2127</v>
      </c>
      <c r="Z549" t="s">
        <v>1760</v>
      </c>
      <c r="AA549" t="s">
        <v>2149</v>
      </c>
      <c r="AB549" t="s">
        <v>2360</v>
      </c>
      <c r="AD549" t="s">
        <v>2772</v>
      </c>
      <c r="AF549" t="s">
        <v>2779</v>
      </c>
      <c r="AI549" s="14">
        <v>60</v>
      </c>
      <c r="AQ549" s="6">
        <v>0</v>
      </c>
      <c r="AR549" s="6" t="s">
        <v>50</v>
      </c>
      <c r="AT549" s="6">
        <v>-1</v>
      </c>
      <c r="AW549" s="6" t="s">
        <v>51</v>
      </c>
      <c r="AX549" s="6" t="s">
        <v>51</v>
      </c>
    </row>
    <row r="550" spans="1:50" x14ac:dyDescent="0.25">
      <c r="A550" s="16" t="s">
        <v>9345</v>
      </c>
      <c r="B550" t="s">
        <v>22</v>
      </c>
      <c r="C550" t="str">
        <f t="shared" si="74"/>
        <v>Lebia</v>
      </c>
      <c r="D550" s="13" t="str">
        <f t="shared" si="71"/>
        <v>Yes</v>
      </c>
      <c r="E550" s="16" t="s">
        <v>19</v>
      </c>
      <c r="F550" s="16" t="str">
        <f t="shared" si="72"/>
        <v>Harpalinae</v>
      </c>
      <c r="G550" s="16" t="str">
        <f t="shared" si="73"/>
        <v>Yes</v>
      </c>
      <c r="M550" t="s">
        <v>2780</v>
      </c>
      <c r="N550" t="s">
        <v>2772</v>
      </c>
      <c r="P550" s="6">
        <v>-1</v>
      </c>
      <c r="Q550" s="6" t="s">
        <v>47</v>
      </c>
      <c r="R550" s="6" t="s">
        <v>48</v>
      </c>
      <c r="S550" s="14"/>
      <c r="T550" s="14" t="s">
        <v>49</v>
      </c>
      <c r="U550" s="14"/>
      <c r="W550" t="s">
        <v>46</v>
      </c>
      <c r="X550" t="s">
        <v>2127</v>
      </c>
      <c r="Z550" t="s">
        <v>1760</v>
      </c>
      <c r="AA550" t="s">
        <v>2149</v>
      </c>
      <c r="AB550" t="s">
        <v>2360</v>
      </c>
      <c r="AD550" t="s">
        <v>2772</v>
      </c>
      <c r="AF550" t="s">
        <v>2780</v>
      </c>
      <c r="AI550" s="14">
        <v>60</v>
      </c>
      <c r="AQ550" s="6">
        <v>0</v>
      </c>
      <c r="AR550" s="6" t="s">
        <v>50</v>
      </c>
      <c r="AT550" s="6">
        <v>-1</v>
      </c>
      <c r="AW550" s="6" t="s">
        <v>51</v>
      </c>
      <c r="AX550" s="6" t="s">
        <v>51</v>
      </c>
    </row>
    <row r="551" spans="1:50" x14ac:dyDescent="0.25">
      <c r="A551" s="16" t="s">
        <v>9345</v>
      </c>
      <c r="B551" t="s">
        <v>22</v>
      </c>
      <c r="C551" t="str">
        <f t="shared" si="74"/>
        <v>Microlestes</v>
      </c>
      <c r="D551" s="13" t="str">
        <f t="shared" si="71"/>
        <v>Yes</v>
      </c>
      <c r="E551" s="16" t="s">
        <v>19</v>
      </c>
      <c r="F551" s="16" t="str">
        <f t="shared" si="72"/>
        <v>Harpalinae</v>
      </c>
      <c r="G551" s="16" t="str">
        <f t="shared" si="73"/>
        <v>Yes</v>
      </c>
      <c r="M551" t="s">
        <v>2459</v>
      </c>
      <c r="N551" t="s">
        <v>2360</v>
      </c>
      <c r="P551" s="6">
        <v>-1</v>
      </c>
      <c r="Q551" s="6" t="s">
        <v>47</v>
      </c>
      <c r="R551" s="6" t="s">
        <v>48</v>
      </c>
      <c r="S551" s="14"/>
      <c r="T551" s="14" t="s">
        <v>49</v>
      </c>
      <c r="U551" s="14"/>
      <c r="W551" t="s">
        <v>46</v>
      </c>
      <c r="X551" t="s">
        <v>2127</v>
      </c>
      <c r="Z551" t="s">
        <v>1760</v>
      </c>
      <c r="AA551" t="s">
        <v>2149</v>
      </c>
      <c r="AB551" t="s">
        <v>2360</v>
      </c>
      <c r="AD551" t="s">
        <v>2459</v>
      </c>
      <c r="AI551" s="14">
        <v>50</v>
      </c>
      <c r="AQ551" s="6">
        <v>0</v>
      </c>
      <c r="AR551" s="6" t="s">
        <v>50</v>
      </c>
      <c r="AT551" s="6">
        <v>-1</v>
      </c>
      <c r="AW551" s="6" t="s">
        <v>51</v>
      </c>
      <c r="AX551" s="6" t="s">
        <v>51</v>
      </c>
    </row>
    <row r="552" spans="1:50" x14ac:dyDescent="0.25">
      <c r="A552" s="16" t="s">
        <v>9345</v>
      </c>
      <c r="B552" t="s">
        <v>22</v>
      </c>
      <c r="C552" t="str">
        <f t="shared" si="74"/>
        <v>Plochionus</v>
      </c>
      <c r="D552" s="13" t="str">
        <f t="shared" si="71"/>
        <v>Yes</v>
      </c>
      <c r="E552" s="16" t="s">
        <v>19</v>
      </c>
      <c r="F552" s="16" t="str">
        <f t="shared" si="72"/>
        <v>Harpalinae</v>
      </c>
      <c r="G552" s="16" t="str">
        <f t="shared" si="73"/>
        <v>Yes</v>
      </c>
      <c r="M552" t="s">
        <v>2361</v>
      </c>
      <c r="N552" t="s">
        <v>2360</v>
      </c>
      <c r="P552" s="6">
        <v>-1</v>
      </c>
      <c r="Q552" s="6" t="s">
        <v>47</v>
      </c>
      <c r="R552" s="6" t="s">
        <v>48</v>
      </c>
      <c r="S552" s="14"/>
      <c r="T552" s="14" t="s">
        <v>49</v>
      </c>
      <c r="U552" s="14"/>
      <c r="W552" t="s">
        <v>46</v>
      </c>
      <c r="X552" t="s">
        <v>2127</v>
      </c>
      <c r="Z552" t="s">
        <v>1760</v>
      </c>
      <c r="AA552" t="s">
        <v>2149</v>
      </c>
      <c r="AB552" t="s">
        <v>2360</v>
      </c>
      <c r="AD552" t="s">
        <v>2361</v>
      </c>
      <c r="AI552" s="14">
        <v>50</v>
      </c>
      <c r="AQ552" s="6">
        <v>0</v>
      </c>
      <c r="AR552" s="6" t="s">
        <v>50</v>
      </c>
      <c r="AT552" s="6">
        <v>-1</v>
      </c>
      <c r="AW552" s="6" t="s">
        <v>51</v>
      </c>
      <c r="AX552" s="6" t="s">
        <v>51</v>
      </c>
    </row>
    <row r="553" spans="1:50" x14ac:dyDescent="0.25">
      <c r="A553" s="16" t="s">
        <v>9345</v>
      </c>
      <c r="B553" t="s">
        <v>22</v>
      </c>
      <c r="C553" t="str">
        <f t="shared" si="74"/>
        <v>Plochionus</v>
      </c>
      <c r="D553" s="13" t="str">
        <f t="shared" si="71"/>
        <v>Yes</v>
      </c>
      <c r="E553" s="16" t="s">
        <v>19</v>
      </c>
      <c r="F553" s="16" t="str">
        <f t="shared" si="72"/>
        <v>Harpalinae</v>
      </c>
      <c r="G553" s="16" t="str">
        <f t="shared" si="73"/>
        <v>Yes</v>
      </c>
      <c r="M553" t="s">
        <v>2362</v>
      </c>
      <c r="N553" t="s">
        <v>2361</v>
      </c>
      <c r="P553" s="6">
        <v>-1</v>
      </c>
      <c r="Q553" s="6" t="s">
        <v>47</v>
      </c>
      <c r="R553" s="6" t="s">
        <v>48</v>
      </c>
      <c r="S553" s="14"/>
      <c r="T553" s="14" t="s">
        <v>49</v>
      </c>
      <c r="U553" s="14"/>
      <c r="W553" t="s">
        <v>46</v>
      </c>
      <c r="X553" t="s">
        <v>2127</v>
      </c>
      <c r="Z553" t="s">
        <v>1760</v>
      </c>
      <c r="AA553" t="s">
        <v>2149</v>
      </c>
      <c r="AB553" t="s">
        <v>2360</v>
      </c>
      <c r="AD553" t="s">
        <v>2361</v>
      </c>
      <c r="AF553" t="s">
        <v>2362</v>
      </c>
      <c r="AI553" s="14">
        <v>60</v>
      </c>
      <c r="AQ553" s="6">
        <v>0</v>
      </c>
      <c r="AR553" s="6" t="s">
        <v>50</v>
      </c>
      <c r="AT553" s="6">
        <v>-1</v>
      </c>
      <c r="AW553" s="6" t="s">
        <v>51</v>
      </c>
      <c r="AX553" s="6" t="s">
        <v>51</v>
      </c>
    </row>
    <row r="554" spans="1:50" x14ac:dyDescent="0.25">
      <c r="A554" s="16" t="s">
        <v>9345</v>
      </c>
      <c r="B554" t="s">
        <v>22</v>
      </c>
      <c r="C554" t="str">
        <f t="shared" si="74"/>
        <v>Tecnophilus</v>
      </c>
      <c r="D554" s="13" t="str">
        <f t="shared" si="71"/>
        <v>Yes</v>
      </c>
      <c r="E554" s="16" t="s">
        <v>19</v>
      </c>
      <c r="F554" s="16" t="str">
        <f t="shared" si="72"/>
        <v>Harpalinae</v>
      </c>
      <c r="G554" s="16" t="str">
        <f t="shared" si="73"/>
        <v>Yes</v>
      </c>
      <c r="M554" t="s">
        <v>2820</v>
      </c>
      <c r="N554" t="s">
        <v>2360</v>
      </c>
      <c r="P554" s="6">
        <v>-1</v>
      </c>
      <c r="Q554" s="6" t="s">
        <v>47</v>
      </c>
      <c r="R554" s="6" t="s">
        <v>48</v>
      </c>
      <c r="S554" s="14"/>
      <c r="T554" s="14" t="s">
        <v>49</v>
      </c>
      <c r="U554" s="14"/>
      <c r="W554" t="s">
        <v>46</v>
      </c>
      <c r="X554" t="s">
        <v>2127</v>
      </c>
      <c r="Z554" t="s">
        <v>1760</v>
      </c>
      <c r="AA554" t="s">
        <v>2149</v>
      </c>
      <c r="AB554" t="s">
        <v>2360</v>
      </c>
      <c r="AD554" t="s">
        <v>2820</v>
      </c>
      <c r="AI554" s="14">
        <v>50</v>
      </c>
      <c r="AQ554" s="6">
        <v>0</v>
      </c>
      <c r="AR554" s="6" t="s">
        <v>50</v>
      </c>
      <c r="AT554" s="6">
        <v>-1</v>
      </c>
      <c r="AW554" s="6" t="s">
        <v>51</v>
      </c>
      <c r="AX554" s="6" t="s">
        <v>51</v>
      </c>
    </row>
    <row r="555" spans="1:50" x14ac:dyDescent="0.25">
      <c r="A555" s="16" t="s">
        <v>9345</v>
      </c>
      <c r="B555" t="s">
        <v>22</v>
      </c>
      <c r="C555" t="str">
        <f>AB555</f>
        <v>Lebiini</v>
      </c>
      <c r="D555" s="13" t="str">
        <f t="shared" si="71"/>
        <v>No</v>
      </c>
      <c r="E555" s="16" t="s">
        <v>19</v>
      </c>
      <c r="F555" s="16" t="str">
        <f t="shared" si="72"/>
        <v>Harpalinae</v>
      </c>
      <c r="G555" s="16" t="str">
        <f t="shared" si="73"/>
        <v>Yes</v>
      </c>
      <c r="M555" t="s">
        <v>2360</v>
      </c>
      <c r="N555" t="s">
        <v>2149</v>
      </c>
      <c r="P555" s="6">
        <v>-1</v>
      </c>
      <c r="Q555" s="6" t="s">
        <v>47</v>
      </c>
      <c r="R555" s="6" t="s">
        <v>48</v>
      </c>
      <c r="S555" s="14"/>
      <c r="T555" s="14" t="s">
        <v>49</v>
      </c>
      <c r="U555" s="14"/>
      <c r="W555" t="s">
        <v>46</v>
      </c>
      <c r="X555" t="s">
        <v>2127</v>
      </c>
      <c r="Z555" t="s">
        <v>1760</v>
      </c>
      <c r="AA555" t="s">
        <v>2149</v>
      </c>
      <c r="AB555" t="s">
        <v>2360</v>
      </c>
      <c r="AI555" s="14">
        <v>45</v>
      </c>
      <c r="AQ555" s="6">
        <v>0</v>
      </c>
      <c r="AR555" s="6" t="s">
        <v>50</v>
      </c>
      <c r="AT555" s="6">
        <v>-1</v>
      </c>
      <c r="AW555" s="6" t="s">
        <v>51</v>
      </c>
      <c r="AX555" s="6" t="s">
        <v>51</v>
      </c>
    </row>
    <row r="556" spans="1:50" x14ac:dyDescent="0.25">
      <c r="A556" s="16" t="s">
        <v>9345</v>
      </c>
      <c r="B556" t="s">
        <v>22</v>
      </c>
      <c r="C556" t="str">
        <f>AD556</f>
        <v>Badister</v>
      </c>
      <c r="D556" s="13" t="str">
        <f t="shared" si="71"/>
        <v>Yes</v>
      </c>
      <c r="E556" s="16" t="s">
        <v>19</v>
      </c>
      <c r="F556" s="16" t="str">
        <f t="shared" si="72"/>
        <v>Harpalinae</v>
      </c>
      <c r="G556" s="16" t="str">
        <f t="shared" si="73"/>
        <v>Yes</v>
      </c>
      <c r="M556" t="s">
        <v>2829</v>
      </c>
      <c r="N556" t="s">
        <v>2830</v>
      </c>
      <c r="P556" s="6">
        <v>-1</v>
      </c>
      <c r="Q556" s="6" t="s">
        <v>47</v>
      </c>
      <c r="R556" s="6" t="s">
        <v>48</v>
      </c>
      <c r="S556" s="14"/>
      <c r="T556" s="14" t="s">
        <v>49</v>
      </c>
      <c r="U556" s="14"/>
      <c r="W556" t="s">
        <v>46</v>
      </c>
      <c r="X556" t="s">
        <v>2127</v>
      </c>
      <c r="Z556" t="s">
        <v>1760</v>
      </c>
      <c r="AA556" t="s">
        <v>2149</v>
      </c>
      <c r="AB556" t="s">
        <v>2830</v>
      </c>
      <c r="AD556" t="s">
        <v>2829</v>
      </c>
      <c r="AI556" s="14">
        <v>50</v>
      </c>
      <c r="AQ556" s="6">
        <v>0</v>
      </c>
      <c r="AR556" s="6" t="s">
        <v>50</v>
      </c>
      <c r="AT556" s="6">
        <v>-1</v>
      </c>
      <c r="AW556" s="6" t="s">
        <v>51</v>
      </c>
      <c r="AX556" s="6" t="s">
        <v>51</v>
      </c>
    </row>
    <row r="557" spans="1:50" x14ac:dyDescent="0.25">
      <c r="A557" s="16" t="s">
        <v>9345</v>
      </c>
      <c r="B557" t="s">
        <v>22</v>
      </c>
      <c r="C557" t="str">
        <f>AD557</f>
        <v>Badister</v>
      </c>
      <c r="D557" s="13" t="str">
        <f t="shared" si="71"/>
        <v>Yes</v>
      </c>
      <c r="E557" s="16" t="s">
        <v>19</v>
      </c>
      <c r="F557" s="16" t="str">
        <f t="shared" si="72"/>
        <v>Harpalinae</v>
      </c>
      <c r="G557" s="16" t="str">
        <f t="shared" si="73"/>
        <v>Yes</v>
      </c>
      <c r="M557" t="s">
        <v>2731</v>
      </c>
      <c r="N557" t="s">
        <v>2829</v>
      </c>
      <c r="P557" s="6">
        <v>-1</v>
      </c>
      <c r="Q557" s="6" t="s">
        <v>47</v>
      </c>
      <c r="R557" s="6" t="s">
        <v>48</v>
      </c>
      <c r="S557" s="14"/>
      <c r="T557" s="14" t="s">
        <v>49</v>
      </c>
      <c r="U557" s="14"/>
      <c r="W557" t="s">
        <v>46</v>
      </c>
      <c r="X557" t="s">
        <v>2127</v>
      </c>
      <c r="Z557" t="s">
        <v>1760</v>
      </c>
      <c r="AA557" t="s">
        <v>2149</v>
      </c>
      <c r="AB557" t="s">
        <v>2830</v>
      </c>
      <c r="AD557" t="s">
        <v>2829</v>
      </c>
      <c r="AF557" t="s">
        <v>2731</v>
      </c>
      <c r="AI557" s="14">
        <v>60</v>
      </c>
      <c r="AQ557" s="6">
        <v>0</v>
      </c>
      <c r="AR557" s="6" t="s">
        <v>50</v>
      </c>
      <c r="AT557" s="6">
        <v>-1</v>
      </c>
      <c r="AW557" s="6" t="s">
        <v>51</v>
      </c>
      <c r="AX557" s="6" t="s">
        <v>51</v>
      </c>
    </row>
    <row r="558" spans="1:50" x14ac:dyDescent="0.25">
      <c r="A558" s="16" t="s">
        <v>9345</v>
      </c>
      <c r="B558" t="s">
        <v>22</v>
      </c>
      <c r="C558" t="str">
        <f>AB558</f>
        <v>Licinini</v>
      </c>
      <c r="D558" s="13" t="str">
        <f t="shared" si="71"/>
        <v>No</v>
      </c>
      <c r="E558" s="16" t="s">
        <v>19</v>
      </c>
      <c r="F558" s="16" t="str">
        <f t="shared" si="72"/>
        <v>Harpalinae</v>
      </c>
      <c r="G558" s="16" t="str">
        <f t="shared" si="73"/>
        <v>Yes</v>
      </c>
      <c r="M558" t="s">
        <v>2830</v>
      </c>
      <c r="N558" t="s">
        <v>2149</v>
      </c>
      <c r="P558" s="6">
        <v>-1</v>
      </c>
      <c r="Q558" s="6" t="s">
        <v>47</v>
      </c>
      <c r="R558" s="6" t="s">
        <v>48</v>
      </c>
      <c r="S558" s="14"/>
      <c r="T558" s="14" t="s">
        <v>49</v>
      </c>
      <c r="U558" s="14"/>
      <c r="W558" t="s">
        <v>46</v>
      </c>
      <c r="X558" t="s">
        <v>2127</v>
      </c>
      <c r="Z558" t="s">
        <v>1760</v>
      </c>
      <c r="AA558" t="s">
        <v>2149</v>
      </c>
      <c r="AB558" t="s">
        <v>2830</v>
      </c>
      <c r="AI558" s="14">
        <v>45</v>
      </c>
      <c r="AQ558" s="6">
        <v>0</v>
      </c>
      <c r="AR558" s="6" t="s">
        <v>50</v>
      </c>
      <c r="AT558" s="6">
        <v>-1</v>
      </c>
      <c r="AW558" s="6" t="s">
        <v>51</v>
      </c>
      <c r="AX558" s="6" t="s">
        <v>51</v>
      </c>
    </row>
    <row r="559" spans="1:50" x14ac:dyDescent="0.25">
      <c r="A559" s="16" t="s">
        <v>9345</v>
      </c>
      <c r="B559" t="s">
        <v>22</v>
      </c>
      <c r="C559" t="str">
        <f>AD559</f>
        <v>Perigona</v>
      </c>
      <c r="D559" s="13" t="str">
        <f t="shared" si="71"/>
        <v>Yes</v>
      </c>
      <c r="E559" s="16" t="s">
        <v>19</v>
      </c>
      <c r="F559" s="16" t="str">
        <f t="shared" si="72"/>
        <v>Harpalinae</v>
      </c>
      <c r="G559" s="16" t="str">
        <f t="shared" si="73"/>
        <v>Yes</v>
      </c>
      <c r="M559" t="s">
        <v>2842</v>
      </c>
      <c r="N559" t="s">
        <v>2843</v>
      </c>
      <c r="P559" s="6">
        <v>-1</v>
      </c>
      <c r="Q559" s="6" t="s">
        <v>47</v>
      </c>
      <c r="R559" s="6" t="s">
        <v>48</v>
      </c>
      <c r="S559" s="14"/>
      <c r="T559" s="14" t="s">
        <v>49</v>
      </c>
      <c r="U559" s="14"/>
      <c r="W559" t="s">
        <v>46</v>
      </c>
      <c r="X559" t="s">
        <v>2127</v>
      </c>
      <c r="Z559" t="s">
        <v>1760</v>
      </c>
      <c r="AA559" t="s">
        <v>2149</v>
      </c>
      <c r="AB559" t="s">
        <v>2843</v>
      </c>
      <c r="AD559" t="s">
        <v>2842</v>
      </c>
      <c r="AI559" s="14">
        <v>50</v>
      </c>
      <c r="AQ559" s="6">
        <v>0</v>
      </c>
      <c r="AR559" s="6" t="s">
        <v>50</v>
      </c>
      <c r="AT559" s="6">
        <v>-1</v>
      </c>
      <c r="AW559" s="6" t="s">
        <v>51</v>
      </c>
      <c r="AX559" s="6" t="s">
        <v>51</v>
      </c>
    </row>
    <row r="560" spans="1:50" x14ac:dyDescent="0.25">
      <c r="A560" s="16" t="s">
        <v>9345</v>
      </c>
      <c r="B560" t="s">
        <v>22</v>
      </c>
      <c r="C560" t="str">
        <f>AD560</f>
        <v>Perigona</v>
      </c>
      <c r="D560" s="13" t="str">
        <f t="shared" si="71"/>
        <v>Yes</v>
      </c>
      <c r="E560" s="16" t="s">
        <v>19</v>
      </c>
      <c r="F560" s="16" t="str">
        <f t="shared" si="72"/>
        <v>Harpalinae</v>
      </c>
      <c r="G560" s="16" t="str">
        <f t="shared" si="73"/>
        <v>Yes</v>
      </c>
      <c r="M560" t="s">
        <v>2797</v>
      </c>
      <c r="N560" t="s">
        <v>2842</v>
      </c>
      <c r="P560" s="6">
        <v>-1</v>
      </c>
      <c r="Q560" s="6" t="s">
        <v>47</v>
      </c>
      <c r="R560" s="6" t="s">
        <v>48</v>
      </c>
      <c r="S560" s="14"/>
      <c r="T560" s="14" t="s">
        <v>49</v>
      </c>
      <c r="U560" s="14"/>
      <c r="W560" t="s">
        <v>46</v>
      </c>
      <c r="X560" t="s">
        <v>2127</v>
      </c>
      <c r="Z560" t="s">
        <v>1760</v>
      </c>
      <c r="AA560" t="s">
        <v>2149</v>
      </c>
      <c r="AB560" t="s">
        <v>2843</v>
      </c>
      <c r="AD560" t="s">
        <v>2842</v>
      </c>
      <c r="AF560" t="s">
        <v>2797</v>
      </c>
      <c r="AI560" s="14">
        <v>60</v>
      </c>
      <c r="AQ560" s="6">
        <v>0</v>
      </c>
      <c r="AR560" s="6" t="s">
        <v>50</v>
      </c>
      <c r="AT560" s="6">
        <v>-1</v>
      </c>
      <c r="AW560" s="6" t="s">
        <v>51</v>
      </c>
      <c r="AX560" s="6" t="s">
        <v>51</v>
      </c>
    </row>
    <row r="561" spans="1:50" x14ac:dyDescent="0.25">
      <c r="A561" s="16" t="s">
        <v>9345</v>
      </c>
      <c r="B561" t="s">
        <v>22</v>
      </c>
      <c r="C561" t="str">
        <f>AB561</f>
        <v>Perigonini</v>
      </c>
      <c r="D561" s="13" t="str">
        <f t="shared" si="71"/>
        <v>No</v>
      </c>
      <c r="E561" s="16" t="s">
        <v>19</v>
      </c>
      <c r="F561" s="16" t="str">
        <f t="shared" si="72"/>
        <v>Harpalinae</v>
      </c>
      <c r="G561" s="16" t="str">
        <f t="shared" si="73"/>
        <v>Yes</v>
      </c>
      <c r="M561" t="s">
        <v>2843</v>
      </c>
      <c r="N561" t="s">
        <v>2149</v>
      </c>
      <c r="P561" s="6">
        <v>-1</v>
      </c>
      <c r="Q561" s="6" t="s">
        <v>47</v>
      </c>
      <c r="R561" s="6" t="s">
        <v>48</v>
      </c>
      <c r="S561" s="14"/>
      <c r="T561" s="14" t="s">
        <v>49</v>
      </c>
      <c r="U561" s="14"/>
      <c r="W561" t="s">
        <v>46</v>
      </c>
      <c r="X561" t="s">
        <v>2127</v>
      </c>
      <c r="Z561" t="s">
        <v>1760</v>
      </c>
      <c r="AA561" t="s">
        <v>2149</v>
      </c>
      <c r="AB561" t="s">
        <v>2843</v>
      </c>
      <c r="AI561" s="14">
        <v>45</v>
      </c>
      <c r="AQ561" s="6">
        <v>0</v>
      </c>
      <c r="AR561" s="6" t="s">
        <v>50</v>
      </c>
      <c r="AT561" s="6">
        <v>-1</v>
      </c>
      <c r="AW561" s="6" t="s">
        <v>51</v>
      </c>
      <c r="AX561" s="6" t="s">
        <v>51</v>
      </c>
    </row>
    <row r="562" spans="1:50" x14ac:dyDescent="0.25">
      <c r="A562" s="16" t="s">
        <v>9345</v>
      </c>
      <c r="B562" t="s">
        <v>22</v>
      </c>
      <c r="C562" t="str">
        <f t="shared" ref="C562:C591" si="75">AD562</f>
        <v>Agonum</v>
      </c>
      <c r="D562" s="13" t="str">
        <f t="shared" si="71"/>
        <v>Yes</v>
      </c>
      <c r="E562" s="16" t="s">
        <v>19</v>
      </c>
      <c r="F562" s="16" t="str">
        <f t="shared" si="72"/>
        <v>Harpalinae</v>
      </c>
      <c r="G562" s="16" t="str">
        <f t="shared" si="73"/>
        <v>Yes</v>
      </c>
      <c r="M562" t="s">
        <v>2455</v>
      </c>
      <c r="N562" t="s">
        <v>2231</v>
      </c>
      <c r="P562" s="6">
        <v>-1</v>
      </c>
      <c r="Q562" s="6" t="s">
        <v>47</v>
      </c>
      <c r="R562" s="6" t="s">
        <v>48</v>
      </c>
      <c r="S562" s="14"/>
      <c r="T562" s="14" t="s">
        <v>49</v>
      </c>
      <c r="U562" s="14"/>
      <c r="W562" t="s">
        <v>46</v>
      </c>
      <c r="X562" t="s">
        <v>2127</v>
      </c>
      <c r="Z562" t="s">
        <v>1760</v>
      </c>
      <c r="AA562" t="s">
        <v>2149</v>
      </c>
      <c r="AB562" t="s">
        <v>2231</v>
      </c>
      <c r="AD562" t="s">
        <v>2455</v>
      </c>
      <c r="AI562" s="14">
        <v>50</v>
      </c>
      <c r="AQ562" s="6">
        <v>0</v>
      </c>
      <c r="AR562" s="6" t="s">
        <v>50</v>
      </c>
      <c r="AT562" s="6">
        <v>-1</v>
      </c>
      <c r="AW562" s="6" t="s">
        <v>51</v>
      </c>
      <c r="AX562" s="6" t="s">
        <v>51</v>
      </c>
    </row>
    <row r="563" spans="1:50" x14ac:dyDescent="0.25">
      <c r="A563" s="16" t="s">
        <v>9345</v>
      </c>
      <c r="B563" t="s">
        <v>22</v>
      </c>
      <c r="C563" t="str">
        <f t="shared" si="75"/>
        <v>Agonum</v>
      </c>
      <c r="D563" s="13" t="str">
        <f t="shared" si="71"/>
        <v>Yes</v>
      </c>
      <c r="E563" s="16" t="s">
        <v>19</v>
      </c>
      <c r="F563" s="16" t="str">
        <f t="shared" si="72"/>
        <v>Harpalinae</v>
      </c>
      <c r="G563" s="16" t="str">
        <f t="shared" si="73"/>
        <v>Yes</v>
      </c>
      <c r="M563" t="s">
        <v>2710</v>
      </c>
      <c r="N563" t="s">
        <v>2455</v>
      </c>
      <c r="P563" s="6">
        <v>-1</v>
      </c>
      <c r="Q563" s="6" t="s">
        <v>47</v>
      </c>
      <c r="R563" s="6" t="s">
        <v>48</v>
      </c>
      <c r="S563" s="14"/>
      <c r="T563" s="14" t="s">
        <v>49</v>
      </c>
      <c r="U563" s="14"/>
      <c r="W563" t="s">
        <v>46</v>
      </c>
      <c r="X563" t="s">
        <v>2127</v>
      </c>
      <c r="Z563" t="s">
        <v>1760</v>
      </c>
      <c r="AA563" t="s">
        <v>2149</v>
      </c>
      <c r="AB563" t="s">
        <v>2231</v>
      </c>
      <c r="AD563" t="s">
        <v>2455</v>
      </c>
      <c r="AF563" t="s">
        <v>2710</v>
      </c>
      <c r="AI563" s="14">
        <v>60</v>
      </c>
      <c r="AQ563" s="6">
        <v>0</v>
      </c>
      <c r="AR563" s="6" t="s">
        <v>50</v>
      </c>
      <c r="AT563" s="6">
        <v>-1</v>
      </c>
      <c r="AW563" s="6" t="s">
        <v>51</v>
      </c>
      <c r="AX563" s="6" t="s">
        <v>51</v>
      </c>
    </row>
    <row r="564" spans="1:50" x14ac:dyDescent="0.25">
      <c r="A564" s="16" t="s">
        <v>9345</v>
      </c>
      <c r="B564" t="s">
        <v>22</v>
      </c>
      <c r="C564" t="str">
        <f t="shared" si="75"/>
        <v>Agonum</v>
      </c>
      <c r="D564" s="13" t="str">
        <f t="shared" si="71"/>
        <v>Yes</v>
      </c>
      <c r="E564" s="16" t="s">
        <v>19</v>
      </c>
      <c r="F564" s="16" t="str">
        <f t="shared" si="72"/>
        <v>Harpalinae</v>
      </c>
      <c r="G564" s="16" t="str">
        <f t="shared" si="73"/>
        <v>Yes</v>
      </c>
      <c r="M564" t="s">
        <v>2477</v>
      </c>
      <c r="N564" t="s">
        <v>2455</v>
      </c>
      <c r="P564" s="6">
        <v>-1</v>
      </c>
      <c r="Q564" s="6" t="s">
        <v>47</v>
      </c>
      <c r="R564" s="6" t="s">
        <v>48</v>
      </c>
      <c r="S564" s="14"/>
      <c r="T564" s="14" t="s">
        <v>49</v>
      </c>
      <c r="U564" s="14"/>
      <c r="W564" t="s">
        <v>46</v>
      </c>
      <c r="X564" t="s">
        <v>2127</v>
      </c>
      <c r="Z564" t="s">
        <v>1760</v>
      </c>
      <c r="AA564" t="s">
        <v>2149</v>
      </c>
      <c r="AB564" t="s">
        <v>2231</v>
      </c>
      <c r="AD564" t="s">
        <v>2455</v>
      </c>
      <c r="AF564" t="s">
        <v>2477</v>
      </c>
      <c r="AI564" s="14">
        <v>60</v>
      </c>
      <c r="AQ564" s="6">
        <v>0</v>
      </c>
      <c r="AR564" s="6" t="s">
        <v>50</v>
      </c>
      <c r="AT564" s="6">
        <v>-1</v>
      </c>
      <c r="AW564" s="6" t="s">
        <v>51</v>
      </c>
      <c r="AX564" s="6" t="s">
        <v>51</v>
      </c>
    </row>
    <row r="565" spans="1:50" x14ac:dyDescent="0.25">
      <c r="A565" s="16" t="s">
        <v>9345</v>
      </c>
      <c r="B565" t="s">
        <v>22</v>
      </c>
      <c r="C565" t="str">
        <f t="shared" si="75"/>
        <v>Agonum</v>
      </c>
      <c r="D565" s="13" t="str">
        <f t="shared" si="71"/>
        <v>Yes</v>
      </c>
      <c r="E565" s="16" t="s">
        <v>19</v>
      </c>
      <c r="F565" s="16" t="str">
        <f t="shared" si="72"/>
        <v>Harpalinae</v>
      </c>
      <c r="G565" s="16" t="str">
        <f t="shared" si="73"/>
        <v>Yes</v>
      </c>
      <c r="M565" t="s">
        <v>2711</v>
      </c>
      <c r="N565" t="s">
        <v>2455</v>
      </c>
      <c r="P565" s="6">
        <v>-1</v>
      </c>
      <c r="Q565" s="6" t="s">
        <v>47</v>
      </c>
      <c r="R565" s="6" t="s">
        <v>48</v>
      </c>
      <c r="S565" s="14"/>
      <c r="T565" s="14" t="s">
        <v>49</v>
      </c>
      <c r="U565" s="14"/>
      <c r="W565" t="s">
        <v>46</v>
      </c>
      <c r="X565" t="s">
        <v>2127</v>
      </c>
      <c r="Z565" t="s">
        <v>1760</v>
      </c>
      <c r="AA565" t="s">
        <v>2149</v>
      </c>
      <c r="AB565" t="s">
        <v>2231</v>
      </c>
      <c r="AD565" t="s">
        <v>2455</v>
      </c>
      <c r="AF565" t="s">
        <v>2711</v>
      </c>
      <c r="AI565" s="14">
        <v>60</v>
      </c>
      <c r="AQ565" s="6">
        <v>0</v>
      </c>
      <c r="AR565" s="6" t="s">
        <v>50</v>
      </c>
      <c r="AT565" s="6">
        <v>-1</v>
      </c>
      <c r="AW565" s="6" t="s">
        <v>51</v>
      </c>
      <c r="AX565" s="6" t="s">
        <v>51</v>
      </c>
    </row>
    <row r="566" spans="1:50" x14ac:dyDescent="0.25">
      <c r="A566" s="16" t="s">
        <v>9345</v>
      </c>
      <c r="B566" t="s">
        <v>22</v>
      </c>
      <c r="C566" t="str">
        <f t="shared" si="75"/>
        <v>Agonum</v>
      </c>
      <c r="D566" s="13" t="str">
        <f t="shared" si="71"/>
        <v>Yes</v>
      </c>
      <c r="E566" s="16" t="s">
        <v>19</v>
      </c>
      <c r="F566" s="16" t="str">
        <f t="shared" si="72"/>
        <v>Harpalinae</v>
      </c>
      <c r="G566" s="16" t="str">
        <f t="shared" si="73"/>
        <v>Yes</v>
      </c>
      <c r="M566" t="s">
        <v>2712</v>
      </c>
      <c r="N566" t="s">
        <v>2455</v>
      </c>
      <c r="P566" s="6">
        <v>-1</v>
      </c>
      <c r="Q566" s="6" t="s">
        <v>47</v>
      </c>
      <c r="R566" s="6" t="s">
        <v>48</v>
      </c>
      <c r="S566" s="14"/>
      <c r="T566" s="14" t="s">
        <v>49</v>
      </c>
      <c r="U566" s="14"/>
      <c r="W566" t="s">
        <v>46</v>
      </c>
      <c r="X566" t="s">
        <v>2127</v>
      </c>
      <c r="Z566" t="s">
        <v>1760</v>
      </c>
      <c r="AA566" t="s">
        <v>2149</v>
      </c>
      <c r="AB566" t="s">
        <v>2231</v>
      </c>
      <c r="AD566" t="s">
        <v>2455</v>
      </c>
      <c r="AF566" t="s">
        <v>2712</v>
      </c>
      <c r="AI566" s="14">
        <v>60</v>
      </c>
      <c r="AQ566" s="6">
        <v>0</v>
      </c>
      <c r="AR566" s="6" t="s">
        <v>50</v>
      </c>
      <c r="AT566" s="6">
        <v>-1</v>
      </c>
      <c r="AW566" s="6" t="s">
        <v>51</v>
      </c>
      <c r="AX566" s="6" t="s">
        <v>51</v>
      </c>
    </row>
    <row r="567" spans="1:50" x14ac:dyDescent="0.25">
      <c r="A567" s="16" t="s">
        <v>9345</v>
      </c>
      <c r="B567" t="s">
        <v>22</v>
      </c>
      <c r="C567" t="str">
        <f t="shared" si="75"/>
        <v>Agonum</v>
      </c>
      <c r="D567" s="13" t="str">
        <f t="shared" si="71"/>
        <v>Yes</v>
      </c>
      <c r="E567" s="16" t="s">
        <v>19</v>
      </c>
      <c r="F567" s="16" t="str">
        <f t="shared" si="72"/>
        <v>Harpalinae</v>
      </c>
      <c r="G567" s="16" t="str">
        <f t="shared" si="73"/>
        <v>Yes</v>
      </c>
      <c r="M567" t="s">
        <v>2478</v>
      </c>
      <c r="N567" t="s">
        <v>2455</v>
      </c>
      <c r="P567" s="6">
        <v>-1</v>
      </c>
      <c r="Q567" s="6" t="s">
        <v>47</v>
      </c>
      <c r="R567" s="6" t="s">
        <v>48</v>
      </c>
      <c r="S567" s="14"/>
      <c r="T567" s="14" t="s">
        <v>49</v>
      </c>
      <c r="U567" s="14"/>
      <c r="W567" t="s">
        <v>46</v>
      </c>
      <c r="X567" t="s">
        <v>2127</v>
      </c>
      <c r="Z567" t="s">
        <v>1760</v>
      </c>
      <c r="AA567" t="s">
        <v>2149</v>
      </c>
      <c r="AB567" t="s">
        <v>2231</v>
      </c>
      <c r="AD567" t="s">
        <v>2455</v>
      </c>
      <c r="AF567" t="s">
        <v>2478</v>
      </c>
      <c r="AI567" s="14">
        <v>60</v>
      </c>
      <c r="AQ567" s="6">
        <v>0</v>
      </c>
      <c r="AR567" s="6" t="s">
        <v>50</v>
      </c>
      <c r="AT567" s="6">
        <v>-1</v>
      </c>
      <c r="AW567" s="6" t="s">
        <v>51</v>
      </c>
      <c r="AX567" s="6" t="s">
        <v>51</v>
      </c>
    </row>
    <row r="568" spans="1:50" x14ac:dyDescent="0.25">
      <c r="A568" s="16" t="s">
        <v>9345</v>
      </c>
      <c r="B568" t="s">
        <v>22</v>
      </c>
      <c r="C568" t="str">
        <f t="shared" si="75"/>
        <v>Agonum</v>
      </c>
      <c r="D568" s="13" t="str">
        <f t="shared" si="71"/>
        <v>Yes</v>
      </c>
      <c r="E568" s="16" t="s">
        <v>19</v>
      </c>
      <c r="F568" s="16" t="str">
        <f t="shared" si="72"/>
        <v>Harpalinae</v>
      </c>
      <c r="G568" s="16" t="str">
        <f t="shared" si="73"/>
        <v>Yes</v>
      </c>
      <c r="M568" t="s">
        <v>2713</v>
      </c>
      <c r="N568" t="s">
        <v>2455</v>
      </c>
      <c r="P568" s="6">
        <v>-1</v>
      </c>
      <c r="Q568" s="6" t="s">
        <v>47</v>
      </c>
      <c r="R568" s="6" t="s">
        <v>48</v>
      </c>
      <c r="S568" s="14"/>
      <c r="T568" s="14" t="s">
        <v>49</v>
      </c>
      <c r="U568" s="14"/>
      <c r="W568" t="s">
        <v>46</v>
      </c>
      <c r="X568" t="s">
        <v>2127</v>
      </c>
      <c r="Z568" t="s">
        <v>1760</v>
      </c>
      <c r="AA568" t="s">
        <v>2149</v>
      </c>
      <c r="AB568" t="s">
        <v>2231</v>
      </c>
      <c r="AD568" t="s">
        <v>2455</v>
      </c>
      <c r="AF568" t="s">
        <v>2713</v>
      </c>
      <c r="AI568" s="14">
        <v>60</v>
      </c>
      <c r="AQ568" s="6">
        <v>0</v>
      </c>
      <c r="AR568" s="6" t="s">
        <v>50</v>
      </c>
      <c r="AT568" s="6">
        <v>-1</v>
      </c>
      <c r="AW568" s="6" t="s">
        <v>51</v>
      </c>
      <c r="AX568" s="6" t="s">
        <v>51</v>
      </c>
    </row>
    <row r="569" spans="1:50" x14ac:dyDescent="0.25">
      <c r="A569" s="16" t="s">
        <v>9345</v>
      </c>
      <c r="B569" t="s">
        <v>22</v>
      </c>
      <c r="C569" t="str">
        <f t="shared" si="75"/>
        <v>Agonum</v>
      </c>
      <c r="D569" s="13" t="str">
        <f t="shared" si="71"/>
        <v>Yes</v>
      </c>
      <c r="E569" s="16" t="s">
        <v>19</v>
      </c>
      <c r="F569" s="16" t="str">
        <f t="shared" si="72"/>
        <v>Harpalinae</v>
      </c>
      <c r="G569" s="16" t="str">
        <f t="shared" si="73"/>
        <v>Yes</v>
      </c>
      <c r="M569" t="s">
        <v>2714</v>
      </c>
      <c r="N569" t="s">
        <v>2455</v>
      </c>
      <c r="P569" s="6">
        <v>-1</v>
      </c>
      <c r="Q569" s="6" t="s">
        <v>47</v>
      </c>
      <c r="R569" s="6" t="s">
        <v>48</v>
      </c>
      <c r="S569" s="14"/>
      <c r="T569" s="14" t="s">
        <v>49</v>
      </c>
      <c r="U569" s="14"/>
      <c r="W569" t="s">
        <v>46</v>
      </c>
      <c r="X569" t="s">
        <v>2127</v>
      </c>
      <c r="Z569" t="s">
        <v>1760</v>
      </c>
      <c r="AA569" t="s">
        <v>2149</v>
      </c>
      <c r="AB569" t="s">
        <v>2231</v>
      </c>
      <c r="AD569" t="s">
        <v>2455</v>
      </c>
      <c r="AF569" t="s">
        <v>2714</v>
      </c>
      <c r="AI569" s="14">
        <v>60</v>
      </c>
      <c r="AQ569" s="6">
        <v>0</v>
      </c>
      <c r="AR569" s="6" t="s">
        <v>50</v>
      </c>
      <c r="AT569" s="6">
        <v>-1</v>
      </c>
      <c r="AW569" s="6" t="s">
        <v>51</v>
      </c>
      <c r="AX569" s="6" t="s">
        <v>51</v>
      </c>
    </row>
    <row r="570" spans="1:50" x14ac:dyDescent="0.25">
      <c r="A570" s="16" t="s">
        <v>9345</v>
      </c>
      <c r="B570" t="s">
        <v>22</v>
      </c>
      <c r="C570" t="str">
        <f t="shared" si="75"/>
        <v>Agonum</v>
      </c>
      <c r="D570" s="13" t="str">
        <f t="shared" si="71"/>
        <v>Yes</v>
      </c>
      <c r="E570" s="16" t="s">
        <v>19</v>
      </c>
      <c r="F570" s="16" t="str">
        <f t="shared" si="72"/>
        <v>Harpalinae</v>
      </c>
      <c r="G570" s="16" t="str">
        <f t="shared" si="73"/>
        <v>Yes</v>
      </c>
      <c r="M570" t="s">
        <v>2479</v>
      </c>
      <c r="N570" t="s">
        <v>2455</v>
      </c>
      <c r="P570" s="6">
        <v>-1</v>
      </c>
      <c r="Q570" s="6" t="s">
        <v>47</v>
      </c>
      <c r="R570" s="6" t="s">
        <v>48</v>
      </c>
      <c r="S570" s="14"/>
      <c r="T570" s="14" t="s">
        <v>49</v>
      </c>
      <c r="U570" s="14"/>
      <c r="W570" t="s">
        <v>46</v>
      </c>
      <c r="X570" t="s">
        <v>2127</v>
      </c>
      <c r="Z570" t="s">
        <v>1760</v>
      </c>
      <c r="AA570" t="s">
        <v>2149</v>
      </c>
      <c r="AB570" t="s">
        <v>2231</v>
      </c>
      <c r="AD570" t="s">
        <v>2455</v>
      </c>
      <c r="AF570" t="s">
        <v>2479</v>
      </c>
      <c r="AI570" s="14">
        <v>60</v>
      </c>
      <c r="AQ570" s="6">
        <v>0</v>
      </c>
      <c r="AR570" s="6" t="s">
        <v>50</v>
      </c>
      <c r="AT570" s="6">
        <v>-1</v>
      </c>
      <c r="AW570" s="6" t="s">
        <v>51</v>
      </c>
      <c r="AX570" s="6" t="s">
        <v>51</v>
      </c>
    </row>
    <row r="571" spans="1:50" x14ac:dyDescent="0.25">
      <c r="A571" s="16" t="s">
        <v>9345</v>
      </c>
      <c r="B571" t="s">
        <v>22</v>
      </c>
      <c r="C571" t="str">
        <f t="shared" si="75"/>
        <v>Agonum</v>
      </c>
      <c r="D571" s="13" t="str">
        <f t="shared" si="71"/>
        <v>Yes</v>
      </c>
      <c r="E571" s="16" t="s">
        <v>19</v>
      </c>
      <c r="F571" s="16" t="str">
        <f t="shared" si="72"/>
        <v>Harpalinae</v>
      </c>
      <c r="G571" s="16" t="str">
        <f t="shared" si="73"/>
        <v>Yes</v>
      </c>
      <c r="M571" t="s">
        <v>2715</v>
      </c>
      <c r="N571" t="s">
        <v>2455</v>
      </c>
      <c r="P571" s="6">
        <v>-1</v>
      </c>
      <c r="Q571" s="6" t="s">
        <v>47</v>
      </c>
      <c r="R571" s="6" t="s">
        <v>48</v>
      </c>
      <c r="S571" s="14"/>
      <c r="T571" s="14" t="s">
        <v>49</v>
      </c>
      <c r="U571" s="14"/>
      <c r="W571" t="s">
        <v>46</v>
      </c>
      <c r="X571" t="s">
        <v>2127</v>
      </c>
      <c r="Z571" t="s">
        <v>1760</v>
      </c>
      <c r="AA571" t="s">
        <v>2149</v>
      </c>
      <c r="AB571" t="s">
        <v>2231</v>
      </c>
      <c r="AD571" t="s">
        <v>2455</v>
      </c>
      <c r="AF571" t="s">
        <v>2715</v>
      </c>
      <c r="AI571" s="14">
        <v>60</v>
      </c>
      <c r="AQ571" s="6">
        <v>0</v>
      </c>
      <c r="AR571" s="6" t="s">
        <v>50</v>
      </c>
      <c r="AT571" s="6">
        <v>-1</v>
      </c>
      <c r="AW571" s="6" t="s">
        <v>51</v>
      </c>
      <c r="AX571" s="6" t="s">
        <v>51</v>
      </c>
    </row>
    <row r="572" spans="1:50" x14ac:dyDescent="0.25">
      <c r="A572" s="16" t="s">
        <v>9345</v>
      </c>
      <c r="B572" t="s">
        <v>22</v>
      </c>
      <c r="C572" t="str">
        <f t="shared" si="75"/>
        <v>Agonum</v>
      </c>
      <c r="D572" s="13" t="str">
        <f t="shared" si="71"/>
        <v>Yes</v>
      </c>
      <c r="E572" s="16" t="s">
        <v>19</v>
      </c>
      <c r="F572" s="16" t="str">
        <f t="shared" si="72"/>
        <v>Harpalinae</v>
      </c>
      <c r="G572" s="16" t="str">
        <f t="shared" si="73"/>
        <v>Yes</v>
      </c>
      <c r="M572" t="s">
        <v>2480</v>
      </c>
      <c r="N572" t="s">
        <v>2455</v>
      </c>
      <c r="P572" s="6">
        <v>-1</v>
      </c>
      <c r="Q572" s="6" t="s">
        <v>47</v>
      </c>
      <c r="R572" s="6" t="s">
        <v>48</v>
      </c>
      <c r="S572" s="14"/>
      <c r="T572" s="14" t="s">
        <v>49</v>
      </c>
      <c r="U572" s="14"/>
      <c r="W572" t="s">
        <v>46</v>
      </c>
      <c r="X572" t="s">
        <v>2127</v>
      </c>
      <c r="Z572" t="s">
        <v>1760</v>
      </c>
      <c r="AA572" t="s">
        <v>2149</v>
      </c>
      <c r="AB572" t="s">
        <v>2231</v>
      </c>
      <c r="AD572" t="s">
        <v>2455</v>
      </c>
      <c r="AF572" t="s">
        <v>2480</v>
      </c>
      <c r="AI572" s="14">
        <v>60</v>
      </c>
      <c r="AQ572" s="6">
        <v>0</v>
      </c>
      <c r="AR572" s="6" t="s">
        <v>50</v>
      </c>
      <c r="AT572" s="6">
        <v>-1</v>
      </c>
      <c r="AW572" s="6" t="s">
        <v>51</v>
      </c>
      <c r="AX572" s="6" t="s">
        <v>51</v>
      </c>
    </row>
    <row r="573" spans="1:50" x14ac:dyDescent="0.25">
      <c r="A573" s="16" t="s">
        <v>9345</v>
      </c>
      <c r="B573" t="s">
        <v>22</v>
      </c>
      <c r="C573" t="str">
        <f t="shared" si="75"/>
        <v>Agonum</v>
      </c>
      <c r="D573" s="13" t="str">
        <f t="shared" si="71"/>
        <v>Yes</v>
      </c>
      <c r="E573" s="16" t="s">
        <v>19</v>
      </c>
      <c r="F573" s="16" t="str">
        <f t="shared" si="72"/>
        <v>Harpalinae</v>
      </c>
      <c r="G573" s="16" t="str">
        <f t="shared" si="73"/>
        <v>Yes</v>
      </c>
      <c r="M573" t="s">
        <v>2716</v>
      </c>
      <c r="N573" t="s">
        <v>2455</v>
      </c>
      <c r="P573" s="6">
        <v>-1</v>
      </c>
      <c r="Q573" s="6" t="s">
        <v>47</v>
      </c>
      <c r="R573" s="6" t="s">
        <v>48</v>
      </c>
      <c r="S573" s="14"/>
      <c r="T573" s="14" t="s">
        <v>49</v>
      </c>
      <c r="U573" s="14"/>
      <c r="W573" t="s">
        <v>46</v>
      </c>
      <c r="X573" t="s">
        <v>2127</v>
      </c>
      <c r="Z573" t="s">
        <v>1760</v>
      </c>
      <c r="AA573" t="s">
        <v>2149</v>
      </c>
      <c r="AB573" t="s">
        <v>2231</v>
      </c>
      <c r="AD573" t="s">
        <v>2455</v>
      </c>
      <c r="AF573" t="s">
        <v>2716</v>
      </c>
      <c r="AI573" s="14">
        <v>60</v>
      </c>
      <c r="AQ573" s="6">
        <v>0</v>
      </c>
      <c r="AR573" s="6" t="s">
        <v>50</v>
      </c>
      <c r="AT573" s="6">
        <v>-1</v>
      </c>
      <c r="AW573" s="6" t="s">
        <v>51</v>
      </c>
      <c r="AX573" s="6" t="s">
        <v>51</v>
      </c>
    </row>
    <row r="574" spans="1:50" x14ac:dyDescent="0.25">
      <c r="A574" s="16" t="s">
        <v>9345</v>
      </c>
      <c r="B574" t="s">
        <v>22</v>
      </c>
      <c r="C574" t="str">
        <f t="shared" si="75"/>
        <v>Agonum</v>
      </c>
      <c r="D574" s="13" t="str">
        <f t="shared" si="71"/>
        <v>Yes</v>
      </c>
      <c r="E574" s="16" t="s">
        <v>19</v>
      </c>
      <c r="F574" s="16" t="str">
        <f t="shared" si="72"/>
        <v>Harpalinae</v>
      </c>
      <c r="G574" s="16" t="str">
        <f t="shared" si="73"/>
        <v>Yes</v>
      </c>
      <c r="M574" t="s">
        <v>2481</v>
      </c>
      <c r="N574" t="s">
        <v>2455</v>
      </c>
      <c r="P574" s="6">
        <v>-1</v>
      </c>
      <c r="Q574" s="6" t="s">
        <v>47</v>
      </c>
      <c r="R574" s="6" t="s">
        <v>48</v>
      </c>
      <c r="S574" s="14"/>
      <c r="T574" s="14" t="s">
        <v>49</v>
      </c>
      <c r="U574" s="14"/>
      <c r="W574" t="s">
        <v>46</v>
      </c>
      <c r="X574" t="s">
        <v>2127</v>
      </c>
      <c r="Z574" t="s">
        <v>1760</v>
      </c>
      <c r="AA574" t="s">
        <v>2149</v>
      </c>
      <c r="AB574" t="s">
        <v>2231</v>
      </c>
      <c r="AD574" t="s">
        <v>2455</v>
      </c>
      <c r="AF574" t="s">
        <v>2481</v>
      </c>
      <c r="AI574" s="14">
        <v>60</v>
      </c>
      <c r="AQ574" s="6">
        <v>0</v>
      </c>
      <c r="AR574" s="6" t="s">
        <v>50</v>
      </c>
      <c r="AT574" s="6">
        <v>-1</v>
      </c>
      <c r="AW574" s="6" t="s">
        <v>51</v>
      </c>
      <c r="AX574" s="6" t="s">
        <v>51</v>
      </c>
    </row>
    <row r="575" spans="1:50" x14ac:dyDescent="0.25">
      <c r="A575" s="16" t="s">
        <v>9345</v>
      </c>
      <c r="B575" t="s">
        <v>22</v>
      </c>
      <c r="C575" t="str">
        <f t="shared" si="75"/>
        <v>Agonum</v>
      </c>
      <c r="D575" s="13" t="str">
        <f t="shared" si="71"/>
        <v>Yes</v>
      </c>
      <c r="E575" s="16" t="s">
        <v>19</v>
      </c>
      <c r="F575" s="16" t="str">
        <f t="shared" si="72"/>
        <v>Harpalinae</v>
      </c>
      <c r="G575" s="16" t="str">
        <f t="shared" si="73"/>
        <v>Yes</v>
      </c>
      <c r="M575" t="s">
        <v>2717</v>
      </c>
      <c r="N575" t="s">
        <v>2455</v>
      </c>
      <c r="P575" s="6">
        <v>-1</v>
      </c>
      <c r="Q575" s="6" t="s">
        <v>47</v>
      </c>
      <c r="R575" s="6" t="s">
        <v>48</v>
      </c>
      <c r="S575" s="14"/>
      <c r="T575" s="14" t="s">
        <v>49</v>
      </c>
      <c r="U575" s="14"/>
      <c r="W575" t="s">
        <v>46</v>
      </c>
      <c r="X575" t="s">
        <v>2127</v>
      </c>
      <c r="Z575" t="s">
        <v>1760</v>
      </c>
      <c r="AA575" t="s">
        <v>2149</v>
      </c>
      <c r="AB575" t="s">
        <v>2231</v>
      </c>
      <c r="AD575" t="s">
        <v>2455</v>
      </c>
      <c r="AF575" t="s">
        <v>2717</v>
      </c>
      <c r="AI575" s="14">
        <v>60</v>
      </c>
      <c r="AQ575" s="6">
        <v>0</v>
      </c>
      <c r="AR575" s="6" t="s">
        <v>50</v>
      </c>
      <c r="AT575" s="6">
        <v>-1</v>
      </c>
      <c r="AW575" s="6" t="s">
        <v>51</v>
      </c>
      <c r="AX575" s="6" t="s">
        <v>51</v>
      </c>
    </row>
    <row r="576" spans="1:50" x14ac:dyDescent="0.25">
      <c r="A576" s="16" t="s">
        <v>9345</v>
      </c>
      <c r="B576" t="s">
        <v>22</v>
      </c>
      <c r="C576" t="str">
        <f t="shared" si="75"/>
        <v>Agonum</v>
      </c>
      <c r="D576" s="13" t="str">
        <f t="shared" si="71"/>
        <v>Yes</v>
      </c>
      <c r="E576" s="16" t="s">
        <v>19</v>
      </c>
      <c r="F576" s="16" t="str">
        <f t="shared" si="72"/>
        <v>Harpalinae</v>
      </c>
      <c r="G576" s="16" t="str">
        <f t="shared" si="73"/>
        <v>Yes</v>
      </c>
      <c r="M576" t="s">
        <v>2718</v>
      </c>
      <c r="N576" t="s">
        <v>2455</v>
      </c>
      <c r="P576" s="6">
        <v>-1</v>
      </c>
      <c r="Q576" s="6" t="s">
        <v>47</v>
      </c>
      <c r="R576" s="6" t="s">
        <v>48</v>
      </c>
      <c r="S576" s="14"/>
      <c r="T576" s="14" t="s">
        <v>49</v>
      </c>
      <c r="U576" s="14"/>
      <c r="W576" t="s">
        <v>46</v>
      </c>
      <c r="X576" t="s">
        <v>2127</v>
      </c>
      <c r="Z576" t="s">
        <v>1760</v>
      </c>
      <c r="AA576" t="s">
        <v>2149</v>
      </c>
      <c r="AB576" t="s">
        <v>2231</v>
      </c>
      <c r="AD576" t="s">
        <v>2455</v>
      </c>
      <c r="AF576" t="s">
        <v>2718</v>
      </c>
      <c r="AI576" s="14">
        <v>60</v>
      </c>
      <c r="AQ576" s="6">
        <v>0</v>
      </c>
      <c r="AR576" s="6" t="s">
        <v>50</v>
      </c>
      <c r="AT576" s="6">
        <v>-1</v>
      </c>
      <c r="AW576" s="6" t="s">
        <v>51</v>
      </c>
      <c r="AX576" s="6" t="s">
        <v>51</v>
      </c>
    </row>
    <row r="577" spans="1:50" x14ac:dyDescent="0.25">
      <c r="A577" s="16" t="s">
        <v>9345</v>
      </c>
      <c r="B577" t="s">
        <v>22</v>
      </c>
      <c r="C577" t="str">
        <f t="shared" si="75"/>
        <v>Anchomenus</v>
      </c>
      <c r="D577" s="13" t="str">
        <f t="shared" si="71"/>
        <v>Yes</v>
      </c>
      <c r="E577" s="16" t="s">
        <v>19</v>
      </c>
      <c r="F577" s="16" t="str">
        <f t="shared" si="72"/>
        <v>Harpalinae</v>
      </c>
      <c r="G577" s="16" t="str">
        <f t="shared" si="73"/>
        <v>Yes</v>
      </c>
      <c r="M577" t="s">
        <v>2230</v>
      </c>
      <c r="N577" t="s">
        <v>2231</v>
      </c>
      <c r="P577" s="6">
        <v>-1</v>
      </c>
      <c r="Q577" s="6" t="s">
        <v>47</v>
      </c>
      <c r="R577" s="6" t="s">
        <v>48</v>
      </c>
      <c r="S577" s="14"/>
      <c r="T577" s="14" t="s">
        <v>49</v>
      </c>
      <c r="U577" s="14"/>
      <c r="W577" t="s">
        <v>46</v>
      </c>
      <c r="X577" t="s">
        <v>2127</v>
      </c>
      <c r="Z577" t="s">
        <v>1760</v>
      </c>
      <c r="AA577" t="s">
        <v>2149</v>
      </c>
      <c r="AB577" t="s">
        <v>2231</v>
      </c>
      <c r="AD577" t="s">
        <v>2230</v>
      </c>
      <c r="AI577" s="14">
        <v>50</v>
      </c>
      <c r="AQ577" s="6">
        <v>0</v>
      </c>
      <c r="AR577" s="6" t="s">
        <v>50</v>
      </c>
      <c r="AT577" s="6">
        <v>-1</v>
      </c>
      <c r="AW577" s="6" t="s">
        <v>51</v>
      </c>
      <c r="AX577" s="6" t="s">
        <v>51</v>
      </c>
    </row>
    <row r="578" spans="1:50" x14ac:dyDescent="0.25">
      <c r="A578" s="16" t="s">
        <v>9345</v>
      </c>
      <c r="B578" t="s">
        <v>22</v>
      </c>
      <c r="C578" t="str">
        <f t="shared" si="75"/>
        <v>Anchomenus</v>
      </c>
      <c r="D578" s="13" t="str">
        <f t="shared" si="71"/>
        <v>Yes</v>
      </c>
      <c r="E578" s="16" t="s">
        <v>19</v>
      </c>
      <c r="F578" s="16" t="str">
        <f t="shared" si="72"/>
        <v>Harpalinae</v>
      </c>
      <c r="G578" s="16" t="str">
        <f t="shared" si="73"/>
        <v>Yes</v>
      </c>
      <c r="M578" t="s">
        <v>2232</v>
      </c>
      <c r="N578" t="s">
        <v>2230</v>
      </c>
      <c r="P578" s="6">
        <v>-1</v>
      </c>
      <c r="Q578" s="6" t="s">
        <v>47</v>
      </c>
      <c r="R578" s="6" t="s">
        <v>48</v>
      </c>
      <c r="S578" s="14"/>
      <c r="T578" s="14" t="s">
        <v>49</v>
      </c>
      <c r="U578" s="14"/>
      <c r="W578" t="s">
        <v>46</v>
      </c>
      <c r="X578" t="s">
        <v>2127</v>
      </c>
      <c r="Z578" t="s">
        <v>1760</v>
      </c>
      <c r="AA578" t="s">
        <v>2149</v>
      </c>
      <c r="AB578" t="s">
        <v>2231</v>
      </c>
      <c r="AD578" t="s">
        <v>2230</v>
      </c>
      <c r="AF578" t="s">
        <v>2232</v>
      </c>
      <c r="AI578" s="14">
        <v>60</v>
      </c>
      <c r="AQ578" s="6">
        <v>0</v>
      </c>
      <c r="AR578" s="6" t="s">
        <v>50</v>
      </c>
      <c r="AT578" s="6">
        <v>-1</v>
      </c>
      <c r="AW578" s="6" t="s">
        <v>51</v>
      </c>
      <c r="AX578" s="6" t="s">
        <v>51</v>
      </c>
    </row>
    <row r="579" spans="1:50" x14ac:dyDescent="0.25">
      <c r="A579" s="16" t="s">
        <v>9345</v>
      </c>
      <c r="B579" t="s">
        <v>22</v>
      </c>
      <c r="C579" t="str">
        <f t="shared" si="75"/>
        <v>Metacolpodes</v>
      </c>
      <c r="D579" s="13" t="str">
        <f t="shared" si="71"/>
        <v>Yes</v>
      </c>
      <c r="E579" s="16" t="s">
        <v>19</v>
      </c>
      <c r="F579" s="16" t="str">
        <f t="shared" si="72"/>
        <v>Harpalinae</v>
      </c>
      <c r="G579" s="16" t="str">
        <f t="shared" si="73"/>
        <v>Yes</v>
      </c>
      <c r="M579" t="s">
        <v>2462</v>
      </c>
      <c r="N579" t="s">
        <v>2231</v>
      </c>
      <c r="P579" s="6">
        <v>-1</v>
      </c>
      <c r="Q579" s="6" t="s">
        <v>47</v>
      </c>
      <c r="R579" s="6" t="s">
        <v>48</v>
      </c>
      <c r="S579" s="14"/>
      <c r="T579" s="14" t="s">
        <v>49</v>
      </c>
      <c r="U579" s="14"/>
      <c r="W579" t="s">
        <v>46</v>
      </c>
      <c r="X579" t="s">
        <v>2127</v>
      </c>
      <c r="Z579" t="s">
        <v>1760</v>
      </c>
      <c r="AA579" t="s">
        <v>2149</v>
      </c>
      <c r="AB579" t="s">
        <v>2231</v>
      </c>
      <c r="AD579" t="s">
        <v>2462</v>
      </c>
      <c r="AI579" s="14">
        <v>50</v>
      </c>
      <c r="AQ579" s="6">
        <v>0</v>
      </c>
      <c r="AR579" s="6" t="s">
        <v>50</v>
      </c>
      <c r="AT579" s="6">
        <v>-1</v>
      </c>
      <c r="AW579" s="6" t="s">
        <v>51</v>
      </c>
      <c r="AX579" s="6" t="s">
        <v>51</v>
      </c>
    </row>
    <row r="580" spans="1:50" x14ac:dyDescent="0.25">
      <c r="A580" s="16" t="s">
        <v>9345</v>
      </c>
      <c r="B580" t="s">
        <v>22</v>
      </c>
      <c r="C580" t="str">
        <f t="shared" si="75"/>
        <v>Metacolpodes</v>
      </c>
      <c r="D580" s="13" t="str">
        <f t="shared" ref="D580:D643" si="76">IF(AI580&gt;=50,"Yes","No")</f>
        <v>Yes</v>
      </c>
      <c r="E580" s="16" t="s">
        <v>19</v>
      </c>
      <c r="F580" s="16" t="str">
        <f t="shared" si="72"/>
        <v>Harpalinae</v>
      </c>
      <c r="G580" s="16" t="str">
        <f t="shared" si="73"/>
        <v>Yes</v>
      </c>
      <c r="M580" t="s">
        <v>2571</v>
      </c>
      <c r="N580" t="s">
        <v>2462</v>
      </c>
      <c r="P580" s="6">
        <v>-1</v>
      </c>
      <c r="Q580" s="6" t="s">
        <v>47</v>
      </c>
      <c r="R580" s="6" t="s">
        <v>48</v>
      </c>
      <c r="S580" s="14"/>
      <c r="T580" s="14" t="s">
        <v>49</v>
      </c>
      <c r="U580" s="14"/>
      <c r="W580" t="s">
        <v>46</v>
      </c>
      <c r="X580" t="s">
        <v>2127</v>
      </c>
      <c r="Z580" t="s">
        <v>1760</v>
      </c>
      <c r="AA580" t="s">
        <v>2149</v>
      </c>
      <c r="AB580" t="s">
        <v>2231</v>
      </c>
      <c r="AD580" t="s">
        <v>2462</v>
      </c>
      <c r="AF580" t="s">
        <v>2571</v>
      </c>
      <c r="AI580" s="14">
        <v>60</v>
      </c>
      <c r="AQ580" s="6">
        <v>0</v>
      </c>
      <c r="AR580" s="6" t="s">
        <v>50</v>
      </c>
      <c r="AT580" s="6">
        <v>-1</v>
      </c>
      <c r="AW580" s="6" t="s">
        <v>51</v>
      </c>
      <c r="AX580" s="6" t="s">
        <v>51</v>
      </c>
    </row>
    <row r="581" spans="1:50" x14ac:dyDescent="0.25">
      <c r="A581" s="16" t="s">
        <v>9345</v>
      </c>
      <c r="B581" t="s">
        <v>22</v>
      </c>
      <c r="C581" t="str">
        <f t="shared" si="75"/>
        <v>Platynus</v>
      </c>
      <c r="D581" s="13" t="str">
        <f t="shared" si="76"/>
        <v>Yes</v>
      </c>
      <c r="E581" s="16" t="s">
        <v>19</v>
      </c>
      <c r="F581" s="16" t="str">
        <f t="shared" ref="F581:F644" si="77">AA581</f>
        <v>Harpalinae</v>
      </c>
      <c r="G581" s="16" t="str">
        <f t="shared" ref="G581:G644" si="78">IF(AI581&gt;=42,"Yes","No")</f>
        <v>Yes</v>
      </c>
      <c r="M581" t="s">
        <v>2453</v>
      </c>
      <c r="N581" t="s">
        <v>2231</v>
      </c>
      <c r="P581" s="6">
        <v>-1</v>
      </c>
      <c r="Q581" s="6" t="s">
        <v>47</v>
      </c>
      <c r="R581" s="6" t="s">
        <v>48</v>
      </c>
      <c r="S581" s="14"/>
      <c r="T581" s="14" t="s">
        <v>49</v>
      </c>
      <c r="U581" s="14"/>
      <c r="W581" t="s">
        <v>46</v>
      </c>
      <c r="X581" t="s">
        <v>2127</v>
      </c>
      <c r="Z581" t="s">
        <v>1760</v>
      </c>
      <c r="AA581" t="s">
        <v>2149</v>
      </c>
      <c r="AB581" t="s">
        <v>2231</v>
      </c>
      <c r="AD581" t="s">
        <v>2453</v>
      </c>
      <c r="AI581" s="14">
        <v>50</v>
      </c>
      <c r="AQ581" s="6">
        <v>0</v>
      </c>
      <c r="AR581" s="6" t="s">
        <v>50</v>
      </c>
      <c r="AT581" s="6">
        <v>-1</v>
      </c>
      <c r="AW581" s="6" t="s">
        <v>51</v>
      </c>
      <c r="AX581" s="6" t="s">
        <v>51</v>
      </c>
    </row>
    <row r="582" spans="1:50" x14ac:dyDescent="0.25">
      <c r="A582" s="16" t="s">
        <v>9345</v>
      </c>
      <c r="B582" t="s">
        <v>22</v>
      </c>
      <c r="C582" t="str">
        <f t="shared" si="75"/>
        <v>Platynus</v>
      </c>
      <c r="D582" s="13" t="str">
        <f t="shared" si="76"/>
        <v>Yes</v>
      </c>
      <c r="E582" s="16" t="s">
        <v>19</v>
      </c>
      <c r="F582" s="16" t="str">
        <f t="shared" si="77"/>
        <v>Harpalinae</v>
      </c>
      <c r="G582" s="16" t="str">
        <f t="shared" si="78"/>
        <v>Yes</v>
      </c>
      <c r="M582" t="s">
        <v>2595</v>
      </c>
      <c r="N582" t="s">
        <v>2453</v>
      </c>
      <c r="P582" s="6">
        <v>-1</v>
      </c>
      <c r="Q582" s="6" t="s">
        <v>47</v>
      </c>
      <c r="R582" s="6" t="s">
        <v>48</v>
      </c>
      <c r="S582" s="14"/>
      <c r="T582" s="14" t="s">
        <v>49</v>
      </c>
      <c r="U582" s="14"/>
      <c r="W582" t="s">
        <v>46</v>
      </c>
      <c r="X582" t="s">
        <v>2127</v>
      </c>
      <c r="Z582" t="s">
        <v>1760</v>
      </c>
      <c r="AA582" t="s">
        <v>2149</v>
      </c>
      <c r="AB582" t="s">
        <v>2231</v>
      </c>
      <c r="AD582" t="s">
        <v>2453</v>
      </c>
      <c r="AF582" t="s">
        <v>2595</v>
      </c>
      <c r="AI582" s="14">
        <v>60</v>
      </c>
      <c r="AQ582" s="6">
        <v>0</v>
      </c>
      <c r="AR582" s="6" t="s">
        <v>50</v>
      </c>
      <c r="AT582" s="6">
        <v>-1</v>
      </c>
      <c r="AW582" s="6" t="s">
        <v>51</v>
      </c>
      <c r="AX582" s="6" t="s">
        <v>51</v>
      </c>
    </row>
    <row r="583" spans="1:50" x14ac:dyDescent="0.25">
      <c r="A583" s="16" t="s">
        <v>9345</v>
      </c>
      <c r="B583" t="s">
        <v>22</v>
      </c>
      <c r="C583" t="str">
        <f t="shared" si="75"/>
        <v>Platynus</v>
      </c>
      <c r="D583" s="13" t="str">
        <f t="shared" si="76"/>
        <v>Yes</v>
      </c>
      <c r="E583" s="16" t="s">
        <v>19</v>
      </c>
      <c r="F583" s="16" t="str">
        <f t="shared" si="77"/>
        <v>Harpalinae</v>
      </c>
      <c r="G583" s="16" t="str">
        <f t="shared" si="78"/>
        <v>Yes</v>
      </c>
      <c r="M583" t="s">
        <v>2596</v>
      </c>
      <c r="N583" t="s">
        <v>2453</v>
      </c>
      <c r="P583" s="6">
        <v>-1</v>
      </c>
      <c r="Q583" s="6" t="s">
        <v>47</v>
      </c>
      <c r="R583" s="6" t="s">
        <v>48</v>
      </c>
      <c r="S583" s="14"/>
      <c r="T583" s="14" t="s">
        <v>49</v>
      </c>
      <c r="U583" s="14"/>
      <c r="W583" t="s">
        <v>46</v>
      </c>
      <c r="X583" t="s">
        <v>2127</v>
      </c>
      <c r="Z583" t="s">
        <v>1760</v>
      </c>
      <c r="AA583" t="s">
        <v>2149</v>
      </c>
      <c r="AB583" t="s">
        <v>2231</v>
      </c>
      <c r="AD583" t="s">
        <v>2453</v>
      </c>
      <c r="AF583" t="s">
        <v>2596</v>
      </c>
      <c r="AI583" s="14">
        <v>60</v>
      </c>
      <c r="AQ583" s="6">
        <v>0</v>
      </c>
      <c r="AR583" s="6" t="s">
        <v>50</v>
      </c>
      <c r="AT583" s="6">
        <v>-1</v>
      </c>
      <c r="AW583" s="6" t="s">
        <v>51</v>
      </c>
      <c r="AX583" s="6" t="s">
        <v>51</v>
      </c>
    </row>
    <row r="584" spans="1:50" x14ac:dyDescent="0.25">
      <c r="A584" s="16" t="s">
        <v>9345</v>
      </c>
      <c r="B584" t="s">
        <v>22</v>
      </c>
      <c r="C584" t="str">
        <f t="shared" si="75"/>
        <v>Platynus</v>
      </c>
      <c r="D584" s="13" t="str">
        <f t="shared" si="76"/>
        <v>Yes</v>
      </c>
      <c r="E584" s="16" t="s">
        <v>19</v>
      </c>
      <c r="F584" s="16" t="str">
        <f t="shared" si="77"/>
        <v>Harpalinae</v>
      </c>
      <c r="G584" s="16" t="str">
        <f t="shared" si="78"/>
        <v>Yes</v>
      </c>
      <c r="M584" t="s">
        <v>2650</v>
      </c>
      <c r="N584" t="s">
        <v>2453</v>
      </c>
      <c r="P584" s="6">
        <v>-1</v>
      </c>
      <c r="Q584" s="6" t="s">
        <v>47</v>
      </c>
      <c r="R584" s="6" t="s">
        <v>48</v>
      </c>
      <c r="S584" s="14"/>
      <c r="T584" s="14" t="s">
        <v>49</v>
      </c>
      <c r="U584" s="14"/>
      <c r="W584" t="s">
        <v>46</v>
      </c>
      <c r="X584" t="s">
        <v>2127</v>
      </c>
      <c r="Z584" t="s">
        <v>1760</v>
      </c>
      <c r="AA584" t="s">
        <v>2149</v>
      </c>
      <c r="AB584" t="s">
        <v>2231</v>
      </c>
      <c r="AD584" t="s">
        <v>2453</v>
      </c>
      <c r="AF584" t="s">
        <v>2650</v>
      </c>
      <c r="AI584" s="14">
        <v>60</v>
      </c>
      <c r="AQ584" s="6">
        <v>0</v>
      </c>
      <c r="AR584" s="6" t="s">
        <v>50</v>
      </c>
      <c r="AT584" s="6">
        <v>-1</v>
      </c>
      <c r="AW584" s="6" t="s">
        <v>51</v>
      </c>
      <c r="AX584" s="6" t="s">
        <v>51</v>
      </c>
    </row>
    <row r="585" spans="1:50" x14ac:dyDescent="0.25">
      <c r="A585" s="16" t="s">
        <v>9345</v>
      </c>
      <c r="B585" t="s">
        <v>22</v>
      </c>
      <c r="C585" t="str">
        <f t="shared" si="75"/>
        <v>Rhadine</v>
      </c>
      <c r="D585" s="13" t="str">
        <f t="shared" si="76"/>
        <v>Yes</v>
      </c>
      <c r="E585" s="16" t="s">
        <v>19</v>
      </c>
      <c r="F585" s="16" t="str">
        <f t="shared" si="77"/>
        <v>Harpalinae</v>
      </c>
      <c r="G585" s="16" t="str">
        <f t="shared" si="78"/>
        <v>Yes</v>
      </c>
      <c r="M585" t="s">
        <v>2470</v>
      </c>
      <c r="N585" t="s">
        <v>2231</v>
      </c>
      <c r="P585" s="6">
        <v>-1</v>
      </c>
      <c r="Q585" s="6" t="s">
        <v>47</v>
      </c>
      <c r="R585" s="6" t="s">
        <v>48</v>
      </c>
      <c r="S585" s="14"/>
      <c r="T585" s="14" t="s">
        <v>49</v>
      </c>
      <c r="U585" s="14"/>
      <c r="W585" t="s">
        <v>46</v>
      </c>
      <c r="X585" t="s">
        <v>2127</v>
      </c>
      <c r="Z585" t="s">
        <v>1760</v>
      </c>
      <c r="AA585" t="s">
        <v>2149</v>
      </c>
      <c r="AB585" t="s">
        <v>2231</v>
      </c>
      <c r="AD585" t="s">
        <v>2470</v>
      </c>
      <c r="AI585" s="14">
        <v>50</v>
      </c>
      <c r="AQ585" s="6">
        <v>0</v>
      </c>
      <c r="AR585" s="6" t="s">
        <v>50</v>
      </c>
      <c r="AT585" s="6">
        <v>-1</v>
      </c>
      <c r="AW585" s="6" t="s">
        <v>51</v>
      </c>
      <c r="AX585" s="6" t="s">
        <v>51</v>
      </c>
    </row>
    <row r="586" spans="1:50" x14ac:dyDescent="0.25">
      <c r="A586" s="16" t="s">
        <v>9345</v>
      </c>
      <c r="B586" t="s">
        <v>22</v>
      </c>
      <c r="C586" t="str">
        <f t="shared" si="75"/>
        <v>Sericoda</v>
      </c>
      <c r="D586" s="13" t="str">
        <f t="shared" si="76"/>
        <v>Yes</v>
      </c>
      <c r="E586" s="16" t="s">
        <v>19</v>
      </c>
      <c r="F586" s="16" t="str">
        <f t="shared" si="77"/>
        <v>Harpalinae</v>
      </c>
      <c r="G586" s="16" t="str">
        <f t="shared" si="78"/>
        <v>Yes</v>
      </c>
      <c r="M586" t="s">
        <v>2848</v>
      </c>
      <c r="N586" t="s">
        <v>2231</v>
      </c>
      <c r="P586" s="6">
        <v>-1</v>
      </c>
      <c r="Q586" s="6" t="s">
        <v>47</v>
      </c>
      <c r="R586" s="6" t="s">
        <v>48</v>
      </c>
      <c r="S586" s="14"/>
      <c r="T586" s="14" t="s">
        <v>49</v>
      </c>
      <c r="U586" s="14"/>
      <c r="W586" t="s">
        <v>46</v>
      </c>
      <c r="X586" t="s">
        <v>2127</v>
      </c>
      <c r="Z586" t="s">
        <v>1760</v>
      </c>
      <c r="AA586" t="s">
        <v>2149</v>
      </c>
      <c r="AB586" t="s">
        <v>2231</v>
      </c>
      <c r="AD586" t="s">
        <v>2848</v>
      </c>
      <c r="AI586" s="14">
        <v>50</v>
      </c>
      <c r="AQ586" s="6">
        <v>0</v>
      </c>
      <c r="AR586" s="6" t="s">
        <v>50</v>
      </c>
      <c r="AT586" s="6">
        <v>-1</v>
      </c>
      <c r="AW586" s="6" t="s">
        <v>51</v>
      </c>
      <c r="AX586" s="6" t="s">
        <v>51</v>
      </c>
    </row>
    <row r="587" spans="1:50" x14ac:dyDescent="0.25">
      <c r="A587" s="16" t="s">
        <v>9345</v>
      </c>
      <c r="B587" t="s">
        <v>22</v>
      </c>
      <c r="C587" t="str">
        <f t="shared" si="75"/>
        <v>Sericoda</v>
      </c>
      <c r="D587" s="13" t="str">
        <f t="shared" si="76"/>
        <v>Yes</v>
      </c>
      <c r="E587" s="16" t="s">
        <v>19</v>
      </c>
      <c r="F587" s="16" t="str">
        <f t="shared" si="77"/>
        <v>Harpalinae</v>
      </c>
      <c r="G587" s="16" t="str">
        <f t="shared" si="78"/>
        <v>Yes</v>
      </c>
      <c r="M587" t="s">
        <v>2810</v>
      </c>
      <c r="N587" t="s">
        <v>2848</v>
      </c>
      <c r="P587" s="6">
        <v>-1</v>
      </c>
      <c r="Q587" s="6" t="s">
        <v>47</v>
      </c>
      <c r="R587" s="6" t="s">
        <v>48</v>
      </c>
      <c r="S587" s="14"/>
      <c r="T587" s="14" t="s">
        <v>49</v>
      </c>
      <c r="U587" s="14"/>
      <c r="W587" t="s">
        <v>46</v>
      </c>
      <c r="X587" t="s">
        <v>2127</v>
      </c>
      <c r="Z587" t="s">
        <v>1760</v>
      </c>
      <c r="AA587" t="s">
        <v>2149</v>
      </c>
      <c r="AB587" t="s">
        <v>2231</v>
      </c>
      <c r="AD587" t="s">
        <v>2848</v>
      </c>
      <c r="AF587" t="s">
        <v>2810</v>
      </c>
      <c r="AI587" s="14">
        <v>60</v>
      </c>
      <c r="AQ587" s="6">
        <v>0</v>
      </c>
      <c r="AR587" s="6" t="s">
        <v>50</v>
      </c>
      <c r="AT587" s="6">
        <v>-1</v>
      </c>
      <c r="AW587" s="6" t="s">
        <v>51</v>
      </c>
      <c r="AX587" s="6" t="s">
        <v>51</v>
      </c>
    </row>
    <row r="588" spans="1:50" x14ac:dyDescent="0.25">
      <c r="A588" s="16" t="s">
        <v>9345</v>
      </c>
      <c r="B588" t="s">
        <v>22</v>
      </c>
      <c r="C588" t="str">
        <f t="shared" si="75"/>
        <v>Tanystoma</v>
      </c>
      <c r="D588" s="13" t="str">
        <f t="shared" si="76"/>
        <v>Yes</v>
      </c>
      <c r="E588" s="16" t="s">
        <v>19</v>
      </c>
      <c r="F588" s="16" t="str">
        <f t="shared" si="77"/>
        <v>Harpalinae</v>
      </c>
      <c r="G588" s="16" t="str">
        <f t="shared" si="78"/>
        <v>Yes</v>
      </c>
      <c r="M588" t="s">
        <v>2240</v>
      </c>
      <c r="N588" t="s">
        <v>2231</v>
      </c>
      <c r="P588" s="6">
        <v>-1</v>
      </c>
      <c r="Q588" s="6" t="s">
        <v>47</v>
      </c>
      <c r="R588" s="6" t="s">
        <v>48</v>
      </c>
      <c r="S588" s="14"/>
      <c r="T588" s="14" t="s">
        <v>49</v>
      </c>
      <c r="U588" s="14"/>
      <c r="W588" t="s">
        <v>46</v>
      </c>
      <c r="X588" t="s">
        <v>2127</v>
      </c>
      <c r="Z588" t="s">
        <v>1760</v>
      </c>
      <c r="AA588" t="s">
        <v>2149</v>
      </c>
      <c r="AB588" t="s">
        <v>2231</v>
      </c>
      <c r="AD588" t="s">
        <v>2240</v>
      </c>
      <c r="AI588" s="14">
        <v>50</v>
      </c>
      <c r="AQ588" s="6">
        <v>0</v>
      </c>
      <c r="AR588" s="6" t="s">
        <v>50</v>
      </c>
      <c r="AT588" s="6">
        <v>-1</v>
      </c>
      <c r="AW588" s="6" t="s">
        <v>51</v>
      </c>
      <c r="AX588" s="6" t="s">
        <v>51</v>
      </c>
    </row>
    <row r="589" spans="1:50" x14ac:dyDescent="0.25">
      <c r="A589" s="16" t="s">
        <v>9345</v>
      </c>
      <c r="B589" t="s">
        <v>22</v>
      </c>
      <c r="C589" t="str">
        <f t="shared" si="75"/>
        <v>Tanystoma</v>
      </c>
      <c r="D589" s="13" t="str">
        <f t="shared" si="76"/>
        <v>Yes</v>
      </c>
      <c r="E589" s="16" t="s">
        <v>19</v>
      </c>
      <c r="F589" s="16" t="str">
        <f t="shared" si="77"/>
        <v>Harpalinae</v>
      </c>
      <c r="G589" s="16" t="str">
        <f t="shared" si="78"/>
        <v>Yes</v>
      </c>
      <c r="M589" t="s">
        <v>2643</v>
      </c>
      <c r="N589" t="s">
        <v>2240</v>
      </c>
      <c r="P589" s="6">
        <v>-1</v>
      </c>
      <c r="Q589" s="6" t="s">
        <v>47</v>
      </c>
      <c r="R589" s="6" t="s">
        <v>48</v>
      </c>
      <c r="S589" s="14"/>
      <c r="T589" s="14" t="s">
        <v>49</v>
      </c>
      <c r="U589" s="14"/>
      <c r="W589" t="s">
        <v>46</v>
      </c>
      <c r="X589" t="s">
        <v>2127</v>
      </c>
      <c r="Z589" t="s">
        <v>1760</v>
      </c>
      <c r="AA589" t="s">
        <v>2149</v>
      </c>
      <c r="AB589" t="s">
        <v>2231</v>
      </c>
      <c r="AD589" t="s">
        <v>2240</v>
      </c>
      <c r="AF589" t="s">
        <v>2643</v>
      </c>
      <c r="AI589" s="14">
        <v>60</v>
      </c>
      <c r="AQ589" s="6">
        <v>0</v>
      </c>
      <c r="AR589" s="6" t="s">
        <v>50</v>
      </c>
      <c r="AT589" s="6">
        <v>-1</v>
      </c>
      <c r="AW589" s="6" t="s">
        <v>51</v>
      </c>
      <c r="AX589" s="6" t="s">
        <v>51</v>
      </c>
    </row>
    <row r="590" spans="1:50" x14ac:dyDescent="0.25">
      <c r="A590" s="16" t="s">
        <v>9345</v>
      </c>
      <c r="B590" t="s">
        <v>22</v>
      </c>
      <c r="C590" t="str">
        <f t="shared" si="75"/>
        <v>Tanystoma</v>
      </c>
      <c r="D590" s="13" t="str">
        <f t="shared" si="76"/>
        <v>Yes</v>
      </c>
      <c r="E590" s="16" t="s">
        <v>19</v>
      </c>
      <c r="F590" s="16" t="str">
        <f t="shared" si="77"/>
        <v>Harpalinae</v>
      </c>
      <c r="G590" s="16" t="str">
        <f t="shared" si="78"/>
        <v>Yes</v>
      </c>
      <c r="L590" t="s">
        <v>2242</v>
      </c>
      <c r="M590" t="s">
        <v>2241</v>
      </c>
      <c r="N590" t="s">
        <v>2240</v>
      </c>
      <c r="P590" s="6">
        <v>-1</v>
      </c>
      <c r="Q590" s="6" t="s">
        <v>47</v>
      </c>
      <c r="R590" s="6" t="s">
        <v>48</v>
      </c>
      <c r="S590" s="14"/>
      <c r="T590" s="14" t="s">
        <v>49</v>
      </c>
      <c r="U590" s="14"/>
      <c r="W590" t="s">
        <v>46</v>
      </c>
      <c r="X590" t="s">
        <v>2127</v>
      </c>
      <c r="Z590" t="s">
        <v>1760</v>
      </c>
      <c r="AA590" t="s">
        <v>2149</v>
      </c>
      <c r="AB590" t="s">
        <v>2231</v>
      </c>
      <c r="AD590" t="s">
        <v>2240</v>
      </c>
      <c r="AF590" t="s">
        <v>2241</v>
      </c>
      <c r="AI590" s="14">
        <v>60</v>
      </c>
      <c r="AQ590" s="6">
        <v>0</v>
      </c>
      <c r="AR590" s="6" t="s">
        <v>50</v>
      </c>
      <c r="AT590" s="6">
        <v>-1</v>
      </c>
      <c r="AW590" s="6" t="s">
        <v>51</v>
      </c>
      <c r="AX590" s="6" t="s">
        <v>51</v>
      </c>
    </row>
    <row r="591" spans="1:50" x14ac:dyDescent="0.25">
      <c r="A591" s="16" t="s">
        <v>9345</v>
      </c>
      <c r="B591" t="s">
        <v>22</v>
      </c>
      <c r="C591" t="str">
        <f t="shared" si="75"/>
        <v>Tanystoma</v>
      </c>
      <c r="D591" s="13" t="str">
        <f t="shared" si="76"/>
        <v>Yes</v>
      </c>
      <c r="E591" s="16" t="s">
        <v>19</v>
      </c>
      <c r="F591" s="16" t="str">
        <f t="shared" si="77"/>
        <v>Harpalinae</v>
      </c>
      <c r="G591" s="16" t="str">
        <f t="shared" si="78"/>
        <v>Yes</v>
      </c>
      <c r="M591" t="s">
        <v>2644</v>
      </c>
      <c r="N591" t="s">
        <v>2240</v>
      </c>
      <c r="P591" s="6">
        <v>-1</v>
      </c>
      <c r="Q591" s="6" t="s">
        <v>47</v>
      </c>
      <c r="R591" s="6" t="s">
        <v>48</v>
      </c>
      <c r="S591" s="14"/>
      <c r="T591" s="14" t="s">
        <v>49</v>
      </c>
      <c r="U591" s="14"/>
      <c r="W591" t="s">
        <v>46</v>
      </c>
      <c r="X591" t="s">
        <v>2127</v>
      </c>
      <c r="Z591" t="s">
        <v>1760</v>
      </c>
      <c r="AA591" t="s">
        <v>2149</v>
      </c>
      <c r="AB591" t="s">
        <v>2231</v>
      </c>
      <c r="AD591" t="s">
        <v>2240</v>
      </c>
      <c r="AF591" t="s">
        <v>2644</v>
      </c>
      <c r="AI591" s="14">
        <v>60</v>
      </c>
      <c r="AQ591" s="6">
        <v>0</v>
      </c>
      <c r="AR591" s="6" t="s">
        <v>50</v>
      </c>
      <c r="AT591" s="6">
        <v>-1</v>
      </c>
      <c r="AW591" s="6" t="s">
        <v>51</v>
      </c>
      <c r="AX591" s="6" t="s">
        <v>51</v>
      </c>
    </row>
    <row r="592" spans="1:50" x14ac:dyDescent="0.25">
      <c r="A592" s="16" t="s">
        <v>9345</v>
      </c>
      <c r="B592" t="s">
        <v>22</v>
      </c>
      <c r="C592" t="str">
        <f>AB592</f>
        <v>Platynini</v>
      </c>
      <c r="D592" s="13" t="str">
        <f t="shared" si="76"/>
        <v>No</v>
      </c>
      <c r="E592" s="16" t="s">
        <v>19</v>
      </c>
      <c r="F592" s="16" t="str">
        <f t="shared" si="77"/>
        <v>Harpalinae</v>
      </c>
      <c r="G592" s="16" t="str">
        <f t="shared" si="78"/>
        <v>Yes</v>
      </c>
      <c r="M592" t="s">
        <v>2231</v>
      </c>
      <c r="N592" t="s">
        <v>2149</v>
      </c>
      <c r="P592" s="6">
        <v>-1</v>
      </c>
      <c r="Q592" s="6" t="s">
        <v>47</v>
      </c>
      <c r="R592" s="6" t="s">
        <v>48</v>
      </c>
      <c r="S592" s="14"/>
      <c r="T592" s="14" t="s">
        <v>49</v>
      </c>
      <c r="U592" s="14"/>
      <c r="W592" t="s">
        <v>46</v>
      </c>
      <c r="X592" t="s">
        <v>2127</v>
      </c>
      <c r="Z592" t="s">
        <v>1760</v>
      </c>
      <c r="AA592" t="s">
        <v>2149</v>
      </c>
      <c r="AB592" t="s">
        <v>2231</v>
      </c>
      <c r="AI592" s="14">
        <v>45</v>
      </c>
      <c r="AQ592" s="6">
        <v>0</v>
      </c>
      <c r="AR592" s="6" t="s">
        <v>50</v>
      </c>
      <c r="AT592" s="6">
        <v>-1</v>
      </c>
      <c r="AW592" s="6" t="s">
        <v>51</v>
      </c>
      <c r="AX592" s="6" t="s">
        <v>51</v>
      </c>
    </row>
    <row r="593" spans="1:50" x14ac:dyDescent="0.25">
      <c r="A593" s="16" t="s">
        <v>9345</v>
      </c>
      <c r="B593" t="s">
        <v>22</v>
      </c>
      <c r="C593" t="str">
        <f>AD593</f>
        <v>Pseudomorpha</v>
      </c>
      <c r="D593" s="13" t="str">
        <f t="shared" si="76"/>
        <v>Yes</v>
      </c>
      <c r="E593" s="16" t="s">
        <v>19</v>
      </c>
      <c r="F593" s="16" t="str">
        <f t="shared" si="77"/>
        <v>Harpalinae</v>
      </c>
      <c r="G593" s="16" t="str">
        <f t="shared" si="78"/>
        <v>Yes</v>
      </c>
      <c r="M593" t="s">
        <v>2463</v>
      </c>
      <c r="N593" t="s">
        <v>2602</v>
      </c>
      <c r="P593" s="6">
        <v>-1</v>
      </c>
      <c r="Q593" s="6" t="s">
        <v>47</v>
      </c>
      <c r="R593" s="6" t="s">
        <v>48</v>
      </c>
      <c r="S593" s="14"/>
      <c r="T593" s="14" t="s">
        <v>49</v>
      </c>
      <c r="U593" s="14"/>
      <c r="W593" t="s">
        <v>46</v>
      </c>
      <c r="X593" t="s">
        <v>2127</v>
      </c>
      <c r="Z593" t="s">
        <v>1760</v>
      </c>
      <c r="AA593" t="s">
        <v>2149</v>
      </c>
      <c r="AB593" t="s">
        <v>2602</v>
      </c>
      <c r="AD593" t="s">
        <v>2463</v>
      </c>
      <c r="AI593" s="14">
        <v>50</v>
      </c>
      <c r="AQ593" s="6">
        <v>0</v>
      </c>
      <c r="AR593" s="6" t="s">
        <v>50</v>
      </c>
      <c r="AT593" s="6">
        <v>-1</v>
      </c>
      <c r="AW593" s="6" t="s">
        <v>51</v>
      </c>
      <c r="AX593" s="6" t="s">
        <v>51</v>
      </c>
    </row>
    <row r="594" spans="1:50" x14ac:dyDescent="0.25">
      <c r="A594" s="16" t="s">
        <v>9345</v>
      </c>
      <c r="B594" t="s">
        <v>22</v>
      </c>
      <c r="C594" t="str">
        <f>AD594</f>
        <v>Pseudomorpha</v>
      </c>
      <c r="D594" s="13" t="str">
        <f t="shared" si="76"/>
        <v>Yes</v>
      </c>
      <c r="E594" s="16" t="s">
        <v>19</v>
      </c>
      <c r="F594" s="16" t="str">
        <f t="shared" si="77"/>
        <v>Harpalinae</v>
      </c>
      <c r="G594" s="16" t="str">
        <f t="shared" si="78"/>
        <v>Yes</v>
      </c>
      <c r="M594" t="s">
        <v>2601</v>
      </c>
      <c r="N594" t="s">
        <v>2463</v>
      </c>
      <c r="P594" s="6">
        <v>-1</v>
      </c>
      <c r="Q594" s="6" t="s">
        <v>47</v>
      </c>
      <c r="R594" s="6" t="s">
        <v>48</v>
      </c>
      <c r="S594" s="14"/>
      <c r="T594" s="14" t="s">
        <v>49</v>
      </c>
      <c r="U594" s="14"/>
      <c r="W594" t="s">
        <v>46</v>
      </c>
      <c r="X594" t="s">
        <v>2127</v>
      </c>
      <c r="Z594" t="s">
        <v>1760</v>
      </c>
      <c r="AA594" t="s">
        <v>2149</v>
      </c>
      <c r="AB594" t="s">
        <v>2602</v>
      </c>
      <c r="AD594" t="s">
        <v>2463</v>
      </c>
      <c r="AF594" t="s">
        <v>2601</v>
      </c>
      <c r="AI594" s="14">
        <v>60</v>
      </c>
      <c r="AQ594" s="6">
        <v>0</v>
      </c>
      <c r="AR594" s="6" t="s">
        <v>50</v>
      </c>
      <c r="AT594" s="6">
        <v>-1</v>
      </c>
      <c r="AW594" s="6" t="s">
        <v>51</v>
      </c>
      <c r="AX594" s="6" t="s">
        <v>51</v>
      </c>
    </row>
    <row r="595" spans="1:50" x14ac:dyDescent="0.25">
      <c r="A595" s="16" t="s">
        <v>9345</v>
      </c>
      <c r="B595" t="s">
        <v>22</v>
      </c>
      <c r="C595" t="str">
        <f>AB595</f>
        <v>Pseudomorphini</v>
      </c>
      <c r="D595" s="13" t="str">
        <f t="shared" si="76"/>
        <v>No</v>
      </c>
      <c r="E595" s="16" t="s">
        <v>19</v>
      </c>
      <c r="F595" s="16" t="str">
        <f t="shared" si="77"/>
        <v>Harpalinae</v>
      </c>
      <c r="G595" s="16" t="str">
        <f t="shared" si="78"/>
        <v>Yes</v>
      </c>
      <c r="M595" t="s">
        <v>2602</v>
      </c>
      <c r="N595" t="s">
        <v>2149</v>
      </c>
      <c r="P595" s="6">
        <v>-1</v>
      </c>
      <c r="Q595" s="6" t="s">
        <v>47</v>
      </c>
      <c r="R595" s="6" t="s">
        <v>48</v>
      </c>
      <c r="S595" s="14"/>
      <c r="T595" s="14" t="s">
        <v>49</v>
      </c>
      <c r="U595" s="14"/>
      <c r="W595" t="s">
        <v>46</v>
      </c>
      <c r="X595" t="s">
        <v>2127</v>
      </c>
      <c r="Z595" t="s">
        <v>1760</v>
      </c>
      <c r="AA595" t="s">
        <v>2149</v>
      </c>
      <c r="AB595" t="s">
        <v>2602</v>
      </c>
      <c r="AI595" s="14">
        <v>45</v>
      </c>
      <c r="AQ595" s="6">
        <v>0</v>
      </c>
      <c r="AR595" s="6" t="s">
        <v>50</v>
      </c>
      <c r="AT595" s="6">
        <v>-1</v>
      </c>
      <c r="AW595" s="6" t="s">
        <v>51</v>
      </c>
      <c r="AX595" s="6" t="s">
        <v>51</v>
      </c>
    </row>
    <row r="596" spans="1:50" x14ac:dyDescent="0.25">
      <c r="A596" s="16" t="s">
        <v>9345</v>
      </c>
      <c r="B596" t="s">
        <v>22</v>
      </c>
      <c r="C596" t="str">
        <f t="shared" ref="C596:C636" si="79">AD596</f>
        <v>Poecilus</v>
      </c>
      <c r="D596" s="13" t="str">
        <f t="shared" si="76"/>
        <v>Yes</v>
      </c>
      <c r="E596" s="16" t="s">
        <v>19</v>
      </c>
      <c r="F596" s="16" t="str">
        <f t="shared" si="77"/>
        <v>Harpalinae</v>
      </c>
      <c r="G596" s="16" t="str">
        <f t="shared" si="78"/>
        <v>Yes</v>
      </c>
      <c r="M596" t="s">
        <v>2464</v>
      </c>
      <c r="N596" t="s">
        <v>2157</v>
      </c>
      <c r="P596" s="6">
        <v>-1</v>
      </c>
      <c r="Q596" s="6" t="s">
        <v>47</v>
      </c>
      <c r="R596" s="6" t="s">
        <v>48</v>
      </c>
      <c r="S596" s="14"/>
      <c r="T596" s="14" t="s">
        <v>49</v>
      </c>
      <c r="U596" s="14"/>
      <c r="W596" t="s">
        <v>46</v>
      </c>
      <c r="X596" t="s">
        <v>2127</v>
      </c>
      <c r="Z596" t="s">
        <v>1760</v>
      </c>
      <c r="AA596" t="s">
        <v>2149</v>
      </c>
      <c r="AB596" t="s">
        <v>2157</v>
      </c>
      <c r="AD596" t="s">
        <v>2464</v>
      </c>
      <c r="AI596" s="14">
        <v>50</v>
      </c>
      <c r="AQ596" s="6">
        <v>0</v>
      </c>
      <c r="AR596" s="6" t="s">
        <v>50</v>
      </c>
      <c r="AT596" s="6">
        <v>-1</v>
      </c>
      <c r="AW596" s="6" t="s">
        <v>51</v>
      </c>
      <c r="AX596" s="6" t="s">
        <v>51</v>
      </c>
    </row>
    <row r="597" spans="1:50" x14ac:dyDescent="0.25">
      <c r="A597" s="16" t="s">
        <v>9345</v>
      </c>
      <c r="B597" t="s">
        <v>22</v>
      </c>
      <c r="C597" t="str">
        <f t="shared" si="79"/>
        <v>Poecilus</v>
      </c>
      <c r="D597" s="13" t="str">
        <f t="shared" si="76"/>
        <v>Yes</v>
      </c>
      <c r="E597" s="16" t="s">
        <v>19</v>
      </c>
      <c r="F597" s="16" t="str">
        <f t="shared" si="77"/>
        <v>Harpalinae</v>
      </c>
      <c r="G597" s="16" t="str">
        <f t="shared" si="78"/>
        <v>Yes</v>
      </c>
      <c r="M597" t="s">
        <v>2597</v>
      </c>
      <c r="N597" t="s">
        <v>2464</v>
      </c>
      <c r="P597" s="6">
        <v>-1</v>
      </c>
      <c r="Q597" s="6" t="s">
        <v>47</v>
      </c>
      <c r="R597" s="6" t="s">
        <v>48</v>
      </c>
      <c r="S597" s="14"/>
      <c r="T597" s="14" t="s">
        <v>49</v>
      </c>
      <c r="U597" s="14"/>
      <c r="W597" t="s">
        <v>46</v>
      </c>
      <c r="X597" t="s">
        <v>2127</v>
      </c>
      <c r="Z597" t="s">
        <v>1760</v>
      </c>
      <c r="AA597" t="s">
        <v>2149</v>
      </c>
      <c r="AB597" t="s">
        <v>2157</v>
      </c>
      <c r="AD597" t="s">
        <v>2464</v>
      </c>
      <c r="AF597" t="s">
        <v>2597</v>
      </c>
      <c r="AI597" s="14">
        <v>60</v>
      </c>
      <c r="AQ597" s="6">
        <v>0</v>
      </c>
      <c r="AR597" s="6" t="s">
        <v>50</v>
      </c>
      <c r="AT597" s="6">
        <v>-1</v>
      </c>
      <c r="AW597" s="6" t="s">
        <v>51</v>
      </c>
      <c r="AX597" s="6" t="s">
        <v>51</v>
      </c>
    </row>
    <row r="598" spans="1:50" x14ac:dyDescent="0.25">
      <c r="A598" s="16" t="s">
        <v>9345</v>
      </c>
      <c r="B598" t="s">
        <v>22</v>
      </c>
      <c r="C598" t="str">
        <f t="shared" si="79"/>
        <v>Poecilus</v>
      </c>
      <c r="D598" s="13" t="str">
        <f t="shared" si="76"/>
        <v>Yes</v>
      </c>
      <c r="E598" s="16" t="s">
        <v>19</v>
      </c>
      <c r="F598" s="16" t="str">
        <f t="shared" si="77"/>
        <v>Harpalinae</v>
      </c>
      <c r="G598" s="16" t="str">
        <f t="shared" si="78"/>
        <v>Yes</v>
      </c>
      <c r="M598" t="s">
        <v>2799</v>
      </c>
      <c r="N598" t="s">
        <v>2464</v>
      </c>
      <c r="P598" s="6">
        <v>-1</v>
      </c>
      <c r="Q598" s="6" t="s">
        <v>47</v>
      </c>
      <c r="R598" s="6" t="s">
        <v>48</v>
      </c>
      <c r="S598" s="14"/>
      <c r="T598" s="14" t="s">
        <v>49</v>
      </c>
      <c r="U598" s="14"/>
      <c r="W598" t="s">
        <v>46</v>
      </c>
      <c r="X598" t="s">
        <v>2127</v>
      </c>
      <c r="Z598" t="s">
        <v>1760</v>
      </c>
      <c r="AA598" t="s">
        <v>2149</v>
      </c>
      <c r="AB598" t="s">
        <v>2157</v>
      </c>
      <c r="AD598" t="s">
        <v>2464</v>
      </c>
      <c r="AF598" t="s">
        <v>2799</v>
      </c>
      <c r="AI598" s="14">
        <v>60</v>
      </c>
      <c r="AQ598" s="6">
        <v>0</v>
      </c>
      <c r="AR598" s="6" t="s">
        <v>50</v>
      </c>
      <c r="AT598" s="6">
        <v>-1</v>
      </c>
      <c r="AW598" s="6" t="s">
        <v>51</v>
      </c>
      <c r="AX598" s="6" t="s">
        <v>51</v>
      </c>
    </row>
    <row r="599" spans="1:50" x14ac:dyDescent="0.25">
      <c r="A599" s="16" t="s">
        <v>9345</v>
      </c>
      <c r="B599" t="s">
        <v>22</v>
      </c>
      <c r="C599" t="str">
        <f t="shared" si="79"/>
        <v>Poecilus</v>
      </c>
      <c r="D599" s="13" t="str">
        <f t="shared" si="76"/>
        <v>Yes</v>
      </c>
      <c r="E599" s="16" t="s">
        <v>19</v>
      </c>
      <c r="F599" s="16" t="str">
        <f t="shared" si="77"/>
        <v>Harpalinae</v>
      </c>
      <c r="G599" s="16" t="str">
        <f t="shared" si="78"/>
        <v>Yes</v>
      </c>
      <c r="M599" t="s">
        <v>2800</v>
      </c>
      <c r="N599" t="s">
        <v>2464</v>
      </c>
      <c r="P599" s="6">
        <v>-1</v>
      </c>
      <c r="Q599" s="6" t="s">
        <v>47</v>
      </c>
      <c r="R599" s="6" t="s">
        <v>48</v>
      </c>
      <c r="S599" s="14"/>
      <c r="T599" s="14" t="s">
        <v>49</v>
      </c>
      <c r="U599" s="14"/>
      <c r="W599" t="s">
        <v>46</v>
      </c>
      <c r="X599" t="s">
        <v>2127</v>
      </c>
      <c r="Z599" t="s">
        <v>1760</v>
      </c>
      <c r="AA599" t="s">
        <v>2149</v>
      </c>
      <c r="AB599" t="s">
        <v>2157</v>
      </c>
      <c r="AD599" t="s">
        <v>2464</v>
      </c>
      <c r="AF599" t="s">
        <v>2800</v>
      </c>
      <c r="AI599" s="14">
        <v>60</v>
      </c>
      <c r="AQ599" s="6">
        <v>0</v>
      </c>
      <c r="AR599" s="6" t="s">
        <v>50</v>
      </c>
      <c r="AT599" s="6">
        <v>-1</v>
      </c>
      <c r="AW599" s="6" t="s">
        <v>51</v>
      </c>
      <c r="AX599" s="6" t="s">
        <v>51</v>
      </c>
    </row>
    <row r="600" spans="1:50" x14ac:dyDescent="0.25">
      <c r="A600" s="16" t="s">
        <v>9345</v>
      </c>
      <c r="B600" t="s">
        <v>22</v>
      </c>
      <c r="C600" t="str">
        <f t="shared" si="79"/>
        <v>Pterostichus</v>
      </c>
      <c r="D600" s="13" t="str">
        <f t="shared" si="76"/>
        <v>Yes</v>
      </c>
      <c r="E600" s="16" t="s">
        <v>19</v>
      </c>
      <c r="F600" s="16" t="str">
        <f t="shared" si="77"/>
        <v>Harpalinae</v>
      </c>
      <c r="G600" s="16" t="str">
        <f t="shared" si="78"/>
        <v>Yes</v>
      </c>
      <c r="M600" t="s">
        <v>2155</v>
      </c>
      <c r="N600" t="s">
        <v>2157</v>
      </c>
      <c r="P600" s="6">
        <v>-1</v>
      </c>
      <c r="Q600" s="6" t="s">
        <v>47</v>
      </c>
      <c r="R600" s="6" t="s">
        <v>48</v>
      </c>
      <c r="S600" s="14"/>
      <c r="T600" s="14" t="s">
        <v>49</v>
      </c>
      <c r="U600" s="14"/>
      <c r="W600" t="s">
        <v>46</v>
      </c>
      <c r="X600" t="s">
        <v>2127</v>
      </c>
      <c r="Z600" t="s">
        <v>1760</v>
      </c>
      <c r="AA600" t="s">
        <v>2149</v>
      </c>
      <c r="AB600" t="s">
        <v>2157</v>
      </c>
      <c r="AD600" t="s">
        <v>2155</v>
      </c>
      <c r="AI600" s="14">
        <v>50</v>
      </c>
      <c r="AQ600" s="6">
        <v>0</v>
      </c>
      <c r="AR600" s="6" t="s">
        <v>50</v>
      </c>
      <c r="AT600" s="6">
        <v>-1</v>
      </c>
      <c r="AW600" s="6" t="s">
        <v>51</v>
      </c>
      <c r="AX600" s="6" t="s">
        <v>51</v>
      </c>
    </row>
    <row r="601" spans="1:50" x14ac:dyDescent="0.25">
      <c r="A601" s="16" t="s">
        <v>9345</v>
      </c>
      <c r="B601" t="s">
        <v>22</v>
      </c>
      <c r="C601" t="str">
        <f t="shared" si="79"/>
        <v>Pterostichus</v>
      </c>
      <c r="D601" s="13" t="str">
        <f t="shared" si="76"/>
        <v>Yes</v>
      </c>
      <c r="E601" s="16" t="s">
        <v>19</v>
      </c>
      <c r="F601" s="16" t="str">
        <f t="shared" si="77"/>
        <v>Harpalinae</v>
      </c>
      <c r="G601" s="16" t="str">
        <f t="shared" si="78"/>
        <v>Yes</v>
      </c>
      <c r="M601" t="s">
        <v>2804</v>
      </c>
      <c r="N601" t="s">
        <v>2155</v>
      </c>
      <c r="P601" s="6">
        <v>-1</v>
      </c>
      <c r="Q601" s="6" t="s">
        <v>47</v>
      </c>
      <c r="R601" s="6" t="s">
        <v>48</v>
      </c>
      <c r="S601" s="14"/>
      <c r="T601" s="14" t="s">
        <v>49</v>
      </c>
      <c r="U601" s="14"/>
      <c r="W601" t="s">
        <v>46</v>
      </c>
      <c r="X601" t="s">
        <v>2127</v>
      </c>
      <c r="Z601" t="s">
        <v>1760</v>
      </c>
      <c r="AA601" t="s">
        <v>2149</v>
      </c>
      <c r="AB601" t="s">
        <v>2157</v>
      </c>
      <c r="AD601" t="s">
        <v>2155</v>
      </c>
      <c r="AF601" t="s">
        <v>2804</v>
      </c>
      <c r="AI601" s="14">
        <v>60</v>
      </c>
      <c r="AQ601" s="6">
        <v>0</v>
      </c>
      <c r="AR601" s="6" t="s">
        <v>50</v>
      </c>
      <c r="AT601" s="6">
        <v>-1</v>
      </c>
      <c r="AW601" s="6" t="s">
        <v>51</v>
      </c>
      <c r="AX601" s="6" t="s">
        <v>51</v>
      </c>
    </row>
    <row r="602" spans="1:50" x14ac:dyDescent="0.25">
      <c r="A602" s="16" t="s">
        <v>9345</v>
      </c>
      <c r="B602" t="s">
        <v>22</v>
      </c>
      <c r="C602" t="str">
        <f t="shared" si="79"/>
        <v>Pterostichus</v>
      </c>
      <c r="D602" s="13" t="str">
        <f t="shared" si="76"/>
        <v>Yes</v>
      </c>
      <c r="E602" s="16" t="s">
        <v>19</v>
      </c>
      <c r="F602" s="16" t="str">
        <f t="shared" si="77"/>
        <v>Harpalinae</v>
      </c>
      <c r="G602" s="16" t="str">
        <f t="shared" si="78"/>
        <v>Yes</v>
      </c>
      <c r="M602" t="s">
        <v>2603</v>
      </c>
      <c r="N602" t="s">
        <v>2155</v>
      </c>
      <c r="P602" s="6">
        <v>-1</v>
      </c>
      <c r="Q602" s="6" t="s">
        <v>47</v>
      </c>
      <c r="R602" s="6" t="s">
        <v>48</v>
      </c>
      <c r="S602" s="14"/>
      <c r="T602" s="14" t="s">
        <v>49</v>
      </c>
      <c r="U602" s="14"/>
      <c r="W602" t="s">
        <v>46</v>
      </c>
      <c r="X602" t="s">
        <v>2127</v>
      </c>
      <c r="Z602" t="s">
        <v>1760</v>
      </c>
      <c r="AA602" t="s">
        <v>2149</v>
      </c>
      <c r="AB602" t="s">
        <v>2157</v>
      </c>
      <c r="AD602" t="s">
        <v>2155</v>
      </c>
      <c r="AF602" t="s">
        <v>2603</v>
      </c>
      <c r="AI602" s="14">
        <v>60</v>
      </c>
      <c r="AQ602" s="6">
        <v>0</v>
      </c>
      <c r="AR602" s="6" t="s">
        <v>50</v>
      </c>
      <c r="AT602" s="6">
        <v>-1</v>
      </c>
      <c r="AW602" s="6" t="s">
        <v>51</v>
      </c>
      <c r="AX602" s="6" t="s">
        <v>51</v>
      </c>
    </row>
    <row r="603" spans="1:50" x14ac:dyDescent="0.25">
      <c r="A603" s="16" t="s">
        <v>9345</v>
      </c>
      <c r="B603" t="s">
        <v>22</v>
      </c>
      <c r="C603" t="str">
        <f t="shared" si="79"/>
        <v>Pterostichus</v>
      </c>
      <c r="D603" s="13" t="str">
        <f t="shared" si="76"/>
        <v>Yes</v>
      </c>
      <c r="E603" s="16" t="s">
        <v>19</v>
      </c>
      <c r="F603" s="16" t="str">
        <f t="shared" si="77"/>
        <v>Harpalinae</v>
      </c>
      <c r="G603" s="16" t="str">
        <f t="shared" si="78"/>
        <v>Yes</v>
      </c>
      <c r="M603" t="s">
        <v>2604</v>
      </c>
      <c r="N603" t="s">
        <v>2155</v>
      </c>
      <c r="P603" s="6">
        <v>-1</v>
      </c>
      <c r="Q603" s="6" t="s">
        <v>47</v>
      </c>
      <c r="R603" s="6" t="s">
        <v>48</v>
      </c>
      <c r="S603" s="14"/>
      <c r="T603" s="14" t="s">
        <v>49</v>
      </c>
      <c r="U603" s="14"/>
      <c r="W603" t="s">
        <v>46</v>
      </c>
      <c r="X603" t="s">
        <v>2127</v>
      </c>
      <c r="Z603" t="s">
        <v>1760</v>
      </c>
      <c r="AA603" t="s">
        <v>2149</v>
      </c>
      <c r="AB603" t="s">
        <v>2157</v>
      </c>
      <c r="AD603" t="s">
        <v>2155</v>
      </c>
      <c r="AF603" t="s">
        <v>2604</v>
      </c>
      <c r="AI603" s="14">
        <v>60</v>
      </c>
      <c r="AQ603" s="6">
        <v>0</v>
      </c>
      <c r="AR603" s="6" t="s">
        <v>50</v>
      </c>
      <c r="AT603" s="6">
        <v>-1</v>
      </c>
      <c r="AW603" s="6" t="s">
        <v>51</v>
      </c>
      <c r="AX603" s="6" t="s">
        <v>51</v>
      </c>
    </row>
    <row r="604" spans="1:50" x14ac:dyDescent="0.25">
      <c r="A604" s="16" t="s">
        <v>9345</v>
      </c>
      <c r="B604" t="s">
        <v>22</v>
      </c>
      <c r="C604" t="str">
        <f t="shared" si="79"/>
        <v>Pterostichus</v>
      </c>
      <c r="D604" s="13" t="str">
        <f t="shared" si="76"/>
        <v>Yes</v>
      </c>
      <c r="E604" s="16" t="s">
        <v>19</v>
      </c>
      <c r="F604" s="16" t="str">
        <f t="shared" si="77"/>
        <v>Harpalinae</v>
      </c>
      <c r="G604" s="16" t="str">
        <f t="shared" si="78"/>
        <v>Yes</v>
      </c>
      <c r="M604" t="s">
        <v>2229</v>
      </c>
      <c r="N604" t="s">
        <v>2155</v>
      </c>
      <c r="P604" s="6">
        <v>-1</v>
      </c>
      <c r="Q604" s="6" t="s">
        <v>47</v>
      </c>
      <c r="R604" s="6" t="s">
        <v>48</v>
      </c>
      <c r="S604" s="14"/>
      <c r="T604" s="14" t="s">
        <v>49</v>
      </c>
      <c r="U604" s="14"/>
      <c r="W604" t="s">
        <v>46</v>
      </c>
      <c r="X604" t="s">
        <v>2127</v>
      </c>
      <c r="Z604" t="s">
        <v>1760</v>
      </c>
      <c r="AA604" t="s">
        <v>2149</v>
      </c>
      <c r="AB604" t="s">
        <v>2157</v>
      </c>
      <c r="AD604" t="s">
        <v>2155</v>
      </c>
      <c r="AF604" t="s">
        <v>2229</v>
      </c>
      <c r="AI604" s="14">
        <v>60</v>
      </c>
      <c r="AQ604" s="6">
        <v>0</v>
      </c>
      <c r="AR604" s="6" t="s">
        <v>50</v>
      </c>
      <c r="AT604" s="6">
        <v>-1</v>
      </c>
      <c r="AW604" s="6" t="s">
        <v>51</v>
      </c>
      <c r="AX604" s="6" t="s">
        <v>51</v>
      </c>
    </row>
    <row r="605" spans="1:50" x14ac:dyDescent="0.25">
      <c r="A605" s="16" t="s">
        <v>9345</v>
      </c>
      <c r="B605" t="s">
        <v>22</v>
      </c>
      <c r="C605" t="str">
        <f t="shared" si="79"/>
        <v>Pterostichus</v>
      </c>
      <c r="D605" s="13" t="str">
        <f t="shared" si="76"/>
        <v>Yes</v>
      </c>
      <c r="E605" s="16" t="s">
        <v>19</v>
      </c>
      <c r="F605" s="16" t="str">
        <f t="shared" si="77"/>
        <v>Harpalinae</v>
      </c>
      <c r="G605" s="16" t="str">
        <f t="shared" si="78"/>
        <v>Yes</v>
      </c>
      <c r="M605" t="s">
        <v>2605</v>
      </c>
      <c r="N605" t="s">
        <v>2155</v>
      </c>
      <c r="P605" s="6">
        <v>-1</v>
      </c>
      <c r="Q605" s="6" t="s">
        <v>47</v>
      </c>
      <c r="R605" s="6" t="s">
        <v>48</v>
      </c>
      <c r="S605" s="14"/>
      <c r="T605" s="14" t="s">
        <v>49</v>
      </c>
      <c r="U605" s="14"/>
      <c r="W605" t="s">
        <v>46</v>
      </c>
      <c r="X605" t="s">
        <v>2127</v>
      </c>
      <c r="Z605" t="s">
        <v>1760</v>
      </c>
      <c r="AA605" t="s">
        <v>2149</v>
      </c>
      <c r="AB605" t="s">
        <v>2157</v>
      </c>
      <c r="AD605" t="s">
        <v>2155</v>
      </c>
      <c r="AF605" t="s">
        <v>2605</v>
      </c>
      <c r="AI605" s="14">
        <v>60</v>
      </c>
      <c r="AQ605" s="6">
        <v>0</v>
      </c>
      <c r="AR605" s="6" t="s">
        <v>50</v>
      </c>
      <c r="AT605" s="6">
        <v>-1</v>
      </c>
      <c r="AW605" s="6" t="s">
        <v>51</v>
      </c>
      <c r="AX605" s="6" t="s">
        <v>51</v>
      </c>
    </row>
    <row r="606" spans="1:50" x14ac:dyDescent="0.25">
      <c r="A606" s="16" t="s">
        <v>9345</v>
      </c>
      <c r="B606" t="s">
        <v>22</v>
      </c>
      <c r="C606" t="str">
        <f t="shared" si="79"/>
        <v>Pterostichus</v>
      </c>
      <c r="D606" s="13" t="str">
        <f t="shared" si="76"/>
        <v>Yes</v>
      </c>
      <c r="E606" s="16" t="s">
        <v>19</v>
      </c>
      <c r="F606" s="16" t="str">
        <f t="shared" si="77"/>
        <v>Harpalinae</v>
      </c>
      <c r="G606" s="16" t="str">
        <f t="shared" si="78"/>
        <v>Yes</v>
      </c>
      <c r="M606" t="s">
        <v>2606</v>
      </c>
      <c r="N606" t="s">
        <v>2155</v>
      </c>
      <c r="P606" s="6">
        <v>-1</v>
      </c>
      <c r="Q606" s="6" t="s">
        <v>47</v>
      </c>
      <c r="R606" s="6" t="s">
        <v>48</v>
      </c>
      <c r="S606" s="14"/>
      <c r="T606" s="14" t="s">
        <v>49</v>
      </c>
      <c r="U606" s="14"/>
      <c r="W606" t="s">
        <v>46</v>
      </c>
      <c r="X606" t="s">
        <v>2127</v>
      </c>
      <c r="Z606" t="s">
        <v>1760</v>
      </c>
      <c r="AA606" t="s">
        <v>2149</v>
      </c>
      <c r="AB606" t="s">
        <v>2157</v>
      </c>
      <c r="AD606" t="s">
        <v>2155</v>
      </c>
      <c r="AF606" t="s">
        <v>2606</v>
      </c>
      <c r="AI606" s="14">
        <v>60</v>
      </c>
      <c r="AQ606" s="6">
        <v>0</v>
      </c>
      <c r="AR606" s="6" t="s">
        <v>50</v>
      </c>
      <c r="AT606" s="6">
        <v>-1</v>
      </c>
      <c r="AW606" s="6" t="s">
        <v>51</v>
      </c>
      <c r="AX606" s="6" t="s">
        <v>51</v>
      </c>
    </row>
    <row r="607" spans="1:50" x14ac:dyDescent="0.25">
      <c r="A607" s="16" t="s">
        <v>9345</v>
      </c>
      <c r="B607" t="s">
        <v>22</v>
      </c>
      <c r="C607" t="str">
        <f t="shared" si="79"/>
        <v>Pterostichus</v>
      </c>
      <c r="D607" s="13" t="str">
        <f t="shared" si="76"/>
        <v>Yes</v>
      </c>
      <c r="E607" s="16" t="s">
        <v>19</v>
      </c>
      <c r="F607" s="16" t="str">
        <f t="shared" si="77"/>
        <v>Harpalinae</v>
      </c>
      <c r="G607" s="16" t="str">
        <f t="shared" si="78"/>
        <v>Yes</v>
      </c>
      <c r="M607" t="s">
        <v>2607</v>
      </c>
      <c r="N607" t="s">
        <v>2155</v>
      </c>
      <c r="P607" s="6">
        <v>-1</v>
      </c>
      <c r="Q607" s="6" t="s">
        <v>47</v>
      </c>
      <c r="R607" s="6" t="s">
        <v>48</v>
      </c>
      <c r="S607" s="14"/>
      <c r="T607" s="14" t="s">
        <v>49</v>
      </c>
      <c r="U607" s="14"/>
      <c r="W607" t="s">
        <v>46</v>
      </c>
      <c r="X607" t="s">
        <v>2127</v>
      </c>
      <c r="Z607" t="s">
        <v>1760</v>
      </c>
      <c r="AA607" t="s">
        <v>2149</v>
      </c>
      <c r="AB607" t="s">
        <v>2157</v>
      </c>
      <c r="AD607" t="s">
        <v>2155</v>
      </c>
      <c r="AF607" t="s">
        <v>2607</v>
      </c>
      <c r="AI607" s="14">
        <v>60</v>
      </c>
      <c r="AQ607" s="6">
        <v>0</v>
      </c>
      <c r="AR607" s="6" t="s">
        <v>50</v>
      </c>
      <c r="AT607" s="6">
        <v>-1</v>
      </c>
      <c r="AW607" s="6" t="s">
        <v>51</v>
      </c>
      <c r="AX607" s="6" t="s">
        <v>51</v>
      </c>
    </row>
    <row r="608" spans="1:50" x14ac:dyDescent="0.25">
      <c r="A608" s="16" t="s">
        <v>9345</v>
      </c>
      <c r="B608" t="s">
        <v>22</v>
      </c>
      <c r="C608" t="str">
        <f t="shared" si="79"/>
        <v>Pterostichus</v>
      </c>
      <c r="D608" s="13" t="str">
        <f t="shared" si="76"/>
        <v>Yes</v>
      </c>
      <c r="E608" s="16" t="s">
        <v>19</v>
      </c>
      <c r="F608" s="16" t="str">
        <f t="shared" si="77"/>
        <v>Harpalinae</v>
      </c>
      <c r="G608" s="16" t="str">
        <f t="shared" si="78"/>
        <v>Yes</v>
      </c>
      <c r="M608" t="s">
        <v>2608</v>
      </c>
      <c r="N608" t="s">
        <v>2155</v>
      </c>
      <c r="P608" s="6">
        <v>-1</v>
      </c>
      <c r="Q608" s="6" t="s">
        <v>47</v>
      </c>
      <c r="R608" s="6" t="s">
        <v>48</v>
      </c>
      <c r="S608" s="14"/>
      <c r="T608" s="14" t="s">
        <v>49</v>
      </c>
      <c r="U608" s="14"/>
      <c r="W608" t="s">
        <v>46</v>
      </c>
      <c r="X608" t="s">
        <v>2127</v>
      </c>
      <c r="Z608" t="s">
        <v>1760</v>
      </c>
      <c r="AA608" t="s">
        <v>2149</v>
      </c>
      <c r="AB608" t="s">
        <v>2157</v>
      </c>
      <c r="AD608" t="s">
        <v>2155</v>
      </c>
      <c r="AF608" t="s">
        <v>2608</v>
      </c>
      <c r="AI608" s="14">
        <v>60</v>
      </c>
      <c r="AQ608" s="6">
        <v>0</v>
      </c>
      <c r="AR608" s="6" t="s">
        <v>50</v>
      </c>
      <c r="AT608" s="6">
        <v>-1</v>
      </c>
      <c r="AW608" s="6" t="s">
        <v>51</v>
      </c>
      <c r="AX608" s="6" t="s">
        <v>51</v>
      </c>
    </row>
    <row r="609" spans="1:50" x14ac:dyDescent="0.25">
      <c r="A609" s="16" t="s">
        <v>9345</v>
      </c>
      <c r="B609" t="s">
        <v>22</v>
      </c>
      <c r="C609" t="str">
        <f t="shared" si="79"/>
        <v>Pterostichus</v>
      </c>
      <c r="D609" s="13" t="str">
        <f t="shared" si="76"/>
        <v>Yes</v>
      </c>
      <c r="E609" s="16" t="s">
        <v>19</v>
      </c>
      <c r="F609" s="16" t="str">
        <f t="shared" si="77"/>
        <v>Harpalinae</v>
      </c>
      <c r="G609" s="16" t="str">
        <f t="shared" si="78"/>
        <v>Yes</v>
      </c>
      <c r="M609" t="s">
        <v>2609</v>
      </c>
      <c r="N609" t="s">
        <v>2155</v>
      </c>
      <c r="P609" s="6">
        <v>-1</v>
      </c>
      <c r="Q609" s="6" t="s">
        <v>47</v>
      </c>
      <c r="R609" s="6" t="s">
        <v>48</v>
      </c>
      <c r="S609" s="14"/>
      <c r="T609" s="14" t="s">
        <v>49</v>
      </c>
      <c r="U609" s="14"/>
      <c r="W609" t="s">
        <v>46</v>
      </c>
      <c r="X609" t="s">
        <v>2127</v>
      </c>
      <c r="Z609" t="s">
        <v>1760</v>
      </c>
      <c r="AA609" t="s">
        <v>2149</v>
      </c>
      <c r="AB609" t="s">
        <v>2157</v>
      </c>
      <c r="AD609" t="s">
        <v>2155</v>
      </c>
      <c r="AF609" t="s">
        <v>2609</v>
      </c>
      <c r="AI609" s="14">
        <v>60</v>
      </c>
      <c r="AQ609" s="6">
        <v>0</v>
      </c>
      <c r="AR609" s="6" t="s">
        <v>50</v>
      </c>
      <c r="AT609" s="6">
        <v>-1</v>
      </c>
      <c r="AW609" s="6" t="s">
        <v>51</v>
      </c>
      <c r="AX609" s="6" t="s">
        <v>51</v>
      </c>
    </row>
    <row r="610" spans="1:50" x14ac:dyDescent="0.25">
      <c r="A610" s="16" t="s">
        <v>9345</v>
      </c>
      <c r="B610" t="s">
        <v>22</v>
      </c>
      <c r="C610" t="str">
        <f t="shared" si="79"/>
        <v>Pterostichus</v>
      </c>
      <c r="D610" s="13" t="str">
        <f t="shared" si="76"/>
        <v>Yes</v>
      </c>
      <c r="E610" s="16" t="s">
        <v>19</v>
      </c>
      <c r="F610" s="16" t="str">
        <f t="shared" si="77"/>
        <v>Harpalinae</v>
      </c>
      <c r="G610" s="16" t="str">
        <f t="shared" si="78"/>
        <v>Yes</v>
      </c>
      <c r="M610" t="s">
        <v>2610</v>
      </c>
      <c r="N610" t="s">
        <v>2155</v>
      </c>
      <c r="P610" s="6">
        <v>-1</v>
      </c>
      <c r="Q610" s="6" t="s">
        <v>47</v>
      </c>
      <c r="R610" s="6" t="s">
        <v>48</v>
      </c>
      <c r="S610" s="14"/>
      <c r="T610" s="14" t="s">
        <v>49</v>
      </c>
      <c r="U610" s="14"/>
      <c r="W610" t="s">
        <v>46</v>
      </c>
      <c r="X610" t="s">
        <v>2127</v>
      </c>
      <c r="Z610" t="s">
        <v>1760</v>
      </c>
      <c r="AA610" t="s">
        <v>2149</v>
      </c>
      <c r="AB610" t="s">
        <v>2157</v>
      </c>
      <c r="AD610" t="s">
        <v>2155</v>
      </c>
      <c r="AF610" t="s">
        <v>2610</v>
      </c>
      <c r="AI610" s="14">
        <v>60</v>
      </c>
      <c r="AQ610" s="6">
        <v>0</v>
      </c>
      <c r="AR610" s="6" t="s">
        <v>50</v>
      </c>
      <c r="AT610" s="6">
        <v>-1</v>
      </c>
      <c r="AW610" s="6" t="s">
        <v>51</v>
      </c>
      <c r="AX610" s="6" t="s">
        <v>51</v>
      </c>
    </row>
    <row r="611" spans="1:50" x14ac:dyDescent="0.25">
      <c r="A611" s="16" t="s">
        <v>9345</v>
      </c>
      <c r="B611" t="s">
        <v>22</v>
      </c>
      <c r="C611" t="str">
        <f t="shared" si="79"/>
        <v>Pterostichus</v>
      </c>
      <c r="D611" s="13" t="str">
        <f t="shared" si="76"/>
        <v>Yes</v>
      </c>
      <c r="E611" s="16" t="s">
        <v>19</v>
      </c>
      <c r="F611" s="16" t="str">
        <f t="shared" si="77"/>
        <v>Harpalinae</v>
      </c>
      <c r="G611" s="16" t="str">
        <f t="shared" si="78"/>
        <v>Yes</v>
      </c>
      <c r="M611" t="s">
        <v>2611</v>
      </c>
      <c r="N611" t="s">
        <v>2155</v>
      </c>
      <c r="P611" s="6">
        <v>-1</v>
      </c>
      <c r="Q611" s="6" t="s">
        <v>47</v>
      </c>
      <c r="R611" s="6" t="s">
        <v>48</v>
      </c>
      <c r="S611" s="14"/>
      <c r="T611" s="14" t="s">
        <v>49</v>
      </c>
      <c r="U611" s="14"/>
      <c r="W611" t="s">
        <v>46</v>
      </c>
      <c r="X611" t="s">
        <v>2127</v>
      </c>
      <c r="Z611" t="s">
        <v>1760</v>
      </c>
      <c r="AA611" t="s">
        <v>2149</v>
      </c>
      <c r="AB611" t="s">
        <v>2157</v>
      </c>
      <c r="AD611" t="s">
        <v>2155</v>
      </c>
      <c r="AF611" t="s">
        <v>2611</v>
      </c>
      <c r="AI611" s="14">
        <v>60</v>
      </c>
      <c r="AQ611" s="6">
        <v>0</v>
      </c>
      <c r="AR611" s="6" t="s">
        <v>50</v>
      </c>
      <c r="AT611" s="6">
        <v>-1</v>
      </c>
      <c r="AW611" s="6" t="s">
        <v>51</v>
      </c>
      <c r="AX611" s="6" t="s">
        <v>51</v>
      </c>
    </row>
    <row r="612" spans="1:50" x14ac:dyDescent="0.25">
      <c r="A612" s="16" t="s">
        <v>9345</v>
      </c>
      <c r="B612" t="s">
        <v>22</v>
      </c>
      <c r="C612" t="str">
        <f t="shared" si="79"/>
        <v>Pterostichus</v>
      </c>
      <c r="D612" s="13" t="str">
        <f t="shared" si="76"/>
        <v>Yes</v>
      </c>
      <c r="E612" s="16" t="s">
        <v>19</v>
      </c>
      <c r="F612" s="16" t="str">
        <f t="shared" si="77"/>
        <v>Harpalinae</v>
      </c>
      <c r="G612" s="16" t="str">
        <f t="shared" si="78"/>
        <v>Yes</v>
      </c>
      <c r="M612" t="s">
        <v>2612</v>
      </c>
      <c r="N612" t="s">
        <v>2155</v>
      </c>
      <c r="P612" s="6">
        <v>-1</v>
      </c>
      <c r="Q612" s="6" t="s">
        <v>47</v>
      </c>
      <c r="R612" s="6" t="s">
        <v>48</v>
      </c>
      <c r="S612" s="14"/>
      <c r="T612" s="14" t="s">
        <v>49</v>
      </c>
      <c r="U612" s="14"/>
      <c r="W612" t="s">
        <v>46</v>
      </c>
      <c r="X612" t="s">
        <v>2127</v>
      </c>
      <c r="Z612" t="s">
        <v>1760</v>
      </c>
      <c r="AA612" t="s">
        <v>2149</v>
      </c>
      <c r="AB612" t="s">
        <v>2157</v>
      </c>
      <c r="AD612" t="s">
        <v>2155</v>
      </c>
      <c r="AF612" t="s">
        <v>2612</v>
      </c>
      <c r="AI612" s="14">
        <v>60</v>
      </c>
      <c r="AQ612" s="6">
        <v>0</v>
      </c>
      <c r="AR612" s="6" t="s">
        <v>50</v>
      </c>
      <c r="AT612" s="6">
        <v>-1</v>
      </c>
      <c r="AW612" s="6" t="s">
        <v>51</v>
      </c>
      <c r="AX612" s="6" t="s">
        <v>51</v>
      </c>
    </row>
    <row r="613" spans="1:50" x14ac:dyDescent="0.25">
      <c r="A613" s="16" t="s">
        <v>9345</v>
      </c>
      <c r="B613" t="s">
        <v>22</v>
      </c>
      <c r="C613" t="str">
        <f t="shared" si="79"/>
        <v>Pterostichus</v>
      </c>
      <c r="D613" s="13" t="str">
        <f t="shared" si="76"/>
        <v>Yes</v>
      </c>
      <c r="E613" s="16" t="s">
        <v>19</v>
      </c>
      <c r="F613" s="16" t="str">
        <f t="shared" si="77"/>
        <v>Harpalinae</v>
      </c>
      <c r="G613" s="16" t="str">
        <f t="shared" si="78"/>
        <v>Yes</v>
      </c>
      <c r="M613" t="s">
        <v>2613</v>
      </c>
      <c r="N613" t="s">
        <v>2155</v>
      </c>
      <c r="P613" s="6">
        <v>-1</v>
      </c>
      <c r="Q613" s="6" t="s">
        <v>47</v>
      </c>
      <c r="R613" s="6" t="s">
        <v>48</v>
      </c>
      <c r="S613" s="14"/>
      <c r="T613" s="14" t="s">
        <v>49</v>
      </c>
      <c r="U613" s="14"/>
      <c r="W613" t="s">
        <v>46</v>
      </c>
      <c r="X613" t="s">
        <v>2127</v>
      </c>
      <c r="Z613" t="s">
        <v>1760</v>
      </c>
      <c r="AA613" t="s">
        <v>2149</v>
      </c>
      <c r="AB613" t="s">
        <v>2157</v>
      </c>
      <c r="AD613" t="s">
        <v>2155</v>
      </c>
      <c r="AF613" t="s">
        <v>2613</v>
      </c>
      <c r="AI613" s="14">
        <v>60</v>
      </c>
      <c r="AQ613" s="6">
        <v>0</v>
      </c>
      <c r="AR613" s="6" t="s">
        <v>50</v>
      </c>
      <c r="AT613" s="6">
        <v>-1</v>
      </c>
      <c r="AW613" s="6" t="s">
        <v>51</v>
      </c>
      <c r="AX613" s="6" t="s">
        <v>51</v>
      </c>
    </row>
    <row r="614" spans="1:50" x14ac:dyDescent="0.25">
      <c r="A614" s="16" t="s">
        <v>9345</v>
      </c>
      <c r="B614" t="s">
        <v>22</v>
      </c>
      <c r="C614" t="str">
        <f t="shared" si="79"/>
        <v>Pterostichus</v>
      </c>
      <c r="D614" s="13" t="str">
        <f t="shared" si="76"/>
        <v>Yes</v>
      </c>
      <c r="E614" s="16" t="s">
        <v>19</v>
      </c>
      <c r="F614" s="16" t="str">
        <f t="shared" si="77"/>
        <v>Harpalinae</v>
      </c>
      <c r="G614" s="16" t="str">
        <f t="shared" si="78"/>
        <v>Yes</v>
      </c>
      <c r="M614" t="s">
        <v>2614</v>
      </c>
      <c r="N614" t="s">
        <v>2155</v>
      </c>
      <c r="P614" s="6">
        <v>-1</v>
      </c>
      <c r="Q614" s="6" t="s">
        <v>47</v>
      </c>
      <c r="R614" s="6" t="s">
        <v>48</v>
      </c>
      <c r="S614" s="14"/>
      <c r="T614" s="14" t="s">
        <v>49</v>
      </c>
      <c r="U614" s="14"/>
      <c r="W614" t="s">
        <v>46</v>
      </c>
      <c r="X614" t="s">
        <v>2127</v>
      </c>
      <c r="Z614" t="s">
        <v>1760</v>
      </c>
      <c r="AA614" t="s">
        <v>2149</v>
      </c>
      <c r="AB614" t="s">
        <v>2157</v>
      </c>
      <c r="AD614" t="s">
        <v>2155</v>
      </c>
      <c r="AF614" t="s">
        <v>2614</v>
      </c>
      <c r="AI614" s="14">
        <v>60</v>
      </c>
      <c r="AQ614" s="6">
        <v>0</v>
      </c>
      <c r="AR614" s="6" t="s">
        <v>50</v>
      </c>
      <c r="AT614" s="6">
        <v>-1</v>
      </c>
      <c r="AW614" s="6" t="s">
        <v>51</v>
      </c>
      <c r="AX614" s="6" t="s">
        <v>51</v>
      </c>
    </row>
    <row r="615" spans="1:50" x14ac:dyDescent="0.25">
      <c r="A615" s="16" t="s">
        <v>9345</v>
      </c>
      <c r="B615" t="s">
        <v>22</v>
      </c>
      <c r="C615" t="str">
        <f t="shared" si="79"/>
        <v>Pterostichus</v>
      </c>
      <c r="D615" s="13" t="str">
        <f t="shared" si="76"/>
        <v>Yes</v>
      </c>
      <c r="E615" s="16" t="s">
        <v>19</v>
      </c>
      <c r="F615" s="16" t="str">
        <f t="shared" si="77"/>
        <v>Harpalinae</v>
      </c>
      <c r="G615" s="16" t="str">
        <f t="shared" si="78"/>
        <v>Yes</v>
      </c>
      <c r="M615" t="s">
        <v>2615</v>
      </c>
      <c r="N615" t="s">
        <v>2155</v>
      </c>
      <c r="P615" s="6">
        <v>-1</v>
      </c>
      <c r="Q615" s="6" t="s">
        <v>47</v>
      </c>
      <c r="R615" s="6" t="s">
        <v>48</v>
      </c>
      <c r="S615" s="14"/>
      <c r="T615" s="14" t="s">
        <v>49</v>
      </c>
      <c r="U615" s="14"/>
      <c r="W615" t="s">
        <v>46</v>
      </c>
      <c r="X615" t="s">
        <v>2127</v>
      </c>
      <c r="Z615" t="s">
        <v>1760</v>
      </c>
      <c r="AA615" t="s">
        <v>2149</v>
      </c>
      <c r="AB615" t="s">
        <v>2157</v>
      </c>
      <c r="AD615" t="s">
        <v>2155</v>
      </c>
      <c r="AF615" t="s">
        <v>2615</v>
      </c>
      <c r="AI615" s="14">
        <v>60</v>
      </c>
      <c r="AQ615" s="6">
        <v>0</v>
      </c>
      <c r="AR615" s="6" t="s">
        <v>50</v>
      </c>
      <c r="AT615" s="6">
        <v>-1</v>
      </c>
      <c r="AW615" s="6" t="s">
        <v>51</v>
      </c>
      <c r="AX615" s="6" t="s">
        <v>51</v>
      </c>
    </row>
    <row r="616" spans="1:50" x14ac:dyDescent="0.25">
      <c r="A616" s="16" t="s">
        <v>9345</v>
      </c>
      <c r="B616" t="s">
        <v>22</v>
      </c>
      <c r="C616" t="str">
        <f t="shared" si="79"/>
        <v>Pterostichus</v>
      </c>
      <c r="D616" s="13" t="str">
        <f t="shared" si="76"/>
        <v>Yes</v>
      </c>
      <c r="E616" s="16" t="s">
        <v>19</v>
      </c>
      <c r="F616" s="16" t="str">
        <f t="shared" si="77"/>
        <v>Harpalinae</v>
      </c>
      <c r="G616" s="16" t="str">
        <f t="shared" si="78"/>
        <v>Yes</v>
      </c>
      <c r="M616" t="s">
        <v>2616</v>
      </c>
      <c r="N616" t="s">
        <v>2155</v>
      </c>
      <c r="P616" s="6">
        <v>-1</v>
      </c>
      <c r="Q616" s="6" t="s">
        <v>47</v>
      </c>
      <c r="R616" s="6" t="s">
        <v>48</v>
      </c>
      <c r="S616" s="14"/>
      <c r="T616" s="14" t="s">
        <v>49</v>
      </c>
      <c r="U616" s="14"/>
      <c r="W616" t="s">
        <v>46</v>
      </c>
      <c r="X616" t="s">
        <v>2127</v>
      </c>
      <c r="Z616" t="s">
        <v>1760</v>
      </c>
      <c r="AA616" t="s">
        <v>2149</v>
      </c>
      <c r="AB616" t="s">
        <v>2157</v>
      </c>
      <c r="AD616" t="s">
        <v>2155</v>
      </c>
      <c r="AF616" t="s">
        <v>2616</v>
      </c>
      <c r="AI616" s="14">
        <v>60</v>
      </c>
      <c r="AQ616" s="6">
        <v>0</v>
      </c>
      <c r="AR616" s="6" t="s">
        <v>50</v>
      </c>
      <c r="AT616" s="6">
        <v>-1</v>
      </c>
      <c r="AW616" s="6" t="s">
        <v>51</v>
      </c>
      <c r="AX616" s="6" t="s">
        <v>51</v>
      </c>
    </row>
    <row r="617" spans="1:50" x14ac:dyDescent="0.25">
      <c r="A617" s="16" t="s">
        <v>9345</v>
      </c>
      <c r="B617" t="s">
        <v>22</v>
      </c>
      <c r="C617" t="str">
        <f t="shared" si="79"/>
        <v>Pterostichus</v>
      </c>
      <c r="D617" s="13" t="str">
        <f t="shared" si="76"/>
        <v>Yes</v>
      </c>
      <c r="E617" s="16" t="s">
        <v>19</v>
      </c>
      <c r="F617" s="16" t="str">
        <f t="shared" si="77"/>
        <v>Harpalinae</v>
      </c>
      <c r="G617" s="16" t="str">
        <f t="shared" si="78"/>
        <v>Yes</v>
      </c>
      <c r="M617" t="s">
        <v>2617</v>
      </c>
      <c r="N617" t="s">
        <v>2155</v>
      </c>
      <c r="P617" s="6">
        <v>-1</v>
      </c>
      <c r="Q617" s="6" t="s">
        <v>47</v>
      </c>
      <c r="R617" s="6" t="s">
        <v>48</v>
      </c>
      <c r="S617" s="14"/>
      <c r="T617" s="14" t="s">
        <v>49</v>
      </c>
      <c r="U617" s="14"/>
      <c r="W617" t="s">
        <v>46</v>
      </c>
      <c r="X617" t="s">
        <v>2127</v>
      </c>
      <c r="Z617" t="s">
        <v>1760</v>
      </c>
      <c r="AA617" t="s">
        <v>2149</v>
      </c>
      <c r="AB617" t="s">
        <v>2157</v>
      </c>
      <c r="AD617" t="s">
        <v>2155</v>
      </c>
      <c r="AF617" t="s">
        <v>2617</v>
      </c>
      <c r="AI617" s="14">
        <v>60</v>
      </c>
      <c r="AQ617" s="6">
        <v>0</v>
      </c>
      <c r="AR617" s="6" t="s">
        <v>50</v>
      </c>
      <c r="AT617" s="6">
        <v>-1</v>
      </c>
      <c r="AW617" s="6" t="s">
        <v>51</v>
      </c>
      <c r="AX617" s="6" t="s">
        <v>51</v>
      </c>
    </row>
    <row r="618" spans="1:50" x14ac:dyDescent="0.25">
      <c r="A618" s="16" t="s">
        <v>9345</v>
      </c>
      <c r="B618" t="s">
        <v>22</v>
      </c>
      <c r="C618" t="str">
        <f t="shared" si="79"/>
        <v>Pterostichus</v>
      </c>
      <c r="D618" s="13" t="str">
        <f t="shared" si="76"/>
        <v>Yes</v>
      </c>
      <c r="E618" s="16" t="s">
        <v>19</v>
      </c>
      <c r="F618" s="16" t="str">
        <f t="shared" si="77"/>
        <v>Harpalinae</v>
      </c>
      <c r="G618" s="16" t="str">
        <f t="shared" si="78"/>
        <v>Yes</v>
      </c>
      <c r="M618" t="s">
        <v>2618</v>
      </c>
      <c r="N618" t="s">
        <v>2155</v>
      </c>
      <c r="P618" s="6">
        <v>-1</v>
      </c>
      <c r="Q618" s="6" t="s">
        <v>47</v>
      </c>
      <c r="R618" s="6" t="s">
        <v>48</v>
      </c>
      <c r="S618" s="14"/>
      <c r="T618" s="14" t="s">
        <v>49</v>
      </c>
      <c r="U618" s="14"/>
      <c r="W618" t="s">
        <v>46</v>
      </c>
      <c r="X618" t="s">
        <v>2127</v>
      </c>
      <c r="Z618" t="s">
        <v>1760</v>
      </c>
      <c r="AA618" t="s">
        <v>2149</v>
      </c>
      <c r="AB618" t="s">
        <v>2157</v>
      </c>
      <c r="AD618" t="s">
        <v>2155</v>
      </c>
      <c r="AF618" t="s">
        <v>2618</v>
      </c>
      <c r="AI618" s="14">
        <v>60</v>
      </c>
      <c r="AQ618" s="6">
        <v>0</v>
      </c>
      <c r="AR618" s="6" t="s">
        <v>50</v>
      </c>
      <c r="AT618" s="6">
        <v>-1</v>
      </c>
      <c r="AW618" s="6" t="s">
        <v>51</v>
      </c>
      <c r="AX618" s="6" t="s">
        <v>51</v>
      </c>
    </row>
    <row r="619" spans="1:50" x14ac:dyDescent="0.25">
      <c r="A619" s="16" t="s">
        <v>9345</v>
      </c>
      <c r="B619" t="s">
        <v>22</v>
      </c>
      <c r="C619" t="str">
        <f t="shared" si="79"/>
        <v>Pterostichus</v>
      </c>
      <c r="D619" s="13" t="str">
        <f t="shared" si="76"/>
        <v>Yes</v>
      </c>
      <c r="E619" s="16" t="s">
        <v>19</v>
      </c>
      <c r="F619" s="16" t="str">
        <f t="shared" si="77"/>
        <v>Harpalinae</v>
      </c>
      <c r="G619" s="16" t="str">
        <f t="shared" si="78"/>
        <v>Yes</v>
      </c>
      <c r="M619" t="s">
        <v>2619</v>
      </c>
      <c r="N619" t="s">
        <v>2155</v>
      </c>
      <c r="P619" s="6">
        <v>-1</v>
      </c>
      <c r="Q619" s="6" t="s">
        <v>47</v>
      </c>
      <c r="R619" s="6" t="s">
        <v>48</v>
      </c>
      <c r="S619" s="14"/>
      <c r="T619" s="14" t="s">
        <v>49</v>
      </c>
      <c r="U619" s="14"/>
      <c r="W619" t="s">
        <v>46</v>
      </c>
      <c r="X619" t="s">
        <v>2127</v>
      </c>
      <c r="Z619" t="s">
        <v>1760</v>
      </c>
      <c r="AA619" t="s">
        <v>2149</v>
      </c>
      <c r="AB619" t="s">
        <v>2157</v>
      </c>
      <c r="AD619" t="s">
        <v>2155</v>
      </c>
      <c r="AF619" t="s">
        <v>2619</v>
      </c>
      <c r="AI619" s="14">
        <v>60</v>
      </c>
      <c r="AQ619" s="6">
        <v>0</v>
      </c>
      <c r="AR619" s="6" t="s">
        <v>50</v>
      </c>
      <c r="AT619" s="6">
        <v>-1</v>
      </c>
      <c r="AW619" s="6" t="s">
        <v>51</v>
      </c>
      <c r="AX619" s="6" t="s">
        <v>51</v>
      </c>
    </row>
    <row r="620" spans="1:50" x14ac:dyDescent="0.25">
      <c r="A620" s="16" t="s">
        <v>9345</v>
      </c>
      <c r="B620" t="s">
        <v>22</v>
      </c>
      <c r="C620" t="str">
        <f t="shared" si="79"/>
        <v>Pterostichus</v>
      </c>
      <c r="D620" s="13" t="str">
        <f t="shared" si="76"/>
        <v>Yes</v>
      </c>
      <c r="E620" s="16" t="s">
        <v>19</v>
      </c>
      <c r="F620" s="16" t="str">
        <f t="shared" si="77"/>
        <v>Harpalinae</v>
      </c>
      <c r="G620" s="16" t="str">
        <f t="shared" si="78"/>
        <v>Yes</v>
      </c>
      <c r="M620" t="s">
        <v>2228</v>
      </c>
      <c r="N620" t="s">
        <v>2155</v>
      </c>
      <c r="P620" s="6">
        <v>-1</v>
      </c>
      <c r="Q620" s="6" t="s">
        <v>47</v>
      </c>
      <c r="R620" s="6" t="s">
        <v>48</v>
      </c>
      <c r="S620" s="14"/>
      <c r="T620" s="14" t="s">
        <v>49</v>
      </c>
      <c r="U620" s="14"/>
      <c r="W620" t="s">
        <v>46</v>
      </c>
      <c r="X620" t="s">
        <v>2127</v>
      </c>
      <c r="Z620" t="s">
        <v>1760</v>
      </c>
      <c r="AA620" t="s">
        <v>2149</v>
      </c>
      <c r="AB620" t="s">
        <v>2157</v>
      </c>
      <c r="AD620" t="s">
        <v>2155</v>
      </c>
      <c r="AF620" t="s">
        <v>2228</v>
      </c>
      <c r="AI620" s="14">
        <v>60</v>
      </c>
      <c r="AQ620" s="6">
        <v>0</v>
      </c>
      <c r="AR620" s="6" t="s">
        <v>50</v>
      </c>
      <c r="AT620" s="6">
        <v>-1</v>
      </c>
      <c r="AW620" s="6" t="s">
        <v>51</v>
      </c>
      <c r="AX620" s="6" t="s">
        <v>51</v>
      </c>
    </row>
    <row r="621" spans="1:50" x14ac:dyDescent="0.25">
      <c r="A621" s="16" t="s">
        <v>9345</v>
      </c>
      <c r="B621" t="s">
        <v>22</v>
      </c>
      <c r="C621" t="str">
        <f t="shared" si="79"/>
        <v>Pterostichus</v>
      </c>
      <c r="D621" s="13" t="str">
        <f t="shared" si="76"/>
        <v>Yes</v>
      </c>
      <c r="E621" s="16" t="s">
        <v>19</v>
      </c>
      <c r="F621" s="16" t="str">
        <f t="shared" si="77"/>
        <v>Harpalinae</v>
      </c>
      <c r="G621" s="16" t="str">
        <f t="shared" si="78"/>
        <v>Yes</v>
      </c>
      <c r="M621" t="s">
        <v>2620</v>
      </c>
      <c r="N621" t="s">
        <v>2155</v>
      </c>
      <c r="P621" s="6">
        <v>-1</v>
      </c>
      <c r="Q621" s="6" t="s">
        <v>47</v>
      </c>
      <c r="R621" s="6" t="s">
        <v>48</v>
      </c>
      <c r="S621" s="14"/>
      <c r="T621" s="14" t="s">
        <v>49</v>
      </c>
      <c r="U621" s="14"/>
      <c r="W621" t="s">
        <v>46</v>
      </c>
      <c r="X621" t="s">
        <v>2127</v>
      </c>
      <c r="Z621" t="s">
        <v>1760</v>
      </c>
      <c r="AA621" t="s">
        <v>2149</v>
      </c>
      <c r="AB621" t="s">
        <v>2157</v>
      </c>
      <c r="AD621" t="s">
        <v>2155</v>
      </c>
      <c r="AF621" t="s">
        <v>2620</v>
      </c>
      <c r="AI621" s="14">
        <v>60</v>
      </c>
      <c r="AQ621" s="6">
        <v>0</v>
      </c>
      <c r="AR621" s="6" t="s">
        <v>50</v>
      </c>
      <c r="AT621" s="6">
        <v>-1</v>
      </c>
      <c r="AW621" s="6" t="s">
        <v>51</v>
      </c>
      <c r="AX621" s="6" t="s">
        <v>51</v>
      </c>
    </row>
    <row r="622" spans="1:50" x14ac:dyDescent="0.25">
      <c r="A622" s="16" t="s">
        <v>9345</v>
      </c>
      <c r="B622" t="s">
        <v>22</v>
      </c>
      <c r="C622" t="str">
        <f t="shared" si="79"/>
        <v>Pterostichus</v>
      </c>
      <c r="D622" s="13" t="str">
        <f t="shared" si="76"/>
        <v>Yes</v>
      </c>
      <c r="E622" s="16" t="s">
        <v>19</v>
      </c>
      <c r="F622" s="16" t="str">
        <f t="shared" si="77"/>
        <v>Harpalinae</v>
      </c>
      <c r="G622" s="16" t="str">
        <f t="shared" si="78"/>
        <v>Yes</v>
      </c>
      <c r="M622" t="s">
        <v>2621</v>
      </c>
      <c r="N622" t="s">
        <v>2155</v>
      </c>
      <c r="P622" s="6">
        <v>-1</v>
      </c>
      <c r="Q622" s="6" t="s">
        <v>47</v>
      </c>
      <c r="R622" s="6" t="s">
        <v>48</v>
      </c>
      <c r="S622" s="14"/>
      <c r="T622" s="14" t="s">
        <v>49</v>
      </c>
      <c r="U622" s="14"/>
      <c r="W622" t="s">
        <v>46</v>
      </c>
      <c r="X622" t="s">
        <v>2127</v>
      </c>
      <c r="Z622" t="s">
        <v>1760</v>
      </c>
      <c r="AA622" t="s">
        <v>2149</v>
      </c>
      <c r="AB622" t="s">
        <v>2157</v>
      </c>
      <c r="AD622" t="s">
        <v>2155</v>
      </c>
      <c r="AF622" t="s">
        <v>2621</v>
      </c>
      <c r="AI622" s="14">
        <v>60</v>
      </c>
      <c r="AQ622" s="6">
        <v>0</v>
      </c>
      <c r="AR622" s="6" t="s">
        <v>50</v>
      </c>
      <c r="AT622" s="6">
        <v>-1</v>
      </c>
      <c r="AW622" s="6" t="s">
        <v>51</v>
      </c>
      <c r="AX622" s="6" t="s">
        <v>51</v>
      </c>
    </row>
    <row r="623" spans="1:50" x14ac:dyDescent="0.25">
      <c r="A623" s="16" t="s">
        <v>9345</v>
      </c>
      <c r="B623" t="s">
        <v>22</v>
      </c>
      <c r="C623" t="str">
        <f t="shared" si="79"/>
        <v>Pterostichus</v>
      </c>
      <c r="D623" s="13" t="str">
        <f t="shared" si="76"/>
        <v>Yes</v>
      </c>
      <c r="E623" s="16" t="s">
        <v>19</v>
      </c>
      <c r="F623" s="16" t="str">
        <f t="shared" si="77"/>
        <v>Harpalinae</v>
      </c>
      <c r="G623" s="16" t="str">
        <f t="shared" si="78"/>
        <v>Yes</v>
      </c>
      <c r="M623" t="s">
        <v>2622</v>
      </c>
      <c r="N623" t="s">
        <v>2155</v>
      </c>
      <c r="P623" s="6">
        <v>-1</v>
      </c>
      <c r="Q623" s="6" t="s">
        <v>47</v>
      </c>
      <c r="R623" s="6" t="s">
        <v>48</v>
      </c>
      <c r="S623" s="14"/>
      <c r="T623" s="14" t="s">
        <v>49</v>
      </c>
      <c r="U623" s="14"/>
      <c r="W623" t="s">
        <v>46</v>
      </c>
      <c r="X623" t="s">
        <v>2127</v>
      </c>
      <c r="Z623" t="s">
        <v>1760</v>
      </c>
      <c r="AA623" t="s">
        <v>2149</v>
      </c>
      <c r="AB623" t="s">
        <v>2157</v>
      </c>
      <c r="AD623" t="s">
        <v>2155</v>
      </c>
      <c r="AF623" t="s">
        <v>2622</v>
      </c>
      <c r="AI623" s="14">
        <v>60</v>
      </c>
      <c r="AQ623" s="6">
        <v>0</v>
      </c>
      <c r="AR623" s="6" t="s">
        <v>50</v>
      </c>
      <c r="AT623" s="6">
        <v>-1</v>
      </c>
      <c r="AW623" s="6" t="s">
        <v>51</v>
      </c>
      <c r="AX623" s="6" t="s">
        <v>51</v>
      </c>
    </row>
    <row r="624" spans="1:50" x14ac:dyDescent="0.25">
      <c r="A624" s="16" t="s">
        <v>9345</v>
      </c>
      <c r="B624" t="s">
        <v>22</v>
      </c>
      <c r="C624" t="str">
        <f t="shared" si="79"/>
        <v>Pterostichus</v>
      </c>
      <c r="D624" s="13" t="str">
        <f t="shared" si="76"/>
        <v>Yes</v>
      </c>
      <c r="E624" s="16" t="s">
        <v>19</v>
      </c>
      <c r="F624" s="16" t="str">
        <f t="shared" si="77"/>
        <v>Harpalinae</v>
      </c>
      <c r="G624" s="16" t="str">
        <f t="shared" si="78"/>
        <v>Yes</v>
      </c>
      <c r="M624" t="s">
        <v>2475</v>
      </c>
      <c r="N624" t="s">
        <v>2155</v>
      </c>
      <c r="P624" s="6">
        <v>-1</v>
      </c>
      <c r="Q624" s="6" t="s">
        <v>47</v>
      </c>
      <c r="R624" s="6" t="s">
        <v>48</v>
      </c>
      <c r="S624" s="14"/>
      <c r="T624" s="14" t="s">
        <v>49</v>
      </c>
      <c r="U624" s="14"/>
      <c r="W624" t="s">
        <v>46</v>
      </c>
      <c r="X624" t="s">
        <v>2127</v>
      </c>
      <c r="Z624" t="s">
        <v>1760</v>
      </c>
      <c r="AA624" t="s">
        <v>2149</v>
      </c>
      <c r="AB624" t="s">
        <v>2157</v>
      </c>
      <c r="AD624" t="s">
        <v>2155</v>
      </c>
      <c r="AF624" t="s">
        <v>2475</v>
      </c>
      <c r="AI624" s="14">
        <v>60</v>
      </c>
      <c r="AQ624" s="6">
        <v>0</v>
      </c>
      <c r="AR624" s="6" t="s">
        <v>50</v>
      </c>
      <c r="AT624" s="6">
        <v>-1</v>
      </c>
      <c r="AW624" s="6" t="s">
        <v>51</v>
      </c>
      <c r="AX624" s="6" t="s">
        <v>51</v>
      </c>
    </row>
    <row r="625" spans="1:50" x14ac:dyDescent="0.25">
      <c r="A625" s="16" t="s">
        <v>9345</v>
      </c>
      <c r="B625" t="s">
        <v>22</v>
      </c>
      <c r="C625" t="str">
        <f t="shared" si="79"/>
        <v>Pterostichus</v>
      </c>
      <c r="D625" s="13" t="str">
        <f t="shared" si="76"/>
        <v>Yes</v>
      </c>
      <c r="E625" s="16" t="s">
        <v>19</v>
      </c>
      <c r="F625" s="16" t="str">
        <f t="shared" si="77"/>
        <v>Harpalinae</v>
      </c>
      <c r="G625" s="16" t="str">
        <f t="shared" si="78"/>
        <v>Yes</v>
      </c>
      <c r="M625" t="s">
        <v>2476</v>
      </c>
      <c r="N625" t="s">
        <v>2155</v>
      </c>
      <c r="P625" s="6">
        <v>-1</v>
      </c>
      <c r="Q625" s="6" t="s">
        <v>47</v>
      </c>
      <c r="R625" s="6" t="s">
        <v>48</v>
      </c>
      <c r="S625" s="14"/>
      <c r="T625" s="14" t="s">
        <v>49</v>
      </c>
      <c r="U625" s="14"/>
      <c r="W625" t="s">
        <v>46</v>
      </c>
      <c r="X625" t="s">
        <v>2127</v>
      </c>
      <c r="Z625" t="s">
        <v>1760</v>
      </c>
      <c r="AA625" t="s">
        <v>2149</v>
      </c>
      <c r="AB625" t="s">
        <v>2157</v>
      </c>
      <c r="AD625" t="s">
        <v>2155</v>
      </c>
      <c r="AF625" t="s">
        <v>2476</v>
      </c>
      <c r="AI625" s="14">
        <v>60</v>
      </c>
      <c r="AQ625" s="6">
        <v>0</v>
      </c>
      <c r="AR625" s="6" t="s">
        <v>50</v>
      </c>
      <c r="AT625" s="6">
        <v>-1</v>
      </c>
      <c r="AW625" s="6" t="s">
        <v>51</v>
      </c>
      <c r="AX625" s="6" t="s">
        <v>51</v>
      </c>
    </row>
    <row r="626" spans="1:50" x14ac:dyDescent="0.25">
      <c r="A626" s="16" t="s">
        <v>9345</v>
      </c>
      <c r="B626" t="s">
        <v>22</v>
      </c>
      <c r="C626" t="str">
        <f t="shared" si="79"/>
        <v>Pterostichus</v>
      </c>
      <c r="D626" s="13" t="str">
        <f t="shared" si="76"/>
        <v>Yes</v>
      </c>
      <c r="E626" s="16" t="s">
        <v>19</v>
      </c>
      <c r="F626" s="16" t="str">
        <f t="shared" si="77"/>
        <v>Harpalinae</v>
      </c>
      <c r="G626" s="16" t="str">
        <f t="shared" si="78"/>
        <v>Yes</v>
      </c>
      <c r="M626" t="s">
        <v>2623</v>
      </c>
      <c r="N626" t="s">
        <v>2155</v>
      </c>
      <c r="P626" s="6">
        <v>-1</v>
      </c>
      <c r="Q626" s="6" t="s">
        <v>47</v>
      </c>
      <c r="R626" s="6" t="s">
        <v>48</v>
      </c>
      <c r="S626" s="14"/>
      <c r="T626" s="14" t="s">
        <v>49</v>
      </c>
      <c r="U626" s="14"/>
      <c r="W626" t="s">
        <v>46</v>
      </c>
      <c r="X626" t="s">
        <v>2127</v>
      </c>
      <c r="Z626" t="s">
        <v>1760</v>
      </c>
      <c r="AA626" t="s">
        <v>2149</v>
      </c>
      <c r="AB626" t="s">
        <v>2157</v>
      </c>
      <c r="AD626" t="s">
        <v>2155</v>
      </c>
      <c r="AF626" t="s">
        <v>2623</v>
      </c>
      <c r="AI626" s="14">
        <v>60</v>
      </c>
      <c r="AQ626" s="6">
        <v>0</v>
      </c>
      <c r="AR626" s="6" t="s">
        <v>50</v>
      </c>
      <c r="AT626" s="6">
        <v>-1</v>
      </c>
      <c r="AW626" s="6" t="s">
        <v>51</v>
      </c>
      <c r="AX626" s="6" t="s">
        <v>51</v>
      </c>
    </row>
    <row r="627" spans="1:50" x14ac:dyDescent="0.25">
      <c r="A627" s="16" t="s">
        <v>9345</v>
      </c>
      <c r="B627" t="s">
        <v>22</v>
      </c>
      <c r="C627" t="str">
        <f t="shared" si="79"/>
        <v>Pterostichus</v>
      </c>
      <c r="D627" s="13" t="str">
        <f t="shared" si="76"/>
        <v>Yes</v>
      </c>
      <c r="E627" s="16" t="s">
        <v>19</v>
      </c>
      <c r="F627" s="16" t="str">
        <f t="shared" si="77"/>
        <v>Harpalinae</v>
      </c>
      <c r="G627" s="16" t="str">
        <f t="shared" si="78"/>
        <v>Yes</v>
      </c>
      <c r="M627" t="s">
        <v>2624</v>
      </c>
      <c r="N627" t="s">
        <v>2155</v>
      </c>
      <c r="P627" s="6">
        <v>-1</v>
      </c>
      <c r="Q627" s="6" t="s">
        <v>47</v>
      </c>
      <c r="R627" s="6" t="s">
        <v>48</v>
      </c>
      <c r="S627" s="14"/>
      <c r="T627" s="14" t="s">
        <v>49</v>
      </c>
      <c r="U627" s="14"/>
      <c r="W627" t="s">
        <v>46</v>
      </c>
      <c r="X627" t="s">
        <v>2127</v>
      </c>
      <c r="Z627" t="s">
        <v>1760</v>
      </c>
      <c r="AA627" t="s">
        <v>2149</v>
      </c>
      <c r="AB627" t="s">
        <v>2157</v>
      </c>
      <c r="AD627" t="s">
        <v>2155</v>
      </c>
      <c r="AF627" t="s">
        <v>2624</v>
      </c>
      <c r="AI627" s="14">
        <v>60</v>
      </c>
      <c r="AQ627" s="6">
        <v>0</v>
      </c>
      <c r="AR627" s="6" t="s">
        <v>50</v>
      </c>
      <c r="AT627" s="6">
        <v>-1</v>
      </c>
      <c r="AW627" s="6" t="s">
        <v>51</v>
      </c>
      <c r="AX627" s="6" t="s">
        <v>51</v>
      </c>
    </row>
    <row r="628" spans="1:50" x14ac:dyDescent="0.25">
      <c r="A628" s="16" t="s">
        <v>9345</v>
      </c>
      <c r="B628" t="s">
        <v>22</v>
      </c>
      <c r="C628" t="str">
        <f t="shared" si="79"/>
        <v>Pterostichus</v>
      </c>
      <c r="D628" s="13" t="str">
        <f t="shared" si="76"/>
        <v>Yes</v>
      </c>
      <c r="E628" s="16" t="s">
        <v>19</v>
      </c>
      <c r="F628" s="16" t="str">
        <f t="shared" si="77"/>
        <v>Harpalinae</v>
      </c>
      <c r="G628" s="16" t="str">
        <f t="shared" si="78"/>
        <v>Yes</v>
      </c>
      <c r="M628" t="s">
        <v>2625</v>
      </c>
      <c r="N628" t="s">
        <v>2155</v>
      </c>
      <c r="P628" s="6">
        <v>-1</v>
      </c>
      <c r="Q628" s="6" t="s">
        <v>47</v>
      </c>
      <c r="R628" s="6" t="s">
        <v>48</v>
      </c>
      <c r="S628" s="14"/>
      <c r="T628" s="14" t="s">
        <v>49</v>
      </c>
      <c r="U628" s="14"/>
      <c r="W628" t="s">
        <v>46</v>
      </c>
      <c r="X628" t="s">
        <v>2127</v>
      </c>
      <c r="Z628" t="s">
        <v>1760</v>
      </c>
      <c r="AA628" t="s">
        <v>2149</v>
      </c>
      <c r="AB628" t="s">
        <v>2157</v>
      </c>
      <c r="AD628" t="s">
        <v>2155</v>
      </c>
      <c r="AF628" t="s">
        <v>2625</v>
      </c>
      <c r="AI628" s="14">
        <v>60</v>
      </c>
      <c r="AQ628" s="6">
        <v>0</v>
      </c>
      <c r="AR628" s="6" t="s">
        <v>50</v>
      </c>
      <c r="AT628" s="6">
        <v>-1</v>
      </c>
      <c r="AW628" s="6" t="s">
        <v>51</v>
      </c>
      <c r="AX628" s="6" t="s">
        <v>51</v>
      </c>
    </row>
    <row r="629" spans="1:50" x14ac:dyDescent="0.25">
      <c r="A629" s="16" t="s">
        <v>9345</v>
      </c>
      <c r="B629" t="s">
        <v>22</v>
      </c>
      <c r="C629" t="str">
        <f t="shared" si="79"/>
        <v>Pterostichus</v>
      </c>
      <c r="D629" s="13" t="str">
        <f t="shared" si="76"/>
        <v>Yes</v>
      </c>
      <c r="E629" s="16" t="s">
        <v>19</v>
      </c>
      <c r="F629" s="16" t="str">
        <f t="shared" si="77"/>
        <v>Harpalinae</v>
      </c>
      <c r="G629" s="16" t="str">
        <f t="shared" si="78"/>
        <v>Yes</v>
      </c>
      <c r="M629" t="s">
        <v>2626</v>
      </c>
      <c r="N629" t="s">
        <v>2155</v>
      </c>
      <c r="P629" s="6">
        <v>-1</v>
      </c>
      <c r="Q629" s="6" t="s">
        <v>47</v>
      </c>
      <c r="R629" s="6" t="s">
        <v>48</v>
      </c>
      <c r="S629" s="14"/>
      <c r="T629" s="14" t="s">
        <v>49</v>
      </c>
      <c r="U629" s="14"/>
      <c r="W629" t="s">
        <v>46</v>
      </c>
      <c r="X629" t="s">
        <v>2127</v>
      </c>
      <c r="Z629" t="s">
        <v>1760</v>
      </c>
      <c r="AA629" t="s">
        <v>2149</v>
      </c>
      <c r="AB629" t="s">
        <v>2157</v>
      </c>
      <c r="AD629" t="s">
        <v>2155</v>
      </c>
      <c r="AF629" t="s">
        <v>2626</v>
      </c>
      <c r="AI629" s="14">
        <v>60</v>
      </c>
      <c r="AQ629" s="6">
        <v>0</v>
      </c>
      <c r="AR629" s="6" t="s">
        <v>50</v>
      </c>
      <c r="AT629" s="6">
        <v>-1</v>
      </c>
      <c r="AW629" s="6" t="s">
        <v>51</v>
      </c>
      <c r="AX629" s="6" t="s">
        <v>51</v>
      </c>
    </row>
    <row r="630" spans="1:50" x14ac:dyDescent="0.25">
      <c r="A630" s="16" t="s">
        <v>9345</v>
      </c>
      <c r="B630" t="s">
        <v>22</v>
      </c>
      <c r="C630" t="str">
        <f t="shared" si="79"/>
        <v>Pterostichus</v>
      </c>
      <c r="D630" s="13" t="str">
        <f t="shared" si="76"/>
        <v>Yes</v>
      </c>
      <c r="E630" s="16" t="s">
        <v>19</v>
      </c>
      <c r="F630" s="16" t="str">
        <f t="shared" si="77"/>
        <v>Harpalinae</v>
      </c>
      <c r="G630" s="16" t="str">
        <f t="shared" si="78"/>
        <v>Yes</v>
      </c>
      <c r="M630" t="s">
        <v>2627</v>
      </c>
      <c r="N630" t="s">
        <v>2155</v>
      </c>
      <c r="P630" s="6">
        <v>-1</v>
      </c>
      <c r="Q630" s="6" t="s">
        <v>47</v>
      </c>
      <c r="R630" s="6" t="s">
        <v>48</v>
      </c>
      <c r="S630" s="14"/>
      <c r="T630" s="14" t="s">
        <v>49</v>
      </c>
      <c r="U630" s="14"/>
      <c r="W630" t="s">
        <v>46</v>
      </c>
      <c r="X630" t="s">
        <v>2127</v>
      </c>
      <c r="Z630" t="s">
        <v>1760</v>
      </c>
      <c r="AA630" t="s">
        <v>2149</v>
      </c>
      <c r="AB630" t="s">
        <v>2157</v>
      </c>
      <c r="AD630" t="s">
        <v>2155</v>
      </c>
      <c r="AF630" t="s">
        <v>2627</v>
      </c>
      <c r="AI630" s="14">
        <v>60</v>
      </c>
      <c r="AQ630" s="6">
        <v>0</v>
      </c>
      <c r="AR630" s="6" t="s">
        <v>50</v>
      </c>
      <c r="AT630" s="6">
        <v>-1</v>
      </c>
      <c r="AW630" s="6" t="s">
        <v>51</v>
      </c>
      <c r="AX630" s="6" t="s">
        <v>51</v>
      </c>
    </row>
    <row r="631" spans="1:50" x14ac:dyDescent="0.25">
      <c r="A631" s="16" t="s">
        <v>9345</v>
      </c>
      <c r="B631" t="s">
        <v>22</v>
      </c>
      <c r="C631" t="str">
        <f t="shared" si="79"/>
        <v>Pterostichus</v>
      </c>
      <c r="D631" s="13" t="str">
        <f t="shared" si="76"/>
        <v>Yes</v>
      </c>
      <c r="E631" s="16" t="s">
        <v>19</v>
      </c>
      <c r="F631" s="16" t="str">
        <f t="shared" si="77"/>
        <v>Harpalinae</v>
      </c>
      <c r="G631" s="16" t="str">
        <f t="shared" si="78"/>
        <v>Yes</v>
      </c>
      <c r="M631" t="s">
        <v>2628</v>
      </c>
      <c r="N631" t="s">
        <v>2155</v>
      </c>
      <c r="P631" s="6">
        <v>-1</v>
      </c>
      <c r="Q631" s="6" t="s">
        <v>47</v>
      </c>
      <c r="R631" s="6" t="s">
        <v>48</v>
      </c>
      <c r="S631" s="14"/>
      <c r="T631" s="14" t="s">
        <v>49</v>
      </c>
      <c r="U631" s="14"/>
      <c r="W631" t="s">
        <v>46</v>
      </c>
      <c r="X631" t="s">
        <v>2127</v>
      </c>
      <c r="Z631" t="s">
        <v>1760</v>
      </c>
      <c r="AA631" t="s">
        <v>2149</v>
      </c>
      <c r="AB631" t="s">
        <v>2157</v>
      </c>
      <c r="AD631" t="s">
        <v>2155</v>
      </c>
      <c r="AF631" t="s">
        <v>2628</v>
      </c>
      <c r="AI631" s="14">
        <v>60</v>
      </c>
      <c r="AQ631" s="6">
        <v>0</v>
      </c>
      <c r="AR631" s="6" t="s">
        <v>50</v>
      </c>
      <c r="AT631" s="6">
        <v>-1</v>
      </c>
      <c r="AW631" s="6" t="s">
        <v>51</v>
      </c>
      <c r="AX631" s="6" t="s">
        <v>51</v>
      </c>
    </row>
    <row r="632" spans="1:50" x14ac:dyDescent="0.25">
      <c r="A632" s="16" t="s">
        <v>9345</v>
      </c>
      <c r="B632" t="s">
        <v>22</v>
      </c>
      <c r="C632" t="str">
        <f t="shared" si="79"/>
        <v>Pterostichus</v>
      </c>
      <c r="D632" s="13" t="str">
        <f t="shared" si="76"/>
        <v>Yes</v>
      </c>
      <c r="E632" s="16" t="s">
        <v>19</v>
      </c>
      <c r="F632" s="16" t="str">
        <f t="shared" si="77"/>
        <v>Harpalinae</v>
      </c>
      <c r="G632" s="16" t="str">
        <f t="shared" si="78"/>
        <v>Yes</v>
      </c>
      <c r="M632" t="s">
        <v>2651</v>
      </c>
      <c r="N632" t="s">
        <v>2155</v>
      </c>
      <c r="P632" s="6">
        <v>-1</v>
      </c>
      <c r="Q632" s="6" t="s">
        <v>47</v>
      </c>
      <c r="R632" s="6" t="s">
        <v>48</v>
      </c>
      <c r="S632" s="14"/>
      <c r="T632" s="14" t="s">
        <v>49</v>
      </c>
      <c r="U632" s="14"/>
      <c r="W632" t="s">
        <v>46</v>
      </c>
      <c r="X632" t="s">
        <v>2127</v>
      </c>
      <c r="Z632" t="s">
        <v>1760</v>
      </c>
      <c r="AA632" t="s">
        <v>2149</v>
      </c>
      <c r="AB632" t="s">
        <v>2157</v>
      </c>
      <c r="AD632" t="s">
        <v>2155</v>
      </c>
      <c r="AF632" t="s">
        <v>2651</v>
      </c>
      <c r="AI632" s="14">
        <v>60</v>
      </c>
      <c r="AQ632" s="6">
        <v>0</v>
      </c>
      <c r="AR632" s="6" t="s">
        <v>50</v>
      </c>
      <c r="AT632" s="6">
        <v>-1</v>
      </c>
      <c r="AW632" s="6" t="s">
        <v>51</v>
      </c>
      <c r="AX632" s="6" t="s">
        <v>51</v>
      </c>
    </row>
    <row r="633" spans="1:50" x14ac:dyDescent="0.25">
      <c r="A633" s="16" t="s">
        <v>9345</v>
      </c>
      <c r="B633" t="s">
        <v>22</v>
      </c>
      <c r="C633" t="str">
        <f t="shared" si="79"/>
        <v>Pterostichus</v>
      </c>
      <c r="D633" s="13" t="str">
        <f t="shared" si="76"/>
        <v>Yes</v>
      </c>
      <c r="E633" s="16" t="s">
        <v>19</v>
      </c>
      <c r="F633" s="16" t="str">
        <f t="shared" si="77"/>
        <v>Harpalinae</v>
      </c>
      <c r="G633" s="16" t="str">
        <f t="shared" si="78"/>
        <v>Yes</v>
      </c>
      <c r="M633" t="s">
        <v>2629</v>
      </c>
      <c r="N633" t="s">
        <v>2155</v>
      </c>
      <c r="P633" s="6">
        <v>-1</v>
      </c>
      <c r="Q633" s="6" t="s">
        <v>47</v>
      </c>
      <c r="R633" s="6" t="s">
        <v>48</v>
      </c>
      <c r="S633" s="14"/>
      <c r="T633" s="14" t="s">
        <v>49</v>
      </c>
      <c r="U633" s="14"/>
      <c r="W633" t="s">
        <v>46</v>
      </c>
      <c r="X633" t="s">
        <v>2127</v>
      </c>
      <c r="Z633" t="s">
        <v>1760</v>
      </c>
      <c r="AA633" t="s">
        <v>2149</v>
      </c>
      <c r="AB633" t="s">
        <v>2157</v>
      </c>
      <c r="AD633" t="s">
        <v>2155</v>
      </c>
      <c r="AF633" t="s">
        <v>2629</v>
      </c>
      <c r="AI633" s="14">
        <v>60</v>
      </c>
      <c r="AQ633" s="6">
        <v>0</v>
      </c>
      <c r="AR633" s="6" t="s">
        <v>50</v>
      </c>
      <c r="AT633" s="6">
        <v>-1</v>
      </c>
      <c r="AW633" s="6" t="s">
        <v>51</v>
      </c>
      <c r="AX633" s="6" t="s">
        <v>51</v>
      </c>
    </row>
    <row r="634" spans="1:50" x14ac:dyDescent="0.25">
      <c r="A634" s="16" t="s">
        <v>9345</v>
      </c>
      <c r="B634" t="s">
        <v>22</v>
      </c>
      <c r="C634" t="str">
        <f t="shared" si="79"/>
        <v>Pterostichus</v>
      </c>
      <c r="D634" s="13" t="str">
        <f t="shared" si="76"/>
        <v>Yes</v>
      </c>
      <c r="E634" s="16" t="s">
        <v>19</v>
      </c>
      <c r="F634" s="16" t="str">
        <f t="shared" si="77"/>
        <v>Harpalinae</v>
      </c>
      <c r="G634" s="16" t="str">
        <f t="shared" si="78"/>
        <v>Yes</v>
      </c>
      <c r="M634" t="s">
        <v>2630</v>
      </c>
      <c r="N634" t="s">
        <v>2155</v>
      </c>
      <c r="P634" s="6">
        <v>-1</v>
      </c>
      <c r="Q634" s="6" t="s">
        <v>47</v>
      </c>
      <c r="R634" s="6" t="s">
        <v>48</v>
      </c>
      <c r="S634" s="14"/>
      <c r="T634" s="14" t="s">
        <v>49</v>
      </c>
      <c r="U634" s="14"/>
      <c r="W634" t="s">
        <v>46</v>
      </c>
      <c r="X634" t="s">
        <v>2127</v>
      </c>
      <c r="Z634" t="s">
        <v>1760</v>
      </c>
      <c r="AA634" t="s">
        <v>2149</v>
      </c>
      <c r="AB634" t="s">
        <v>2157</v>
      </c>
      <c r="AD634" t="s">
        <v>2155</v>
      </c>
      <c r="AF634" t="s">
        <v>2630</v>
      </c>
      <c r="AI634" s="14">
        <v>60</v>
      </c>
      <c r="AQ634" s="6">
        <v>0</v>
      </c>
      <c r="AR634" s="6" t="s">
        <v>50</v>
      </c>
      <c r="AT634" s="6">
        <v>-1</v>
      </c>
      <c r="AW634" s="6" t="s">
        <v>51</v>
      </c>
      <c r="AX634" s="6" t="s">
        <v>51</v>
      </c>
    </row>
    <row r="635" spans="1:50" x14ac:dyDescent="0.25">
      <c r="A635" s="16" t="s">
        <v>9345</v>
      </c>
      <c r="B635" t="s">
        <v>22</v>
      </c>
      <c r="C635" t="str">
        <f t="shared" si="79"/>
        <v>Pterostichus</v>
      </c>
      <c r="D635" s="13" t="str">
        <f t="shared" si="76"/>
        <v>Yes</v>
      </c>
      <c r="E635" s="16" t="s">
        <v>19</v>
      </c>
      <c r="F635" s="16" t="str">
        <f t="shared" si="77"/>
        <v>Harpalinae</v>
      </c>
      <c r="G635" s="16" t="str">
        <f t="shared" si="78"/>
        <v>Yes</v>
      </c>
      <c r="M635" t="s">
        <v>2631</v>
      </c>
      <c r="N635" t="s">
        <v>2155</v>
      </c>
      <c r="P635" s="6">
        <v>-1</v>
      </c>
      <c r="Q635" s="6" t="s">
        <v>47</v>
      </c>
      <c r="R635" s="6" t="s">
        <v>48</v>
      </c>
      <c r="S635" s="14"/>
      <c r="T635" s="14" t="s">
        <v>49</v>
      </c>
      <c r="U635" s="14"/>
      <c r="W635" t="s">
        <v>46</v>
      </c>
      <c r="X635" t="s">
        <v>2127</v>
      </c>
      <c r="Z635" t="s">
        <v>1760</v>
      </c>
      <c r="AA635" t="s">
        <v>2149</v>
      </c>
      <c r="AB635" t="s">
        <v>2157</v>
      </c>
      <c r="AD635" t="s">
        <v>2155</v>
      </c>
      <c r="AF635" t="s">
        <v>2631</v>
      </c>
      <c r="AI635" s="14">
        <v>60</v>
      </c>
      <c r="AQ635" s="6">
        <v>0</v>
      </c>
      <c r="AR635" s="6" t="s">
        <v>50</v>
      </c>
      <c r="AT635" s="6">
        <v>-1</v>
      </c>
      <c r="AW635" s="6" t="s">
        <v>51</v>
      </c>
      <c r="AX635" s="6" t="s">
        <v>51</v>
      </c>
    </row>
    <row r="636" spans="1:50" x14ac:dyDescent="0.25">
      <c r="A636" s="16" t="s">
        <v>9345</v>
      </c>
      <c r="B636" t="s">
        <v>22</v>
      </c>
      <c r="C636" t="str">
        <f t="shared" si="79"/>
        <v>Pterostichus</v>
      </c>
      <c r="D636" s="13" t="str">
        <f t="shared" si="76"/>
        <v>Yes</v>
      </c>
      <c r="E636" s="16" t="s">
        <v>19</v>
      </c>
      <c r="F636" s="16" t="str">
        <f t="shared" si="77"/>
        <v>Harpalinae</v>
      </c>
      <c r="G636" s="16" t="str">
        <f t="shared" si="78"/>
        <v>Yes</v>
      </c>
      <c r="M636" t="s">
        <v>2632</v>
      </c>
      <c r="N636" t="s">
        <v>2155</v>
      </c>
      <c r="P636" s="6">
        <v>-1</v>
      </c>
      <c r="Q636" s="6" t="s">
        <v>47</v>
      </c>
      <c r="R636" s="6" t="s">
        <v>48</v>
      </c>
      <c r="S636" s="14"/>
      <c r="T636" s="14" t="s">
        <v>49</v>
      </c>
      <c r="U636" s="14"/>
      <c r="W636" t="s">
        <v>46</v>
      </c>
      <c r="X636" t="s">
        <v>2127</v>
      </c>
      <c r="Z636" t="s">
        <v>1760</v>
      </c>
      <c r="AA636" t="s">
        <v>2149</v>
      </c>
      <c r="AB636" t="s">
        <v>2157</v>
      </c>
      <c r="AD636" t="s">
        <v>2155</v>
      </c>
      <c r="AF636" t="s">
        <v>2632</v>
      </c>
      <c r="AI636" s="14">
        <v>60</v>
      </c>
      <c r="AQ636" s="6">
        <v>0</v>
      </c>
      <c r="AR636" s="6" t="s">
        <v>50</v>
      </c>
      <c r="AT636" s="6">
        <v>-1</v>
      </c>
      <c r="AW636" s="6" t="s">
        <v>51</v>
      </c>
      <c r="AX636" s="6" t="s">
        <v>51</v>
      </c>
    </row>
    <row r="637" spans="1:50" x14ac:dyDescent="0.25">
      <c r="A637" s="16" t="s">
        <v>9345</v>
      </c>
      <c r="B637" t="s">
        <v>22</v>
      </c>
      <c r="C637" t="str">
        <f>AB637</f>
        <v>Pterostichini</v>
      </c>
      <c r="D637" s="13" t="str">
        <f t="shared" si="76"/>
        <v>No</v>
      </c>
      <c r="E637" s="16" t="s">
        <v>19</v>
      </c>
      <c r="F637" s="16" t="str">
        <f t="shared" si="77"/>
        <v>Harpalinae</v>
      </c>
      <c r="G637" s="16" t="str">
        <f t="shared" si="78"/>
        <v>Yes</v>
      </c>
      <c r="L637" t="s">
        <v>2158</v>
      </c>
      <c r="M637" t="s">
        <v>2157</v>
      </c>
      <c r="N637" t="s">
        <v>2149</v>
      </c>
      <c r="P637" s="6">
        <v>-1</v>
      </c>
      <c r="Q637" s="6" t="s">
        <v>47</v>
      </c>
      <c r="R637" s="6" t="s">
        <v>48</v>
      </c>
      <c r="S637" s="14"/>
      <c r="T637" s="14" t="s">
        <v>49</v>
      </c>
      <c r="U637" s="14"/>
      <c r="W637" t="s">
        <v>46</v>
      </c>
      <c r="X637" t="s">
        <v>2127</v>
      </c>
      <c r="Z637" t="s">
        <v>1760</v>
      </c>
      <c r="AA637" t="s">
        <v>2149</v>
      </c>
      <c r="AB637" t="s">
        <v>2157</v>
      </c>
      <c r="AI637" s="14">
        <v>45</v>
      </c>
      <c r="AQ637" s="6">
        <v>0</v>
      </c>
      <c r="AR637" s="6" t="s">
        <v>50</v>
      </c>
      <c r="AT637" s="6">
        <v>-1</v>
      </c>
      <c r="AW637" s="6" t="s">
        <v>51</v>
      </c>
      <c r="AX637" s="6" t="s">
        <v>51</v>
      </c>
    </row>
    <row r="638" spans="1:50" x14ac:dyDescent="0.25">
      <c r="A638" s="16" t="s">
        <v>9345</v>
      </c>
      <c r="B638" t="s">
        <v>22</v>
      </c>
      <c r="C638" t="str">
        <f t="shared" ref="C638:C646" si="80">AD638</f>
        <v>Calathus</v>
      </c>
      <c r="D638" s="13" t="str">
        <f t="shared" si="76"/>
        <v>Yes</v>
      </c>
      <c r="E638" s="16" t="s">
        <v>19</v>
      </c>
      <c r="F638" s="16" t="str">
        <f t="shared" si="77"/>
        <v>Harpalinae</v>
      </c>
      <c r="G638" s="16" t="str">
        <f t="shared" si="78"/>
        <v>Yes</v>
      </c>
      <c r="M638" t="s">
        <v>2350</v>
      </c>
      <c r="N638" t="s">
        <v>2235</v>
      </c>
      <c r="P638" s="6">
        <v>-1</v>
      </c>
      <c r="Q638" s="6" t="s">
        <v>47</v>
      </c>
      <c r="R638" s="6" t="s">
        <v>48</v>
      </c>
      <c r="S638" s="14"/>
      <c r="T638" s="14" t="s">
        <v>49</v>
      </c>
      <c r="U638" s="14"/>
      <c r="W638" t="s">
        <v>46</v>
      </c>
      <c r="X638" t="s">
        <v>2127</v>
      </c>
      <c r="Z638" t="s">
        <v>1760</v>
      </c>
      <c r="AA638" t="s">
        <v>2149</v>
      </c>
      <c r="AB638" t="s">
        <v>2235</v>
      </c>
      <c r="AD638" t="s">
        <v>2350</v>
      </c>
      <c r="AI638" s="14">
        <v>50</v>
      </c>
      <c r="AQ638" s="6">
        <v>0</v>
      </c>
      <c r="AR638" s="6" t="s">
        <v>50</v>
      </c>
      <c r="AT638" s="6">
        <v>-1</v>
      </c>
      <c r="AW638" s="6" t="s">
        <v>51</v>
      </c>
      <c r="AX638" s="6" t="s">
        <v>51</v>
      </c>
    </row>
    <row r="639" spans="1:50" x14ac:dyDescent="0.25">
      <c r="A639" s="16" t="s">
        <v>9345</v>
      </c>
      <c r="B639" t="s">
        <v>22</v>
      </c>
      <c r="C639" t="str">
        <f t="shared" si="80"/>
        <v>Calathus</v>
      </c>
      <c r="D639" s="13" t="str">
        <f t="shared" si="76"/>
        <v>Yes</v>
      </c>
      <c r="E639" s="16" t="s">
        <v>19</v>
      </c>
      <c r="F639" s="16" t="str">
        <f t="shared" si="77"/>
        <v>Harpalinae</v>
      </c>
      <c r="G639" s="16" t="str">
        <f t="shared" si="78"/>
        <v>Yes</v>
      </c>
      <c r="M639" t="s">
        <v>2500</v>
      </c>
      <c r="N639" t="s">
        <v>2350</v>
      </c>
      <c r="P639" s="6">
        <v>-1</v>
      </c>
      <c r="Q639" s="6" t="s">
        <v>47</v>
      </c>
      <c r="R639" s="6" t="s">
        <v>48</v>
      </c>
      <c r="S639" s="14"/>
      <c r="T639" s="14" t="s">
        <v>49</v>
      </c>
      <c r="U639" s="14"/>
      <c r="W639" t="s">
        <v>46</v>
      </c>
      <c r="X639" t="s">
        <v>2127</v>
      </c>
      <c r="Z639" t="s">
        <v>1760</v>
      </c>
      <c r="AA639" t="s">
        <v>2149</v>
      </c>
      <c r="AB639" t="s">
        <v>2235</v>
      </c>
      <c r="AD639" t="s">
        <v>2350</v>
      </c>
      <c r="AF639" t="s">
        <v>2500</v>
      </c>
      <c r="AI639" s="14">
        <v>60</v>
      </c>
      <c r="AQ639" s="6">
        <v>0</v>
      </c>
      <c r="AR639" s="6" t="s">
        <v>50</v>
      </c>
      <c r="AT639" s="6">
        <v>-1</v>
      </c>
      <c r="AW639" s="6" t="s">
        <v>51</v>
      </c>
      <c r="AX639" s="6" t="s">
        <v>51</v>
      </c>
    </row>
    <row r="640" spans="1:50" x14ac:dyDescent="0.25">
      <c r="A640" s="16" t="s">
        <v>9345</v>
      </c>
      <c r="B640" t="s">
        <v>22</v>
      </c>
      <c r="C640" t="str">
        <f t="shared" si="80"/>
        <v>Calathus</v>
      </c>
      <c r="D640" s="13" t="str">
        <f t="shared" si="76"/>
        <v>Yes</v>
      </c>
      <c r="E640" s="16" t="s">
        <v>19</v>
      </c>
      <c r="F640" s="16" t="str">
        <f t="shared" si="77"/>
        <v>Harpalinae</v>
      </c>
      <c r="G640" s="16" t="str">
        <f t="shared" si="78"/>
        <v>Yes</v>
      </c>
      <c r="M640" t="s">
        <v>2351</v>
      </c>
      <c r="N640" t="s">
        <v>2350</v>
      </c>
      <c r="P640" s="6">
        <v>-1</v>
      </c>
      <c r="Q640" s="6" t="s">
        <v>47</v>
      </c>
      <c r="R640" s="6" t="s">
        <v>48</v>
      </c>
      <c r="S640" s="14"/>
      <c r="T640" s="14" t="s">
        <v>49</v>
      </c>
      <c r="U640" s="14"/>
      <c r="W640" t="s">
        <v>46</v>
      </c>
      <c r="X640" t="s">
        <v>2127</v>
      </c>
      <c r="Z640" t="s">
        <v>1760</v>
      </c>
      <c r="AA640" t="s">
        <v>2149</v>
      </c>
      <c r="AB640" t="s">
        <v>2235</v>
      </c>
      <c r="AD640" t="s">
        <v>2350</v>
      </c>
      <c r="AF640" t="s">
        <v>2351</v>
      </c>
      <c r="AI640" s="14">
        <v>60</v>
      </c>
      <c r="AQ640" s="6">
        <v>0</v>
      </c>
      <c r="AR640" s="6" t="s">
        <v>50</v>
      </c>
      <c r="AT640" s="6">
        <v>-1</v>
      </c>
      <c r="AW640" s="6" t="s">
        <v>51</v>
      </c>
      <c r="AX640" s="6" t="s">
        <v>51</v>
      </c>
    </row>
    <row r="641" spans="1:50" x14ac:dyDescent="0.25">
      <c r="A641" s="16" t="s">
        <v>9345</v>
      </c>
      <c r="B641" t="s">
        <v>22</v>
      </c>
      <c r="C641" t="str">
        <f t="shared" si="80"/>
        <v>Calathus</v>
      </c>
      <c r="D641" s="13" t="str">
        <f t="shared" si="76"/>
        <v>Yes</v>
      </c>
      <c r="E641" s="16" t="s">
        <v>19</v>
      </c>
      <c r="F641" s="16" t="str">
        <f t="shared" si="77"/>
        <v>Harpalinae</v>
      </c>
      <c r="G641" s="16" t="str">
        <f t="shared" si="78"/>
        <v>Yes</v>
      </c>
      <c r="M641" t="s">
        <v>2503</v>
      </c>
      <c r="N641" t="s">
        <v>2351</v>
      </c>
      <c r="P641" s="6">
        <v>-1</v>
      </c>
      <c r="Q641" s="6" t="s">
        <v>47</v>
      </c>
      <c r="R641" s="6" t="s">
        <v>48</v>
      </c>
      <c r="S641" s="14"/>
      <c r="T641" s="14" t="s">
        <v>49</v>
      </c>
      <c r="U641" s="14"/>
      <c r="W641" t="s">
        <v>46</v>
      </c>
      <c r="X641" t="s">
        <v>2127</v>
      </c>
      <c r="Z641" t="s">
        <v>1760</v>
      </c>
      <c r="AA641" t="s">
        <v>2149</v>
      </c>
      <c r="AB641" t="s">
        <v>2235</v>
      </c>
      <c r="AD641" t="s">
        <v>2350</v>
      </c>
      <c r="AF641" t="s">
        <v>2351</v>
      </c>
      <c r="AG641" t="s">
        <v>2503</v>
      </c>
      <c r="AI641" s="14">
        <v>63</v>
      </c>
      <c r="AQ641" s="6">
        <v>0</v>
      </c>
      <c r="AR641" s="6" t="s">
        <v>50</v>
      </c>
      <c r="AT641" s="6">
        <v>-1</v>
      </c>
      <c r="AW641" s="6" t="s">
        <v>51</v>
      </c>
      <c r="AX641" s="6" t="s">
        <v>51</v>
      </c>
    </row>
    <row r="642" spans="1:50" x14ac:dyDescent="0.25">
      <c r="A642" s="16" t="s">
        <v>9345</v>
      </c>
      <c r="B642" t="s">
        <v>22</v>
      </c>
      <c r="C642" t="str">
        <f t="shared" si="80"/>
        <v>Calathus</v>
      </c>
      <c r="D642" s="13" t="str">
        <f t="shared" si="76"/>
        <v>Yes</v>
      </c>
      <c r="E642" s="16" t="s">
        <v>19</v>
      </c>
      <c r="F642" s="16" t="str">
        <f t="shared" si="77"/>
        <v>Harpalinae</v>
      </c>
      <c r="G642" s="16" t="str">
        <f t="shared" si="78"/>
        <v>Yes</v>
      </c>
      <c r="M642" t="s">
        <v>2504</v>
      </c>
      <c r="N642" t="s">
        <v>2351</v>
      </c>
      <c r="P642" s="6">
        <v>-1</v>
      </c>
      <c r="Q642" s="6" t="s">
        <v>47</v>
      </c>
      <c r="R642" s="6" t="s">
        <v>48</v>
      </c>
      <c r="S642" s="14"/>
      <c r="T642" s="14" t="s">
        <v>49</v>
      </c>
      <c r="U642" s="14"/>
      <c r="W642" t="s">
        <v>46</v>
      </c>
      <c r="X642" t="s">
        <v>2127</v>
      </c>
      <c r="Z642" t="s">
        <v>1760</v>
      </c>
      <c r="AA642" t="s">
        <v>2149</v>
      </c>
      <c r="AB642" t="s">
        <v>2235</v>
      </c>
      <c r="AD642" t="s">
        <v>2350</v>
      </c>
      <c r="AF642" t="s">
        <v>2351</v>
      </c>
      <c r="AG642" t="s">
        <v>2504</v>
      </c>
      <c r="AI642" s="14">
        <v>63</v>
      </c>
      <c r="AQ642" s="6">
        <v>0</v>
      </c>
      <c r="AR642" s="6" t="s">
        <v>50</v>
      </c>
      <c r="AT642" s="6">
        <v>-1</v>
      </c>
      <c r="AW642" s="6" t="s">
        <v>51</v>
      </c>
      <c r="AX642" s="6" t="s">
        <v>51</v>
      </c>
    </row>
    <row r="643" spans="1:50" x14ac:dyDescent="0.25">
      <c r="A643" s="16" t="s">
        <v>9345</v>
      </c>
      <c r="B643" t="s">
        <v>22</v>
      </c>
      <c r="C643" t="str">
        <f t="shared" si="80"/>
        <v>Calathus</v>
      </c>
      <c r="D643" s="13" t="str">
        <f t="shared" si="76"/>
        <v>Yes</v>
      </c>
      <c r="E643" s="16" t="s">
        <v>19</v>
      </c>
      <c r="F643" s="16" t="str">
        <f t="shared" si="77"/>
        <v>Harpalinae</v>
      </c>
      <c r="G643" s="16" t="str">
        <f t="shared" si="78"/>
        <v>Yes</v>
      </c>
      <c r="M643" t="s">
        <v>2502</v>
      </c>
      <c r="N643" t="s">
        <v>2351</v>
      </c>
      <c r="P643" s="6">
        <v>-1</v>
      </c>
      <c r="Q643" s="6" t="s">
        <v>47</v>
      </c>
      <c r="R643" s="6" t="s">
        <v>48</v>
      </c>
      <c r="S643" s="14"/>
      <c r="T643" s="14" t="s">
        <v>49</v>
      </c>
      <c r="U643" s="14"/>
      <c r="W643" t="s">
        <v>46</v>
      </c>
      <c r="X643" t="s">
        <v>2127</v>
      </c>
      <c r="Z643" t="s">
        <v>1760</v>
      </c>
      <c r="AA643" t="s">
        <v>2149</v>
      </c>
      <c r="AB643" t="s">
        <v>2235</v>
      </c>
      <c r="AD643" t="s">
        <v>2350</v>
      </c>
      <c r="AF643" t="s">
        <v>2351</v>
      </c>
      <c r="AG643" t="s">
        <v>2502</v>
      </c>
      <c r="AI643" s="14">
        <v>63</v>
      </c>
      <c r="AQ643" s="6">
        <v>0</v>
      </c>
      <c r="AR643" s="6" t="s">
        <v>50</v>
      </c>
      <c r="AT643" s="6">
        <v>-1</v>
      </c>
      <c r="AW643" s="6" t="s">
        <v>51</v>
      </c>
      <c r="AX643" s="6" t="s">
        <v>51</v>
      </c>
    </row>
    <row r="644" spans="1:50" x14ac:dyDescent="0.25">
      <c r="A644" s="16" t="s">
        <v>9345</v>
      </c>
      <c r="B644" t="s">
        <v>22</v>
      </c>
      <c r="C644" t="str">
        <f t="shared" si="80"/>
        <v>Calathus</v>
      </c>
      <c r="D644" s="13" t="str">
        <f t="shared" ref="D644:D707" si="81">IF(AI644&gt;=50,"Yes","No")</f>
        <v>Yes</v>
      </c>
      <c r="E644" s="16" t="s">
        <v>19</v>
      </c>
      <c r="F644" s="16" t="str">
        <f t="shared" si="77"/>
        <v>Harpalinae</v>
      </c>
      <c r="G644" s="16" t="str">
        <f t="shared" si="78"/>
        <v>Yes</v>
      </c>
      <c r="M644" t="s">
        <v>2501</v>
      </c>
      <c r="N644" t="s">
        <v>2351</v>
      </c>
      <c r="P644" s="6">
        <v>-1</v>
      </c>
      <c r="Q644" s="6" t="s">
        <v>47</v>
      </c>
      <c r="R644" s="6" t="s">
        <v>48</v>
      </c>
      <c r="S644" s="14"/>
      <c r="T644" s="14" t="s">
        <v>49</v>
      </c>
      <c r="U644" s="14"/>
      <c r="W644" t="s">
        <v>46</v>
      </c>
      <c r="X644" t="s">
        <v>2127</v>
      </c>
      <c r="Z644" t="s">
        <v>1760</v>
      </c>
      <c r="AA644" t="s">
        <v>2149</v>
      </c>
      <c r="AB644" t="s">
        <v>2235</v>
      </c>
      <c r="AD644" t="s">
        <v>2350</v>
      </c>
      <c r="AF644" t="s">
        <v>2351</v>
      </c>
      <c r="AG644" t="s">
        <v>2501</v>
      </c>
      <c r="AI644" s="14">
        <v>63</v>
      </c>
      <c r="AQ644" s="6">
        <v>0</v>
      </c>
      <c r="AR644" s="6" t="s">
        <v>50</v>
      </c>
      <c r="AT644" s="6">
        <v>-1</v>
      </c>
      <c r="AW644" s="6" t="s">
        <v>51</v>
      </c>
      <c r="AX644" s="6" t="s">
        <v>51</v>
      </c>
    </row>
    <row r="645" spans="1:50" x14ac:dyDescent="0.25">
      <c r="A645" s="16" t="s">
        <v>9345</v>
      </c>
      <c r="B645" t="s">
        <v>22</v>
      </c>
      <c r="C645" t="str">
        <f t="shared" si="80"/>
        <v>Laemostenus</v>
      </c>
      <c r="D645" s="13" t="str">
        <f t="shared" si="81"/>
        <v>No</v>
      </c>
      <c r="E645" s="16" t="s">
        <v>19</v>
      </c>
      <c r="F645" s="16" t="str">
        <f t="shared" ref="F645:F708" si="82">AA645</f>
        <v>Harpalinae</v>
      </c>
      <c r="G645" s="16" t="str">
        <f t="shared" ref="G645:G708" si="83">IF(AI645&gt;=42,"Yes","No")</f>
        <v>Yes</v>
      </c>
      <c r="M645" t="s">
        <v>2233</v>
      </c>
      <c r="N645" t="s">
        <v>2235</v>
      </c>
      <c r="P645" s="6">
        <v>-1</v>
      </c>
      <c r="Q645" s="6" t="s">
        <v>47</v>
      </c>
      <c r="R645" s="6" t="s">
        <v>48</v>
      </c>
      <c r="S645" s="14"/>
      <c r="T645" s="14" t="s">
        <v>49</v>
      </c>
      <c r="U645" s="14"/>
      <c r="W645" t="s">
        <v>46</v>
      </c>
      <c r="X645" t="s">
        <v>2127</v>
      </c>
      <c r="Z645" t="s">
        <v>1760</v>
      </c>
      <c r="AA645" t="s">
        <v>2149</v>
      </c>
      <c r="AB645" t="s">
        <v>2235</v>
      </c>
      <c r="AD645" t="s">
        <v>2233</v>
      </c>
      <c r="AI645" s="14">
        <v>45</v>
      </c>
      <c r="AQ645" s="6">
        <v>0</v>
      </c>
      <c r="AR645" s="6" t="s">
        <v>50</v>
      </c>
      <c r="AT645" s="6">
        <v>-1</v>
      </c>
      <c r="AW645" s="6" t="s">
        <v>51</v>
      </c>
      <c r="AX645" s="6" t="s">
        <v>51</v>
      </c>
    </row>
    <row r="646" spans="1:50" x14ac:dyDescent="0.25">
      <c r="A646" s="16" t="s">
        <v>9345</v>
      </c>
      <c r="B646" t="s">
        <v>22</v>
      </c>
      <c r="C646" t="str">
        <f t="shared" si="80"/>
        <v>Laemostenus</v>
      </c>
      <c r="D646" s="13" t="str">
        <f t="shared" si="81"/>
        <v>Yes</v>
      </c>
      <c r="E646" s="16" t="s">
        <v>19</v>
      </c>
      <c r="F646" s="16" t="str">
        <f t="shared" si="82"/>
        <v>Harpalinae</v>
      </c>
      <c r="G646" s="16" t="str">
        <f t="shared" si="83"/>
        <v>Yes</v>
      </c>
      <c r="M646" t="s">
        <v>2234</v>
      </c>
      <c r="N646" t="s">
        <v>2233</v>
      </c>
      <c r="P646" s="6">
        <v>-1</v>
      </c>
      <c r="Q646" s="6" t="s">
        <v>47</v>
      </c>
      <c r="R646" s="6" t="s">
        <v>48</v>
      </c>
      <c r="S646" s="14"/>
      <c r="T646" s="14" t="s">
        <v>49</v>
      </c>
      <c r="U646" s="14"/>
      <c r="W646" t="s">
        <v>46</v>
      </c>
      <c r="X646" t="s">
        <v>2127</v>
      </c>
      <c r="Z646" t="s">
        <v>1760</v>
      </c>
      <c r="AA646" t="s">
        <v>2149</v>
      </c>
      <c r="AB646" t="s">
        <v>2235</v>
      </c>
      <c r="AD646" t="s">
        <v>2233</v>
      </c>
      <c r="AF646" t="s">
        <v>2234</v>
      </c>
      <c r="AI646" s="14">
        <v>50</v>
      </c>
      <c r="AQ646" s="6">
        <v>0</v>
      </c>
      <c r="AR646" s="6" t="s">
        <v>50</v>
      </c>
      <c r="AT646" s="6">
        <v>-1</v>
      </c>
      <c r="AW646" s="6" t="s">
        <v>51</v>
      </c>
      <c r="AX646" s="6" t="s">
        <v>51</v>
      </c>
    </row>
    <row r="647" spans="1:50" x14ac:dyDescent="0.25">
      <c r="A647" s="16" t="s">
        <v>9345</v>
      </c>
      <c r="B647" t="s">
        <v>22</v>
      </c>
      <c r="C647" t="str">
        <f>AA647</f>
        <v>Harpalinae</v>
      </c>
      <c r="D647" s="13" t="str">
        <f t="shared" si="81"/>
        <v>No</v>
      </c>
      <c r="E647" s="16" t="s">
        <v>19</v>
      </c>
      <c r="F647" s="16" t="str">
        <f t="shared" si="82"/>
        <v>Harpalinae</v>
      </c>
      <c r="G647" s="16" t="str">
        <f t="shared" si="83"/>
        <v>Yes</v>
      </c>
      <c r="M647" t="s">
        <v>2235</v>
      </c>
      <c r="N647" t="s">
        <v>2149</v>
      </c>
      <c r="P647" s="6">
        <v>-1</v>
      </c>
      <c r="Q647" s="6" t="s">
        <v>47</v>
      </c>
      <c r="R647" s="6" t="s">
        <v>48</v>
      </c>
      <c r="S647" s="14"/>
      <c r="T647" s="14" t="s">
        <v>49</v>
      </c>
      <c r="U647" s="14"/>
      <c r="W647" t="s">
        <v>46</v>
      </c>
      <c r="X647" t="s">
        <v>2127</v>
      </c>
      <c r="Z647" t="s">
        <v>1760</v>
      </c>
      <c r="AA647" t="s">
        <v>2149</v>
      </c>
      <c r="AB647" t="s">
        <v>2235</v>
      </c>
      <c r="AI647" s="14">
        <v>42</v>
      </c>
      <c r="AQ647" s="6">
        <v>0</v>
      </c>
      <c r="AR647" s="6" t="s">
        <v>50</v>
      </c>
      <c r="AT647" s="6">
        <v>-1</v>
      </c>
      <c r="AW647" s="6" t="s">
        <v>51</v>
      </c>
      <c r="AX647" s="6" t="s">
        <v>51</v>
      </c>
    </row>
    <row r="648" spans="1:50" x14ac:dyDescent="0.25">
      <c r="A648" s="16" t="s">
        <v>9345</v>
      </c>
      <c r="B648" t="s">
        <v>22</v>
      </c>
      <c r="C648" t="str">
        <f t="shared" ref="C648:C658" si="84">AD648</f>
        <v>Amara</v>
      </c>
      <c r="D648" s="13" t="str">
        <f t="shared" si="81"/>
        <v>Yes</v>
      </c>
      <c r="E648" s="16" t="s">
        <v>19</v>
      </c>
      <c r="F648" s="16" t="str">
        <f t="shared" si="82"/>
        <v>Harpalinae</v>
      </c>
      <c r="G648" s="16" t="str">
        <f t="shared" si="83"/>
        <v>Yes</v>
      </c>
      <c r="L648" t="s">
        <v>2409</v>
      </c>
      <c r="M648" t="s">
        <v>2345</v>
      </c>
      <c r="N648" t="s">
        <v>2344</v>
      </c>
      <c r="P648" s="6">
        <v>-1</v>
      </c>
      <c r="Q648" s="6" t="s">
        <v>47</v>
      </c>
      <c r="R648" s="6" t="s">
        <v>48</v>
      </c>
      <c r="S648" s="14"/>
      <c r="T648" s="14" t="s">
        <v>49</v>
      </c>
      <c r="U648" s="14"/>
      <c r="W648" t="s">
        <v>46</v>
      </c>
      <c r="X648" t="s">
        <v>2127</v>
      </c>
      <c r="Z648" t="s">
        <v>1760</v>
      </c>
      <c r="AA648" t="s">
        <v>2149</v>
      </c>
      <c r="AB648" t="s">
        <v>2344</v>
      </c>
      <c r="AD648" t="s">
        <v>2345</v>
      </c>
      <c r="AI648" s="14">
        <v>50</v>
      </c>
      <c r="AQ648" s="6">
        <v>0</v>
      </c>
      <c r="AR648" s="6" t="s">
        <v>50</v>
      </c>
      <c r="AT648" s="6">
        <v>-1</v>
      </c>
      <c r="AW648" s="6" t="s">
        <v>51</v>
      </c>
      <c r="AX648" s="6" t="s">
        <v>51</v>
      </c>
    </row>
    <row r="649" spans="1:50" x14ac:dyDescent="0.25">
      <c r="A649" s="16" t="s">
        <v>9345</v>
      </c>
      <c r="B649" t="s">
        <v>22</v>
      </c>
      <c r="C649" t="str">
        <f t="shared" si="84"/>
        <v>Amara</v>
      </c>
      <c r="D649" s="13" t="str">
        <f t="shared" si="81"/>
        <v>Yes</v>
      </c>
      <c r="E649" s="16" t="s">
        <v>19</v>
      </c>
      <c r="F649" s="16" t="str">
        <f t="shared" si="82"/>
        <v>Harpalinae</v>
      </c>
      <c r="G649" s="16" t="str">
        <f t="shared" si="83"/>
        <v>Yes</v>
      </c>
      <c r="M649" t="s">
        <v>2482</v>
      </c>
      <c r="N649" t="s">
        <v>2345</v>
      </c>
      <c r="P649" s="6">
        <v>-1</v>
      </c>
      <c r="Q649" s="6" t="s">
        <v>47</v>
      </c>
      <c r="R649" s="6" t="s">
        <v>48</v>
      </c>
      <c r="S649" s="14"/>
      <c r="T649" s="14" t="s">
        <v>49</v>
      </c>
      <c r="U649" s="14"/>
      <c r="W649" t="s">
        <v>46</v>
      </c>
      <c r="X649" t="s">
        <v>2127</v>
      </c>
      <c r="Z649" t="s">
        <v>1760</v>
      </c>
      <c r="AA649" t="s">
        <v>2149</v>
      </c>
      <c r="AB649" t="s">
        <v>2344</v>
      </c>
      <c r="AD649" t="s">
        <v>2345</v>
      </c>
      <c r="AF649" t="s">
        <v>2482</v>
      </c>
      <c r="AI649" s="14">
        <v>60</v>
      </c>
      <c r="AQ649" s="6">
        <v>0</v>
      </c>
      <c r="AR649" s="6" t="s">
        <v>50</v>
      </c>
      <c r="AT649" s="6">
        <v>-1</v>
      </c>
      <c r="AW649" s="6" t="s">
        <v>51</v>
      </c>
      <c r="AX649" s="6" t="s">
        <v>51</v>
      </c>
    </row>
    <row r="650" spans="1:50" x14ac:dyDescent="0.25">
      <c r="A650" s="16" t="s">
        <v>9345</v>
      </c>
      <c r="B650" t="s">
        <v>22</v>
      </c>
      <c r="C650" t="str">
        <f t="shared" si="84"/>
        <v>Amara</v>
      </c>
      <c r="D650" s="13" t="str">
        <f t="shared" si="81"/>
        <v>Yes</v>
      </c>
      <c r="E650" s="16" t="s">
        <v>19</v>
      </c>
      <c r="F650" s="16" t="str">
        <f t="shared" si="82"/>
        <v>Harpalinae</v>
      </c>
      <c r="G650" s="16" t="str">
        <f t="shared" si="83"/>
        <v>Yes</v>
      </c>
      <c r="M650" t="s">
        <v>2483</v>
      </c>
      <c r="N650" t="s">
        <v>2345</v>
      </c>
      <c r="P650" s="6">
        <v>-1</v>
      </c>
      <c r="Q650" s="6" t="s">
        <v>47</v>
      </c>
      <c r="R650" s="6" t="s">
        <v>48</v>
      </c>
      <c r="S650" s="14"/>
      <c r="T650" s="14" t="s">
        <v>49</v>
      </c>
      <c r="U650" s="14"/>
      <c r="W650" t="s">
        <v>46</v>
      </c>
      <c r="X650" t="s">
        <v>2127</v>
      </c>
      <c r="Z650" t="s">
        <v>1760</v>
      </c>
      <c r="AA650" t="s">
        <v>2149</v>
      </c>
      <c r="AB650" t="s">
        <v>2344</v>
      </c>
      <c r="AD650" t="s">
        <v>2345</v>
      </c>
      <c r="AF650" t="s">
        <v>2483</v>
      </c>
      <c r="AI650" s="14">
        <v>60</v>
      </c>
      <c r="AQ650" s="6">
        <v>0</v>
      </c>
      <c r="AR650" s="6" t="s">
        <v>50</v>
      </c>
      <c r="AT650" s="6">
        <v>-1</v>
      </c>
      <c r="AW650" s="6" t="s">
        <v>51</v>
      </c>
      <c r="AX650" s="6" t="s">
        <v>51</v>
      </c>
    </row>
    <row r="651" spans="1:50" x14ac:dyDescent="0.25">
      <c r="A651" s="16" t="s">
        <v>9345</v>
      </c>
      <c r="B651" t="s">
        <v>22</v>
      </c>
      <c r="C651" t="str">
        <f t="shared" si="84"/>
        <v>Amara</v>
      </c>
      <c r="D651" s="13" t="str">
        <f t="shared" si="81"/>
        <v>Yes</v>
      </c>
      <c r="E651" s="16" t="s">
        <v>19</v>
      </c>
      <c r="F651" s="16" t="str">
        <f t="shared" si="82"/>
        <v>Harpalinae</v>
      </c>
      <c r="G651" s="16" t="str">
        <f t="shared" si="83"/>
        <v>Yes</v>
      </c>
      <c r="M651" t="s">
        <v>2719</v>
      </c>
      <c r="N651" t="s">
        <v>2345</v>
      </c>
      <c r="P651" s="6">
        <v>-1</v>
      </c>
      <c r="Q651" s="6" t="s">
        <v>47</v>
      </c>
      <c r="R651" s="6" t="s">
        <v>48</v>
      </c>
      <c r="S651" s="14"/>
      <c r="T651" s="14" t="s">
        <v>49</v>
      </c>
      <c r="U651" s="14"/>
      <c r="W651" t="s">
        <v>46</v>
      </c>
      <c r="X651" t="s">
        <v>2127</v>
      </c>
      <c r="Z651" t="s">
        <v>1760</v>
      </c>
      <c r="AA651" t="s">
        <v>2149</v>
      </c>
      <c r="AB651" t="s">
        <v>2344</v>
      </c>
      <c r="AD651" t="s">
        <v>2345</v>
      </c>
      <c r="AF651" t="s">
        <v>2719</v>
      </c>
      <c r="AI651" s="14">
        <v>60</v>
      </c>
      <c r="AQ651" s="6">
        <v>0</v>
      </c>
      <c r="AR651" s="6" t="s">
        <v>50</v>
      </c>
      <c r="AT651" s="6">
        <v>-1</v>
      </c>
      <c r="AW651" s="6" t="s">
        <v>51</v>
      </c>
      <c r="AX651" s="6" t="s">
        <v>51</v>
      </c>
    </row>
    <row r="652" spans="1:50" x14ac:dyDescent="0.25">
      <c r="A652" s="16" t="s">
        <v>9345</v>
      </c>
      <c r="B652" t="s">
        <v>22</v>
      </c>
      <c r="C652" t="str">
        <f t="shared" si="84"/>
        <v>Amara</v>
      </c>
      <c r="D652" s="13" t="str">
        <f t="shared" si="81"/>
        <v>Yes</v>
      </c>
      <c r="E652" s="16" t="s">
        <v>19</v>
      </c>
      <c r="F652" s="16" t="str">
        <f t="shared" si="82"/>
        <v>Harpalinae</v>
      </c>
      <c r="G652" s="16" t="str">
        <f t="shared" si="83"/>
        <v>Yes</v>
      </c>
      <c r="M652" t="s">
        <v>2484</v>
      </c>
      <c r="N652" t="s">
        <v>2345</v>
      </c>
      <c r="P652" s="6">
        <v>-1</v>
      </c>
      <c r="Q652" s="6" t="s">
        <v>47</v>
      </c>
      <c r="R652" s="6" t="s">
        <v>48</v>
      </c>
      <c r="S652" s="14"/>
      <c r="T652" s="14" t="s">
        <v>49</v>
      </c>
      <c r="U652" s="14"/>
      <c r="W652" t="s">
        <v>46</v>
      </c>
      <c r="X652" t="s">
        <v>2127</v>
      </c>
      <c r="Z652" t="s">
        <v>1760</v>
      </c>
      <c r="AA652" t="s">
        <v>2149</v>
      </c>
      <c r="AB652" t="s">
        <v>2344</v>
      </c>
      <c r="AD652" t="s">
        <v>2345</v>
      </c>
      <c r="AF652" t="s">
        <v>2484</v>
      </c>
      <c r="AI652" s="14">
        <v>60</v>
      </c>
      <c r="AQ652" s="6">
        <v>0</v>
      </c>
      <c r="AR652" s="6" t="s">
        <v>50</v>
      </c>
      <c r="AT652" s="6">
        <v>-1</v>
      </c>
      <c r="AW652" s="6" t="s">
        <v>51</v>
      </c>
      <c r="AX652" s="6" t="s">
        <v>51</v>
      </c>
    </row>
    <row r="653" spans="1:50" x14ac:dyDescent="0.25">
      <c r="A653" s="16" t="s">
        <v>9345</v>
      </c>
      <c r="B653" t="s">
        <v>22</v>
      </c>
      <c r="C653" t="str">
        <f t="shared" si="84"/>
        <v>Amara</v>
      </c>
      <c r="D653" s="13" t="str">
        <f t="shared" si="81"/>
        <v>Yes</v>
      </c>
      <c r="E653" s="16" t="s">
        <v>19</v>
      </c>
      <c r="F653" s="16" t="str">
        <f t="shared" si="82"/>
        <v>Harpalinae</v>
      </c>
      <c r="G653" s="16" t="str">
        <f t="shared" si="83"/>
        <v>Yes</v>
      </c>
      <c r="M653" t="s">
        <v>2720</v>
      </c>
      <c r="N653" t="s">
        <v>2345</v>
      </c>
      <c r="P653" s="6">
        <v>-1</v>
      </c>
      <c r="Q653" s="6" t="s">
        <v>47</v>
      </c>
      <c r="R653" s="6" t="s">
        <v>48</v>
      </c>
      <c r="S653" s="14"/>
      <c r="T653" s="14" t="s">
        <v>49</v>
      </c>
      <c r="U653" s="14"/>
      <c r="W653" t="s">
        <v>46</v>
      </c>
      <c r="X653" t="s">
        <v>2127</v>
      </c>
      <c r="Z653" t="s">
        <v>1760</v>
      </c>
      <c r="AA653" t="s">
        <v>2149</v>
      </c>
      <c r="AB653" t="s">
        <v>2344</v>
      </c>
      <c r="AD653" t="s">
        <v>2345</v>
      </c>
      <c r="AF653" t="s">
        <v>2720</v>
      </c>
      <c r="AI653" s="14">
        <v>60</v>
      </c>
      <c r="AQ653" s="6">
        <v>0</v>
      </c>
      <c r="AR653" s="6" t="s">
        <v>50</v>
      </c>
      <c r="AT653" s="6">
        <v>-1</v>
      </c>
      <c r="AW653" s="6" t="s">
        <v>51</v>
      </c>
      <c r="AX653" s="6" t="s">
        <v>51</v>
      </c>
    </row>
    <row r="654" spans="1:50" x14ac:dyDescent="0.25">
      <c r="A654" s="16" t="s">
        <v>9345</v>
      </c>
      <c r="B654" t="s">
        <v>22</v>
      </c>
      <c r="C654" t="str">
        <f t="shared" si="84"/>
        <v>Amara</v>
      </c>
      <c r="D654" s="13" t="str">
        <f t="shared" si="81"/>
        <v>Yes</v>
      </c>
      <c r="E654" s="16" t="s">
        <v>19</v>
      </c>
      <c r="F654" s="16" t="str">
        <f t="shared" si="82"/>
        <v>Harpalinae</v>
      </c>
      <c r="G654" s="16" t="str">
        <f t="shared" si="83"/>
        <v>Yes</v>
      </c>
      <c r="M654" t="s">
        <v>2485</v>
      </c>
      <c r="N654" t="s">
        <v>2345</v>
      </c>
      <c r="P654" s="6">
        <v>-1</v>
      </c>
      <c r="Q654" s="6" t="s">
        <v>47</v>
      </c>
      <c r="R654" s="6" t="s">
        <v>48</v>
      </c>
      <c r="S654" s="14"/>
      <c r="T654" s="14" t="s">
        <v>49</v>
      </c>
      <c r="U654" s="14"/>
      <c r="W654" t="s">
        <v>46</v>
      </c>
      <c r="X654" t="s">
        <v>2127</v>
      </c>
      <c r="Z654" t="s">
        <v>1760</v>
      </c>
      <c r="AA654" t="s">
        <v>2149</v>
      </c>
      <c r="AB654" t="s">
        <v>2344</v>
      </c>
      <c r="AD654" t="s">
        <v>2345</v>
      </c>
      <c r="AF654" t="s">
        <v>2485</v>
      </c>
      <c r="AI654" s="14">
        <v>60</v>
      </c>
      <c r="AQ654" s="6">
        <v>0</v>
      </c>
      <c r="AR654" s="6" t="s">
        <v>50</v>
      </c>
      <c r="AT654" s="6">
        <v>-1</v>
      </c>
      <c r="AW654" s="6" t="s">
        <v>51</v>
      </c>
      <c r="AX654" s="6" t="s">
        <v>51</v>
      </c>
    </row>
    <row r="655" spans="1:50" x14ac:dyDescent="0.25">
      <c r="A655" s="16" t="s">
        <v>9345</v>
      </c>
      <c r="B655" t="s">
        <v>22</v>
      </c>
      <c r="C655" t="str">
        <f t="shared" si="84"/>
        <v>Amara</v>
      </c>
      <c r="D655" s="13" t="str">
        <f t="shared" si="81"/>
        <v>Yes</v>
      </c>
      <c r="E655" s="16" t="s">
        <v>19</v>
      </c>
      <c r="F655" s="16" t="str">
        <f t="shared" si="82"/>
        <v>Harpalinae</v>
      </c>
      <c r="G655" s="16" t="str">
        <f t="shared" si="83"/>
        <v>Yes</v>
      </c>
      <c r="M655" t="s">
        <v>2486</v>
      </c>
      <c r="N655" t="s">
        <v>2345</v>
      </c>
      <c r="P655" s="6">
        <v>-1</v>
      </c>
      <c r="Q655" s="6" t="s">
        <v>47</v>
      </c>
      <c r="R655" s="6" t="s">
        <v>48</v>
      </c>
      <c r="S655" s="14"/>
      <c r="T655" s="14" t="s">
        <v>49</v>
      </c>
      <c r="U655" s="14"/>
      <c r="W655" t="s">
        <v>46</v>
      </c>
      <c r="X655" t="s">
        <v>2127</v>
      </c>
      <c r="Z655" t="s">
        <v>1760</v>
      </c>
      <c r="AA655" t="s">
        <v>2149</v>
      </c>
      <c r="AB655" t="s">
        <v>2344</v>
      </c>
      <c r="AD655" t="s">
        <v>2345</v>
      </c>
      <c r="AF655" t="s">
        <v>2486</v>
      </c>
      <c r="AI655" s="14">
        <v>60</v>
      </c>
      <c r="AQ655" s="6">
        <v>0</v>
      </c>
      <c r="AR655" s="6" t="s">
        <v>50</v>
      </c>
      <c r="AT655" s="6">
        <v>-1</v>
      </c>
      <c r="AW655" s="6" t="s">
        <v>51</v>
      </c>
      <c r="AX655" s="6" t="s">
        <v>51</v>
      </c>
    </row>
    <row r="656" spans="1:50" x14ac:dyDescent="0.25">
      <c r="A656" s="16" t="s">
        <v>9345</v>
      </c>
      <c r="B656" t="s">
        <v>22</v>
      </c>
      <c r="C656" t="str">
        <f t="shared" si="84"/>
        <v>Amara</v>
      </c>
      <c r="D656" s="13" t="str">
        <f t="shared" si="81"/>
        <v>Yes</v>
      </c>
      <c r="E656" s="16" t="s">
        <v>19</v>
      </c>
      <c r="F656" s="16" t="str">
        <f t="shared" si="82"/>
        <v>Harpalinae</v>
      </c>
      <c r="G656" s="16" t="str">
        <f t="shared" si="83"/>
        <v>Yes</v>
      </c>
      <c r="M656" t="s">
        <v>2721</v>
      </c>
      <c r="N656" t="s">
        <v>2345</v>
      </c>
      <c r="P656" s="6">
        <v>-1</v>
      </c>
      <c r="Q656" s="6" t="s">
        <v>47</v>
      </c>
      <c r="R656" s="6" t="s">
        <v>48</v>
      </c>
      <c r="S656" s="14"/>
      <c r="T656" s="14" t="s">
        <v>49</v>
      </c>
      <c r="U656" s="14"/>
      <c r="W656" t="s">
        <v>46</v>
      </c>
      <c r="X656" t="s">
        <v>2127</v>
      </c>
      <c r="Z656" t="s">
        <v>1760</v>
      </c>
      <c r="AA656" t="s">
        <v>2149</v>
      </c>
      <c r="AB656" t="s">
        <v>2344</v>
      </c>
      <c r="AD656" t="s">
        <v>2345</v>
      </c>
      <c r="AF656" t="s">
        <v>2721</v>
      </c>
      <c r="AI656" s="14">
        <v>60</v>
      </c>
      <c r="AQ656" s="6">
        <v>0</v>
      </c>
      <c r="AR656" s="6" t="s">
        <v>50</v>
      </c>
      <c r="AT656" s="6">
        <v>-1</v>
      </c>
      <c r="AW656" s="6" t="s">
        <v>51</v>
      </c>
      <c r="AX656" s="6" t="s">
        <v>51</v>
      </c>
    </row>
    <row r="657" spans="1:50" x14ac:dyDescent="0.25">
      <c r="A657" s="16" t="s">
        <v>9345</v>
      </c>
      <c r="B657" t="s">
        <v>22</v>
      </c>
      <c r="C657" t="str">
        <f t="shared" si="84"/>
        <v>Amara</v>
      </c>
      <c r="D657" s="13" t="str">
        <f t="shared" si="81"/>
        <v>Yes</v>
      </c>
      <c r="E657" s="16" t="s">
        <v>19</v>
      </c>
      <c r="F657" s="16" t="str">
        <f t="shared" si="82"/>
        <v>Harpalinae</v>
      </c>
      <c r="G657" s="16" t="str">
        <f t="shared" si="83"/>
        <v>Yes</v>
      </c>
      <c r="M657" t="s">
        <v>2346</v>
      </c>
      <c r="N657" t="s">
        <v>2345</v>
      </c>
      <c r="P657" s="6">
        <v>-1</v>
      </c>
      <c r="Q657" s="6" t="s">
        <v>47</v>
      </c>
      <c r="R657" s="6" t="s">
        <v>48</v>
      </c>
      <c r="S657" s="14"/>
      <c r="T657" s="14" t="s">
        <v>49</v>
      </c>
      <c r="U657" s="14"/>
      <c r="W657" t="s">
        <v>46</v>
      </c>
      <c r="X657" t="s">
        <v>2127</v>
      </c>
      <c r="Z657" t="s">
        <v>1760</v>
      </c>
      <c r="AA657" t="s">
        <v>2149</v>
      </c>
      <c r="AB657" t="s">
        <v>2344</v>
      </c>
      <c r="AD657" t="s">
        <v>2345</v>
      </c>
      <c r="AF657" t="s">
        <v>2346</v>
      </c>
      <c r="AI657" s="14">
        <v>60</v>
      </c>
      <c r="AQ657" s="6">
        <v>0</v>
      </c>
      <c r="AR657" s="6" t="s">
        <v>50</v>
      </c>
      <c r="AT657" s="6">
        <v>-1</v>
      </c>
      <c r="AW657" s="6" t="s">
        <v>51</v>
      </c>
      <c r="AX657" s="6" t="s">
        <v>51</v>
      </c>
    </row>
    <row r="658" spans="1:50" x14ac:dyDescent="0.25">
      <c r="A658" s="16" t="s">
        <v>9345</v>
      </c>
      <c r="B658" t="s">
        <v>22</v>
      </c>
      <c r="C658" t="str">
        <f t="shared" si="84"/>
        <v>Amara</v>
      </c>
      <c r="D658" s="13" t="str">
        <f t="shared" si="81"/>
        <v>Yes</v>
      </c>
      <c r="E658" s="16" t="s">
        <v>19</v>
      </c>
      <c r="F658" s="16" t="str">
        <f t="shared" si="82"/>
        <v>Harpalinae</v>
      </c>
      <c r="G658" s="16" t="str">
        <f t="shared" si="83"/>
        <v>Yes</v>
      </c>
      <c r="M658" t="s">
        <v>2487</v>
      </c>
      <c r="N658" t="s">
        <v>2345</v>
      </c>
      <c r="P658" s="6">
        <v>-1</v>
      </c>
      <c r="Q658" s="6" t="s">
        <v>47</v>
      </c>
      <c r="R658" s="6" t="s">
        <v>48</v>
      </c>
      <c r="S658" s="14"/>
      <c r="T658" s="14" t="s">
        <v>49</v>
      </c>
      <c r="U658" s="14"/>
      <c r="W658" t="s">
        <v>46</v>
      </c>
      <c r="X658" t="s">
        <v>2127</v>
      </c>
      <c r="Z658" t="s">
        <v>1760</v>
      </c>
      <c r="AA658" t="s">
        <v>2149</v>
      </c>
      <c r="AB658" t="s">
        <v>2344</v>
      </c>
      <c r="AD658" t="s">
        <v>2345</v>
      </c>
      <c r="AF658" t="s">
        <v>2487</v>
      </c>
      <c r="AI658" s="14">
        <v>60</v>
      </c>
      <c r="AQ658" s="6">
        <v>0</v>
      </c>
      <c r="AR658" s="6" t="s">
        <v>50</v>
      </c>
      <c r="AT658" s="6">
        <v>-1</v>
      </c>
      <c r="AW658" s="6" t="s">
        <v>51</v>
      </c>
      <c r="AX658" s="6" t="s">
        <v>51</v>
      </c>
    </row>
    <row r="659" spans="1:50" x14ac:dyDescent="0.25">
      <c r="A659" s="16" t="s">
        <v>9345</v>
      </c>
      <c r="B659" t="s">
        <v>22</v>
      </c>
      <c r="C659" t="str">
        <f>AB659</f>
        <v>Zabrini</v>
      </c>
      <c r="D659" s="13" t="str">
        <f t="shared" si="81"/>
        <v>No</v>
      </c>
      <c r="E659" s="16" t="s">
        <v>19</v>
      </c>
      <c r="F659" s="16" t="str">
        <f t="shared" si="82"/>
        <v>Harpalinae</v>
      </c>
      <c r="G659" s="16" t="str">
        <f t="shared" si="83"/>
        <v>Yes</v>
      </c>
      <c r="M659" t="s">
        <v>2344</v>
      </c>
      <c r="N659" t="s">
        <v>2149</v>
      </c>
      <c r="P659" s="6">
        <v>-1</v>
      </c>
      <c r="Q659" s="6" t="s">
        <v>47</v>
      </c>
      <c r="R659" s="6" t="s">
        <v>48</v>
      </c>
      <c r="S659" s="14"/>
      <c r="T659" s="14" t="s">
        <v>49</v>
      </c>
      <c r="U659" s="14"/>
      <c r="W659" t="s">
        <v>46</v>
      </c>
      <c r="X659" t="s">
        <v>2127</v>
      </c>
      <c r="Z659" t="s">
        <v>1760</v>
      </c>
      <c r="AA659" t="s">
        <v>2149</v>
      </c>
      <c r="AB659" t="s">
        <v>2344</v>
      </c>
      <c r="AI659" s="14">
        <v>45</v>
      </c>
      <c r="AQ659" s="6">
        <v>0</v>
      </c>
      <c r="AR659" s="6" t="s">
        <v>50</v>
      </c>
      <c r="AT659" s="6">
        <v>-1</v>
      </c>
      <c r="AW659" s="6" t="s">
        <v>51</v>
      </c>
      <c r="AX659" s="6" t="s">
        <v>51</v>
      </c>
    </row>
    <row r="660" spans="1:50" x14ac:dyDescent="0.25">
      <c r="A660" s="16" t="s">
        <v>9345</v>
      </c>
      <c r="B660" t="s">
        <v>22</v>
      </c>
      <c r="C660" t="str">
        <f>AD660</f>
        <v>Pseudaptinus</v>
      </c>
      <c r="D660" s="13" t="str">
        <f t="shared" si="81"/>
        <v>Yes</v>
      </c>
      <c r="E660" s="16" t="s">
        <v>19</v>
      </c>
      <c r="F660" s="16" t="str">
        <f t="shared" si="82"/>
        <v>Harpalinae</v>
      </c>
      <c r="G660" s="16" t="str">
        <f t="shared" si="83"/>
        <v>Yes</v>
      </c>
      <c r="M660" t="s">
        <v>2845</v>
      </c>
      <c r="N660" t="s">
        <v>2846</v>
      </c>
      <c r="P660" s="6">
        <v>-1</v>
      </c>
      <c r="Q660" s="6" t="s">
        <v>47</v>
      </c>
      <c r="R660" s="6" t="s">
        <v>48</v>
      </c>
      <c r="S660" s="14"/>
      <c r="T660" s="14" t="s">
        <v>49</v>
      </c>
      <c r="U660" s="14"/>
      <c r="W660" t="s">
        <v>46</v>
      </c>
      <c r="X660" t="s">
        <v>2127</v>
      </c>
      <c r="Z660" t="s">
        <v>1760</v>
      </c>
      <c r="AA660" t="s">
        <v>2149</v>
      </c>
      <c r="AB660" t="s">
        <v>2846</v>
      </c>
      <c r="AD660" t="s">
        <v>2845</v>
      </c>
      <c r="AI660" s="14">
        <v>50</v>
      </c>
      <c r="AQ660" s="6">
        <v>0</v>
      </c>
      <c r="AR660" s="6" t="s">
        <v>50</v>
      </c>
      <c r="AT660" s="6">
        <v>-1</v>
      </c>
      <c r="AW660" s="6" t="s">
        <v>51</v>
      </c>
      <c r="AX660" s="6" t="s">
        <v>51</v>
      </c>
    </row>
    <row r="661" spans="1:50" x14ac:dyDescent="0.25">
      <c r="A661" s="16" t="s">
        <v>9345</v>
      </c>
      <c r="B661" t="s">
        <v>22</v>
      </c>
      <c r="C661" t="str">
        <f>AD661</f>
        <v>Pseudaptinus</v>
      </c>
      <c r="D661" s="13" t="str">
        <f t="shared" si="81"/>
        <v>Yes</v>
      </c>
      <c r="E661" s="16" t="s">
        <v>19</v>
      </c>
      <c r="F661" s="16" t="str">
        <f t="shared" si="82"/>
        <v>Harpalinae</v>
      </c>
      <c r="G661" s="16" t="str">
        <f t="shared" si="83"/>
        <v>Yes</v>
      </c>
      <c r="M661" t="s">
        <v>2802</v>
      </c>
      <c r="N661" t="s">
        <v>2845</v>
      </c>
      <c r="P661" s="6">
        <v>-1</v>
      </c>
      <c r="Q661" s="6" t="s">
        <v>47</v>
      </c>
      <c r="R661" s="6" t="s">
        <v>48</v>
      </c>
      <c r="S661" s="14"/>
      <c r="T661" s="14" t="s">
        <v>49</v>
      </c>
      <c r="U661" s="14"/>
      <c r="W661" t="s">
        <v>46</v>
      </c>
      <c r="X661" t="s">
        <v>2127</v>
      </c>
      <c r="Z661" t="s">
        <v>1760</v>
      </c>
      <c r="AA661" t="s">
        <v>2149</v>
      </c>
      <c r="AB661" t="s">
        <v>2846</v>
      </c>
      <c r="AD661" t="s">
        <v>2845</v>
      </c>
      <c r="AF661" t="s">
        <v>2802</v>
      </c>
      <c r="AI661" s="14">
        <v>60</v>
      </c>
      <c r="AQ661" s="6">
        <v>0</v>
      </c>
      <c r="AR661" s="6" t="s">
        <v>50</v>
      </c>
      <c r="AT661" s="6">
        <v>-1</v>
      </c>
      <c r="AW661" s="6" t="s">
        <v>51</v>
      </c>
      <c r="AX661" s="6" t="s">
        <v>51</v>
      </c>
    </row>
    <row r="662" spans="1:50" x14ac:dyDescent="0.25">
      <c r="A662" s="16" t="s">
        <v>9345</v>
      </c>
      <c r="B662" t="s">
        <v>22</v>
      </c>
      <c r="C662" t="str">
        <f>AD662</f>
        <v>Zuphium</v>
      </c>
      <c r="D662" s="13" t="str">
        <f t="shared" si="81"/>
        <v>Yes</v>
      </c>
      <c r="E662" s="16" t="s">
        <v>19</v>
      </c>
      <c r="F662" s="16" t="str">
        <f t="shared" si="82"/>
        <v>Harpalinae</v>
      </c>
      <c r="G662" s="16" t="str">
        <f t="shared" si="83"/>
        <v>Yes</v>
      </c>
      <c r="M662" t="s">
        <v>2852</v>
      </c>
      <c r="N662" t="s">
        <v>2846</v>
      </c>
      <c r="P662" s="6">
        <v>-1</v>
      </c>
      <c r="Q662" s="6" t="s">
        <v>47</v>
      </c>
      <c r="R662" s="6" t="s">
        <v>48</v>
      </c>
      <c r="S662" s="14"/>
      <c r="T662" s="14" t="s">
        <v>49</v>
      </c>
      <c r="U662" s="14"/>
      <c r="W662" t="s">
        <v>46</v>
      </c>
      <c r="X662" t="s">
        <v>2127</v>
      </c>
      <c r="Z662" t="s">
        <v>1760</v>
      </c>
      <c r="AA662" t="s">
        <v>2149</v>
      </c>
      <c r="AB662" t="s">
        <v>2846</v>
      </c>
      <c r="AD662" t="s">
        <v>2852</v>
      </c>
      <c r="AI662" s="14">
        <v>50</v>
      </c>
      <c r="AQ662" s="6">
        <v>0</v>
      </c>
      <c r="AR662" s="6" t="s">
        <v>50</v>
      </c>
      <c r="AT662" s="6">
        <v>-1</v>
      </c>
      <c r="AW662" s="6" t="s">
        <v>51</v>
      </c>
      <c r="AX662" s="6" t="s">
        <v>51</v>
      </c>
    </row>
    <row r="663" spans="1:50" x14ac:dyDescent="0.25">
      <c r="A663" s="16" t="s">
        <v>9345</v>
      </c>
      <c r="B663" t="s">
        <v>22</v>
      </c>
      <c r="C663" t="str">
        <f>AD663</f>
        <v>Zuphium</v>
      </c>
      <c r="D663" s="13" t="str">
        <f t="shared" si="81"/>
        <v>Yes</v>
      </c>
      <c r="E663" s="16" t="s">
        <v>19</v>
      </c>
      <c r="F663" s="16" t="str">
        <f t="shared" si="82"/>
        <v>Harpalinae</v>
      </c>
      <c r="G663" s="16" t="str">
        <f t="shared" si="83"/>
        <v>Yes</v>
      </c>
      <c r="M663" t="s">
        <v>2827</v>
      </c>
      <c r="N663" t="s">
        <v>2852</v>
      </c>
      <c r="P663" s="6">
        <v>-1</v>
      </c>
      <c r="Q663" s="6" t="s">
        <v>47</v>
      </c>
      <c r="R663" s="6" t="s">
        <v>48</v>
      </c>
      <c r="S663" s="14"/>
      <c r="T663" s="14" t="s">
        <v>49</v>
      </c>
      <c r="U663" s="14"/>
      <c r="W663" t="s">
        <v>46</v>
      </c>
      <c r="X663" t="s">
        <v>2127</v>
      </c>
      <c r="Z663" t="s">
        <v>1760</v>
      </c>
      <c r="AA663" t="s">
        <v>2149</v>
      </c>
      <c r="AB663" t="s">
        <v>2846</v>
      </c>
      <c r="AD663" t="s">
        <v>2852</v>
      </c>
      <c r="AF663" t="s">
        <v>2827</v>
      </c>
      <c r="AI663" s="14">
        <v>60</v>
      </c>
      <c r="AQ663" s="6">
        <v>0</v>
      </c>
      <c r="AR663" s="6" t="s">
        <v>50</v>
      </c>
      <c r="AT663" s="6">
        <v>-1</v>
      </c>
      <c r="AW663" s="6" t="s">
        <v>51</v>
      </c>
      <c r="AX663" s="6" t="s">
        <v>51</v>
      </c>
    </row>
    <row r="664" spans="1:50" x14ac:dyDescent="0.25">
      <c r="A664" s="16" t="s">
        <v>9345</v>
      </c>
      <c r="B664" t="s">
        <v>22</v>
      </c>
      <c r="C664" t="str">
        <f>AB664</f>
        <v>Zuphiini</v>
      </c>
      <c r="D664" s="13" t="str">
        <f t="shared" si="81"/>
        <v>No</v>
      </c>
      <c r="E664" s="16" t="s">
        <v>19</v>
      </c>
      <c r="F664" s="16" t="str">
        <f t="shared" si="82"/>
        <v>Harpalinae</v>
      </c>
      <c r="G664" s="16" t="str">
        <f t="shared" si="83"/>
        <v>Yes</v>
      </c>
      <c r="M664" t="s">
        <v>2846</v>
      </c>
      <c r="N664" t="s">
        <v>2149</v>
      </c>
      <c r="P664" s="6">
        <v>-1</v>
      </c>
      <c r="Q664" s="6" t="s">
        <v>47</v>
      </c>
      <c r="R664" s="6" t="s">
        <v>48</v>
      </c>
      <c r="S664" s="14"/>
      <c r="T664" s="14" t="s">
        <v>49</v>
      </c>
      <c r="U664" s="14"/>
      <c r="W664" t="s">
        <v>46</v>
      </c>
      <c r="X664" t="s">
        <v>2127</v>
      </c>
      <c r="Z664" t="s">
        <v>1760</v>
      </c>
      <c r="AA664" t="s">
        <v>2149</v>
      </c>
      <c r="AB664" t="s">
        <v>2846</v>
      </c>
      <c r="AI664" s="14">
        <v>45</v>
      </c>
      <c r="AQ664" s="6">
        <v>0</v>
      </c>
      <c r="AR664" s="6" t="s">
        <v>50</v>
      </c>
      <c r="AT664" s="6">
        <v>-1</v>
      </c>
      <c r="AW664" s="6" t="s">
        <v>51</v>
      </c>
      <c r="AX664" s="6" t="s">
        <v>51</v>
      </c>
    </row>
    <row r="665" spans="1:50" x14ac:dyDescent="0.25">
      <c r="A665" s="16" t="s">
        <v>9345</v>
      </c>
      <c r="B665" t="s">
        <v>22</v>
      </c>
      <c r="C665" t="str">
        <f>AA665</f>
        <v>Harpalinae</v>
      </c>
      <c r="D665" s="13" t="str">
        <f t="shared" si="81"/>
        <v>No</v>
      </c>
      <c r="E665" s="16" t="s">
        <v>19</v>
      </c>
      <c r="F665" s="16" t="str">
        <f t="shared" si="82"/>
        <v>Harpalinae</v>
      </c>
      <c r="G665" s="16" t="str">
        <f t="shared" si="83"/>
        <v>Yes</v>
      </c>
      <c r="M665" t="s">
        <v>2149</v>
      </c>
      <c r="N665" t="s">
        <v>1760</v>
      </c>
      <c r="P665" s="6">
        <v>-1</v>
      </c>
      <c r="Q665" s="6" t="s">
        <v>47</v>
      </c>
      <c r="R665" s="6" t="s">
        <v>48</v>
      </c>
      <c r="S665" s="14"/>
      <c r="T665" s="14" t="s">
        <v>49</v>
      </c>
      <c r="U665" s="14"/>
      <c r="W665" t="s">
        <v>46</v>
      </c>
      <c r="X665" t="s">
        <v>2127</v>
      </c>
      <c r="Z665" t="s">
        <v>1760</v>
      </c>
      <c r="AA665" t="s">
        <v>2149</v>
      </c>
      <c r="AI665" s="14">
        <v>42</v>
      </c>
      <c r="AQ665" s="6">
        <v>0</v>
      </c>
      <c r="AR665" s="6" t="s">
        <v>50</v>
      </c>
      <c r="AT665" s="6">
        <v>-1</v>
      </c>
      <c r="AW665" s="6" t="s">
        <v>51</v>
      </c>
      <c r="AX665" s="6" t="s">
        <v>51</v>
      </c>
    </row>
    <row r="666" spans="1:50" x14ac:dyDescent="0.25">
      <c r="A666" s="16" t="s">
        <v>9345</v>
      </c>
      <c r="B666" t="s">
        <v>22</v>
      </c>
      <c r="C666" t="str">
        <f>AD666</f>
        <v>Loricera</v>
      </c>
      <c r="D666" s="13" t="str">
        <f t="shared" si="81"/>
        <v>Yes</v>
      </c>
      <c r="E666" s="16" t="s">
        <v>19</v>
      </c>
      <c r="F666" s="16" t="str">
        <f t="shared" si="82"/>
        <v>Loricerinae</v>
      </c>
      <c r="G666" s="16" t="str">
        <f t="shared" si="83"/>
        <v>Yes</v>
      </c>
      <c r="M666" t="s">
        <v>2467</v>
      </c>
      <c r="N666" t="s">
        <v>2570</v>
      </c>
      <c r="P666" s="6">
        <v>-1</v>
      </c>
      <c r="Q666" s="6" t="s">
        <v>47</v>
      </c>
      <c r="R666" s="6" t="s">
        <v>48</v>
      </c>
      <c r="S666" s="14"/>
      <c r="T666" s="14" t="s">
        <v>49</v>
      </c>
      <c r="U666" s="14"/>
      <c r="W666" t="s">
        <v>46</v>
      </c>
      <c r="X666" t="s">
        <v>2127</v>
      </c>
      <c r="Z666" t="s">
        <v>1760</v>
      </c>
      <c r="AA666" t="s">
        <v>2569</v>
      </c>
      <c r="AB666" t="s">
        <v>2570</v>
      </c>
      <c r="AD666" t="s">
        <v>2467</v>
      </c>
      <c r="AI666" s="14">
        <v>50</v>
      </c>
      <c r="AQ666" s="6">
        <v>0</v>
      </c>
      <c r="AR666" s="6" t="s">
        <v>50</v>
      </c>
      <c r="AT666" s="6">
        <v>-1</v>
      </c>
      <c r="AW666" s="6" t="s">
        <v>51</v>
      </c>
      <c r="AX666" s="6" t="s">
        <v>51</v>
      </c>
    </row>
    <row r="667" spans="1:50" x14ac:dyDescent="0.25">
      <c r="A667" s="16" t="s">
        <v>9345</v>
      </c>
      <c r="B667" t="s">
        <v>22</v>
      </c>
      <c r="C667" t="str">
        <f>AD667</f>
        <v>Loricera</v>
      </c>
      <c r="D667" s="13" t="str">
        <f t="shared" si="81"/>
        <v>Yes</v>
      </c>
      <c r="E667" s="16" t="s">
        <v>19</v>
      </c>
      <c r="F667" s="16" t="str">
        <f t="shared" si="82"/>
        <v>Loricerinae</v>
      </c>
      <c r="G667" s="16" t="str">
        <f t="shared" si="83"/>
        <v>Yes</v>
      </c>
      <c r="M667" t="s">
        <v>2781</v>
      </c>
      <c r="N667" t="s">
        <v>2467</v>
      </c>
      <c r="P667" s="6">
        <v>-1</v>
      </c>
      <c r="Q667" s="6" t="s">
        <v>47</v>
      </c>
      <c r="R667" s="6" t="s">
        <v>48</v>
      </c>
      <c r="S667" s="14"/>
      <c r="T667" s="14" t="s">
        <v>49</v>
      </c>
      <c r="U667" s="14"/>
      <c r="W667" t="s">
        <v>46</v>
      </c>
      <c r="X667" t="s">
        <v>2127</v>
      </c>
      <c r="Z667" t="s">
        <v>1760</v>
      </c>
      <c r="AA667" t="s">
        <v>2569</v>
      </c>
      <c r="AB667" t="s">
        <v>2570</v>
      </c>
      <c r="AD667" t="s">
        <v>2467</v>
      </c>
      <c r="AF667" t="s">
        <v>2781</v>
      </c>
      <c r="AI667" s="14">
        <v>60</v>
      </c>
      <c r="AQ667" s="6">
        <v>0</v>
      </c>
      <c r="AR667" s="6" t="s">
        <v>50</v>
      </c>
      <c r="AT667" s="6">
        <v>-1</v>
      </c>
      <c r="AW667" s="6" t="s">
        <v>51</v>
      </c>
      <c r="AX667" s="6" t="s">
        <v>51</v>
      </c>
    </row>
    <row r="668" spans="1:50" x14ac:dyDescent="0.25">
      <c r="A668" s="16" t="s">
        <v>9345</v>
      </c>
      <c r="B668" t="s">
        <v>22</v>
      </c>
      <c r="C668" t="str">
        <f>AD668</f>
        <v>Loricera</v>
      </c>
      <c r="D668" s="13" t="str">
        <f t="shared" si="81"/>
        <v>Yes</v>
      </c>
      <c r="E668" s="16" t="s">
        <v>19</v>
      </c>
      <c r="F668" s="16" t="str">
        <f t="shared" si="82"/>
        <v>Loricerinae</v>
      </c>
      <c r="G668" s="16" t="str">
        <f t="shared" si="83"/>
        <v>Yes</v>
      </c>
      <c r="M668" t="s">
        <v>2782</v>
      </c>
      <c r="N668" t="s">
        <v>2467</v>
      </c>
      <c r="P668" s="6">
        <v>-1</v>
      </c>
      <c r="Q668" s="6" t="s">
        <v>47</v>
      </c>
      <c r="R668" s="6" t="s">
        <v>48</v>
      </c>
      <c r="S668" s="14"/>
      <c r="T668" s="14" t="s">
        <v>49</v>
      </c>
      <c r="U668" s="14"/>
      <c r="W668" t="s">
        <v>46</v>
      </c>
      <c r="X668" t="s">
        <v>2127</v>
      </c>
      <c r="Z668" t="s">
        <v>1760</v>
      </c>
      <c r="AA668" t="s">
        <v>2569</v>
      </c>
      <c r="AB668" t="s">
        <v>2570</v>
      </c>
      <c r="AD668" t="s">
        <v>2467</v>
      </c>
      <c r="AF668" t="s">
        <v>2782</v>
      </c>
      <c r="AI668" s="14">
        <v>60</v>
      </c>
      <c r="AQ668" s="6">
        <v>0</v>
      </c>
      <c r="AR668" s="6" t="s">
        <v>50</v>
      </c>
      <c r="AT668" s="6">
        <v>-1</v>
      </c>
      <c r="AW668" s="6" t="s">
        <v>51</v>
      </c>
      <c r="AX668" s="6" t="s">
        <v>51</v>
      </c>
    </row>
    <row r="669" spans="1:50" x14ac:dyDescent="0.25">
      <c r="A669" s="16" t="s">
        <v>9345</v>
      </c>
      <c r="B669" t="s">
        <v>22</v>
      </c>
      <c r="C669" t="str">
        <f>AB669</f>
        <v>Loricerini</v>
      </c>
      <c r="D669" s="13" t="str">
        <f t="shared" si="81"/>
        <v>No</v>
      </c>
      <c r="E669" s="16" t="s">
        <v>19</v>
      </c>
      <c r="F669" s="16" t="str">
        <f t="shared" si="82"/>
        <v>Loricerinae</v>
      </c>
      <c r="G669" s="16" t="str">
        <f t="shared" si="83"/>
        <v>Yes</v>
      </c>
      <c r="M669" t="s">
        <v>2570</v>
      </c>
      <c r="N669" t="s">
        <v>2569</v>
      </c>
      <c r="P669" s="6">
        <v>-1</v>
      </c>
      <c r="Q669" s="6" t="s">
        <v>47</v>
      </c>
      <c r="R669" s="6" t="s">
        <v>48</v>
      </c>
      <c r="S669" s="14"/>
      <c r="T669" s="14" t="s">
        <v>49</v>
      </c>
      <c r="U669" s="14"/>
      <c r="W669" t="s">
        <v>46</v>
      </c>
      <c r="X669" t="s">
        <v>2127</v>
      </c>
      <c r="Z669" t="s">
        <v>1760</v>
      </c>
      <c r="AA669" t="s">
        <v>2569</v>
      </c>
      <c r="AB669" t="s">
        <v>2570</v>
      </c>
      <c r="AI669" s="14">
        <v>45</v>
      </c>
      <c r="AQ669" s="6">
        <v>0</v>
      </c>
      <c r="AR669" s="6" t="s">
        <v>50</v>
      </c>
      <c r="AT669" s="6">
        <v>-1</v>
      </c>
      <c r="AW669" s="6" t="s">
        <v>51</v>
      </c>
      <c r="AX669" s="6" t="s">
        <v>51</v>
      </c>
    </row>
    <row r="670" spans="1:50" x14ac:dyDescent="0.25">
      <c r="A670" s="16" t="s">
        <v>9345</v>
      </c>
      <c r="B670" t="s">
        <v>22</v>
      </c>
      <c r="C670" t="str">
        <f>AA670</f>
        <v>Loricerinae</v>
      </c>
      <c r="D670" s="13" t="str">
        <f t="shared" si="81"/>
        <v>No</v>
      </c>
      <c r="E670" s="16" t="s">
        <v>19</v>
      </c>
      <c r="F670" s="16" t="str">
        <f t="shared" si="82"/>
        <v>Loricerinae</v>
      </c>
      <c r="G670" s="16" t="str">
        <f t="shared" si="83"/>
        <v>Yes</v>
      </c>
      <c r="M670" t="s">
        <v>2569</v>
      </c>
      <c r="N670" t="s">
        <v>1760</v>
      </c>
      <c r="P670" s="6">
        <v>-1</v>
      </c>
      <c r="Q670" s="6" t="s">
        <v>47</v>
      </c>
      <c r="R670" s="6" t="s">
        <v>48</v>
      </c>
      <c r="S670" s="14"/>
      <c r="T670" s="14" t="s">
        <v>49</v>
      </c>
      <c r="U670" s="14"/>
      <c r="W670" t="s">
        <v>46</v>
      </c>
      <c r="X670" t="s">
        <v>2127</v>
      </c>
      <c r="Z670" t="s">
        <v>1760</v>
      </c>
      <c r="AA670" t="s">
        <v>2569</v>
      </c>
      <c r="AI670" s="14">
        <v>42</v>
      </c>
      <c r="AQ670" s="6">
        <v>0</v>
      </c>
      <c r="AR670" s="6" t="s">
        <v>50</v>
      </c>
      <c r="AT670" s="6">
        <v>-1</v>
      </c>
      <c r="AW670" s="6" t="s">
        <v>51</v>
      </c>
      <c r="AX670" s="6" t="s">
        <v>51</v>
      </c>
    </row>
    <row r="671" spans="1:50" x14ac:dyDescent="0.25">
      <c r="A671" s="16" t="s">
        <v>9345</v>
      </c>
      <c r="B671" t="s">
        <v>22</v>
      </c>
      <c r="C671" t="str">
        <f>AD671</f>
        <v>Nebria</v>
      </c>
      <c r="D671" s="13" t="str">
        <f t="shared" si="81"/>
        <v>Yes</v>
      </c>
      <c r="E671" s="16" t="s">
        <v>19</v>
      </c>
      <c r="F671" s="16" t="str">
        <f t="shared" si="82"/>
        <v>Nebriinae</v>
      </c>
      <c r="G671" s="16" t="str">
        <f t="shared" si="83"/>
        <v>Yes</v>
      </c>
      <c r="M671" t="s">
        <v>2451</v>
      </c>
      <c r="N671" t="s">
        <v>2576</v>
      </c>
      <c r="P671" s="6">
        <v>-1</v>
      </c>
      <c r="Q671" s="6" t="s">
        <v>47</v>
      </c>
      <c r="R671" s="6" t="s">
        <v>48</v>
      </c>
      <c r="S671" s="14"/>
      <c r="T671" s="14" t="s">
        <v>49</v>
      </c>
      <c r="U671" s="14"/>
      <c r="W671" t="s">
        <v>46</v>
      </c>
      <c r="X671" t="s">
        <v>2127</v>
      </c>
      <c r="Z671" t="s">
        <v>1760</v>
      </c>
      <c r="AA671" t="s">
        <v>2575</v>
      </c>
      <c r="AB671" t="s">
        <v>2576</v>
      </c>
      <c r="AD671" t="s">
        <v>2451</v>
      </c>
      <c r="AI671" s="14">
        <v>50</v>
      </c>
      <c r="AQ671" s="6">
        <v>0</v>
      </c>
      <c r="AR671" s="6" t="s">
        <v>50</v>
      </c>
      <c r="AT671" s="6">
        <v>-1</v>
      </c>
      <c r="AW671" s="6" t="s">
        <v>51</v>
      </c>
      <c r="AX671" s="6" t="s">
        <v>51</v>
      </c>
    </row>
    <row r="672" spans="1:50" x14ac:dyDescent="0.25">
      <c r="A672" s="16" t="s">
        <v>9345</v>
      </c>
      <c r="B672" t="s">
        <v>22</v>
      </c>
      <c r="C672" t="str">
        <f>AD672</f>
        <v>Nebria</v>
      </c>
      <c r="D672" s="13" t="str">
        <f t="shared" si="81"/>
        <v>Yes</v>
      </c>
      <c r="E672" s="16" t="s">
        <v>19</v>
      </c>
      <c r="F672" s="16" t="str">
        <f t="shared" si="82"/>
        <v>Nebriinae</v>
      </c>
      <c r="G672" s="16" t="str">
        <f t="shared" si="83"/>
        <v>Yes</v>
      </c>
      <c r="M672" t="s">
        <v>2577</v>
      </c>
      <c r="N672" t="s">
        <v>2451</v>
      </c>
      <c r="P672" s="6">
        <v>-1</v>
      </c>
      <c r="Q672" s="6" t="s">
        <v>47</v>
      </c>
      <c r="R672" s="6" t="s">
        <v>48</v>
      </c>
      <c r="S672" s="14"/>
      <c r="T672" s="14" t="s">
        <v>49</v>
      </c>
      <c r="U672" s="14"/>
      <c r="W672" t="s">
        <v>46</v>
      </c>
      <c r="X672" t="s">
        <v>2127</v>
      </c>
      <c r="Z672" t="s">
        <v>1760</v>
      </c>
      <c r="AA672" t="s">
        <v>2575</v>
      </c>
      <c r="AB672" t="s">
        <v>2576</v>
      </c>
      <c r="AD672" t="s">
        <v>2451</v>
      </c>
      <c r="AF672" t="s">
        <v>2577</v>
      </c>
      <c r="AI672" s="14">
        <v>60</v>
      </c>
      <c r="AQ672" s="6">
        <v>0</v>
      </c>
      <c r="AR672" s="6" t="s">
        <v>50</v>
      </c>
      <c r="AT672" s="6">
        <v>-1</v>
      </c>
      <c r="AW672" s="6" t="s">
        <v>51</v>
      </c>
      <c r="AX672" s="6" t="s">
        <v>51</v>
      </c>
    </row>
    <row r="673" spans="1:50" x14ac:dyDescent="0.25">
      <c r="A673" s="16" t="s">
        <v>9345</v>
      </c>
      <c r="B673" t="s">
        <v>22</v>
      </c>
      <c r="C673" t="str">
        <f>AD673</f>
        <v>Nebria</v>
      </c>
      <c r="D673" s="13" t="str">
        <f t="shared" si="81"/>
        <v>Yes</v>
      </c>
      <c r="E673" s="16" t="s">
        <v>19</v>
      </c>
      <c r="F673" s="16" t="str">
        <f t="shared" si="82"/>
        <v>Nebriinae</v>
      </c>
      <c r="G673" s="16" t="str">
        <f t="shared" si="83"/>
        <v>Yes</v>
      </c>
      <c r="M673" t="s">
        <v>2784</v>
      </c>
      <c r="N673" t="s">
        <v>2451</v>
      </c>
      <c r="P673" s="6">
        <v>-1</v>
      </c>
      <c r="Q673" s="6" t="s">
        <v>47</v>
      </c>
      <c r="R673" s="6" t="s">
        <v>48</v>
      </c>
      <c r="S673" s="14"/>
      <c r="T673" s="14" t="s">
        <v>49</v>
      </c>
      <c r="U673" s="14"/>
      <c r="W673" t="s">
        <v>46</v>
      </c>
      <c r="X673" t="s">
        <v>2127</v>
      </c>
      <c r="Z673" t="s">
        <v>1760</v>
      </c>
      <c r="AA673" t="s">
        <v>2575</v>
      </c>
      <c r="AB673" t="s">
        <v>2576</v>
      </c>
      <c r="AD673" t="s">
        <v>2451</v>
      </c>
      <c r="AF673" t="s">
        <v>2784</v>
      </c>
      <c r="AI673" s="14">
        <v>60</v>
      </c>
      <c r="AQ673" s="6">
        <v>0</v>
      </c>
      <c r="AR673" s="6" t="s">
        <v>50</v>
      </c>
      <c r="AT673" s="6">
        <v>-1</v>
      </c>
      <c r="AW673" s="6" t="s">
        <v>51</v>
      </c>
      <c r="AX673" s="6" t="s">
        <v>51</v>
      </c>
    </row>
    <row r="674" spans="1:50" x14ac:dyDescent="0.25">
      <c r="A674" s="16" t="s">
        <v>9345</v>
      </c>
      <c r="B674" t="s">
        <v>22</v>
      </c>
      <c r="C674" t="str">
        <f>AD674</f>
        <v>Nebria</v>
      </c>
      <c r="D674" s="13" t="str">
        <f t="shared" si="81"/>
        <v>Yes</v>
      </c>
      <c r="E674" s="16" t="s">
        <v>19</v>
      </c>
      <c r="F674" s="16" t="str">
        <f t="shared" si="82"/>
        <v>Nebriinae</v>
      </c>
      <c r="G674" s="16" t="str">
        <f t="shared" si="83"/>
        <v>Yes</v>
      </c>
      <c r="M674" t="s">
        <v>2785</v>
      </c>
      <c r="N674" t="s">
        <v>2451</v>
      </c>
      <c r="P674" s="6">
        <v>-1</v>
      </c>
      <c r="Q674" s="6" t="s">
        <v>47</v>
      </c>
      <c r="R674" s="6" t="s">
        <v>48</v>
      </c>
      <c r="S674" s="14"/>
      <c r="T674" s="14" t="s">
        <v>49</v>
      </c>
      <c r="U674" s="14"/>
      <c r="W674" t="s">
        <v>46</v>
      </c>
      <c r="X674" t="s">
        <v>2127</v>
      </c>
      <c r="Z674" t="s">
        <v>1760</v>
      </c>
      <c r="AA674" t="s">
        <v>2575</v>
      </c>
      <c r="AB674" t="s">
        <v>2576</v>
      </c>
      <c r="AD674" t="s">
        <v>2451</v>
      </c>
      <c r="AF674" t="s">
        <v>2785</v>
      </c>
      <c r="AI674" s="14">
        <v>60</v>
      </c>
      <c r="AQ674" s="6">
        <v>0</v>
      </c>
      <c r="AR674" s="6" t="s">
        <v>50</v>
      </c>
      <c r="AT674" s="6">
        <v>-1</v>
      </c>
      <c r="AW674" s="6" t="s">
        <v>51</v>
      </c>
      <c r="AX674" s="6" t="s">
        <v>51</v>
      </c>
    </row>
    <row r="675" spans="1:50" x14ac:dyDescent="0.25">
      <c r="A675" s="16" t="s">
        <v>9345</v>
      </c>
      <c r="B675" t="s">
        <v>22</v>
      </c>
      <c r="C675" t="str">
        <f>AD675</f>
        <v>Nebria</v>
      </c>
      <c r="D675" s="13" t="str">
        <f t="shared" si="81"/>
        <v>Yes</v>
      </c>
      <c r="E675" s="16" t="s">
        <v>19</v>
      </c>
      <c r="F675" s="16" t="str">
        <f t="shared" si="82"/>
        <v>Nebriinae</v>
      </c>
      <c r="G675" s="16" t="str">
        <f t="shared" si="83"/>
        <v>Yes</v>
      </c>
      <c r="M675" t="s">
        <v>2786</v>
      </c>
      <c r="N675" t="s">
        <v>2451</v>
      </c>
      <c r="P675" s="6">
        <v>-1</v>
      </c>
      <c r="Q675" s="6" t="s">
        <v>47</v>
      </c>
      <c r="R675" s="6" t="s">
        <v>48</v>
      </c>
      <c r="S675" s="14"/>
      <c r="T675" s="14" t="s">
        <v>49</v>
      </c>
      <c r="U675" s="14"/>
      <c r="W675" t="s">
        <v>46</v>
      </c>
      <c r="X675" t="s">
        <v>2127</v>
      </c>
      <c r="Z675" t="s">
        <v>1760</v>
      </c>
      <c r="AA675" t="s">
        <v>2575</v>
      </c>
      <c r="AB675" t="s">
        <v>2576</v>
      </c>
      <c r="AD675" t="s">
        <v>2451</v>
      </c>
      <c r="AF675" t="s">
        <v>2786</v>
      </c>
      <c r="AI675" s="14">
        <v>60</v>
      </c>
      <c r="AQ675" s="6">
        <v>0</v>
      </c>
      <c r="AR675" s="6" t="s">
        <v>50</v>
      </c>
      <c r="AT675" s="6">
        <v>-1</v>
      </c>
      <c r="AW675" s="6" t="s">
        <v>51</v>
      </c>
      <c r="AX675" s="6" t="s">
        <v>51</v>
      </c>
    </row>
    <row r="676" spans="1:50" x14ac:dyDescent="0.25">
      <c r="A676" s="16" t="s">
        <v>9345</v>
      </c>
      <c r="B676" t="s">
        <v>22</v>
      </c>
      <c r="C676" t="str">
        <f>AB676</f>
        <v>Nebriini</v>
      </c>
      <c r="D676" s="13" t="str">
        <f t="shared" si="81"/>
        <v>No</v>
      </c>
      <c r="E676" s="16" t="s">
        <v>19</v>
      </c>
      <c r="F676" s="16" t="str">
        <f t="shared" si="82"/>
        <v>Nebriinae</v>
      </c>
      <c r="G676" s="16" t="str">
        <f t="shared" si="83"/>
        <v>Yes</v>
      </c>
      <c r="M676" t="s">
        <v>2576</v>
      </c>
      <c r="N676" t="s">
        <v>2575</v>
      </c>
      <c r="P676" s="6">
        <v>-1</v>
      </c>
      <c r="Q676" s="6" t="s">
        <v>47</v>
      </c>
      <c r="R676" s="6" t="s">
        <v>48</v>
      </c>
      <c r="S676" s="14"/>
      <c r="T676" s="14" t="s">
        <v>49</v>
      </c>
      <c r="U676" s="14"/>
      <c r="W676" t="s">
        <v>46</v>
      </c>
      <c r="X676" t="s">
        <v>2127</v>
      </c>
      <c r="Z676" t="s">
        <v>1760</v>
      </c>
      <c r="AA676" t="s">
        <v>2575</v>
      </c>
      <c r="AB676" t="s">
        <v>2576</v>
      </c>
      <c r="AI676" s="14">
        <v>45</v>
      </c>
      <c r="AQ676" s="6">
        <v>0</v>
      </c>
      <c r="AR676" s="6" t="s">
        <v>50</v>
      </c>
      <c r="AT676" s="6">
        <v>-1</v>
      </c>
      <c r="AW676" s="6" t="s">
        <v>51</v>
      </c>
      <c r="AX676" s="6" t="s">
        <v>51</v>
      </c>
    </row>
    <row r="677" spans="1:50" x14ac:dyDescent="0.25">
      <c r="A677" s="16" t="s">
        <v>9345</v>
      </c>
      <c r="B677" t="s">
        <v>22</v>
      </c>
      <c r="C677" t="str">
        <f>AD677</f>
        <v>Notiophilus</v>
      </c>
      <c r="D677" s="13" t="str">
        <f t="shared" si="81"/>
        <v>Yes</v>
      </c>
      <c r="E677" s="16" t="s">
        <v>19</v>
      </c>
      <c r="F677" s="16" t="str">
        <f t="shared" si="82"/>
        <v>Nebriinae</v>
      </c>
      <c r="G677" s="16" t="str">
        <f t="shared" si="83"/>
        <v>Yes</v>
      </c>
      <c r="M677" t="s">
        <v>2449</v>
      </c>
      <c r="N677" t="s">
        <v>2583</v>
      </c>
      <c r="P677" s="6">
        <v>-1</v>
      </c>
      <c r="Q677" s="6" t="s">
        <v>47</v>
      </c>
      <c r="R677" s="6" t="s">
        <v>48</v>
      </c>
      <c r="S677" s="14"/>
      <c r="T677" s="14" t="s">
        <v>49</v>
      </c>
      <c r="U677" s="14"/>
      <c r="W677" t="s">
        <v>46</v>
      </c>
      <c r="X677" t="s">
        <v>2127</v>
      </c>
      <c r="Z677" t="s">
        <v>1760</v>
      </c>
      <c r="AA677" t="s">
        <v>2575</v>
      </c>
      <c r="AB677" t="s">
        <v>2583</v>
      </c>
      <c r="AD677" t="s">
        <v>2449</v>
      </c>
      <c r="AI677" s="14">
        <v>50</v>
      </c>
      <c r="AQ677" s="6">
        <v>0</v>
      </c>
      <c r="AR677" s="6" t="s">
        <v>50</v>
      </c>
      <c r="AT677" s="6">
        <v>-1</v>
      </c>
      <c r="AW677" s="6" t="s">
        <v>51</v>
      </c>
      <c r="AX677" s="6" t="s">
        <v>51</v>
      </c>
    </row>
    <row r="678" spans="1:50" x14ac:dyDescent="0.25">
      <c r="A678" s="16" t="s">
        <v>9345</v>
      </c>
      <c r="B678" t="s">
        <v>22</v>
      </c>
      <c r="C678" t="str">
        <f>AD678</f>
        <v>Notiophilus</v>
      </c>
      <c r="D678" s="13" t="str">
        <f t="shared" si="81"/>
        <v>Yes</v>
      </c>
      <c r="E678" s="16" t="s">
        <v>19</v>
      </c>
      <c r="F678" s="16" t="str">
        <f t="shared" si="82"/>
        <v>Nebriinae</v>
      </c>
      <c r="G678" s="16" t="str">
        <f t="shared" si="83"/>
        <v>Yes</v>
      </c>
      <c r="M678" t="s">
        <v>2581</v>
      </c>
      <c r="N678" t="s">
        <v>2449</v>
      </c>
      <c r="P678" s="6">
        <v>-1</v>
      </c>
      <c r="Q678" s="6" t="s">
        <v>47</v>
      </c>
      <c r="R678" s="6" t="s">
        <v>48</v>
      </c>
      <c r="S678" s="14"/>
      <c r="T678" s="14" t="s">
        <v>49</v>
      </c>
      <c r="U678" s="14"/>
      <c r="W678" t="s">
        <v>46</v>
      </c>
      <c r="X678" t="s">
        <v>2127</v>
      </c>
      <c r="Z678" t="s">
        <v>1760</v>
      </c>
      <c r="AA678" t="s">
        <v>2575</v>
      </c>
      <c r="AB678" t="s">
        <v>2583</v>
      </c>
      <c r="AD678" t="s">
        <v>2449</v>
      </c>
      <c r="AF678" t="s">
        <v>2581</v>
      </c>
      <c r="AI678" s="14">
        <v>60</v>
      </c>
      <c r="AQ678" s="6">
        <v>0</v>
      </c>
      <c r="AR678" s="6" t="s">
        <v>50</v>
      </c>
      <c r="AT678" s="6">
        <v>-1</v>
      </c>
      <c r="AW678" s="6" t="s">
        <v>51</v>
      </c>
      <c r="AX678" s="6" t="s">
        <v>51</v>
      </c>
    </row>
    <row r="679" spans="1:50" x14ac:dyDescent="0.25">
      <c r="A679" s="16" t="s">
        <v>9345</v>
      </c>
      <c r="B679" t="s">
        <v>22</v>
      </c>
      <c r="C679" t="str">
        <f>AD679</f>
        <v>Notiophilus</v>
      </c>
      <c r="D679" s="13" t="str">
        <f t="shared" si="81"/>
        <v>Yes</v>
      </c>
      <c r="E679" s="16" t="s">
        <v>19</v>
      </c>
      <c r="F679" s="16" t="str">
        <f t="shared" si="82"/>
        <v>Nebriinae</v>
      </c>
      <c r="G679" s="16" t="str">
        <f t="shared" si="83"/>
        <v>Yes</v>
      </c>
      <c r="M679" t="s">
        <v>2582</v>
      </c>
      <c r="N679" t="s">
        <v>2449</v>
      </c>
      <c r="P679" s="6">
        <v>-1</v>
      </c>
      <c r="Q679" s="6" t="s">
        <v>47</v>
      </c>
      <c r="R679" s="6" t="s">
        <v>48</v>
      </c>
      <c r="S679" s="14"/>
      <c r="T679" s="14" t="s">
        <v>49</v>
      </c>
      <c r="U679" s="14"/>
      <c r="W679" t="s">
        <v>46</v>
      </c>
      <c r="X679" t="s">
        <v>2127</v>
      </c>
      <c r="Z679" t="s">
        <v>1760</v>
      </c>
      <c r="AA679" t="s">
        <v>2575</v>
      </c>
      <c r="AB679" t="s">
        <v>2583</v>
      </c>
      <c r="AD679" t="s">
        <v>2449</v>
      </c>
      <c r="AF679" t="s">
        <v>2582</v>
      </c>
      <c r="AI679" s="14">
        <v>60</v>
      </c>
      <c r="AQ679" s="6">
        <v>0</v>
      </c>
      <c r="AR679" s="6" t="s">
        <v>50</v>
      </c>
      <c r="AT679" s="6">
        <v>-1</v>
      </c>
      <c r="AW679" s="6" t="s">
        <v>51</v>
      </c>
      <c r="AX679" s="6" t="s">
        <v>51</v>
      </c>
    </row>
    <row r="680" spans="1:50" x14ac:dyDescent="0.25">
      <c r="A680" s="16" t="s">
        <v>9345</v>
      </c>
      <c r="B680" t="s">
        <v>22</v>
      </c>
      <c r="C680" t="str">
        <f>AB680</f>
        <v>Notiophilini</v>
      </c>
      <c r="D680" s="13" t="str">
        <f t="shared" si="81"/>
        <v>No</v>
      </c>
      <c r="E680" s="16" t="s">
        <v>19</v>
      </c>
      <c r="F680" s="16" t="str">
        <f t="shared" si="82"/>
        <v>Nebriinae</v>
      </c>
      <c r="G680" s="16" t="str">
        <f t="shared" si="83"/>
        <v>Yes</v>
      </c>
      <c r="M680" t="s">
        <v>2583</v>
      </c>
      <c r="N680" t="s">
        <v>2575</v>
      </c>
      <c r="P680" s="6">
        <v>-1</v>
      </c>
      <c r="Q680" s="6" t="s">
        <v>47</v>
      </c>
      <c r="R680" s="6" t="s">
        <v>48</v>
      </c>
      <c r="S680" s="14"/>
      <c r="T680" s="14" t="s">
        <v>49</v>
      </c>
      <c r="U680" s="14"/>
      <c r="W680" t="s">
        <v>46</v>
      </c>
      <c r="X680" t="s">
        <v>2127</v>
      </c>
      <c r="Z680" t="s">
        <v>1760</v>
      </c>
      <c r="AA680" t="s">
        <v>2575</v>
      </c>
      <c r="AB680" t="s">
        <v>2583</v>
      </c>
      <c r="AI680" s="14">
        <v>45</v>
      </c>
      <c r="AQ680" s="6">
        <v>0</v>
      </c>
      <c r="AR680" s="6" t="s">
        <v>50</v>
      </c>
      <c r="AT680" s="6">
        <v>-1</v>
      </c>
      <c r="AW680" s="6" t="s">
        <v>51</v>
      </c>
      <c r="AX680" s="6" t="s">
        <v>51</v>
      </c>
    </row>
    <row r="681" spans="1:50" x14ac:dyDescent="0.25">
      <c r="A681" s="16" t="s">
        <v>9345</v>
      </c>
      <c r="B681" t="s">
        <v>22</v>
      </c>
      <c r="C681" t="str">
        <f>AD681</f>
        <v>Opisthius</v>
      </c>
      <c r="D681" s="13" t="str">
        <f t="shared" si="81"/>
        <v>Yes</v>
      </c>
      <c r="E681" s="16" t="s">
        <v>19</v>
      </c>
      <c r="F681" s="16" t="str">
        <f t="shared" si="82"/>
        <v>Nebriinae</v>
      </c>
      <c r="G681" s="16" t="str">
        <f t="shared" si="83"/>
        <v>Yes</v>
      </c>
      <c r="M681" t="s">
        <v>2465</v>
      </c>
      <c r="N681" t="s">
        <v>2593</v>
      </c>
      <c r="P681" s="6">
        <v>-1</v>
      </c>
      <c r="Q681" s="6" t="s">
        <v>47</v>
      </c>
      <c r="R681" s="6" t="s">
        <v>48</v>
      </c>
      <c r="S681" s="14"/>
      <c r="T681" s="14" t="s">
        <v>49</v>
      </c>
      <c r="U681" s="14"/>
      <c r="W681" t="s">
        <v>46</v>
      </c>
      <c r="X681" t="s">
        <v>2127</v>
      </c>
      <c r="Z681" t="s">
        <v>1760</v>
      </c>
      <c r="AA681" t="s">
        <v>2575</v>
      </c>
      <c r="AB681" t="s">
        <v>2593</v>
      </c>
      <c r="AD681" t="s">
        <v>2465</v>
      </c>
      <c r="AI681" s="14">
        <v>50</v>
      </c>
      <c r="AQ681" s="6">
        <v>0</v>
      </c>
      <c r="AR681" s="6" t="s">
        <v>50</v>
      </c>
      <c r="AT681" s="6">
        <v>-1</v>
      </c>
      <c r="AW681" s="6" t="s">
        <v>51</v>
      </c>
      <c r="AX681" s="6" t="s">
        <v>51</v>
      </c>
    </row>
    <row r="682" spans="1:50" x14ac:dyDescent="0.25">
      <c r="A682" s="16" t="s">
        <v>9345</v>
      </c>
      <c r="B682" t="s">
        <v>22</v>
      </c>
      <c r="C682" t="str">
        <f>AD682</f>
        <v>Opisthius</v>
      </c>
      <c r="D682" s="13" t="str">
        <f t="shared" si="81"/>
        <v>Yes</v>
      </c>
      <c r="E682" s="16" t="s">
        <v>19</v>
      </c>
      <c r="F682" s="16" t="str">
        <f t="shared" si="82"/>
        <v>Nebriinae</v>
      </c>
      <c r="G682" s="16" t="str">
        <f t="shared" si="83"/>
        <v>Yes</v>
      </c>
      <c r="M682" t="s">
        <v>2594</v>
      </c>
      <c r="N682" t="s">
        <v>2465</v>
      </c>
      <c r="P682" s="6">
        <v>-1</v>
      </c>
      <c r="Q682" s="6" t="s">
        <v>47</v>
      </c>
      <c r="R682" s="6" t="s">
        <v>48</v>
      </c>
      <c r="S682" s="14"/>
      <c r="T682" s="14" t="s">
        <v>49</v>
      </c>
      <c r="U682" s="14"/>
      <c r="W682" t="s">
        <v>46</v>
      </c>
      <c r="X682" t="s">
        <v>2127</v>
      </c>
      <c r="Z682" t="s">
        <v>1760</v>
      </c>
      <c r="AA682" t="s">
        <v>2575</v>
      </c>
      <c r="AB682" t="s">
        <v>2593</v>
      </c>
      <c r="AD682" t="s">
        <v>2465</v>
      </c>
      <c r="AF682" t="s">
        <v>2594</v>
      </c>
      <c r="AI682" s="14">
        <v>60</v>
      </c>
      <c r="AQ682" s="6">
        <v>0</v>
      </c>
      <c r="AR682" s="6" t="s">
        <v>50</v>
      </c>
      <c r="AT682" s="6">
        <v>-1</v>
      </c>
      <c r="AW682" s="6" t="s">
        <v>51</v>
      </c>
      <c r="AX682" s="6" t="s">
        <v>51</v>
      </c>
    </row>
    <row r="683" spans="1:50" x14ac:dyDescent="0.25">
      <c r="A683" s="16" t="s">
        <v>9345</v>
      </c>
      <c r="B683" t="s">
        <v>22</v>
      </c>
      <c r="C683" t="str">
        <f>AB683</f>
        <v>Opisthiini</v>
      </c>
      <c r="D683" s="13" t="str">
        <f t="shared" si="81"/>
        <v>No</v>
      </c>
      <c r="E683" s="16" t="s">
        <v>19</v>
      </c>
      <c r="F683" s="16" t="str">
        <f t="shared" si="82"/>
        <v>Nebriinae</v>
      </c>
      <c r="G683" s="16" t="str">
        <f t="shared" si="83"/>
        <v>Yes</v>
      </c>
      <c r="M683" t="s">
        <v>2593</v>
      </c>
      <c r="N683" t="s">
        <v>2575</v>
      </c>
      <c r="P683" s="6">
        <v>-1</v>
      </c>
      <c r="Q683" s="6" t="s">
        <v>47</v>
      </c>
      <c r="R683" s="6" t="s">
        <v>48</v>
      </c>
      <c r="S683" s="14"/>
      <c r="T683" s="14" t="s">
        <v>49</v>
      </c>
      <c r="U683" s="14"/>
      <c r="W683" t="s">
        <v>46</v>
      </c>
      <c r="X683" t="s">
        <v>2127</v>
      </c>
      <c r="Z683" t="s">
        <v>1760</v>
      </c>
      <c r="AA683" t="s">
        <v>2575</v>
      </c>
      <c r="AB683" t="s">
        <v>2593</v>
      </c>
      <c r="AI683" s="14">
        <v>45</v>
      </c>
      <c r="AQ683" s="6">
        <v>0</v>
      </c>
      <c r="AR683" s="6" t="s">
        <v>50</v>
      </c>
      <c r="AT683" s="6">
        <v>-1</v>
      </c>
      <c r="AW683" s="6" t="s">
        <v>51</v>
      </c>
      <c r="AX683" s="6" t="s">
        <v>51</v>
      </c>
    </row>
    <row r="684" spans="1:50" x14ac:dyDescent="0.25">
      <c r="A684" s="16" t="s">
        <v>9345</v>
      </c>
      <c r="B684" t="s">
        <v>22</v>
      </c>
      <c r="C684" t="str">
        <f>AA684</f>
        <v>Nebriinae</v>
      </c>
      <c r="D684" s="13" t="str">
        <f t="shared" si="81"/>
        <v>No</v>
      </c>
      <c r="E684" s="16" t="s">
        <v>19</v>
      </c>
      <c r="F684" s="16" t="str">
        <f t="shared" si="82"/>
        <v>Nebriinae</v>
      </c>
      <c r="G684" s="16" t="str">
        <f t="shared" si="83"/>
        <v>Yes</v>
      </c>
      <c r="M684" t="s">
        <v>2575</v>
      </c>
      <c r="N684" t="s">
        <v>1760</v>
      </c>
      <c r="P684" s="6">
        <v>-1</v>
      </c>
      <c r="Q684" s="6" t="s">
        <v>47</v>
      </c>
      <c r="R684" s="6" t="s">
        <v>48</v>
      </c>
      <c r="S684" s="14"/>
      <c r="T684" s="14" t="s">
        <v>49</v>
      </c>
      <c r="U684" s="14"/>
      <c r="W684" t="s">
        <v>46</v>
      </c>
      <c r="X684" t="s">
        <v>2127</v>
      </c>
      <c r="Z684" t="s">
        <v>1760</v>
      </c>
      <c r="AA684" t="s">
        <v>2575</v>
      </c>
      <c r="AI684" s="14">
        <v>42</v>
      </c>
      <c r="AQ684" s="6">
        <v>0</v>
      </c>
      <c r="AR684" s="6" t="s">
        <v>50</v>
      </c>
      <c r="AT684" s="6">
        <v>-1</v>
      </c>
      <c r="AW684" s="6" t="s">
        <v>51</v>
      </c>
      <c r="AX684" s="6" t="s">
        <v>51</v>
      </c>
    </row>
    <row r="685" spans="1:50" x14ac:dyDescent="0.25">
      <c r="A685" s="16" t="s">
        <v>9345</v>
      </c>
      <c r="B685" t="s">
        <v>22</v>
      </c>
      <c r="C685" t="str">
        <f t="shared" ref="C685:C690" si="85">AD685</f>
        <v>Omophron</v>
      </c>
      <c r="D685" s="13" t="str">
        <f t="shared" si="81"/>
        <v>Yes</v>
      </c>
      <c r="E685" s="16" t="s">
        <v>19</v>
      </c>
      <c r="F685" s="16" t="str">
        <f t="shared" si="82"/>
        <v>Omophroninae</v>
      </c>
      <c r="G685" s="16" t="str">
        <f t="shared" si="83"/>
        <v>Yes</v>
      </c>
      <c r="L685" t="s">
        <v>2166</v>
      </c>
      <c r="M685" t="s">
        <v>2163</v>
      </c>
      <c r="N685" t="s">
        <v>2164</v>
      </c>
      <c r="P685" s="6">
        <v>-1</v>
      </c>
      <c r="Q685" s="6" t="s">
        <v>47</v>
      </c>
      <c r="R685" s="6" t="s">
        <v>48</v>
      </c>
      <c r="S685" s="14"/>
      <c r="T685" s="14" t="s">
        <v>49</v>
      </c>
      <c r="U685" s="14"/>
      <c r="W685" t="s">
        <v>46</v>
      </c>
      <c r="X685" t="s">
        <v>2127</v>
      </c>
      <c r="Z685" t="s">
        <v>1760</v>
      </c>
      <c r="AA685" t="s">
        <v>2165</v>
      </c>
      <c r="AB685" t="s">
        <v>2164</v>
      </c>
      <c r="AD685" t="s">
        <v>2163</v>
      </c>
      <c r="AI685" s="14">
        <v>50</v>
      </c>
      <c r="AQ685" s="6">
        <v>0</v>
      </c>
      <c r="AR685" s="6" t="s">
        <v>50</v>
      </c>
      <c r="AT685" s="6">
        <v>-1</v>
      </c>
      <c r="AW685" s="6" t="s">
        <v>51</v>
      </c>
      <c r="AX685" s="6" t="s">
        <v>51</v>
      </c>
    </row>
    <row r="686" spans="1:50" x14ac:dyDescent="0.25">
      <c r="A686" s="16" t="s">
        <v>9345</v>
      </c>
      <c r="B686" t="s">
        <v>22</v>
      </c>
      <c r="C686" t="str">
        <f t="shared" si="85"/>
        <v>Omophron</v>
      </c>
      <c r="D686" s="13" t="str">
        <f t="shared" si="81"/>
        <v>Yes</v>
      </c>
      <c r="E686" s="16" t="s">
        <v>19</v>
      </c>
      <c r="F686" s="16" t="str">
        <f t="shared" si="82"/>
        <v>Omophroninae</v>
      </c>
      <c r="G686" s="16" t="str">
        <f t="shared" si="83"/>
        <v>Yes</v>
      </c>
      <c r="M686" t="s">
        <v>2584</v>
      </c>
      <c r="N686" t="s">
        <v>2163</v>
      </c>
      <c r="P686" s="6">
        <v>-1</v>
      </c>
      <c r="Q686" s="6" t="s">
        <v>47</v>
      </c>
      <c r="R686" s="6" t="s">
        <v>48</v>
      </c>
      <c r="S686" s="14"/>
      <c r="T686" s="14" t="s">
        <v>49</v>
      </c>
      <c r="U686" s="14"/>
      <c r="W686" t="s">
        <v>46</v>
      </c>
      <c r="X686" t="s">
        <v>2127</v>
      </c>
      <c r="Z686" t="s">
        <v>1760</v>
      </c>
      <c r="AA686" t="s">
        <v>2165</v>
      </c>
      <c r="AB686" t="s">
        <v>2164</v>
      </c>
      <c r="AD686" t="s">
        <v>2163</v>
      </c>
      <c r="AF686" t="s">
        <v>2584</v>
      </c>
      <c r="AI686" s="14">
        <v>60</v>
      </c>
      <c r="AQ686" s="6">
        <v>0</v>
      </c>
      <c r="AR686" s="6" t="s">
        <v>50</v>
      </c>
      <c r="AT686" s="6">
        <v>-1</v>
      </c>
      <c r="AW686" s="6" t="s">
        <v>51</v>
      </c>
      <c r="AX686" s="6" t="s">
        <v>51</v>
      </c>
    </row>
    <row r="687" spans="1:50" x14ac:dyDescent="0.25">
      <c r="A687" s="16" t="s">
        <v>9345</v>
      </c>
      <c r="B687" t="s">
        <v>22</v>
      </c>
      <c r="C687" t="str">
        <f t="shared" si="85"/>
        <v>Omophron</v>
      </c>
      <c r="D687" s="13" t="str">
        <f t="shared" si="81"/>
        <v>Yes</v>
      </c>
      <c r="E687" s="16" t="s">
        <v>19</v>
      </c>
      <c r="F687" s="16" t="str">
        <f t="shared" si="82"/>
        <v>Omophroninae</v>
      </c>
      <c r="G687" s="16" t="str">
        <f t="shared" si="83"/>
        <v>Yes</v>
      </c>
      <c r="M687" t="s">
        <v>2183</v>
      </c>
      <c r="N687" t="s">
        <v>2163</v>
      </c>
      <c r="P687" s="6">
        <v>-1</v>
      </c>
      <c r="Q687" s="6" t="s">
        <v>47</v>
      </c>
      <c r="R687" s="6" t="s">
        <v>48</v>
      </c>
      <c r="S687" s="14"/>
      <c r="T687" s="14" t="s">
        <v>49</v>
      </c>
      <c r="U687" s="14"/>
      <c r="W687" t="s">
        <v>46</v>
      </c>
      <c r="X687" t="s">
        <v>2127</v>
      </c>
      <c r="Z687" t="s">
        <v>1760</v>
      </c>
      <c r="AA687" t="s">
        <v>2165</v>
      </c>
      <c r="AB687" t="s">
        <v>2164</v>
      </c>
      <c r="AD687" t="s">
        <v>2163</v>
      </c>
      <c r="AF687" t="s">
        <v>2183</v>
      </c>
      <c r="AI687" s="14">
        <v>60</v>
      </c>
      <c r="AQ687" s="6">
        <v>0</v>
      </c>
      <c r="AR687" s="6" t="s">
        <v>50</v>
      </c>
      <c r="AT687" s="6">
        <v>-1</v>
      </c>
      <c r="AW687" s="6" t="s">
        <v>51</v>
      </c>
      <c r="AX687" s="6" t="s">
        <v>51</v>
      </c>
    </row>
    <row r="688" spans="1:50" x14ac:dyDescent="0.25">
      <c r="A688" s="16" t="s">
        <v>9345</v>
      </c>
      <c r="B688" t="s">
        <v>22</v>
      </c>
      <c r="C688" t="str">
        <f t="shared" si="85"/>
        <v>Omophron</v>
      </c>
      <c r="D688" s="13" t="str">
        <f t="shared" si="81"/>
        <v>Yes</v>
      </c>
      <c r="E688" s="16" t="s">
        <v>19</v>
      </c>
      <c r="F688" s="16" t="str">
        <f t="shared" si="82"/>
        <v>Omophroninae</v>
      </c>
      <c r="G688" s="16" t="str">
        <f t="shared" si="83"/>
        <v>Yes</v>
      </c>
      <c r="M688" t="s">
        <v>2585</v>
      </c>
      <c r="N688" t="s">
        <v>2163</v>
      </c>
      <c r="P688" s="6">
        <v>-1</v>
      </c>
      <c r="Q688" s="6" t="s">
        <v>47</v>
      </c>
      <c r="R688" s="6" t="s">
        <v>48</v>
      </c>
      <c r="S688" s="14"/>
      <c r="T688" s="14" t="s">
        <v>49</v>
      </c>
      <c r="U688" s="14"/>
      <c r="W688" t="s">
        <v>46</v>
      </c>
      <c r="X688" t="s">
        <v>2127</v>
      </c>
      <c r="Z688" t="s">
        <v>1760</v>
      </c>
      <c r="AA688" t="s">
        <v>2165</v>
      </c>
      <c r="AB688" t="s">
        <v>2164</v>
      </c>
      <c r="AD688" t="s">
        <v>2163</v>
      </c>
      <c r="AF688" t="s">
        <v>2585</v>
      </c>
      <c r="AI688" s="14">
        <v>60</v>
      </c>
      <c r="AQ688" s="6">
        <v>0</v>
      </c>
      <c r="AR688" s="6" t="s">
        <v>50</v>
      </c>
      <c r="AT688" s="6">
        <v>-1</v>
      </c>
      <c r="AW688" s="6" t="s">
        <v>51</v>
      </c>
      <c r="AX688" s="6" t="s">
        <v>51</v>
      </c>
    </row>
    <row r="689" spans="1:50" x14ac:dyDescent="0.25">
      <c r="A689" s="16" t="s">
        <v>9345</v>
      </c>
      <c r="B689" t="s">
        <v>22</v>
      </c>
      <c r="C689" t="str">
        <f t="shared" si="85"/>
        <v>Omophron</v>
      </c>
      <c r="D689" s="13" t="str">
        <f t="shared" si="81"/>
        <v>Yes</v>
      </c>
      <c r="E689" s="16" t="s">
        <v>19</v>
      </c>
      <c r="F689" s="16" t="str">
        <f t="shared" si="82"/>
        <v>Omophroninae</v>
      </c>
      <c r="G689" s="16" t="str">
        <f t="shared" si="83"/>
        <v>Yes</v>
      </c>
      <c r="M689" t="s">
        <v>2586</v>
      </c>
      <c r="N689" t="s">
        <v>2163</v>
      </c>
      <c r="P689" s="6">
        <v>-1</v>
      </c>
      <c r="Q689" s="6" t="s">
        <v>47</v>
      </c>
      <c r="R689" s="6" t="s">
        <v>48</v>
      </c>
      <c r="S689" s="14"/>
      <c r="T689" s="14" t="s">
        <v>49</v>
      </c>
      <c r="U689" s="14"/>
      <c r="W689" t="s">
        <v>46</v>
      </c>
      <c r="X689" t="s">
        <v>2127</v>
      </c>
      <c r="Z689" t="s">
        <v>1760</v>
      </c>
      <c r="AA689" t="s">
        <v>2165</v>
      </c>
      <c r="AB689" t="s">
        <v>2164</v>
      </c>
      <c r="AD689" t="s">
        <v>2163</v>
      </c>
      <c r="AF689" t="s">
        <v>2586</v>
      </c>
      <c r="AI689" s="14">
        <v>60</v>
      </c>
      <c r="AQ689" s="6">
        <v>0</v>
      </c>
      <c r="AR689" s="6" t="s">
        <v>50</v>
      </c>
      <c r="AT689" s="6">
        <v>-1</v>
      </c>
      <c r="AW689" s="6" t="s">
        <v>51</v>
      </c>
      <c r="AX689" s="6" t="s">
        <v>51</v>
      </c>
    </row>
    <row r="690" spans="1:50" x14ac:dyDescent="0.25">
      <c r="A690" s="16" t="s">
        <v>9345</v>
      </c>
      <c r="B690" t="s">
        <v>22</v>
      </c>
      <c r="C690" t="str">
        <f t="shared" si="85"/>
        <v>Omophron</v>
      </c>
      <c r="D690" s="13" t="str">
        <f t="shared" si="81"/>
        <v>Yes</v>
      </c>
      <c r="E690" s="16" t="s">
        <v>19</v>
      </c>
      <c r="F690" s="16" t="str">
        <f t="shared" si="82"/>
        <v>Omophroninae</v>
      </c>
      <c r="G690" s="16" t="str">
        <f t="shared" si="83"/>
        <v>Yes</v>
      </c>
      <c r="M690" t="s">
        <v>2184</v>
      </c>
      <c r="N690" t="s">
        <v>2163</v>
      </c>
      <c r="P690" s="6">
        <v>-1</v>
      </c>
      <c r="Q690" s="6" t="s">
        <v>47</v>
      </c>
      <c r="R690" s="6" t="s">
        <v>48</v>
      </c>
      <c r="S690" s="14"/>
      <c r="T690" s="14" t="s">
        <v>49</v>
      </c>
      <c r="U690" s="14"/>
      <c r="W690" t="s">
        <v>46</v>
      </c>
      <c r="X690" t="s">
        <v>2127</v>
      </c>
      <c r="Z690" t="s">
        <v>1760</v>
      </c>
      <c r="AA690" t="s">
        <v>2165</v>
      </c>
      <c r="AB690" t="s">
        <v>2164</v>
      </c>
      <c r="AD690" t="s">
        <v>2163</v>
      </c>
      <c r="AF690" t="s">
        <v>2184</v>
      </c>
      <c r="AI690" s="14">
        <v>60</v>
      </c>
      <c r="AQ690" s="6">
        <v>0</v>
      </c>
      <c r="AR690" s="6" t="s">
        <v>50</v>
      </c>
      <c r="AT690" s="6">
        <v>-1</v>
      </c>
      <c r="AW690" s="6" t="s">
        <v>51</v>
      </c>
      <c r="AX690" s="6" t="s">
        <v>51</v>
      </c>
    </row>
    <row r="691" spans="1:50" x14ac:dyDescent="0.25">
      <c r="A691" s="16" t="s">
        <v>9345</v>
      </c>
      <c r="B691" t="s">
        <v>22</v>
      </c>
      <c r="C691" t="str">
        <f>AB691</f>
        <v>Omophronini</v>
      </c>
      <c r="D691" s="13" t="str">
        <f t="shared" si="81"/>
        <v>No</v>
      </c>
      <c r="E691" s="16" t="s">
        <v>19</v>
      </c>
      <c r="F691" s="16" t="str">
        <f t="shared" si="82"/>
        <v>Omophroninae</v>
      </c>
      <c r="G691" s="16" t="str">
        <f t="shared" si="83"/>
        <v>Yes</v>
      </c>
      <c r="M691" t="s">
        <v>2164</v>
      </c>
      <c r="N691" t="s">
        <v>2165</v>
      </c>
      <c r="P691" s="6">
        <v>-1</v>
      </c>
      <c r="Q691" s="6" t="s">
        <v>47</v>
      </c>
      <c r="R691" s="6" t="s">
        <v>48</v>
      </c>
      <c r="S691" s="14"/>
      <c r="T691" s="14" t="s">
        <v>49</v>
      </c>
      <c r="U691" s="14"/>
      <c r="W691" t="s">
        <v>46</v>
      </c>
      <c r="X691" t="s">
        <v>2127</v>
      </c>
      <c r="Z691" t="s">
        <v>1760</v>
      </c>
      <c r="AA691" t="s">
        <v>2165</v>
      </c>
      <c r="AB691" t="s">
        <v>2164</v>
      </c>
      <c r="AI691" s="14">
        <v>45</v>
      </c>
      <c r="AQ691" s="6">
        <v>0</v>
      </c>
      <c r="AR691" s="6" t="s">
        <v>50</v>
      </c>
      <c r="AT691" s="6">
        <v>-1</v>
      </c>
      <c r="AW691" s="6" t="s">
        <v>51</v>
      </c>
      <c r="AX691" s="6" t="s">
        <v>51</v>
      </c>
    </row>
    <row r="692" spans="1:50" x14ac:dyDescent="0.25">
      <c r="A692" s="16" t="s">
        <v>9345</v>
      </c>
      <c r="B692" t="s">
        <v>22</v>
      </c>
      <c r="C692" t="str">
        <f>AA692</f>
        <v>Omophroninae</v>
      </c>
      <c r="D692" s="13" t="str">
        <f t="shared" si="81"/>
        <v>No</v>
      </c>
      <c r="E692" s="16" t="s">
        <v>19</v>
      </c>
      <c r="F692" s="16" t="str">
        <f t="shared" si="82"/>
        <v>Omophroninae</v>
      </c>
      <c r="G692" s="16" t="str">
        <f t="shared" si="83"/>
        <v>Yes</v>
      </c>
      <c r="M692" t="s">
        <v>2165</v>
      </c>
      <c r="N692" t="s">
        <v>1760</v>
      </c>
      <c r="P692" s="6">
        <v>-1</v>
      </c>
      <c r="Q692" s="6" t="s">
        <v>47</v>
      </c>
      <c r="R692" s="6" t="s">
        <v>48</v>
      </c>
      <c r="S692" s="14"/>
      <c r="T692" s="14" t="s">
        <v>49</v>
      </c>
      <c r="U692" s="14"/>
      <c r="W692" t="s">
        <v>46</v>
      </c>
      <c r="X692" t="s">
        <v>2127</v>
      </c>
      <c r="Z692" t="s">
        <v>1760</v>
      </c>
      <c r="AA692" t="s">
        <v>2165</v>
      </c>
      <c r="AI692" s="14">
        <v>42</v>
      </c>
      <c r="AQ692" s="6">
        <v>0</v>
      </c>
      <c r="AR692" s="6" t="s">
        <v>50</v>
      </c>
      <c r="AT692" s="6">
        <v>-1</v>
      </c>
      <c r="AW692" s="6" t="s">
        <v>51</v>
      </c>
      <c r="AX692" s="6" t="s">
        <v>51</v>
      </c>
    </row>
    <row r="693" spans="1:50" x14ac:dyDescent="0.25">
      <c r="A693" s="16" t="s">
        <v>9345</v>
      </c>
      <c r="B693" t="s">
        <v>22</v>
      </c>
      <c r="C693" t="str">
        <f>AD693</f>
        <v>Patrobus</v>
      </c>
      <c r="D693" s="13" t="str">
        <f t="shared" si="81"/>
        <v>Yes</v>
      </c>
      <c r="E693" s="16" t="s">
        <v>19</v>
      </c>
      <c r="F693" s="16" t="str">
        <f t="shared" si="82"/>
        <v>Patrobinae</v>
      </c>
      <c r="G693" s="16" t="str">
        <f t="shared" si="83"/>
        <v>Yes</v>
      </c>
      <c r="M693" t="s">
        <v>2839</v>
      </c>
      <c r="N693" t="s">
        <v>2840</v>
      </c>
      <c r="P693" s="6">
        <v>-1</v>
      </c>
      <c r="Q693" s="6" t="s">
        <v>47</v>
      </c>
      <c r="R693" s="6" t="s">
        <v>48</v>
      </c>
      <c r="S693" s="14"/>
      <c r="T693" s="14" t="s">
        <v>49</v>
      </c>
      <c r="U693" s="14"/>
      <c r="W693" t="s">
        <v>46</v>
      </c>
      <c r="X693" t="s">
        <v>2127</v>
      </c>
      <c r="Z693" t="s">
        <v>1760</v>
      </c>
      <c r="AA693" t="s">
        <v>2841</v>
      </c>
      <c r="AB693" t="s">
        <v>2840</v>
      </c>
      <c r="AD693" t="s">
        <v>2839</v>
      </c>
      <c r="AI693" s="14">
        <v>50</v>
      </c>
      <c r="AQ693" s="6">
        <v>0</v>
      </c>
      <c r="AR693" s="6" t="s">
        <v>50</v>
      </c>
      <c r="AT693" s="6">
        <v>-1</v>
      </c>
      <c r="AW693" s="6" t="s">
        <v>51</v>
      </c>
      <c r="AX693" s="6" t="s">
        <v>51</v>
      </c>
    </row>
    <row r="694" spans="1:50" x14ac:dyDescent="0.25">
      <c r="A694" s="16" t="s">
        <v>9345</v>
      </c>
      <c r="B694" t="s">
        <v>22</v>
      </c>
      <c r="C694" t="str">
        <f>AD694</f>
        <v>Patrobus</v>
      </c>
      <c r="D694" s="13" t="str">
        <f t="shared" si="81"/>
        <v>Yes</v>
      </c>
      <c r="E694" s="16" t="s">
        <v>19</v>
      </c>
      <c r="F694" s="16" t="str">
        <f t="shared" si="82"/>
        <v>Patrobinae</v>
      </c>
      <c r="G694" s="16" t="str">
        <f t="shared" si="83"/>
        <v>Yes</v>
      </c>
      <c r="M694" t="s">
        <v>2796</v>
      </c>
      <c r="N694" t="s">
        <v>2839</v>
      </c>
      <c r="P694" s="6">
        <v>-1</v>
      </c>
      <c r="Q694" s="6" t="s">
        <v>47</v>
      </c>
      <c r="R694" s="6" t="s">
        <v>48</v>
      </c>
      <c r="S694" s="14"/>
      <c r="T694" s="14" t="s">
        <v>49</v>
      </c>
      <c r="U694" s="14"/>
      <c r="W694" t="s">
        <v>46</v>
      </c>
      <c r="X694" t="s">
        <v>2127</v>
      </c>
      <c r="Z694" t="s">
        <v>1760</v>
      </c>
      <c r="AA694" t="s">
        <v>2841</v>
      </c>
      <c r="AB694" t="s">
        <v>2840</v>
      </c>
      <c r="AD694" t="s">
        <v>2839</v>
      </c>
      <c r="AF694" t="s">
        <v>2796</v>
      </c>
      <c r="AI694" s="14">
        <v>60</v>
      </c>
      <c r="AQ694" s="6">
        <v>0</v>
      </c>
      <c r="AR694" s="6" t="s">
        <v>50</v>
      </c>
      <c r="AT694" s="6">
        <v>-1</v>
      </c>
      <c r="AW694" s="6" t="s">
        <v>51</v>
      </c>
      <c r="AX694" s="6" t="s">
        <v>51</v>
      </c>
    </row>
    <row r="695" spans="1:50" x14ac:dyDescent="0.25">
      <c r="A695" s="16" t="s">
        <v>9345</v>
      </c>
      <c r="B695" t="s">
        <v>22</v>
      </c>
      <c r="C695" t="str">
        <f>AB695</f>
        <v>Patrobini</v>
      </c>
      <c r="D695" s="13" t="str">
        <f t="shared" si="81"/>
        <v>No</v>
      </c>
      <c r="E695" s="16" t="s">
        <v>19</v>
      </c>
      <c r="F695" s="16" t="str">
        <f t="shared" si="82"/>
        <v>Patrobinae</v>
      </c>
      <c r="G695" s="16" t="str">
        <f t="shared" si="83"/>
        <v>Yes</v>
      </c>
      <c r="M695" t="s">
        <v>2840</v>
      </c>
      <c r="N695" t="s">
        <v>2841</v>
      </c>
      <c r="P695" s="6">
        <v>-1</v>
      </c>
      <c r="Q695" s="6" t="s">
        <v>47</v>
      </c>
      <c r="R695" s="6" t="s">
        <v>48</v>
      </c>
      <c r="S695" s="14"/>
      <c r="T695" s="14" t="s">
        <v>49</v>
      </c>
      <c r="U695" s="14"/>
      <c r="W695" t="s">
        <v>46</v>
      </c>
      <c r="X695" t="s">
        <v>2127</v>
      </c>
      <c r="Z695" t="s">
        <v>1760</v>
      </c>
      <c r="AA695" t="s">
        <v>2841</v>
      </c>
      <c r="AB695" t="s">
        <v>2840</v>
      </c>
      <c r="AI695" s="14">
        <v>45</v>
      </c>
      <c r="AQ695" s="6">
        <v>0</v>
      </c>
      <c r="AR695" s="6" t="s">
        <v>50</v>
      </c>
      <c r="AT695" s="6">
        <v>-1</v>
      </c>
      <c r="AW695" s="6" t="s">
        <v>51</v>
      </c>
      <c r="AX695" s="6" t="s">
        <v>51</v>
      </c>
    </row>
    <row r="696" spans="1:50" x14ac:dyDescent="0.25">
      <c r="A696" s="16" t="s">
        <v>9345</v>
      </c>
      <c r="B696" t="s">
        <v>22</v>
      </c>
      <c r="C696" t="str">
        <f>AA696</f>
        <v>Patrobinae</v>
      </c>
      <c r="D696" s="13" t="str">
        <f t="shared" si="81"/>
        <v>No</v>
      </c>
      <c r="E696" s="16" t="s">
        <v>19</v>
      </c>
      <c r="F696" s="16" t="str">
        <f t="shared" si="82"/>
        <v>Patrobinae</v>
      </c>
      <c r="G696" s="16" t="str">
        <f t="shared" si="83"/>
        <v>Yes</v>
      </c>
      <c r="M696" t="s">
        <v>2841</v>
      </c>
      <c r="N696" t="s">
        <v>1760</v>
      </c>
      <c r="P696" s="6">
        <v>-1</v>
      </c>
      <c r="Q696" s="6" t="s">
        <v>47</v>
      </c>
      <c r="R696" s="6" t="s">
        <v>48</v>
      </c>
      <c r="S696" s="14"/>
      <c r="T696" s="14" t="s">
        <v>49</v>
      </c>
      <c r="U696" s="14"/>
      <c r="W696" t="s">
        <v>46</v>
      </c>
      <c r="X696" t="s">
        <v>2127</v>
      </c>
      <c r="Z696" t="s">
        <v>1760</v>
      </c>
      <c r="AA696" t="s">
        <v>2841</v>
      </c>
      <c r="AI696" s="14">
        <v>42</v>
      </c>
      <c r="AQ696" s="6">
        <v>0</v>
      </c>
      <c r="AR696" s="6" t="s">
        <v>50</v>
      </c>
      <c r="AT696" s="6">
        <v>-1</v>
      </c>
      <c r="AW696" s="6" t="s">
        <v>51</v>
      </c>
      <c r="AX696" s="6" t="s">
        <v>51</v>
      </c>
    </row>
    <row r="697" spans="1:50" x14ac:dyDescent="0.25">
      <c r="A697" s="16" t="s">
        <v>9345</v>
      </c>
      <c r="B697" t="s">
        <v>22</v>
      </c>
      <c r="C697" t="str">
        <f>AD697</f>
        <v>Metrius</v>
      </c>
      <c r="D697" s="13" t="str">
        <f t="shared" si="81"/>
        <v>Yes</v>
      </c>
      <c r="E697" s="16" t="s">
        <v>19</v>
      </c>
      <c r="F697" s="16" t="str">
        <f t="shared" si="82"/>
        <v>Paussinae</v>
      </c>
      <c r="G697" s="16" t="str">
        <f t="shared" si="83"/>
        <v>Yes</v>
      </c>
      <c r="M697" t="s">
        <v>2452</v>
      </c>
      <c r="N697" t="s">
        <v>2573</v>
      </c>
      <c r="P697" s="6">
        <v>-1</v>
      </c>
      <c r="Q697" s="6" t="s">
        <v>47</v>
      </c>
      <c r="R697" s="6" t="s">
        <v>48</v>
      </c>
      <c r="S697" s="14"/>
      <c r="T697" s="14" t="s">
        <v>49</v>
      </c>
      <c r="U697" s="14"/>
      <c r="W697" t="s">
        <v>46</v>
      </c>
      <c r="X697" t="s">
        <v>2127</v>
      </c>
      <c r="Z697" t="s">
        <v>1760</v>
      </c>
      <c r="AA697" t="s">
        <v>2574</v>
      </c>
      <c r="AB697" t="s">
        <v>2573</v>
      </c>
      <c r="AD697" t="s">
        <v>2452</v>
      </c>
      <c r="AI697" s="14">
        <v>50</v>
      </c>
      <c r="AQ697" s="6">
        <v>0</v>
      </c>
      <c r="AR697" s="6" t="s">
        <v>50</v>
      </c>
      <c r="AT697" s="6">
        <v>-1</v>
      </c>
      <c r="AW697" s="6" t="s">
        <v>51</v>
      </c>
      <c r="AX697" s="6" t="s">
        <v>51</v>
      </c>
    </row>
    <row r="698" spans="1:50" x14ac:dyDescent="0.25">
      <c r="A698" s="16" t="s">
        <v>9345</v>
      </c>
      <c r="B698" t="s">
        <v>22</v>
      </c>
      <c r="C698" t="str">
        <f>AD698</f>
        <v>Metrius</v>
      </c>
      <c r="D698" s="13" t="str">
        <f t="shared" si="81"/>
        <v>Yes</v>
      </c>
      <c r="E698" s="16" t="s">
        <v>19</v>
      </c>
      <c r="F698" s="16" t="str">
        <f t="shared" si="82"/>
        <v>Paussinae</v>
      </c>
      <c r="G698" s="16" t="str">
        <f t="shared" si="83"/>
        <v>Yes</v>
      </c>
      <c r="M698" t="s">
        <v>2572</v>
      </c>
      <c r="N698" t="s">
        <v>2452</v>
      </c>
      <c r="P698" s="6">
        <v>-1</v>
      </c>
      <c r="Q698" s="6" t="s">
        <v>47</v>
      </c>
      <c r="R698" s="6" t="s">
        <v>48</v>
      </c>
      <c r="S698" s="14"/>
      <c r="T698" s="14" t="s">
        <v>49</v>
      </c>
      <c r="U698" s="14"/>
      <c r="W698" t="s">
        <v>46</v>
      </c>
      <c r="X698" t="s">
        <v>2127</v>
      </c>
      <c r="Z698" t="s">
        <v>1760</v>
      </c>
      <c r="AA698" t="s">
        <v>2574</v>
      </c>
      <c r="AB698" t="s">
        <v>2573</v>
      </c>
      <c r="AD698" t="s">
        <v>2452</v>
      </c>
      <c r="AF698" t="s">
        <v>2572</v>
      </c>
      <c r="AI698" s="14">
        <v>60</v>
      </c>
      <c r="AQ698" s="6">
        <v>0</v>
      </c>
      <c r="AR698" s="6" t="s">
        <v>50</v>
      </c>
      <c r="AT698" s="6">
        <v>-1</v>
      </c>
      <c r="AW698" s="6" t="s">
        <v>51</v>
      </c>
      <c r="AX698" s="6" t="s">
        <v>51</v>
      </c>
    </row>
    <row r="699" spans="1:50" x14ac:dyDescent="0.25">
      <c r="A699" s="16" t="s">
        <v>9345</v>
      </c>
      <c r="B699" t="s">
        <v>22</v>
      </c>
      <c r="C699" t="str">
        <f>AB699</f>
        <v>Metriini</v>
      </c>
      <c r="D699" s="13" t="str">
        <f t="shared" si="81"/>
        <v>No</v>
      </c>
      <c r="E699" s="16" t="s">
        <v>19</v>
      </c>
      <c r="F699" s="16" t="str">
        <f t="shared" si="82"/>
        <v>Paussinae</v>
      </c>
      <c r="G699" s="16" t="str">
        <f t="shared" si="83"/>
        <v>Yes</v>
      </c>
      <c r="M699" t="s">
        <v>2573</v>
      </c>
      <c r="N699" t="s">
        <v>2574</v>
      </c>
      <c r="P699" s="6">
        <v>-1</v>
      </c>
      <c r="Q699" s="6" t="s">
        <v>47</v>
      </c>
      <c r="R699" s="6" t="s">
        <v>48</v>
      </c>
      <c r="S699" s="14"/>
      <c r="T699" s="14" t="s">
        <v>49</v>
      </c>
      <c r="U699" s="14"/>
      <c r="W699" t="s">
        <v>46</v>
      </c>
      <c r="X699" t="s">
        <v>2127</v>
      </c>
      <c r="Z699" t="s">
        <v>1760</v>
      </c>
      <c r="AA699" t="s">
        <v>2574</v>
      </c>
      <c r="AB699" t="s">
        <v>2573</v>
      </c>
      <c r="AI699" s="14">
        <v>45</v>
      </c>
      <c r="AQ699" s="6">
        <v>0</v>
      </c>
      <c r="AR699" s="6" t="s">
        <v>50</v>
      </c>
      <c r="AT699" s="6">
        <v>-1</v>
      </c>
      <c r="AW699" s="6" t="s">
        <v>51</v>
      </c>
      <c r="AX699" s="6" t="s">
        <v>51</v>
      </c>
    </row>
    <row r="700" spans="1:50" x14ac:dyDescent="0.25">
      <c r="A700" s="16" t="s">
        <v>9345</v>
      </c>
      <c r="B700" t="s">
        <v>22</v>
      </c>
      <c r="C700" t="str">
        <f>AA700</f>
        <v>Paussinae</v>
      </c>
      <c r="D700" s="13" t="str">
        <f t="shared" si="81"/>
        <v>No</v>
      </c>
      <c r="E700" s="16" t="s">
        <v>19</v>
      </c>
      <c r="F700" s="16" t="str">
        <f t="shared" si="82"/>
        <v>Paussinae</v>
      </c>
      <c r="G700" s="16" t="str">
        <f t="shared" si="83"/>
        <v>Yes</v>
      </c>
      <c r="M700" t="s">
        <v>2574</v>
      </c>
      <c r="N700" t="s">
        <v>1760</v>
      </c>
      <c r="P700" s="6">
        <v>-1</v>
      </c>
      <c r="Q700" s="6" t="s">
        <v>47</v>
      </c>
      <c r="R700" s="6" t="s">
        <v>48</v>
      </c>
      <c r="S700" s="14"/>
      <c r="T700" s="14" t="s">
        <v>49</v>
      </c>
      <c r="U700" s="14"/>
      <c r="W700" t="s">
        <v>46</v>
      </c>
      <c r="X700" t="s">
        <v>2127</v>
      </c>
      <c r="Z700" t="s">
        <v>1760</v>
      </c>
      <c r="AA700" t="s">
        <v>2574</v>
      </c>
      <c r="AI700" s="14">
        <v>42</v>
      </c>
      <c r="AQ700" s="6">
        <v>0</v>
      </c>
      <c r="AR700" s="6" t="s">
        <v>50</v>
      </c>
      <c r="AT700" s="6">
        <v>-1</v>
      </c>
      <c r="AW700" s="6" t="s">
        <v>51</v>
      </c>
      <c r="AX700" s="6" t="s">
        <v>51</v>
      </c>
    </row>
    <row r="701" spans="1:50" x14ac:dyDescent="0.25">
      <c r="A701" s="16" t="s">
        <v>9345</v>
      </c>
      <c r="B701" t="s">
        <v>22</v>
      </c>
      <c r="C701" t="str">
        <f>AD701</f>
        <v>Nomius</v>
      </c>
      <c r="D701" s="13" t="str">
        <f t="shared" si="81"/>
        <v>Yes</v>
      </c>
      <c r="E701" s="16" t="s">
        <v>19</v>
      </c>
      <c r="F701" s="16" t="str">
        <f t="shared" si="82"/>
        <v>Psydrinae</v>
      </c>
      <c r="G701" s="16" t="str">
        <f t="shared" si="83"/>
        <v>Yes</v>
      </c>
      <c r="M701" t="s">
        <v>2456</v>
      </c>
      <c r="N701" t="s">
        <v>2579</v>
      </c>
      <c r="P701" s="6">
        <v>-1</v>
      </c>
      <c r="Q701" s="6" t="s">
        <v>47</v>
      </c>
      <c r="R701" s="6" t="s">
        <v>48</v>
      </c>
      <c r="S701" s="14"/>
      <c r="T701" s="14" t="s">
        <v>49</v>
      </c>
      <c r="U701" s="14"/>
      <c r="W701" t="s">
        <v>46</v>
      </c>
      <c r="X701" t="s">
        <v>2127</v>
      </c>
      <c r="Z701" t="s">
        <v>1760</v>
      </c>
      <c r="AA701" t="s">
        <v>2578</v>
      </c>
      <c r="AB701" t="s">
        <v>2579</v>
      </c>
      <c r="AD701" t="s">
        <v>2456</v>
      </c>
      <c r="AI701" s="14">
        <v>50</v>
      </c>
      <c r="AQ701" s="6">
        <v>0</v>
      </c>
      <c r="AR701" s="6" t="s">
        <v>50</v>
      </c>
      <c r="AT701" s="6">
        <v>-1</v>
      </c>
      <c r="AW701" s="6" t="s">
        <v>51</v>
      </c>
      <c r="AX701" s="6" t="s">
        <v>51</v>
      </c>
    </row>
    <row r="702" spans="1:50" x14ac:dyDescent="0.25">
      <c r="A702" s="16" t="s">
        <v>9345</v>
      </c>
      <c r="B702" t="s">
        <v>22</v>
      </c>
      <c r="C702" t="str">
        <f>AD702</f>
        <v>Nomius</v>
      </c>
      <c r="D702" s="13" t="str">
        <f t="shared" si="81"/>
        <v>Yes</v>
      </c>
      <c r="E702" s="16" t="s">
        <v>19</v>
      </c>
      <c r="F702" s="16" t="str">
        <f t="shared" si="82"/>
        <v>Psydrinae</v>
      </c>
      <c r="G702" s="16" t="str">
        <f t="shared" si="83"/>
        <v>Yes</v>
      </c>
      <c r="M702" t="s">
        <v>2580</v>
      </c>
      <c r="N702" t="s">
        <v>2456</v>
      </c>
      <c r="P702" s="6">
        <v>-1</v>
      </c>
      <c r="Q702" s="6" t="s">
        <v>47</v>
      </c>
      <c r="R702" s="6" t="s">
        <v>48</v>
      </c>
      <c r="S702" s="14"/>
      <c r="T702" s="14" t="s">
        <v>49</v>
      </c>
      <c r="U702" s="14"/>
      <c r="W702" t="s">
        <v>46</v>
      </c>
      <c r="X702" t="s">
        <v>2127</v>
      </c>
      <c r="Z702" t="s">
        <v>1760</v>
      </c>
      <c r="AA702" t="s">
        <v>2578</v>
      </c>
      <c r="AB702" t="s">
        <v>2579</v>
      </c>
      <c r="AD702" t="s">
        <v>2456</v>
      </c>
      <c r="AF702" t="s">
        <v>2580</v>
      </c>
      <c r="AI702" s="14">
        <v>60</v>
      </c>
      <c r="AQ702" s="6">
        <v>0</v>
      </c>
      <c r="AR702" s="6" t="s">
        <v>50</v>
      </c>
      <c r="AT702" s="6">
        <v>-1</v>
      </c>
      <c r="AW702" s="6" t="s">
        <v>51</v>
      </c>
      <c r="AX702" s="6" t="s">
        <v>51</v>
      </c>
    </row>
    <row r="703" spans="1:50" x14ac:dyDescent="0.25">
      <c r="A703" s="16" t="s">
        <v>9345</v>
      </c>
      <c r="B703" t="s">
        <v>22</v>
      </c>
      <c r="C703" t="str">
        <f>AD703</f>
        <v>Psydrus</v>
      </c>
      <c r="D703" s="13" t="str">
        <f t="shared" si="81"/>
        <v>Yes</v>
      </c>
      <c r="E703" s="16" t="s">
        <v>19</v>
      </c>
      <c r="F703" s="16" t="str">
        <f t="shared" si="82"/>
        <v>Psydrinae</v>
      </c>
      <c r="G703" s="16" t="str">
        <f t="shared" si="83"/>
        <v>Yes</v>
      </c>
      <c r="M703" t="s">
        <v>2847</v>
      </c>
      <c r="N703" t="s">
        <v>2579</v>
      </c>
      <c r="P703" s="6">
        <v>-1</v>
      </c>
      <c r="Q703" s="6" t="s">
        <v>47</v>
      </c>
      <c r="R703" s="6" t="s">
        <v>48</v>
      </c>
      <c r="S703" s="14"/>
      <c r="T703" s="14" t="s">
        <v>49</v>
      </c>
      <c r="U703" s="14"/>
      <c r="W703" t="s">
        <v>46</v>
      </c>
      <c r="X703" t="s">
        <v>2127</v>
      </c>
      <c r="Z703" t="s">
        <v>1760</v>
      </c>
      <c r="AA703" t="s">
        <v>2578</v>
      </c>
      <c r="AB703" t="s">
        <v>2579</v>
      </c>
      <c r="AD703" t="s">
        <v>2847</v>
      </c>
      <c r="AI703" s="14">
        <v>50</v>
      </c>
      <c r="AQ703" s="6">
        <v>0</v>
      </c>
      <c r="AR703" s="6" t="s">
        <v>50</v>
      </c>
      <c r="AT703" s="6">
        <v>-1</v>
      </c>
      <c r="AW703" s="6" t="s">
        <v>51</v>
      </c>
      <c r="AX703" s="6" t="s">
        <v>51</v>
      </c>
    </row>
    <row r="704" spans="1:50" x14ac:dyDescent="0.25">
      <c r="A704" s="16" t="s">
        <v>9345</v>
      </c>
      <c r="B704" t="s">
        <v>22</v>
      </c>
      <c r="C704" t="str">
        <f>AD704</f>
        <v>Psydrus</v>
      </c>
      <c r="D704" s="13" t="str">
        <f t="shared" si="81"/>
        <v>Yes</v>
      </c>
      <c r="E704" s="16" t="s">
        <v>19</v>
      </c>
      <c r="F704" s="16" t="str">
        <f t="shared" si="82"/>
        <v>Psydrinae</v>
      </c>
      <c r="G704" s="16" t="str">
        <f t="shared" si="83"/>
        <v>Yes</v>
      </c>
      <c r="M704" t="s">
        <v>2803</v>
      </c>
      <c r="N704" t="s">
        <v>2847</v>
      </c>
      <c r="P704" s="6">
        <v>-1</v>
      </c>
      <c r="Q704" s="6" t="s">
        <v>47</v>
      </c>
      <c r="R704" s="6" t="s">
        <v>48</v>
      </c>
      <c r="S704" s="14"/>
      <c r="T704" s="14" t="s">
        <v>49</v>
      </c>
      <c r="U704" s="14"/>
      <c r="W704" t="s">
        <v>46</v>
      </c>
      <c r="X704" t="s">
        <v>2127</v>
      </c>
      <c r="Z704" t="s">
        <v>1760</v>
      </c>
      <c r="AA704" t="s">
        <v>2578</v>
      </c>
      <c r="AB704" t="s">
        <v>2579</v>
      </c>
      <c r="AD704" t="s">
        <v>2847</v>
      </c>
      <c r="AF704" t="s">
        <v>2803</v>
      </c>
      <c r="AI704" s="14">
        <v>60</v>
      </c>
      <c r="AQ704" s="6">
        <v>0</v>
      </c>
      <c r="AR704" s="6" t="s">
        <v>50</v>
      </c>
      <c r="AT704" s="6">
        <v>-1</v>
      </c>
      <c r="AW704" s="6" t="s">
        <v>51</v>
      </c>
      <c r="AX704" s="6" t="s">
        <v>51</v>
      </c>
    </row>
    <row r="705" spans="1:50" x14ac:dyDescent="0.25">
      <c r="A705" s="16" t="s">
        <v>9345</v>
      </c>
      <c r="B705" t="s">
        <v>22</v>
      </c>
      <c r="C705" t="str">
        <f>AB705</f>
        <v>Psydrini</v>
      </c>
      <c r="D705" s="13" t="str">
        <f t="shared" si="81"/>
        <v>No</v>
      </c>
      <c r="E705" s="16" t="s">
        <v>19</v>
      </c>
      <c r="F705" s="16" t="str">
        <f t="shared" si="82"/>
        <v>Psydrinae</v>
      </c>
      <c r="G705" s="16" t="str">
        <f t="shared" si="83"/>
        <v>Yes</v>
      </c>
      <c r="M705" t="s">
        <v>2579</v>
      </c>
      <c r="N705" t="s">
        <v>2578</v>
      </c>
      <c r="P705" s="6">
        <v>-1</v>
      </c>
      <c r="Q705" s="6" t="s">
        <v>47</v>
      </c>
      <c r="R705" s="6" t="s">
        <v>48</v>
      </c>
      <c r="S705" s="14"/>
      <c r="T705" s="14" t="s">
        <v>49</v>
      </c>
      <c r="U705" s="14"/>
      <c r="W705" t="s">
        <v>46</v>
      </c>
      <c r="X705" t="s">
        <v>2127</v>
      </c>
      <c r="Z705" t="s">
        <v>1760</v>
      </c>
      <c r="AA705" t="s">
        <v>2578</v>
      </c>
      <c r="AB705" t="s">
        <v>2579</v>
      </c>
      <c r="AI705" s="14">
        <v>45</v>
      </c>
      <c r="AQ705" s="6">
        <v>0</v>
      </c>
      <c r="AR705" s="6" t="s">
        <v>50</v>
      </c>
      <c r="AT705" s="6">
        <v>-1</v>
      </c>
      <c r="AW705" s="6" t="s">
        <v>51</v>
      </c>
      <c r="AX705" s="6" t="s">
        <v>51</v>
      </c>
    </row>
    <row r="706" spans="1:50" x14ac:dyDescent="0.25">
      <c r="A706" s="16" t="s">
        <v>9345</v>
      </c>
      <c r="B706" t="s">
        <v>22</v>
      </c>
      <c r="C706" t="str">
        <f>AA706</f>
        <v>Psydrinae</v>
      </c>
      <c r="D706" s="13" t="str">
        <f t="shared" si="81"/>
        <v>No</v>
      </c>
      <c r="E706" s="16" t="s">
        <v>19</v>
      </c>
      <c r="F706" s="16" t="str">
        <f t="shared" si="82"/>
        <v>Psydrinae</v>
      </c>
      <c r="G706" s="16" t="str">
        <f t="shared" si="83"/>
        <v>Yes</v>
      </c>
      <c r="M706" t="s">
        <v>2578</v>
      </c>
      <c r="N706" t="s">
        <v>1760</v>
      </c>
      <c r="P706" s="6">
        <v>-1</v>
      </c>
      <c r="Q706" s="6" t="s">
        <v>47</v>
      </c>
      <c r="R706" s="6" t="s">
        <v>48</v>
      </c>
      <c r="S706" s="14"/>
      <c r="T706" s="14" t="s">
        <v>49</v>
      </c>
      <c r="U706" s="14"/>
      <c r="W706" t="s">
        <v>46</v>
      </c>
      <c r="X706" t="s">
        <v>2127</v>
      </c>
      <c r="Z706" t="s">
        <v>1760</v>
      </c>
      <c r="AA706" t="s">
        <v>2578</v>
      </c>
      <c r="AI706" s="14">
        <v>42</v>
      </c>
      <c r="AQ706" s="6">
        <v>0</v>
      </c>
      <c r="AR706" s="6" t="s">
        <v>50</v>
      </c>
      <c r="AT706" s="6">
        <v>-1</v>
      </c>
      <c r="AW706" s="6" t="s">
        <v>51</v>
      </c>
      <c r="AX706" s="6" t="s">
        <v>51</v>
      </c>
    </row>
    <row r="707" spans="1:50" x14ac:dyDescent="0.25">
      <c r="A707" s="16" t="s">
        <v>9345</v>
      </c>
      <c r="B707" t="s">
        <v>22</v>
      </c>
      <c r="C707" t="str">
        <f t="shared" ref="C707:C713" si="86">AD707</f>
        <v>Clivina</v>
      </c>
      <c r="D707" s="13" t="str">
        <f t="shared" si="81"/>
        <v>Yes</v>
      </c>
      <c r="E707" s="16" t="s">
        <v>19</v>
      </c>
      <c r="F707" s="16" t="str">
        <f t="shared" si="82"/>
        <v>Scaritinae</v>
      </c>
      <c r="G707" s="16" t="str">
        <f t="shared" si="83"/>
        <v>Yes</v>
      </c>
      <c r="M707" t="s">
        <v>2469</v>
      </c>
      <c r="N707" t="s">
        <v>2549</v>
      </c>
      <c r="P707" s="6">
        <v>-1</v>
      </c>
      <c r="Q707" s="6" t="s">
        <v>47</v>
      </c>
      <c r="R707" s="6" t="s">
        <v>48</v>
      </c>
      <c r="S707" s="14"/>
      <c r="T707" s="14" t="s">
        <v>49</v>
      </c>
      <c r="U707" s="14"/>
      <c r="W707" t="s">
        <v>46</v>
      </c>
      <c r="X707" t="s">
        <v>2127</v>
      </c>
      <c r="Z707" t="s">
        <v>1760</v>
      </c>
      <c r="AA707" t="s">
        <v>2221</v>
      </c>
      <c r="AB707" t="s">
        <v>2549</v>
      </c>
      <c r="AD707" t="s">
        <v>2469</v>
      </c>
      <c r="AI707" s="14">
        <v>50</v>
      </c>
      <c r="AQ707" s="6">
        <v>0</v>
      </c>
      <c r="AR707" s="6" t="s">
        <v>50</v>
      </c>
      <c r="AT707" s="6">
        <v>-1</v>
      </c>
      <c r="AW707" s="6" t="s">
        <v>51</v>
      </c>
      <c r="AX707" s="6" t="s">
        <v>51</v>
      </c>
    </row>
    <row r="708" spans="1:50" x14ac:dyDescent="0.25">
      <c r="A708" s="16" t="s">
        <v>9345</v>
      </c>
      <c r="B708" t="s">
        <v>22</v>
      </c>
      <c r="C708" t="str">
        <f t="shared" si="86"/>
        <v>Clivina</v>
      </c>
      <c r="D708" s="13" t="str">
        <f t="shared" ref="D708:D768" si="87">IF(AI708&gt;=50,"Yes","No")</f>
        <v>Yes</v>
      </c>
      <c r="E708" s="16" t="s">
        <v>19</v>
      </c>
      <c r="F708" s="16" t="str">
        <f t="shared" si="82"/>
        <v>Scaritinae</v>
      </c>
      <c r="G708" s="16" t="str">
        <f t="shared" si="83"/>
        <v>Yes</v>
      </c>
      <c r="M708" t="s">
        <v>2754</v>
      </c>
      <c r="N708" t="s">
        <v>2469</v>
      </c>
      <c r="P708" s="6">
        <v>-1</v>
      </c>
      <c r="Q708" s="6" t="s">
        <v>47</v>
      </c>
      <c r="R708" s="6" t="s">
        <v>48</v>
      </c>
      <c r="S708" s="14"/>
      <c r="T708" s="14" t="s">
        <v>49</v>
      </c>
      <c r="U708" s="14"/>
      <c r="W708" t="s">
        <v>46</v>
      </c>
      <c r="X708" t="s">
        <v>2127</v>
      </c>
      <c r="Z708" t="s">
        <v>1760</v>
      </c>
      <c r="AA708" t="s">
        <v>2221</v>
      </c>
      <c r="AB708" t="s">
        <v>2549</v>
      </c>
      <c r="AD708" t="s">
        <v>2469</v>
      </c>
      <c r="AF708" t="s">
        <v>2754</v>
      </c>
      <c r="AI708" s="14">
        <v>60</v>
      </c>
      <c r="AQ708" s="6">
        <v>0</v>
      </c>
      <c r="AR708" s="6" t="s">
        <v>50</v>
      </c>
      <c r="AT708" s="6">
        <v>-1</v>
      </c>
      <c r="AW708" s="6" t="s">
        <v>51</v>
      </c>
      <c r="AX708" s="6" t="s">
        <v>51</v>
      </c>
    </row>
    <row r="709" spans="1:50" x14ac:dyDescent="0.25">
      <c r="A709" s="16" t="s">
        <v>9345</v>
      </c>
      <c r="B709" t="s">
        <v>22</v>
      </c>
      <c r="C709" t="str">
        <f t="shared" si="86"/>
        <v>Paraclivina</v>
      </c>
      <c r="D709" s="13" t="str">
        <f t="shared" si="87"/>
        <v>Yes</v>
      </c>
      <c r="E709" s="16" t="s">
        <v>19</v>
      </c>
      <c r="F709" s="16" t="str">
        <f t="shared" ref="F709:F763" si="88">AA709</f>
        <v>Scaritinae</v>
      </c>
      <c r="G709" s="16" t="str">
        <f t="shared" ref="G709:G763" si="89">IF(AI709&gt;=42,"Yes","No")</f>
        <v>Yes</v>
      </c>
      <c r="M709" t="s">
        <v>2795</v>
      </c>
      <c r="N709" t="s">
        <v>2549</v>
      </c>
      <c r="P709" s="6">
        <v>-1</v>
      </c>
      <c r="Q709" s="6" t="s">
        <v>47</v>
      </c>
      <c r="R709" s="6" t="s">
        <v>48</v>
      </c>
      <c r="S709" s="14"/>
      <c r="T709" s="14" t="s">
        <v>49</v>
      </c>
      <c r="U709" s="14"/>
      <c r="W709" t="s">
        <v>46</v>
      </c>
      <c r="X709" t="s">
        <v>2127</v>
      </c>
      <c r="Z709" t="s">
        <v>1760</v>
      </c>
      <c r="AA709" t="s">
        <v>2221</v>
      </c>
      <c r="AB709" t="s">
        <v>2549</v>
      </c>
      <c r="AD709" t="s">
        <v>2795</v>
      </c>
      <c r="AI709" s="14">
        <v>50</v>
      </c>
      <c r="AQ709" s="6">
        <v>0</v>
      </c>
      <c r="AR709" s="6" t="s">
        <v>50</v>
      </c>
      <c r="AT709" s="6">
        <v>-1</v>
      </c>
      <c r="AW709" s="6" t="s">
        <v>51</v>
      </c>
      <c r="AX709" s="6" t="s">
        <v>51</v>
      </c>
    </row>
    <row r="710" spans="1:50" x14ac:dyDescent="0.25">
      <c r="A710" s="16" t="s">
        <v>9345</v>
      </c>
      <c r="B710" t="s">
        <v>22</v>
      </c>
      <c r="C710" t="str">
        <f t="shared" si="86"/>
        <v>Schizogenius</v>
      </c>
      <c r="D710" s="13" t="str">
        <f t="shared" si="87"/>
        <v>Yes</v>
      </c>
      <c r="E710" s="16" t="s">
        <v>19</v>
      </c>
      <c r="F710" s="16" t="str">
        <f t="shared" si="88"/>
        <v>Scaritinae</v>
      </c>
      <c r="G710" s="16" t="str">
        <f t="shared" si="89"/>
        <v>Yes</v>
      </c>
      <c r="M710" t="s">
        <v>2468</v>
      </c>
      <c r="N710" t="s">
        <v>2549</v>
      </c>
      <c r="P710" s="6">
        <v>-1</v>
      </c>
      <c r="Q710" s="6" t="s">
        <v>47</v>
      </c>
      <c r="R710" s="6" t="s">
        <v>48</v>
      </c>
      <c r="S710" s="14"/>
      <c r="T710" s="14" t="s">
        <v>49</v>
      </c>
      <c r="U710" s="14"/>
      <c r="W710" t="s">
        <v>46</v>
      </c>
      <c r="X710" t="s">
        <v>2127</v>
      </c>
      <c r="Z710" t="s">
        <v>1760</v>
      </c>
      <c r="AA710" t="s">
        <v>2221</v>
      </c>
      <c r="AB710" t="s">
        <v>2549</v>
      </c>
      <c r="AD710" t="s">
        <v>2468</v>
      </c>
      <c r="AI710" s="14">
        <v>50</v>
      </c>
      <c r="AQ710" s="6">
        <v>0</v>
      </c>
      <c r="AR710" s="6" t="s">
        <v>50</v>
      </c>
      <c r="AT710" s="6">
        <v>-1</v>
      </c>
      <c r="AW710" s="6" t="s">
        <v>51</v>
      </c>
      <c r="AX710" s="6" t="s">
        <v>51</v>
      </c>
    </row>
    <row r="711" spans="1:50" x14ac:dyDescent="0.25">
      <c r="A711" s="16" t="s">
        <v>9345</v>
      </c>
      <c r="B711" t="s">
        <v>22</v>
      </c>
      <c r="C711" t="str">
        <f t="shared" si="86"/>
        <v>Schizogenius</v>
      </c>
      <c r="D711" s="13" t="str">
        <f t="shared" si="87"/>
        <v>Yes</v>
      </c>
      <c r="E711" s="16" t="s">
        <v>19</v>
      </c>
      <c r="F711" s="16" t="str">
        <f t="shared" si="88"/>
        <v>Scaritinae</v>
      </c>
      <c r="G711" s="16" t="str">
        <f t="shared" si="89"/>
        <v>Yes</v>
      </c>
      <c r="M711" t="s">
        <v>2805</v>
      </c>
      <c r="N711" t="s">
        <v>2468</v>
      </c>
      <c r="P711" s="6">
        <v>-1</v>
      </c>
      <c r="Q711" s="6" t="s">
        <v>47</v>
      </c>
      <c r="R711" s="6" t="s">
        <v>48</v>
      </c>
      <c r="S711" s="14"/>
      <c r="T711" s="14" t="s">
        <v>49</v>
      </c>
      <c r="U711" s="14"/>
      <c r="W711" t="s">
        <v>46</v>
      </c>
      <c r="X711" t="s">
        <v>2127</v>
      </c>
      <c r="Z711" t="s">
        <v>1760</v>
      </c>
      <c r="AA711" t="s">
        <v>2221</v>
      </c>
      <c r="AB711" t="s">
        <v>2549</v>
      </c>
      <c r="AD711" t="s">
        <v>2468</v>
      </c>
      <c r="AF711" t="s">
        <v>2805</v>
      </c>
      <c r="AI711" s="14">
        <v>60</v>
      </c>
      <c r="AQ711" s="6">
        <v>0</v>
      </c>
      <c r="AR711" s="6" t="s">
        <v>50</v>
      </c>
      <c r="AT711" s="6">
        <v>-1</v>
      </c>
      <c r="AW711" s="6" t="s">
        <v>51</v>
      </c>
      <c r="AX711" s="6" t="s">
        <v>51</v>
      </c>
    </row>
    <row r="712" spans="1:50" x14ac:dyDescent="0.25">
      <c r="A712" s="16" t="s">
        <v>9345</v>
      </c>
      <c r="B712" t="s">
        <v>22</v>
      </c>
      <c r="C712" t="str">
        <f t="shared" si="86"/>
        <v>Schizogenius</v>
      </c>
      <c r="D712" s="13" t="str">
        <f t="shared" si="87"/>
        <v>Yes</v>
      </c>
      <c r="E712" s="16" t="s">
        <v>19</v>
      </c>
      <c r="F712" s="16" t="str">
        <f t="shared" si="88"/>
        <v>Scaritinae</v>
      </c>
      <c r="G712" s="16" t="str">
        <f t="shared" si="89"/>
        <v>Yes</v>
      </c>
      <c r="M712" t="s">
        <v>2806</v>
      </c>
      <c r="N712" t="s">
        <v>2468</v>
      </c>
      <c r="P712" s="6">
        <v>-1</v>
      </c>
      <c r="Q712" s="6" t="s">
        <v>47</v>
      </c>
      <c r="R712" s="6" t="s">
        <v>48</v>
      </c>
      <c r="S712" s="14"/>
      <c r="T712" s="14" t="s">
        <v>49</v>
      </c>
      <c r="U712" s="14"/>
      <c r="W712" t="s">
        <v>46</v>
      </c>
      <c r="X712" t="s">
        <v>2127</v>
      </c>
      <c r="Z712" t="s">
        <v>1760</v>
      </c>
      <c r="AA712" t="s">
        <v>2221</v>
      </c>
      <c r="AB712" t="s">
        <v>2549</v>
      </c>
      <c r="AD712" t="s">
        <v>2468</v>
      </c>
      <c r="AF712" t="s">
        <v>2806</v>
      </c>
      <c r="AI712" s="14">
        <v>60</v>
      </c>
      <c r="AQ712" s="6">
        <v>0</v>
      </c>
      <c r="AR712" s="6" t="s">
        <v>50</v>
      </c>
      <c r="AT712" s="6">
        <v>-1</v>
      </c>
      <c r="AW712" s="6" t="s">
        <v>51</v>
      </c>
      <c r="AX712" s="6" t="s">
        <v>51</v>
      </c>
    </row>
    <row r="713" spans="1:50" x14ac:dyDescent="0.25">
      <c r="A713" s="16" t="s">
        <v>9345</v>
      </c>
      <c r="B713" t="s">
        <v>22</v>
      </c>
      <c r="C713" t="str">
        <f t="shared" si="86"/>
        <v>Schizogenius</v>
      </c>
      <c r="D713" s="13" t="str">
        <f t="shared" si="87"/>
        <v>Yes</v>
      </c>
      <c r="E713" s="16" t="s">
        <v>19</v>
      </c>
      <c r="F713" s="16" t="str">
        <f t="shared" si="88"/>
        <v>Scaritinae</v>
      </c>
      <c r="G713" s="16" t="str">
        <f t="shared" si="89"/>
        <v>Yes</v>
      </c>
      <c r="M713" t="s">
        <v>2807</v>
      </c>
      <c r="N713" t="s">
        <v>2468</v>
      </c>
      <c r="P713" s="6">
        <v>-1</v>
      </c>
      <c r="Q713" s="6" t="s">
        <v>47</v>
      </c>
      <c r="R713" s="6" t="s">
        <v>48</v>
      </c>
      <c r="S713" s="14"/>
      <c r="T713" s="14" t="s">
        <v>49</v>
      </c>
      <c r="U713" s="14"/>
      <c r="W713" t="s">
        <v>46</v>
      </c>
      <c r="X713" t="s">
        <v>2127</v>
      </c>
      <c r="Z713" t="s">
        <v>1760</v>
      </c>
      <c r="AA713" t="s">
        <v>2221</v>
      </c>
      <c r="AB713" t="s">
        <v>2549</v>
      </c>
      <c r="AD713" t="s">
        <v>2468</v>
      </c>
      <c r="AF713" t="s">
        <v>2807</v>
      </c>
      <c r="AI713" s="14">
        <v>60</v>
      </c>
      <c r="AQ713" s="6">
        <v>0</v>
      </c>
      <c r="AR713" s="6" t="s">
        <v>50</v>
      </c>
      <c r="AT713" s="6">
        <v>-1</v>
      </c>
      <c r="AW713" s="6" t="s">
        <v>51</v>
      </c>
      <c r="AX713" s="6" t="s">
        <v>51</v>
      </c>
    </row>
    <row r="714" spans="1:50" x14ac:dyDescent="0.25">
      <c r="A714" s="16" t="s">
        <v>9345</v>
      </c>
      <c r="B714" t="s">
        <v>22</v>
      </c>
      <c r="C714" t="str">
        <f>AB714</f>
        <v>Clivinini</v>
      </c>
      <c r="D714" s="13" t="str">
        <f t="shared" si="87"/>
        <v>No</v>
      </c>
      <c r="E714" s="16" t="s">
        <v>19</v>
      </c>
      <c r="F714" s="16" t="str">
        <f t="shared" si="88"/>
        <v>Scaritinae</v>
      </c>
      <c r="G714" s="16" t="str">
        <f t="shared" si="89"/>
        <v>Yes</v>
      </c>
      <c r="M714" t="s">
        <v>2549</v>
      </c>
      <c r="N714" t="s">
        <v>2221</v>
      </c>
      <c r="P714" s="6">
        <v>-1</v>
      </c>
      <c r="Q714" s="6" t="s">
        <v>47</v>
      </c>
      <c r="R714" s="6" t="s">
        <v>48</v>
      </c>
      <c r="S714" s="14"/>
      <c r="T714" s="14" t="s">
        <v>49</v>
      </c>
      <c r="U714" s="14"/>
      <c r="W714" t="s">
        <v>46</v>
      </c>
      <c r="X714" t="s">
        <v>2127</v>
      </c>
      <c r="Z714" t="s">
        <v>1760</v>
      </c>
      <c r="AA714" t="s">
        <v>2221</v>
      </c>
      <c r="AB714" t="s">
        <v>2549</v>
      </c>
      <c r="AI714" s="14">
        <v>45</v>
      </c>
      <c r="AQ714" s="6">
        <v>0</v>
      </c>
      <c r="AR714" s="6" t="s">
        <v>50</v>
      </c>
      <c r="AT714" s="6">
        <v>-1</v>
      </c>
      <c r="AW714" s="6" t="s">
        <v>51</v>
      </c>
      <c r="AX714" s="6" t="s">
        <v>51</v>
      </c>
    </row>
    <row r="715" spans="1:50" x14ac:dyDescent="0.25">
      <c r="A715" s="16" t="s">
        <v>9345</v>
      </c>
      <c r="B715" t="s">
        <v>22</v>
      </c>
      <c r="C715" t="str">
        <f t="shared" ref="C715:C723" si="90">AD715</f>
        <v>Dyschirius</v>
      </c>
      <c r="D715" s="13" t="str">
        <f t="shared" si="87"/>
        <v>Yes</v>
      </c>
      <c r="E715" s="16" t="s">
        <v>19</v>
      </c>
      <c r="F715" s="16" t="str">
        <f t="shared" si="88"/>
        <v>Scaritinae</v>
      </c>
      <c r="G715" s="16" t="str">
        <f t="shared" si="89"/>
        <v>Yes</v>
      </c>
      <c r="M715" t="s">
        <v>2458</v>
      </c>
      <c r="N715" t="s">
        <v>2557</v>
      </c>
      <c r="P715" s="6">
        <v>-1</v>
      </c>
      <c r="Q715" s="6" t="s">
        <v>47</v>
      </c>
      <c r="R715" s="6" t="s">
        <v>48</v>
      </c>
      <c r="S715" s="14"/>
      <c r="T715" s="14" t="s">
        <v>49</v>
      </c>
      <c r="U715" s="14"/>
      <c r="W715" t="s">
        <v>46</v>
      </c>
      <c r="X715" t="s">
        <v>2127</v>
      </c>
      <c r="Z715" t="s">
        <v>1760</v>
      </c>
      <c r="AA715" t="s">
        <v>2221</v>
      </c>
      <c r="AB715" t="s">
        <v>2557</v>
      </c>
      <c r="AD715" t="s">
        <v>2458</v>
      </c>
      <c r="AI715" s="14">
        <v>50</v>
      </c>
      <c r="AQ715" s="6">
        <v>0</v>
      </c>
      <c r="AR715" s="6" t="s">
        <v>50</v>
      </c>
      <c r="AT715" s="6">
        <v>-1</v>
      </c>
      <c r="AW715" s="6" t="s">
        <v>51</v>
      </c>
      <c r="AX715" s="6" t="s">
        <v>51</v>
      </c>
    </row>
    <row r="716" spans="1:50" x14ac:dyDescent="0.25">
      <c r="A716" s="16" t="s">
        <v>9345</v>
      </c>
      <c r="B716" t="s">
        <v>22</v>
      </c>
      <c r="C716" t="str">
        <f t="shared" si="90"/>
        <v>Dyschirius</v>
      </c>
      <c r="D716" s="13" t="str">
        <f t="shared" si="87"/>
        <v>Yes</v>
      </c>
      <c r="E716" s="16" t="s">
        <v>19</v>
      </c>
      <c r="F716" s="16" t="str">
        <f t="shared" si="88"/>
        <v>Scaritinae</v>
      </c>
      <c r="G716" s="16" t="str">
        <f t="shared" si="89"/>
        <v>Yes</v>
      </c>
      <c r="M716" t="s">
        <v>2760</v>
      </c>
      <c r="N716" t="s">
        <v>2458</v>
      </c>
      <c r="P716" s="6">
        <v>-1</v>
      </c>
      <c r="Q716" s="6" t="s">
        <v>47</v>
      </c>
      <c r="R716" s="6" t="s">
        <v>48</v>
      </c>
      <c r="S716" s="14"/>
      <c r="T716" s="14" t="s">
        <v>49</v>
      </c>
      <c r="U716" s="14"/>
      <c r="W716" t="s">
        <v>46</v>
      </c>
      <c r="X716" t="s">
        <v>2127</v>
      </c>
      <c r="Z716" t="s">
        <v>1760</v>
      </c>
      <c r="AA716" t="s">
        <v>2221</v>
      </c>
      <c r="AB716" t="s">
        <v>2557</v>
      </c>
      <c r="AD716" t="s">
        <v>2458</v>
      </c>
      <c r="AF716" t="s">
        <v>2760</v>
      </c>
      <c r="AI716" s="14">
        <v>60</v>
      </c>
      <c r="AQ716" s="6">
        <v>0</v>
      </c>
      <c r="AR716" s="6" t="s">
        <v>50</v>
      </c>
      <c r="AT716" s="6">
        <v>-1</v>
      </c>
      <c r="AW716" s="6" t="s">
        <v>51</v>
      </c>
      <c r="AX716" s="6" t="s">
        <v>51</v>
      </c>
    </row>
    <row r="717" spans="1:50" x14ac:dyDescent="0.25">
      <c r="A717" s="16" t="s">
        <v>9345</v>
      </c>
      <c r="B717" t="s">
        <v>22</v>
      </c>
      <c r="C717" t="str">
        <f t="shared" si="90"/>
        <v>Dyschirius</v>
      </c>
      <c r="D717" s="13" t="str">
        <f t="shared" si="87"/>
        <v>Yes</v>
      </c>
      <c r="E717" s="16" t="s">
        <v>19</v>
      </c>
      <c r="F717" s="16" t="str">
        <f t="shared" si="88"/>
        <v>Scaritinae</v>
      </c>
      <c r="G717" s="16" t="str">
        <f t="shared" si="89"/>
        <v>Yes</v>
      </c>
      <c r="M717" t="s">
        <v>2761</v>
      </c>
      <c r="N717" t="s">
        <v>2458</v>
      </c>
      <c r="P717" s="6">
        <v>-1</v>
      </c>
      <c r="Q717" s="6" t="s">
        <v>47</v>
      </c>
      <c r="R717" s="6" t="s">
        <v>48</v>
      </c>
      <c r="S717" s="14"/>
      <c r="T717" s="14" t="s">
        <v>49</v>
      </c>
      <c r="U717" s="14"/>
      <c r="W717" t="s">
        <v>46</v>
      </c>
      <c r="X717" t="s">
        <v>2127</v>
      </c>
      <c r="Z717" t="s">
        <v>1760</v>
      </c>
      <c r="AA717" t="s">
        <v>2221</v>
      </c>
      <c r="AB717" t="s">
        <v>2557</v>
      </c>
      <c r="AD717" t="s">
        <v>2458</v>
      </c>
      <c r="AF717" t="s">
        <v>2761</v>
      </c>
      <c r="AI717" s="14">
        <v>60</v>
      </c>
      <c r="AQ717" s="6">
        <v>0</v>
      </c>
      <c r="AR717" s="6" t="s">
        <v>50</v>
      </c>
      <c r="AT717" s="6">
        <v>-1</v>
      </c>
      <c r="AW717" s="6" t="s">
        <v>51</v>
      </c>
      <c r="AX717" s="6" t="s">
        <v>51</v>
      </c>
    </row>
    <row r="718" spans="1:50" x14ac:dyDescent="0.25">
      <c r="A718" s="16" t="s">
        <v>9345</v>
      </c>
      <c r="B718" t="s">
        <v>22</v>
      </c>
      <c r="C718" t="str">
        <f t="shared" si="90"/>
        <v>Dyschirius</v>
      </c>
      <c r="D718" s="13" t="str">
        <f t="shared" si="87"/>
        <v>Yes</v>
      </c>
      <c r="E718" s="16" t="s">
        <v>19</v>
      </c>
      <c r="F718" s="16" t="str">
        <f t="shared" si="88"/>
        <v>Scaritinae</v>
      </c>
      <c r="G718" s="16" t="str">
        <f t="shared" si="89"/>
        <v>Yes</v>
      </c>
      <c r="M718" t="s">
        <v>2762</v>
      </c>
      <c r="N718" t="s">
        <v>2458</v>
      </c>
      <c r="P718" s="6">
        <v>-1</v>
      </c>
      <c r="Q718" s="6" t="s">
        <v>47</v>
      </c>
      <c r="R718" s="6" t="s">
        <v>48</v>
      </c>
      <c r="S718" s="14"/>
      <c r="T718" s="14" t="s">
        <v>49</v>
      </c>
      <c r="U718" s="14"/>
      <c r="W718" t="s">
        <v>46</v>
      </c>
      <c r="X718" t="s">
        <v>2127</v>
      </c>
      <c r="Z718" t="s">
        <v>1760</v>
      </c>
      <c r="AA718" t="s">
        <v>2221</v>
      </c>
      <c r="AB718" t="s">
        <v>2557</v>
      </c>
      <c r="AD718" t="s">
        <v>2458</v>
      </c>
      <c r="AF718" t="s">
        <v>2762</v>
      </c>
      <c r="AI718" s="14">
        <v>60</v>
      </c>
      <c r="AQ718" s="6">
        <v>0</v>
      </c>
      <c r="AR718" s="6" t="s">
        <v>50</v>
      </c>
      <c r="AT718" s="6">
        <v>-1</v>
      </c>
      <c r="AW718" s="6" t="s">
        <v>51</v>
      </c>
      <c r="AX718" s="6" t="s">
        <v>51</v>
      </c>
    </row>
    <row r="719" spans="1:50" x14ac:dyDescent="0.25">
      <c r="A719" s="16" t="s">
        <v>9345</v>
      </c>
      <c r="B719" t="s">
        <v>22</v>
      </c>
      <c r="C719" t="str">
        <f t="shared" si="90"/>
        <v>Dyschirius</v>
      </c>
      <c r="D719" s="13" t="str">
        <f t="shared" si="87"/>
        <v>Yes</v>
      </c>
      <c r="E719" s="16" t="s">
        <v>19</v>
      </c>
      <c r="F719" s="16" t="str">
        <f t="shared" si="88"/>
        <v>Scaritinae</v>
      </c>
      <c r="G719" s="16" t="str">
        <f t="shared" si="89"/>
        <v>Yes</v>
      </c>
      <c r="M719" t="s">
        <v>2763</v>
      </c>
      <c r="N719" t="s">
        <v>2458</v>
      </c>
      <c r="P719" s="6">
        <v>-1</v>
      </c>
      <c r="Q719" s="6" t="s">
        <v>47</v>
      </c>
      <c r="R719" s="6" t="s">
        <v>48</v>
      </c>
      <c r="S719" s="14"/>
      <c r="T719" s="14" t="s">
        <v>49</v>
      </c>
      <c r="U719" s="14"/>
      <c r="W719" t="s">
        <v>46</v>
      </c>
      <c r="X719" t="s">
        <v>2127</v>
      </c>
      <c r="Z719" t="s">
        <v>1760</v>
      </c>
      <c r="AA719" t="s">
        <v>2221</v>
      </c>
      <c r="AB719" t="s">
        <v>2557</v>
      </c>
      <c r="AD719" t="s">
        <v>2458</v>
      </c>
      <c r="AF719" t="s">
        <v>2763</v>
      </c>
      <c r="AI719" s="14">
        <v>60</v>
      </c>
      <c r="AQ719" s="6">
        <v>0</v>
      </c>
      <c r="AR719" s="6" t="s">
        <v>50</v>
      </c>
      <c r="AT719" s="6">
        <v>-1</v>
      </c>
      <c r="AW719" s="6" t="s">
        <v>51</v>
      </c>
      <c r="AX719" s="6" t="s">
        <v>51</v>
      </c>
    </row>
    <row r="720" spans="1:50" x14ac:dyDescent="0.25">
      <c r="A720" s="16" t="s">
        <v>9345</v>
      </c>
      <c r="B720" t="s">
        <v>22</v>
      </c>
      <c r="C720" t="str">
        <f t="shared" si="90"/>
        <v>Dyschirius</v>
      </c>
      <c r="D720" s="13" t="str">
        <f t="shared" si="87"/>
        <v>Yes</v>
      </c>
      <c r="E720" s="16" t="s">
        <v>19</v>
      </c>
      <c r="F720" s="16" t="str">
        <f t="shared" si="88"/>
        <v>Scaritinae</v>
      </c>
      <c r="G720" s="16" t="str">
        <f t="shared" si="89"/>
        <v>Yes</v>
      </c>
      <c r="M720" t="s">
        <v>2764</v>
      </c>
      <c r="N720" t="s">
        <v>2458</v>
      </c>
      <c r="P720" s="6">
        <v>-1</v>
      </c>
      <c r="Q720" s="6" t="s">
        <v>47</v>
      </c>
      <c r="R720" s="6" t="s">
        <v>48</v>
      </c>
      <c r="S720" s="14"/>
      <c r="T720" s="14" t="s">
        <v>49</v>
      </c>
      <c r="U720" s="14"/>
      <c r="W720" t="s">
        <v>46</v>
      </c>
      <c r="X720" t="s">
        <v>2127</v>
      </c>
      <c r="Z720" t="s">
        <v>1760</v>
      </c>
      <c r="AA720" t="s">
        <v>2221</v>
      </c>
      <c r="AB720" t="s">
        <v>2557</v>
      </c>
      <c r="AD720" t="s">
        <v>2458</v>
      </c>
      <c r="AF720" t="s">
        <v>2764</v>
      </c>
      <c r="AI720" s="14">
        <v>60</v>
      </c>
      <c r="AQ720" s="6">
        <v>0</v>
      </c>
      <c r="AR720" s="6" t="s">
        <v>50</v>
      </c>
      <c r="AT720" s="6">
        <v>-1</v>
      </c>
      <c r="AW720" s="6" t="s">
        <v>51</v>
      </c>
      <c r="AX720" s="6" t="s">
        <v>51</v>
      </c>
    </row>
    <row r="721" spans="1:50" x14ac:dyDescent="0.25">
      <c r="A721" s="16" t="s">
        <v>9345</v>
      </c>
      <c r="B721" t="s">
        <v>22</v>
      </c>
      <c r="C721" t="str">
        <f t="shared" si="90"/>
        <v>Dyschirius</v>
      </c>
      <c r="D721" s="13" t="str">
        <f t="shared" si="87"/>
        <v>Yes</v>
      </c>
      <c r="E721" s="16" t="s">
        <v>19</v>
      </c>
      <c r="F721" s="16" t="str">
        <f t="shared" si="88"/>
        <v>Scaritinae</v>
      </c>
      <c r="G721" s="16" t="str">
        <f t="shared" si="89"/>
        <v>Yes</v>
      </c>
      <c r="M721" t="s">
        <v>2765</v>
      </c>
      <c r="N721" t="s">
        <v>2458</v>
      </c>
      <c r="P721" s="6">
        <v>-1</v>
      </c>
      <c r="Q721" s="6" t="s">
        <v>47</v>
      </c>
      <c r="R721" s="6" t="s">
        <v>48</v>
      </c>
      <c r="S721" s="14"/>
      <c r="T721" s="14" t="s">
        <v>49</v>
      </c>
      <c r="U721" s="14"/>
      <c r="W721" t="s">
        <v>46</v>
      </c>
      <c r="X721" t="s">
        <v>2127</v>
      </c>
      <c r="Z721" t="s">
        <v>1760</v>
      </c>
      <c r="AA721" t="s">
        <v>2221</v>
      </c>
      <c r="AB721" t="s">
        <v>2557</v>
      </c>
      <c r="AD721" t="s">
        <v>2458</v>
      </c>
      <c r="AF721" t="s">
        <v>2765</v>
      </c>
      <c r="AI721" s="14">
        <v>60</v>
      </c>
      <c r="AQ721" s="6">
        <v>0</v>
      </c>
      <c r="AR721" s="6" t="s">
        <v>50</v>
      </c>
      <c r="AT721" s="6">
        <v>-1</v>
      </c>
      <c r="AW721" s="6" t="s">
        <v>51</v>
      </c>
      <c r="AX721" s="6" t="s">
        <v>51</v>
      </c>
    </row>
    <row r="722" spans="1:50" x14ac:dyDescent="0.25">
      <c r="A722" s="16" t="s">
        <v>9345</v>
      </c>
      <c r="B722" t="s">
        <v>22</v>
      </c>
      <c r="C722" t="str">
        <f t="shared" si="90"/>
        <v>Dyschirius</v>
      </c>
      <c r="D722" s="13" t="str">
        <f t="shared" si="87"/>
        <v>Yes</v>
      </c>
      <c r="E722" s="16" t="s">
        <v>19</v>
      </c>
      <c r="F722" s="16" t="str">
        <f t="shared" si="88"/>
        <v>Scaritinae</v>
      </c>
      <c r="G722" s="16" t="str">
        <f t="shared" si="89"/>
        <v>Yes</v>
      </c>
      <c r="M722" t="s">
        <v>2766</v>
      </c>
      <c r="N722" t="s">
        <v>2458</v>
      </c>
      <c r="P722" s="6">
        <v>-1</v>
      </c>
      <c r="Q722" s="6" t="s">
        <v>47</v>
      </c>
      <c r="R722" s="6" t="s">
        <v>48</v>
      </c>
      <c r="S722" s="14"/>
      <c r="T722" s="14" t="s">
        <v>49</v>
      </c>
      <c r="U722" s="14"/>
      <c r="W722" t="s">
        <v>46</v>
      </c>
      <c r="X722" t="s">
        <v>2127</v>
      </c>
      <c r="Z722" t="s">
        <v>1760</v>
      </c>
      <c r="AA722" t="s">
        <v>2221</v>
      </c>
      <c r="AB722" t="s">
        <v>2557</v>
      </c>
      <c r="AD722" t="s">
        <v>2458</v>
      </c>
      <c r="AF722" t="s">
        <v>2766</v>
      </c>
      <c r="AI722" s="14">
        <v>60</v>
      </c>
      <c r="AQ722" s="6">
        <v>0</v>
      </c>
      <c r="AR722" s="6" t="s">
        <v>50</v>
      </c>
      <c r="AT722" s="6">
        <v>-1</v>
      </c>
      <c r="AW722" s="6" t="s">
        <v>51</v>
      </c>
      <c r="AX722" s="6" t="s">
        <v>51</v>
      </c>
    </row>
    <row r="723" spans="1:50" x14ac:dyDescent="0.25">
      <c r="A723" s="16" t="s">
        <v>9345</v>
      </c>
      <c r="B723" t="s">
        <v>22</v>
      </c>
      <c r="C723" t="str">
        <f t="shared" si="90"/>
        <v>Dyschirius</v>
      </c>
      <c r="D723" s="13" t="str">
        <f t="shared" si="87"/>
        <v>Yes</v>
      </c>
      <c r="E723" s="16" t="s">
        <v>19</v>
      </c>
      <c r="F723" s="16" t="str">
        <f t="shared" si="88"/>
        <v>Scaritinae</v>
      </c>
      <c r="G723" s="16" t="str">
        <f t="shared" si="89"/>
        <v>Yes</v>
      </c>
      <c r="M723" t="s">
        <v>2767</v>
      </c>
      <c r="N723" t="s">
        <v>2458</v>
      </c>
      <c r="P723" s="6">
        <v>-1</v>
      </c>
      <c r="Q723" s="6" t="s">
        <v>47</v>
      </c>
      <c r="R723" s="6" t="s">
        <v>48</v>
      </c>
      <c r="S723" s="14"/>
      <c r="T723" s="14" t="s">
        <v>49</v>
      </c>
      <c r="U723" s="14"/>
      <c r="W723" t="s">
        <v>46</v>
      </c>
      <c r="X723" t="s">
        <v>2127</v>
      </c>
      <c r="Z723" t="s">
        <v>1760</v>
      </c>
      <c r="AA723" t="s">
        <v>2221</v>
      </c>
      <c r="AB723" t="s">
        <v>2557</v>
      </c>
      <c r="AD723" t="s">
        <v>2458</v>
      </c>
      <c r="AF723" t="s">
        <v>2767</v>
      </c>
      <c r="AI723" s="14">
        <v>60</v>
      </c>
      <c r="AQ723" s="6">
        <v>0</v>
      </c>
      <c r="AR723" s="6" t="s">
        <v>50</v>
      </c>
      <c r="AT723" s="6">
        <v>-1</v>
      </c>
      <c r="AW723" s="6" t="s">
        <v>51</v>
      </c>
      <c r="AX723" s="6" t="s">
        <v>51</v>
      </c>
    </row>
    <row r="724" spans="1:50" x14ac:dyDescent="0.25">
      <c r="A724" s="16" t="s">
        <v>9345</v>
      </c>
      <c r="B724" t="s">
        <v>22</v>
      </c>
      <c r="C724" t="str">
        <f>AB724</f>
        <v>Dyschiriini</v>
      </c>
      <c r="D724" s="13" t="str">
        <f t="shared" si="87"/>
        <v>No</v>
      </c>
      <c r="E724" s="16" t="s">
        <v>19</v>
      </c>
      <c r="F724" s="16" t="str">
        <f t="shared" si="88"/>
        <v>Scaritinae</v>
      </c>
      <c r="G724" s="16" t="str">
        <f t="shared" si="89"/>
        <v>Yes</v>
      </c>
      <c r="M724" t="s">
        <v>2557</v>
      </c>
      <c r="N724" t="s">
        <v>2221</v>
      </c>
      <c r="P724" s="6">
        <v>-1</v>
      </c>
      <c r="Q724" s="6" t="s">
        <v>47</v>
      </c>
      <c r="R724" s="6" t="s">
        <v>48</v>
      </c>
      <c r="S724" s="14"/>
      <c r="T724" s="14" t="s">
        <v>49</v>
      </c>
      <c r="U724" s="14"/>
      <c r="W724" t="s">
        <v>46</v>
      </c>
      <c r="X724" t="s">
        <v>2127</v>
      </c>
      <c r="Z724" t="s">
        <v>1760</v>
      </c>
      <c r="AA724" t="s">
        <v>2221</v>
      </c>
      <c r="AB724" t="s">
        <v>2557</v>
      </c>
      <c r="AI724" s="14">
        <v>45</v>
      </c>
      <c r="AQ724" s="6">
        <v>0</v>
      </c>
      <c r="AR724" s="6" t="s">
        <v>50</v>
      </c>
      <c r="AT724" s="6">
        <v>-1</v>
      </c>
      <c r="AW724" s="6" t="s">
        <v>51</v>
      </c>
      <c r="AX724" s="6" t="s">
        <v>51</v>
      </c>
    </row>
    <row r="725" spans="1:50" x14ac:dyDescent="0.25">
      <c r="A725" s="16" t="s">
        <v>9345</v>
      </c>
      <c r="B725" t="s">
        <v>22</v>
      </c>
      <c r="C725" t="str">
        <f>AD725</f>
        <v>Promecognathus</v>
      </c>
      <c r="D725" s="13" t="str">
        <f t="shared" si="87"/>
        <v>Yes</v>
      </c>
      <c r="E725" s="16" t="s">
        <v>19</v>
      </c>
      <c r="F725" s="16" t="str">
        <f t="shared" si="88"/>
        <v>Scaritinae</v>
      </c>
      <c r="G725" s="16" t="str">
        <f t="shared" si="89"/>
        <v>Yes</v>
      </c>
      <c r="M725" t="s">
        <v>2454</v>
      </c>
      <c r="N725" t="s">
        <v>2600</v>
      </c>
      <c r="P725" s="6">
        <v>-1</v>
      </c>
      <c r="Q725" s="6" t="s">
        <v>47</v>
      </c>
      <c r="R725" s="6" t="s">
        <v>48</v>
      </c>
      <c r="S725" s="14"/>
      <c r="T725" s="14" t="s">
        <v>49</v>
      </c>
      <c r="U725" s="14"/>
      <c r="W725" t="s">
        <v>46</v>
      </c>
      <c r="X725" t="s">
        <v>2127</v>
      </c>
      <c r="Z725" t="s">
        <v>1760</v>
      </c>
      <c r="AA725" t="s">
        <v>2221</v>
      </c>
      <c r="AB725" t="s">
        <v>2600</v>
      </c>
      <c r="AD725" t="s">
        <v>2454</v>
      </c>
      <c r="AI725" s="14">
        <v>50</v>
      </c>
      <c r="AQ725" s="6">
        <v>0</v>
      </c>
      <c r="AR725" s="6" t="s">
        <v>50</v>
      </c>
      <c r="AT725" s="6">
        <v>-1</v>
      </c>
      <c r="AW725" s="6" t="s">
        <v>51</v>
      </c>
      <c r="AX725" s="6" t="s">
        <v>51</v>
      </c>
    </row>
    <row r="726" spans="1:50" x14ac:dyDescent="0.25">
      <c r="A726" s="16" t="s">
        <v>9345</v>
      </c>
      <c r="B726" t="s">
        <v>22</v>
      </c>
      <c r="C726" t="str">
        <f>AD726</f>
        <v>Promecognathus</v>
      </c>
      <c r="D726" s="13" t="str">
        <f t="shared" si="87"/>
        <v>Yes</v>
      </c>
      <c r="E726" s="16" t="s">
        <v>19</v>
      </c>
      <c r="F726" s="16" t="str">
        <f t="shared" si="88"/>
        <v>Scaritinae</v>
      </c>
      <c r="G726" s="16" t="str">
        <f t="shared" si="89"/>
        <v>Yes</v>
      </c>
      <c r="M726" t="s">
        <v>2598</v>
      </c>
      <c r="N726" t="s">
        <v>2454</v>
      </c>
      <c r="P726" s="6">
        <v>-1</v>
      </c>
      <c r="Q726" s="6" t="s">
        <v>47</v>
      </c>
      <c r="R726" s="6" t="s">
        <v>48</v>
      </c>
      <c r="S726" s="14"/>
      <c r="T726" s="14" t="s">
        <v>49</v>
      </c>
      <c r="U726" s="14"/>
      <c r="W726" t="s">
        <v>46</v>
      </c>
      <c r="X726" t="s">
        <v>2127</v>
      </c>
      <c r="Z726" t="s">
        <v>1760</v>
      </c>
      <c r="AA726" t="s">
        <v>2221</v>
      </c>
      <c r="AB726" t="s">
        <v>2600</v>
      </c>
      <c r="AD726" t="s">
        <v>2454</v>
      </c>
      <c r="AF726" t="s">
        <v>2598</v>
      </c>
      <c r="AI726" s="14">
        <v>60</v>
      </c>
      <c r="AQ726" s="6">
        <v>0</v>
      </c>
      <c r="AR726" s="6" t="s">
        <v>50</v>
      </c>
      <c r="AT726" s="6">
        <v>-1</v>
      </c>
      <c r="AW726" s="6" t="s">
        <v>51</v>
      </c>
      <c r="AX726" s="6" t="s">
        <v>51</v>
      </c>
    </row>
    <row r="727" spans="1:50" x14ac:dyDescent="0.25">
      <c r="A727" s="16" t="s">
        <v>9345</v>
      </c>
      <c r="B727" t="s">
        <v>22</v>
      </c>
      <c r="C727" t="str">
        <f>AD727</f>
        <v>Promecognathus</v>
      </c>
      <c r="D727" s="13" t="str">
        <f t="shared" si="87"/>
        <v>Yes</v>
      </c>
      <c r="E727" s="16" t="s">
        <v>19</v>
      </c>
      <c r="F727" s="16" t="str">
        <f t="shared" si="88"/>
        <v>Scaritinae</v>
      </c>
      <c r="G727" s="16" t="str">
        <f t="shared" si="89"/>
        <v>Yes</v>
      </c>
      <c r="M727" t="s">
        <v>2599</v>
      </c>
      <c r="N727" t="s">
        <v>2454</v>
      </c>
      <c r="P727" s="6">
        <v>-1</v>
      </c>
      <c r="Q727" s="6" t="s">
        <v>47</v>
      </c>
      <c r="R727" s="6" t="s">
        <v>48</v>
      </c>
      <c r="S727" s="14"/>
      <c r="T727" s="14" t="s">
        <v>49</v>
      </c>
      <c r="U727" s="14"/>
      <c r="W727" t="s">
        <v>46</v>
      </c>
      <c r="X727" t="s">
        <v>2127</v>
      </c>
      <c r="Z727" t="s">
        <v>1760</v>
      </c>
      <c r="AA727" t="s">
        <v>2221</v>
      </c>
      <c r="AB727" t="s">
        <v>2600</v>
      </c>
      <c r="AD727" t="s">
        <v>2454</v>
      </c>
      <c r="AF727" t="s">
        <v>2599</v>
      </c>
      <c r="AI727" s="14">
        <v>60</v>
      </c>
      <c r="AQ727" s="6">
        <v>0</v>
      </c>
      <c r="AR727" s="6" t="s">
        <v>50</v>
      </c>
      <c r="AT727" s="6">
        <v>-1</v>
      </c>
      <c r="AW727" s="6" t="s">
        <v>51</v>
      </c>
      <c r="AX727" s="6" t="s">
        <v>51</v>
      </c>
    </row>
    <row r="728" spans="1:50" x14ac:dyDescent="0.25">
      <c r="A728" s="16" t="s">
        <v>9345</v>
      </c>
      <c r="B728" t="s">
        <v>22</v>
      </c>
      <c r="C728" t="str">
        <f>AB728</f>
        <v>Promecognathini</v>
      </c>
      <c r="D728" s="13" t="str">
        <f t="shared" si="87"/>
        <v>No</v>
      </c>
      <c r="E728" s="16" t="s">
        <v>19</v>
      </c>
      <c r="F728" s="16" t="str">
        <f t="shared" si="88"/>
        <v>Scaritinae</v>
      </c>
      <c r="G728" s="16" t="str">
        <f t="shared" si="89"/>
        <v>Yes</v>
      </c>
      <c r="M728" t="s">
        <v>2600</v>
      </c>
      <c r="N728" t="s">
        <v>2221</v>
      </c>
      <c r="P728" s="6">
        <v>-1</v>
      </c>
      <c r="Q728" s="6" t="s">
        <v>47</v>
      </c>
      <c r="R728" s="6" t="s">
        <v>48</v>
      </c>
      <c r="S728" s="14"/>
      <c r="T728" s="14" t="s">
        <v>49</v>
      </c>
      <c r="U728" s="14"/>
      <c r="W728" t="s">
        <v>46</v>
      </c>
      <c r="X728" t="s">
        <v>2127</v>
      </c>
      <c r="Z728" t="s">
        <v>1760</v>
      </c>
      <c r="AA728" t="s">
        <v>2221</v>
      </c>
      <c r="AB728" t="s">
        <v>2600</v>
      </c>
      <c r="AI728" s="14">
        <v>45</v>
      </c>
      <c r="AQ728" s="6">
        <v>0</v>
      </c>
      <c r="AR728" s="6" t="s">
        <v>50</v>
      </c>
      <c r="AT728" s="6">
        <v>-1</v>
      </c>
      <c r="AW728" s="6" t="s">
        <v>51</v>
      </c>
      <c r="AX728" s="6" t="s">
        <v>51</v>
      </c>
    </row>
    <row r="729" spans="1:50" x14ac:dyDescent="0.25">
      <c r="A729" s="16" t="s">
        <v>9345</v>
      </c>
      <c r="B729" t="s">
        <v>22</v>
      </c>
      <c r="C729" t="str">
        <f>AD729</f>
        <v>Scarites</v>
      </c>
      <c r="D729" s="13" t="str">
        <f t="shared" si="87"/>
        <v>Yes</v>
      </c>
      <c r="E729" s="16" t="s">
        <v>19</v>
      </c>
      <c r="F729" s="16" t="str">
        <f t="shared" si="88"/>
        <v>Scaritinae</v>
      </c>
      <c r="G729" s="16" t="str">
        <f t="shared" si="89"/>
        <v>Yes</v>
      </c>
      <c r="M729" t="s">
        <v>2219</v>
      </c>
      <c r="N729" t="s">
        <v>2220</v>
      </c>
      <c r="P729" s="6">
        <v>-1</v>
      </c>
      <c r="Q729" s="6" t="s">
        <v>47</v>
      </c>
      <c r="R729" s="6" t="s">
        <v>48</v>
      </c>
      <c r="S729" s="14"/>
      <c r="T729" s="14" t="s">
        <v>49</v>
      </c>
      <c r="U729" s="14"/>
      <c r="W729" t="s">
        <v>46</v>
      </c>
      <c r="X729" t="s">
        <v>2127</v>
      </c>
      <c r="Z729" t="s">
        <v>1760</v>
      </c>
      <c r="AA729" t="s">
        <v>2221</v>
      </c>
      <c r="AB729" t="s">
        <v>2220</v>
      </c>
      <c r="AD729" t="s">
        <v>2219</v>
      </c>
      <c r="AI729" s="14">
        <v>50</v>
      </c>
      <c r="AQ729" s="6">
        <v>0</v>
      </c>
      <c r="AR729" s="6" t="s">
        <v>50</v>
      </c>
      <c r="AT729" s="6">
        <v>-1</v>
      </c>
      <c r="AW729" s="6" t="s">
        <v>51</v>
      </c>
      <c r="AX729" s="6" t="s">
        <v>51</v>
      </c>
    </row>
    <row r="730" spans="1:50" x14ac:dyDescent="0.25">
      <c r="A730" s="16" t="s">
        <v>9345</v>
      </c>
      <c r="B730" t="s">
        <v>22</v>
      </c>
      <c r="C730" t="str">
        <f>AD730</f>
        <v>Scarites</v>
      </c>
      <c r="D730" s="13" t="str">
        <f t="shared" si="87"/>
        <v>Yes</v>
      </c>
      <c r="E730" s="16" t="s">
        <v>19</v>
      </c>
      <c r="F730" s="16" t="str">
        <f t="shared" si="88"/>
        <v>Scaritinae</v>
      </c>
      <c r="G730" s="16" t="str">
        <f t="shared" si="89"/>
        <v>Yes</v>
      </c>
      <c r="L730" t="s">
        <v>2222</v>
      </c>
      <c r="M730" t="s">
        <v>2223</v>
      </c>
      <c r="N730" t="s">
        <v>2219</v>
      </c>
      <c r="P730" s="6">
        <v>-1</v>
      </c>
      <c r="Q730" s="6" t="s">
        <v>47</v>
      </c>
      <c r="R730" s="6" t="s">
        <v>48</v>
      </c>
      <c r="S730" s="14"/>
      <c r="T730" s="14" t="s">
        <v>49</v>
      </c>
      <c r="U730" s="14"/>
      <c r="W730" t="s">
        <v>46</v>
      </c>
      <c r="X730" t="s">
        <v>2127</v>
      </c>
      <c r="Z730" t="s">
        <v>1760</v>
      </c>
      <c r="AA730" t="s">
        <v>2221</v>
      </c>
      <c r="AB730" t="s">
        <v>2220</v>
      </c>
      <c r="AD730" t="s">
        <v>2219</v>
      </c>
      <c r="AF730" t="s">
        <v>2223</v>
      </c>
      <c r="AI730" s="14">
        <v>60</v>
      </c>
      <c r="AQ730" s="6">
        <v>0</v>
      </c>
      <c r="AR730" s="6" t="s">
        <v>50</v>
      </c>
      <c r="AT730" s="6">
        <v>-1</v>
      </c>
      <c r="AW730" s="6" t="s">
        <v>51</v>
      </c>
      <c r="AX730" s="6" t="s">
        <v>51</v>
      </c>
    </row>
    <row r="731" spans="1:50" x14ac:dyDescent="0.25">
      <c r="A731" s="16" t="s">
        <v>9345</v>
      </c>
      <c r="B731" t="s">
        <v>22</v>
      </c>
      <c r="C731" t="str">
        <f>AB731</f>
        <v>Scaritini</v>
      </c>
      <c r="D731" s="13" t="str">
        <f t="shared" si="87"/>
        <v>No</v>
      </c>
      <c r="E731" s="16" t="s">
        <v>19</v>
      </c>
      <c r="F731" s="16" t="str">
        <f t="shared" si="88"/>
        <v>Scaritinae</v>
      </c>
      <c r="G731" s="16" t="str">
        <f t="shared" si="89"/>
        <v>Yes</v>
      </c>
      <c r="M731" t="s">
        <v>2220</v>
      </c>
      <c r="N731" t="s">
        <v>2221</v>
      </c>
      <c r="P731" s="6">
        <v>-1</v>
      </c>
      <c r="Q731" s="6" t="s">
        <v>47</v>
      </c>
      <c r="R731" s="6" t="s">
        <v>48</v>
      </c>
      <c r="S731" s="14"/>
      <c r="T731" s="14" t="s">
        <v>49</v>
      </c>
      <c r="U731" s="14"/>
      <c r="W731" t="s">
        <v>46</v>
      </c>
      <c r="X731" t="s">
        <v>2127</v>
      </c>
      <c r="Z731" t="s">
        <v>1760</v>
      </c>
      <c r="AA731" t="s">
        <v>2221</v>
      </c>
      <c r="AB731" t="s">
        <v>2220</v>
      </c>
      <c r="AI731" s="14">
        <v>45</v>
      </c>
      <c r="AQ731" s="6">
        <v>0</v>
      </c>
      <c r="AR731" s="6" t="s">
        <v>50</v>
      </c>
      <c r="AT731" s="6">
        <v>-1</v>
      </c>
      <c r="AW731" s="6" t="s">
        <v>51</v>
      </c>
      <c r="AX731" s="6" t="s">
        <v>51</v>
      </c>
    </row>
    <row r="732" spans="1:50" x14ac:dyDescent="0.25">
      <c r="A732" s="16" t="s">
        <v>9345</v>
      </c>
      <c r="B732" t="s">
        <v>22</v>
      </c>
      <c r="C732" t="str">
        <f>AA732</f>
        <v>Scaritinae</v>
      </c>
      <c r="D732" s="13" t="str">
        <f t="shared" si="87"/>
        <v>No</v>
      </c>
      <c r="E732" s="16" t="s">
        <v>19</v>
      </c>
      <c r="F732" s="16" t="str">
        <f t="shared" si="88"/>
        <v>Scaritinae</v>
      </c>
      <c r="G732" s="16" t="str">
        <f t="shared" si="89"/>
        <v>Yes</v>
      </c>
      <c r="M732" t="s">
        <v>2221</v>
      </c>
      <c r="N732" t="s">
        <v>1760</v>
      </c>
      <c r="P732" s="6">
        <v>-1</v>
      </c>
      <c r="Q732" s="6" t="s">
        <v>47</v>
      </c>
      <c r="R732" s="6" t="s">
        <v>48</v>
      </c>
      <c r="S732" s="14"/>
      <c r="T732" s="14" t="s">
        <v>49</v>
      </c>
      <c r="U732" s="14"/>
      <c r="W732" t="s">
        <v>46</v>
      </c>
      <c r="X732" t="s">
        <v>2127</v>
      </c>
      <c r="Z732" t="s">
        <v>1760</v>
      </c>
      <c r="AA732" t="s">
        <v>2221</v>
      </c>
      <c r="AI732" s="14">
        <v>42</v>
      </c>
      <c r="AQ732" s="6">
        <v>0</v>
      </c>
      <c r="AR732" s="6" t="s">
        <v>50</v>
      </c>
      <c r="AT732" s="6">
        <v>-1</v>
      </c>
      <c r="AW732" s="6" t="s">
        <v>51</v>
      </c>
      <c r="AX732" s="6" t="s">
        <v>51</v>
      </c>
    </row>
    <row r="733" spans="1:50" x14ac:dyDescent="0.25">
      <c r="A733" s="16" t="s">
        <v>9345</v>
      </c>
      <c r="B733" t="s">
        <v>22</v>
      </c>
      <c r="C733" t="str">
        <f t="shared" ref="C733:C754" si="91">AD733</f>
        <v>Bembidion</v>
      </c>
      <c r="D733" s="13" t="str">
        <f t="shared" si="87"/>
        <v>Yes</v>
      </c>
      <c r="E733" s="16" t="s">
        <v>19</v>
      </c>
      <c r="F733" s="16" t="str">
        <f t="shared" si="88"/>
        <v>Trechinae</v>
      </c>
      <c r="G733" s="16" t="str">
        <f t="shared" si="89"/>
        <v>Yes</v>
      </c>
      <c r="M733" t="s">
        <v>2349</v>
      </c>
      <c r="N733" t="s">
        <v>2348</v>
      </c>
      <c r="P733" s="6">
        <v>-1</v>
      </c>
      <c r="Q733" s="6" t="s">
        <v>47</v>
      </c>
      <c r="R733" s="6" t="s">
        <v>48</v>
      </c>
      <c r="S733" s="14"/>
      <c r="T733" s="14" t="s">
        <v>49</v>
      </c>
      <c r="U733" s="14"/>
      <c r="W733" t="s">
        <v>46</v>
      </c>
      <c r="X733" t="s">
        <v>2127</v>
      </c>
      <c r="Z733" t="s">
        <v>1760</v>
      </c>
      <c r="AA733" t="s">
        <v>2347</v>
      </c>
      <c r="AB733" t="s">
        <v>2348</v>
      </c>
      <c r="AD733" t="s">
        <v>2349</v>
      </c>
      <c r="AI733" s="14">
        <v>50</v>
      </c>
      <c r="AQ733" s="6">
        <v>0</v>
      </c>
      <c r="AR733" s="6" t="s">
        <v>50</v>
      </c>
      <c r="AT733" s="6">
        <v>-1</v>
      </c>
      <c r="AW733" s="6" t="s">
        <v>51</v>
      </c>
      <c r="AX733" s="6" t="s">
        <v>51</v>
      </c>
    </row>
    <row r="734" spans="1:50" x14ac:dyDescent="0.25">
      <c r="A734" s="16" t="s">
        <v>9345</v>
      </c>
      <c r="B734" t="s">
        <v>22</v>
      </c>
      <c r="C734" t="str">
        <f t="shared" si="91"/>
        <v>Bembidion</v>
      </c>
      <c r="D734" s="13" t="str">
        <f t="shared" si="87"/>
        <v>Yes</v>
      </c>
      <c r="E734" s="16" t="s">
        <v>19</v>
      </c>
      <c r="F734" s="16" t="str">
        <f t="shared" si="88"/>
        <v>Trechinae</v>
      </c>
      <c r="G734" s="16" t="str">
        <f t="shared" si="89"/>
        <v>Yes</v>
      </c>
      <c r="M734" t="s">
        <v>2732</v>
      </c>
      <c r="N734" t="s">
        <v>2349</v>
      </c>
      <c r="P734" s="6">
        <v>-1</v>
      </c>
      <c r="Q734" s="6" t="s">
        <v>47</v>
      </c>
      <c r="R734" s="6" t="s">
        <v>48</v>
      </c>
      <c r="S734" s="14"/>
      <c r="T734" s="14" t="s">
        <v>49</v>
      </c>
      <c r="U734" s="14"/>
      <c r="W734" t="s">
        <v>46</v>
      </c>
      <c r="X734" t="s">
        <v>2127</v>
      </c>
      <c r="Z734" t="s">
        <v>1760</v>
      </c>
      <c r="AA734" t="s">
        <v>2347</v>
      </c>
      <c r="AB734" t="s">
        <v>2348</v>
      </c>
      <c r="AD734" t="s">
        <v>2349</v>
      </c>
      <c r="AF734" t="s">
        <v>2732</v>
      </c>
      <c r="AI734" s="14">
        <v>60</v>
      </c>
      <c r="AQ734" s="6">
        <v>0</v>
      </c>
      <c r="AR734" s="6" t="s">
        <v>50</v>
      </c>
      <c r="AT734" s="6">
        <v>-1</v>
      </c>
      <c r="AW734" s="6" t="s">
        <v>51</v>
      </c>
      <c r="AX734" s="6" t="s">
        <v>51</v>
      </c>
    </row>
    <row r="735" spans="1:50" x14ac:dyDescent="0.25">
      <c r="A735" s="16" t="s">
        <v>9345</v>
      </c>
      <c r="B735" t="s">
        <v>22</v>
      </c>
      <c r="C735" t="str">
        <f t="shared" si="91"/>
        <v>Bembidion</v>
      </c>
      <c r="D735" s="13" t="str">
        <f t="shared" si="87"/>
        <v>Yes</v>
      </c>
      <c r="E735" s="16" t="s">
        <v>19</v>
      </c>
      <c r="F735" s="16" t="str">
        <f t="shared" si="88"/>
        <v>Trechinae</v>
      </c>
      <c r="G735" s="16" t="str">
        <f t="shared" si="89"/>
        <v>Yes</v>
      </c>
      <c r="M735" t="s">
        <v>2733</v>
      </c>
      <c r="N735" t="s">
        <v>2349</v>
      </c>
      <c r="P735" s="6">
        <v>-1</v>
      </c>
      <c r="Q735" s="6" t="s">
        <v>47</v>
      </c>
      <c r="R735" s="6" t="s">
        <v>48</v>
      </c>
      <c r="S735" s="14"/>
      <c r="T735" s="14" t="s">
        <v>49</v>
      </c>
      <c r="U735" s="14"/>
      <c r="W735" t="s">
        <v>46</v>
      </c>
      <c r="X735" t="s">
        <v>2127</v>
      </c>
      <c r="Z735" t="s">
        <v>1760</v>
      </c>
      <c r="AA735" t="s">
        <v>2347</v>
      </c>
      <c r="AB735" t="s">
        <v>2348</v>
      </c>
      <c r="AD735" t="s">
        <v>2349</v>
      </c>
      <c r="AF735" t="s">
        <v>2733</v>
      </c>
      <c r="AI735" s="14">
        <v>60</v>
      </c>
      <c r="AQ735" s="6">
        <v>0</v>
      </c>
      <c r="AR735" s="6" t="s">
        <v>50</v>
      </c>
      <c r="AT735" s="6">
        <v>-1</v>
      </c>
      <c r="AW735" s="6" t="s">
        <v>51</v>
      </c>
      <c r="AX735" s="6" t="s">
        <v>51</v>
      </c>
    </row>
    <row r="736" spans="1:50" x14ac:dyDescent="0.25">
      <c r="A736" s="16" t="s">
        <v>9345</v>
      </c>
      <c r="B736" t="s">
        <v>22</v>
      </c>
      <c r="C736" t="str">
        <f t="shared" si="91"/>
        <v>Bembidion</v>
      </c>
      <c r="D736" s="13" t="str">
        <f t="shared" si="87"/>
        <v>Yes</v>
      </c>
      <c r="E736" s="16" t="s">
        <v>19</v>
      </c>
      <c r="F736" s="16" t="str">
        <f t="shared" si="88"/>
        <v>Trechinae</v>
      </c>
      <c r="G736" s="16" t="str">
        <f t="shared" si="89"/>
        <v>Yes</v>
      </c>
      <c r="M736" t="s">
        <v>2491</v>
      </c>
      <c r="N736" t="s">
        <v>2349</v>
      </c>
      <c r="P736" s="6">
        <v>-1</v>
      </c>
      <c r="Q736" s="6" t="s">
        <v>47</v>
      </c>
      <c r="R736" s="6" t="s">
        <v>48</v>
      </c>
      <c r="S736" s="14"/>
      <c r="T736" s="14" t="s">
        <v>49</v>
      </c>
      <c r="U736" s="14"/>
      <c r="W736" t="s">
        <v>46</v>
      </c>
      <c r="X736" t="s">
        <v>2127</v>
      </c>
      <c r="Z736" t="s">
        <v>1760</v>
      </c>
      <c r="AA736" t="s">
        <v>2347</v>
      </c>
      <c r="AB736" t="s">
        <v>2348</v>
      </c>
      <c r="AD736" t="s">
        <v>2349</v>
      </c>
      <c r="AF736" t="s">
        <v>2491</v>
      </c>
      <c r="AI736" s="14">
        <v>60</v>
      </c>
      <c r="AQ736" s="6">
        <v>0</v>
      </c>
      <c r="AR736" s="6" t="s">
        <v>50</v>
      </c>
      <c r="AT736" s="6">
        <v>-1</v>
      </c>
      <c r="AW736" s="6" t="s">
        <v>51</v>
      </c>
      <c r="AX736" s="6" t="s">
        <v>51</v>
      </c>
    </row>
    <row r="737" spans="1:50" x14ac:dyDescent="0.25">
      <c r="A737" s="16" t="s">
        <v>9345</v>
      </c>
      <c r="B737" t="s">
        <v>22</v>
      </c>
      <c r="C737" t="str">
        <f t="shared" si="91"/>
        <v>Bembidion</v>
      </c>
      <c r="D737" s="13" t="str">
        <f t="shared" si="87"/>
        <v>Yes</v>
      </c>
      <c r="E737" s="16" t="s">
        <v>19</v>
      </c>
      <c r="F737" s="16" t="str">
        <f t="shared" si="88"/>
        <v>Trechinae</v>
      </c>
      <c r="G737" s="16" t="str">
        <f t="shared" si="89"/>
        <v>Yes</v>
      </c>
      <c r="M737" t="s">
        <v>2734</v>
      </c>
      <c r="N737" t="s">
        <v>2349</v>
      </c>
      <c r="P737" s="6">
        <v>-1</v>
      </c>
      <c r="Q737" s="6" t="s">
        <v>47</v>
      </c>
      <c r="R737" s="6" t="s">
        <v>48</v>
      </c>
      <c r="S737" s="14"/>
      <c r="T737" s="14" t="s">
        <v>49</v>
      </c>
      <c r="U737" s="14"/>
      <c r="W737" t="s">
        <v>46</v>
      </c>
      <c r="X737" t="s">
        <v>2127</v>
      </c>
      <c r="Z737" t="s">
        <v>1760</v>
      </c>
      <c r="AA737" t="s">
        <v>2347</v>
      </c>
      <c r="AB737" t="s">
        <v>2348</v>
      </c>
      <c r="AD737" t="s">
        <v>2349</v>
      </c>
      <c r="AF737" t="s">
        <v>2734</v>
      </c>
      <c r="AI737" s="14">
        <v>60</v>
      </c>
      <c r="AQ737" s="6">
        <v>0</v>
      </c>
      <c r="AR737" s="6" t="s">
        <v>50</v>
      </c>
      <c r="AT737" s="6">
        <v>-1</v>
      </c>
      <c r="AW737" s="6" t="s">
        <v>51</v>
      </c>
      <c r="AX737" s="6" t="s">
        <v>51</v>
      </c>
    </row>
    <row r="738" spans="1:50" x14ac:dyDescent="0.25">
      <c r="A738" s="16" t="s">
        <v>9345</v>
      </c>
      <c r="B738" t="s">
        <v>22</v>
      </c>
      <c r="C738" t="str">
        <f t="shared" si="91"/>
        <v>Bembidion</v>
      </c>
      <c r="D738" s="13" t="str">
        <f t="shared" si="87"/>
        <v>Yes</v>
      </c>
      <c r="E738" s="16" t="s">
        <v>19</v>
      </c>
      <c r="F738" s="16" t="str">
        <f t="shared" si="88"/>
        <v>Trechinae</v>
      </c>
      <c r="G738" s="16" t="str">
        <f t="shared" si="89"/>
        <v>Yes</v>
      </c>
      <c r="M738" t="s">
        <v>2735</v>
      </c>
      <c r="N738" t="s">
        <v>2349</v>
      </c>
      <c r="P738" s="6">
        <v>-1</v>
      </c>
      <c r="Q738" s="6" t="s">
        <v>47</v>
      </c>
      <c r="R738" s="6" t="s">
        <v>48</v>
      </c>
      <c r="S738" s="14"/>
      <c r="T738" s="14" t="s">
        <v>49</v>
      </c>
      <c r="U738" s="14"/>
      <c r="W738" t="s">
        <v>46</v>
      </c>
      <c r="X738" t="s">
        <v>2127</v>
      </c>
      <c r="Z738" t="s">
        <v>1760</v>
      </c>
      <c r="AA738" t="s">
        <v>2347</v>
      </c>
      <c r="AB738" t="s">
        <v>2348</v>
      </c>
      <c r="AD738" t="s">
        <v>2349</v>
      </c>
      <c r="AF738" t="s">
        <v>2735</v>
      </c>
      <c r="AI738" s="14">
        <v>60</v>
      </c>
      <c r="AQ738" s="6">
        <v>0</v>
      </c>
      <c r="AR738" s="6" t="s">
        <v>50</v>
      </c>
      <c r="AT738" s="6">
        <v>-1</v>
      </c>
      <c r="AW738" s="6" t="s">
        <v>51</v>
      </c>
      <c r="AX738" s="6" t="s">
        <v>51</v>
      </c>
    </row>
    <row r="739" spans="1:50" x14ac:dyDescent="0.25">
      <c r="A739" s="16" t="s">
        <v>9345</v>
      </c>
      <c r="B739" t="s">
        <v>22</v>
      </c>
      <c r="C739" t="str">
        <f t="shared" si="91"/>
        <v>Bembidion</v>
      </c>
      <c r="D739" s="13" t="str">
        <f t="shared" si="87"/>
        <v>Yes</v>
      </c>
      <c r="E739" s="16" t="s">
        <v>19</v>
      </c>
      <c r="F739" s="16" t="str">
        <f t="shared" si="88"/>
        <v>Trechinae</v>
      </c>
      <c r="G739" s="16" t="str">
        <f t="shared" si="89"/>
        <v>Yes</v>
      </c>
      <c r="M739" t="s">
        <v>2492</v>
      </c>
      <c r="N739" t="s">
        <v>2349</v>
      </c>
      <c r="P739" s="6">
        <v>-1</v>
      </c>
      <c r="Q739" s="6" t="s">
        <v>47</v>
      </c>
      <c r="R739" s="6" t="s">
        <v>48</v>
      </c>
      <c r="S739" s="14"/>
      <c r="T739" s="14" t="s">
        <v>49</v>
      </c>
      <c r="U739" s="14"/>
      <c r="W739" t="s">
        <v>46</v>
      </c>
      <c r="X739" t="s">
        <v>2127</v>
      </c>
      <c r="Z739" t="s">
        <v>1760</v>
      </c>
      <c r="AA739" t="s">
        <v>2347</v>
      </c>
      <c r="AB739" t="s">
        <v>2348</v>
      </c>
      <c r="AD739" t="s">
        <v>2349</v>
      </c>
      <c r="AF739" t="s">
        <v>2492</v>
      </c>
      <c r="AI739" s="14">
        <v>60</v>
      </c>
      <c r="AQ739" s="6">
        <v>0</v>
      </c>
      <c r="AR739" s="6" t="s">
        <v>50</v>
      </c>
      <c r="AT739" s="6">
        <v>-1</v>
      </c>
      <c r="AW739" s="6" t="s">
        <v>51</v>
      </c>
      <c r="AX739" s="6" t="s">
        <v>51</v>
      </c>
    </row>
    <row r="740" spans="1:50" x14ac:dyDescent="0.25">
      <c r="A740" s="16" t="s">
        <v>9345</v>
      </c>
      <c r="B740" t="s">
        <v>22</v>
      </c>
      <c r="C740" t="str">
        <f t="shared" si="91"/>
        <v>Bembidion</v>
      </c>
      <c r="D740" s="13" t="str">
        <f t="shared" si="87"/>
        <v>Yes</v>
      </c>
      <c r="E740" s="16" t="s">
        <v>19</v>
      </c>
      <c r="F740" s="16" t="str">
        <f t="shared" si="88"/>
        <v>Trechinae</v>
      </c>
      <c r="G740" s="16" t="str">
        <f t="shared" si="89"/>
        <v>Yes</v>
      </c>
      <c r="M740" t="s">
        <v>2493</v>
      </c>
      <c r="N740" t="s">
        <v>2349</v>
      </c>
      <c r="P740" s="6">
        <v>-1</v>
      </c>
      <c r="Q740" s="6" t="s">
        <v>47</v>
      </c>
      <c r="R740" s="6" t="s">
        <v>48</v>
      </c>
      <c r="S740" s="14"/>
      <c r="T740" s="14" t="s">
        <v>49</v>
      </c>
      <c r="U740" s="14"/>
      <c r="W740" t="s">
        <v>46</v>
      </c>
      <c r="X740" t="s">
        <v>2127</v>
      </c>
      <c r="Z740" t="s">
        <v>1760</v>
      </c>
      <c r="AA740" t="s">
        <v>2347</v>
      </c>
      <c r="AB740" t="s">
        <v>2348</v>
      </c>
      <c r="AD740" t="s">
        <v>2349</v>
      </c>
      <c r="AF740" t="s">
        <v>2493</v>
      </c>
      <c r="AI740" s="14">
        <v>60</v>
      </c>
      <c r="AQ740" s="6">
        <v>0</v>
      </c>
      <c r="AR740" s="6" t="s">
        <v>50</v>
      </c>
      <c r="AT740" s="6">
        <v>-1</v>
      </c>
      <c r="AW740" s="6" t="s">
        <v>51</v>
      </c>
      <c r="AX740" s="6" t="s">
        <v>51</v>
      </c>
    </row>
    <row r="741" spans="1:50" x14ac:dyDescent="0.25">
      <c r="A741" s="16" t="s">
        <v>9345</v>
      </c>
      <c r="B741" t="s">
        <v>22</v>
      </c>
      <c r="C741" t="str">
        <f t="shared" si="91"/>
        <v>Bembidion</v>
      </c>
      <c r="D741" s="13" t="str">
        <f t="shared" si="87"/>
        <v>Yes</v>
      </c>
      <c r="E741" s="16" t="s">
        <v>19</v>
      </c>
      <c r="F741" s="16" t="str">
        <f t="shared" si="88"/>
        <v>Trechinae</v>
      </c>
      <c r="G741" s="16" t="str">
        <f t="shared" si="89"/>
        <v>Yes</v>
      </c>
      <c r="M741" t="s">
        <v>2736</v>
      </c>
      <c r="N741" t="s">
        <v>2349</v>
      </c>
      <c r="P741" s="6">
        <v>-1</v>
      </c>
      <c r="Q741" s="6" t="s">
        <v>47</v>
      </c>
      <c r="R741" s="6" t="s">
        <v>48</v>
      </c>
      <c r="S741" s="14"/>
      <c r="T741" s="14" t="s">
        <v>49</v>
      </c>
      <c r="U741" s="14"/>
      <c r="W741" t="s">
        <v>46</v>
      </c>
      <c r="X741" t="s">
        <v>2127</v>
      </c>
      <c r="Z741" t="s">
        <v>1760</v>
      </c>
      <c r="AA741" t="s">
        <v>2347</v>
      </c>
      <c r="AB741" t="s">
        <v>2348</v>
      </c>
      <c r="AD741" t="s">
        <v>2349</v>
      </c>
      <c r="AF741" t="s">
        <v>2736</v>
      </c>
      <c r="AI741" s="14">
        <v>60</v>
      </c>
      <c r="AQ741" s="6">
        <v>0</v>
      </c>
      <c r="AR741" s="6" t="s">
        <v>50</v>
      </c>
      <c r="AT741" s="6">
        <v>-1</v>
      </c>
      <c r="AW741" s="6" t="s">
        <v>51</v>
      </c>
      <c r="AX741" s="6" t="s">
        <v>51</v>
      </c>
    </row>
    <row r="742" spans="1:50" x14ac:dyDescent="0.25">
      <c r="A742" s="16" t="s">
        <v>9345</v>
      </c>
      <c r="B742" t="s">
        <v>22</v>
      </c>
      <c r="C742" t="str">
        <f t="shared" si="91"/>
        <v>Bembidion</v>
      </c>
      <c r="D742" s="13" t="str">
        <f t="shared" si="87"/>
        <v>Yes</v>
      </c>
      <c r="E742" s="16" t="s">
        <v>19</v>
      </c>
      <c r="F742" s="16" t="str">
        <f t="shared" si="88"/>
        <v>Trechinae</v>
      </c>
      <c r="G742" s="16" t="str">
        <f t="shared" si="89"/>
        <v>Yes</v>
      </c>
      <c r="M742" t="s">
        <v>2494</v>
      </c>
      <c r="N742" t="s">
        <v>2349</v>
      </c>
      <c r="P742" s="6">
        <v>-1</v>
      </c>
      <c r="Q742" s="6" t="s">
        <v>47</v>
      </c>
      <c r="R742" s="6" t="s">
        <v>48</v>
      </c>
      <c r="S742" s="14"/>
      <c r="T742" s="14" t="s">
        <v>49</v>
      </c>
      <c r="U742" s="14"/>
      <c r="W742" t="s">
        <v>46</v>
      </c>
      <c r="X742" t="s">
        <v>2127</v>
      </c>
      <c r="Z742" t="s">
        <v>1760</v>
      </c>
      <c r="AA742" t="s">
        <v>2347</v>
      </c>
      <c r="AB742" t="s">
        <v>2348</v>
      </c>
      <c r="AD742" t="s">
        <v>2349</v>
      </c>
      <c r="AF742" t="s">
        <v>2494</v>
      </c>
      <c r="AI742" s="14">
        <v>60</v>
      </c>
      <c r="AQ742" s="6">
        <v>0</v>
      </c>
      <c r="AR742" s="6" t="s">
        <v>50</v>
      </c>
      <c r="AT742" s="6">
        <v>-1</v>
      </c>
      <c r="AW742" s="6" t="s">
        <v>51</v>
      </c>
      <c r="AX742" s="6" t="s">
        <v>51</v>
      </c>
    </row>
    <row r="743" spans="1:50" x14ac:dyDescent="0.25">
      <c r="A743" s="16" t="s">
        <v>9345</v>
      </c>
      <c r="B743" t="s">
        <v>22</v>
      </c>
      <c r="C743" t="str">
        <f t="shared" si="91"/>
        <v>Elaphropus</v>
      </c>
      <c r="D743" s="13" t="str">
        <f t="shared" si="87"/>
        <v>Yes</v>
      </c>
      <c r="E743" s="16" t="s">
        <v>19</v>
      </c>
      <c r="F743" s="16" t="str">
        <f t="shared" si="88"/>
        <v>Trechinae</v>
      </c>
      <c r="G743" s="16" t="str">
        <f t="shared" si="89"/>
        <v>Yes</v>
      </c>
      <c r="M743" t="s">
        <v>2447</v>
      </c>
      <c r="N743" t="s">
        <v>2348</v>
      </c>
      <c r="P743" s="6">
        <v>-1</v>
      </c>
      <c r="Q743" s="6" t="s">
        <v>47</v>
      </c>
      <c r="R743" s="6" t="s">
        <v>48</v>
      </c>
      <c r="S743" s="14"/>
      <c r="T743" s="14" t="s">
        <v>49</v>
      </c>
      <c r="U743" s="14"/>
      <c r="W743" t="s">
        <v>46</v>
      </c>
      <c r="X743" t="s">
        <v>2127</v>
      </c>
      <c r="Z743" t="s">
        <v>1760</v>
      </c>
      <c r="AA743" t="s">
        <v>2347</v>
      </c>
      <c r="AB743" t="s">
        <v>2348</v>
      </c>
      <c r="AD743" t="s">
        <v>2447</v>
      </c>
      <c r="AI743" s="14">
        <v>50</v>
      </c>
      <c r="AQ743" s="6">
        <v>0</v>
      </c>
      <c r="AR743" s="6" t="s">
        <v>50</v>
      </c>
      <c r="AT743" s="6">
        <v>-1</v>
      </c>
      <c r="AW743" s="6" t="s">
        <v>51</v>
      </c>
      <c r="AX743" s="6" t="s">
        <v>51</v>
      </c>
    </row>
    <row r="744" spans="1:50" x14ac:dyDescent="0.25">
      <c r="A744" s="16" t="s">
        <v>9345</v>
      </c>
      <c r="B744" t="s">
        <v>22</v>
      </c>
      <c r="C744" t="str">
        <f t="shared" si="91"/>
        <v>Mioptachys</v>
      </c>
      <c r="D744" s="13" t="str">
        <f t="shared" si="87"/>
        <v>Yes</v>
      </c>
      <c r="E744" s="16" t="s">
        <v>19</v>
      </c>
      <c r="F744" s="16" t="str">
        <f t="shared" si="88"/>
        <v>Trechinae</v>
      </c>
      <c r="G744" s="16" t="str">
        <f t="shared" si="89"/>
        <v>Yes</v>
      </c>
      <c r="M744" t="s">
        <v>2836</v>
      </c>
      <c r="N744" t="s">
        <v>2348</v>
      </c>
      <c r="P744" s="6">
        <v>-1</v>
      </c>
      <c r="Q744" s="6" t="s">
        <v>47</v>
      </c>
      <c r="R744" s="6" t="s">
        <v>48</v>
      </c>
      <c r="S744" s="14"/>
      <c r="T744" s="14" t="s">
        <v>49</v>
      </c>
      <c r="U744" s="14"/>
      <c r="W744" t="s">
        <v>46</v>
      </c>
      <c r="X744" t="s">
        <v>2127</v>
      </c>
      <c r="Z744" t="s">
        <v>1760</v>
      </c>
      <c r="AA744" t="s">
        <v>2347</v>
      </c>
      <c r="AB744" t="s">
        <v>2348</v>
      </c>
      <c r="AD744" t="s">
        <v>2836</v>
      </c>
      <c r="AI744" s="14">
        <v>50</v>
      </c>
      <c r="AQ744" s="6">
        <v>0</v>
      </c>
      <c r="AR744" s="6" t="s">
        <v>50</v>
      </c>
      <c r="AT744" s="6">
        <v>-1</v>
      </c>
      <c r="AW744" s="6" t="s">
        <v>51</v>
      </c>
      <c r="AX744" s="6" t="s">
        <v>51</v>
      </c>
    </row>
    <row r="745" spans="1:50" x14ac:dyDescent="0.25">
      <c r="A745" s="16" t="s">
        <v>9345</v>
      </c>
      <c r="B745" t="s">
        <v>22</v>
      </c>
      <c r="C745" t="str">
        <f t="shared" si="91"/>
        <v>Mioptachys</v>
      </c>
      <c r="D745" s="13" t="str">
        <f t="shared" si="87"/>
        <v>Yes</v>
      </c>
      <c r="E745" s="16" t="s">
        <v>19</v>
      </c>
      <c r="F745" s="16" t="str">
        <f t="shared" si="88"/>
        <v>Trechinae</v>
      </c>
      <c r="G745" s="16" t="str">
        <f t="shared" si="89"/>
        <v>Yes</v>
      </c>
      <c r="M745" t="s">
        <v>2783</v>
      </c>
      <c r="N745" t="s">
        <v>2836</v>
      </c>
      <c r="P745" s="6">
        <v>-1</v>
      </c>
      <c r="Q745" s="6" t="s">
        <v>47</v>
      </c>
      <c r="R745" s="6" t="s">
        <v>48</v>
      </c>
      <c r="S745" s="14"/>
      <c r="T745" s="14" t="s">
        <v>49</v>
      </c>
      <c r="U745" s="14"/>
      <c r="W745" t="s">
        <v>46</v>
      </c>
      <c r="X745" t="s">
        <v>2127</v>
      </c>
      <c r="Z745" t="s">
        <v>1760</v>
      </c>
      <c r="AA745" t="s">
        <v>2347</v>
      </c>
      <c r="AB745" t="s">
        <v>2348</v>
      </c>
      <c r="AD745" t="s">
        <v>2836</v>
      </c>
      <c r="AF745" t="s">
        <v>2783</v>
      </c>
      <c r="AI745" s="14">
        <v>60</v>
      </c>
      <c r="AQ745" s="6">
        <v>0</v>
      </c>
      <c r="AR745" s="6" t="s">
        <v>50</v>
      </c>
      <c r="AT745" s="6">
        <v>-1</v>
      </c>
      <c r="AW745" s="6" t="s">
        <v>51</v>
      </c>
      <c r="AX745" s="6" t="s">
        <v>51</v>
      </c>
    </row>
    <row r="746" spans="1:50" x14ac:dyDescent="0.25">
      <c r="A746" s="16" t="s">
        <v>9345</v>
      </c>
      <c r="B746" t="s">
        <v>22</v>
      </c>
      <c r="C746" t="str">
        <f t="shared" si="91"/>
        <v>Phrypeus</v>
      </c>
      <c r="D746" s="13" t="str">
        <f t="shared" si="87"/>
        <v>Yes</v>
      </c>
      <c r="E746" s="16" t="s">
        <v>19</v>
      </c>
      <c r="F746" s="16" t="str">
        <f t="shared" si="88"/>
        <v>Trechinae</v>
      </c>
      <c r="G746" s="16" t="str">
        <f t="shared" si="89"/>
        <v>Yes</v>
      </c>
      <c r="M746" t="s">
        <v>2844</v>
      </c>
      <c r="N746" t="s">
        <v>2348</v>
      </c>
      <c r="P746" s="6">
        <v>-1</v>
      </c>
      <c r="Q746" s="6" t="s">
        <v>47</v>
      </c>
      <c r="R746" s="6" t="s">
        <v>48</v>
      </c>
      <c r="S746" s="14"/>
      <c r="T746" s="14" t="s">
        <v>49</v>
      </c>
      <c r="U746" s="14"/>
      <c r="W746" t="s">
        <v>46</v>
      </c>
      <c r="X746" t="s">
        <v>2127</v>
      </c>
      <c r="Z746" t="s">
        <v>1760</v>
      </c>
      <c r="AA746" t="s">
        <v>2347</v>
      </c>
      <c r="AB746" t="s">
        <v>2348</v>
      </c>
      <c r="AD746" t="s">
        <v>2844</v>
      </c>
      <c r="AI746" s="14">
        <v>50</v>
      </c>
      <c r="AQ746" s="6">
        <v>0</v>
      </c>
      <c r="AR746" s="6" t="s">
        <v>50</v>
      </c>
      <c r="AT746" s="6">
        <v>-1</v>
      </c>
      <c r="AW746" s="6" t="s">
        <v>51</v>
      </c>
      <c r="AX746" s="6" t="s">
        <v>51</v>
      </c>
    </row>
    <row r="747" spans="1:50" x14ac:dyDescent="0.25">
      <c r="A747" s="16" t="s">
        <v>9345</v>
      </c>
      <c r="B747" t="s">
        <v>22</v>
      </c>
      <c r="C747" t="str">
        <f t="shared" si="91"/>
        <v>Phrypeus</v>
      </c>
      <c r="D747" s="13" t="str">
        <f t="shared" si="87"/>
        <v>Yes</v>
      </c>
      <c r="E747" s="16" t="s">
        <v>19</v>
      </c>
      <c r="F747" s="16" t="str">
        <f t="shared" si="88"/>
        <v>Trechinae</v>
      </c>
      <c r="G747" s="16" t="str">
        <f t="shared" si="89"/>
        <v>Yes</v>
      </c>
      <c r="M747" t="s">
        <v>2798</v>
      </c>
      <c r="N747" t="s">
        <v>2844</v>
      </c>
      <c r="P747" s="6">
        <v>-1</v>
      </c>
      <c r="Q747" s="6" t="s">
        <v>47</v>
      </c>
      <c r="R747" s="6" t="s">
        <v>48</v>
      </c>
      <c r="S747" s="14"/>
      <c r="T747" s="14" t="s">
        <v>49</v>
      </c>
      <c r="U747" s="14"/>
      <c r="W747" t="s">
        <v>46</v>
      </c>
      <c r="X747" t="s">
        <v>2127</v>
      </c>
      <c r="Z747" t="s">
        <v>1760</v>
      </c>
      <c r="AA747" t="s">
        <v>2347</v>
      </c>
      <c r="AB747" t="s">
        <v>2348</v>
      </c>
      <c r="AD747" t="s">
        <v>2844</v>
      </c>
      <c r="AF747" t="s">
        <v>2798</v>
      </c>
      <c r="AI747" s="14">
        <v>60</v>
      </c>
      <c r="AQ747" s="6">
        <v>0</v>
      </c>
      <c r="AR747" s="6" t="s">
        <v>50</v>
      </c>
      <c r="AT747" s="6">
        <v>-1</v>
      </c>
      <c r="AW747" s="6" t="s">
        <v>51</v>
      </c>
      <c r="AX747" s="6" t="s">
        <v>51</v>
      </c>
    </row>
    <row r="748" spans="1:50" x14ac:dyDescent="0.25">
      <c r="A748" s="16" t="s">
        <v>9345</v>
      </c>
      <c r="B748" t="s">
        <v>22</v>
      </c>
      <c r="C748" t="str">
        <f t="shared" si="91"/>
        <v>Polyderis</v>
      </c>
      <c r="D748" s="13" t="str">
        <f t="shared" si="87"/>
        <v>Yes</v>
      </c>
      <c r="E748" s="16" t="s">
        <v>19</v>
      </c>
      <c r="F748" s="16" t="str">
        <f t="shared" si="88"/>
        <v>Trechinae</v>
      </c>
      <c r="G748" s="16" t="str">
        <f t="shared" si="89"/>
        <v>Yes</v>
      </c>
      <c r="M748" t="s">
        <v>2801</v>
      </c>
      <c r="N748" t="s">
        <v>2348</v>
      </c>
      <c r="P748" s="6">
        <v>-1</v>
      </c>
      <c r="Q748" s="6" t="s">
        <v>47</v>
      </c>
      <c r="R748" s="6" t="s">
        <v>48</v>
      </c>
      <c r="S748" s="14"/>
      <c r="T748" s="14" t="s">
        <v>49</v>
      </c>
      <c r="U748" s="14"/>
      <c r="W748" t="s">
        <v>46</v>
      </c>
      <c r="X748" t="s">
        <v>2127</v>
      </c>
      <c r="Z748" t="s">
        <v>1760</v>
      </c>
      <c r="AA748" t="s">
        <v>2347</v>
      </c>
      <c r="AB748" t="s">
        <v>2348</v>
      </c>
      <c r="AD748" t="s">
        <v>2801</v>
      </c>
      <c r="AI748" s="14">
        <v>50</v>
      </c>
      <c r="AQ748" s="6">
        <v>0</v>
      </c>
      <c r="AR748" s="6" t="s">
        <v>50</v>
      </c>
      <c r="AT748" s="6">
        <v>-1</v>
      </c>
      <c r="AW748" s="6" t="s">
        <v>51</v>
      </c>
      <c r="AX748" s="6" t="s">
        <v>51</v>
      </c>
    </row>
    <row r="749" spans="1:50" x14ac:dyDescent="0.25">
      <c r="A749" s="16" t="s">
        <v>9345</v>
      </c>
      <c r="B749" t="s">
        <v>22</v>
      </c>
      <c r="C749" t="str">
        <f t="shared" si="91"/>
        <v>Tachys</v>
      </c>
      <c r="D749" s="13" t="str">
        <f t="shared" si="87"/>
        <v>Yes</v>
      </c>
      <c r="E749" s="16" t="s">
        <v>19</v>
      </c>
      <c r="F749" s="16" t="str">
        <f t="shared" si="88"/>
        <v>Trechinae</v>
      </c>
      <c r="G749" s="16" t="str">
        <f t="shared" si="89"/>
        <v>Yes</v>
      </c>
      <c r="M749" t="s">
        <v>2815</v>
      </c>
      <c r="N749" t="s">
        <v>2348</v>
      </c>
      <c r="P749" s="6">
        <v>-1</v>
      </c>
      <c r="Q749" s="6" t="s">
        <v>47</v>
      </c>
      <c r="R749" s="6" t="s">
        <v>48</v>
      </c>
      <c r="S749" s="14"/>
      <c r="T749" s="14" t="s">
        <v>49</v>
      </c>
      <c r="U749" s="14"/>
      <c r="W749" t="s">
        <v>46</v>
      </c>
      <c r="X749" t="s">
        <v>2127</v>
      </c>
      <c r="Z749" t="s">
        <v>1760</v>
      </c>
      <c r="AA749" t="s">
        <v>2347</v>
      </c>
      <c r="AB749" t="s">
        <v>2348</v>
      </c>
      <c r="AD749" t="s">
        <v>2815</v>
      </c>
      <c r="AI749" s="14">
        <v>50</v>
      </c>
      <c r="AQ749" s="6">
        <v>0</v>
      </c>
      <c r="AR749" s="6" t="s">
        <v>50</v>
      </c>
      <c r="AT749" s="6">
        <v>-1</v>
      </c>
      <c r="AW749" s="6" t="s">
        <v>51</v>
      </c>
      <c r="AX749" s="6" t="s">
        <v>51</v>
      </c>
    </row>
    <row r="750" spans="1:50" x14ac:dyDescent="0.25">
      <c r="A750" s="16" t="s">
        <v>9345</v>
      </c>
      <c r="B750" t="s">
        <v>22</v>
      </c>
      <c r="C750" t="str">
        <f t="shared" si="91"/>
        <v>Tachys</v>
      </c>
      <c r="D750" s="13" t="str">
        <f t="shared" si="87"/>
        <v>Yes</v>
      </c>
      <c r="E750" s="16" t="s">
        <v>19</v>
      </c>
      <c r="F750" s="16" t="str">
        <f t="shared" si="88"/>
        <v>Trechinae</v>
      </c>
      <c r="G750" s="16" t="str">
        <f t="shared" si="89"/>
        <v>Yes</v>
      </c>
      <c r="M750" t="s">
        <v>2816</v>
      </c>
      <c r="N750" t="s">
        <v>2815</v>
      </c>
      <c r="P750" s="6">
        <v>-1</v>
      </c>
      <c r="Q750" s="6" t="s">
        <v>47</v>
      </c>
      <c r="R750" s="6" t="s">
        <v>48</v>
      </c>
      <c r="S750" s="14"/>
      <c r="T750" s="14" t="s">
        <v>49</v>
      </c>
      <c r="U750" s="14"/>
      <c r="W750" t="s">
        <v>46</v>
      </c>
      <c r="X750" t="s">
        <v>2127</v>
      </c>
      <c r="Z750" t="s">
        <v>1760</v>
      </c>
      <c r="AA750" t="s">
        <v>2347</v>
      </c>
      <c r="AB750" t="s">
        <v>2348</v>
      </c>
      <c r="AD750" t="s">
        <v>2815</v>
      </c>
      <c r="AF750" t="s">
        <v>2816</v>
      </c>
      <c r="AI750" s="14">
        <v>60</v>
      </c>
      <c r="AQ750" s="6">
        <v>0</v>
      </c>
      <c r="AR750" s="6" t="s">
        <v>50</v>
      </c>
      <c r="AT750" s="6">
        <v>-1</v>
      </c>
      <c r="AW750" s="6" t="s">
        <v>51</v>
      </c>
      <c r="AX750" s="6" t="s">
        <v>51</v>
      </c>
    </row>
    <row r="751" spans="1:50" x14ac:dyDescent="0.25">
      <c r="A751" s="16" t="s">
        <v>9345</v>
      </c>
      <c r="B751" t="s">
        <v>22</v>
      </c>
      <c r="C751" t="str">
        <f t="shared" si="91"/>
        <v>Tachys</v>
      </c>
      <c r="D751" s="13" t="str">
        <f t="shared" si="87"/>
        <v>Yes</v>
      </c>
      <c r="E751" s="16" t="s">
        <v>19</v>
      </c>
      <c r="F751" s="16" t="str">
        <f t="shared" si="88"/>
        <v>Trechinae</v>
      </c>
      <c r="G751" s="16" t="str">
        <f t="shared" si="89"/>
        <v>Yes</v>
      </c>
      <c r="M751" t="s">
        <v>2838</v>
      </c>
      <c r="N751" t="s">
        <v>2815</v>
      </c>
      <c r="P751" s="6">
        <v>-1</v>
      </c>
      <c r="Q751" s="6" t="s">
        <v>47</v>
      </c>
      <c r="R751" s="6" t="s">
        <v>48</v>
      </c>
      <c r="S751" s="14"/>
      <c r="T751" s="14" t="s">
        <v>49</v>
      </c>
      <c r="U751" s="14"/>
      <c r="W751" t="s">
        <v>46</v>
      </c>
      <c r="X751" t="s">
        <v>2127</v>
      </c>
      <c r="Z751" t="s">
        <v>1760</v>
      </c>
      <c r="AA751" t="s">
        <v>2347</v>
      </c>
      <c r="AB751" t="s">
        <v>2348</v>
      </c>
      <c r="AD751" t="s">
        <v>2815</v>
      </c>
      <c r="AF751" t="s">
        <v>2838</v>
      </c>
      <c r="AI751" s="14">
        <v>60</v>
      </c>
      <c r="AQ751" s="6">
        <v>0</v>
      </c>
      <c r="AR751" s="6" t="s">
        <v>50</v>
      </c>
      <c r="AT751" s="6">
        <v>-1</v>
      </c>
      <c r="AW751" s="6" t="s">
        <v>51</v>
      </c>
      <c r="AX751" s="6" t="s">
        <v>51</v>
      </c>
    </row>
    <row r="752" spans="1:50" x14ac:dyDescent="0.25">
      <c r="A752" s="16" t="s">
        <v>9345</v>
      </c>
      <c r="B752" t="s">
        <v>22</v>
      </c>
      <c r="C752" t="str">
        <f t="shared" si="91"/>
        <v>Tachyta</v>
      </c>
      <c r="D752" s="13" t="str">
        <f t="shared" si="87"/>
        <v>Yes</v>
      </c>
      <c r="E752" s="16" t="s">
        <v>19</v>
      </c>
      <c r="F752" s="16" t="str">
        <f t="shared" si="88"/>
        <v>Trechinae</v>
      </c>
      <c r="G752" s="16" t="str">
        <f t="shared" si="89"/>
        <v>Yes</v>
      </c>
      <c r="M752" t="s">
        <v>2817</v>
      </c>
      <c r="N752" t="s">
        <v>2348</v>
      </c>
      <c r="P752" s="6">
        <v>-1</v>
      </c>
      <c r="Q752" s="6" t="s">
        <v>47</v>
      </c>
      <c r="R752" s="6" t="s">
        <v>48</v>
      </c>
      <c r="S752" s="14"/>
      <c r="T752" s="14" t="s">
        <v>49</v>
      </c>
      <c r="U752" s="14"/>
      <c r="W752" t="s">
        <v>46</v>
      </c>
      <c r="X752" t="s">
        <v>2127</v>
      </c>
      <c r="Z752" t="s">
        <v>1760</v>
      </c>
      <c r="AA752" t="s">
        <v>2347</v>
      </c>
      <c r="AB752" t="s">
        <v>2348</v>
      </c>
      <c r="AD752" t="s">
        <v>2817</v>
      </c>
      <c r="AI752" s="14">
        <v>50</v>
      </c>
      <c r="AQ752" s="6">
        <v>0</v>
      </c>
      <c r="AR752" s="6" t="s">
        <v>50</v>
      </c>
      <c r="AT752" s="6">
        <v>-1</v>
      </c>
      <c r="AW752" s="6" t="s">
        <v>51</v>
      </c>
      <c r="AX752" s="6" t="s">
        <v>51</v>
      </c>
    </row>
    <row r="753" spans="1:50" x14ac:dyDescent="0.25">
      <c r="A753" s="16" t="s">
        <v>9345</v>
      </c>
      <c r="B753" t="s">
        <v>22</v>
      </c>
      <c r="C753" t="str">
        <f t="shared" si="91"/>
        <v>Tachyta</v>
      </c>
      <c r="D753" s="13" t="str">
        <f t="shared" si="87"/>
        <v>Yes</v>
      </c>
      <c r="E753" s="16" t="s">
        <v>19</v>
      </c>
      <c r="F753" s="16" t="str">
        <f t="shared" si="88"/>
        <v>Trechinae</v>
      </c>
      <c r="G753" s="16" t="str">
        <f t="shared" si="89"/>
        <v>Yes</v>
      </c>
      <c r="M753" t="s">
        <v>2818</v>
      </c>
      <c r="N753" t="s">
        <v>2817</v>
      </c>
      <c r="P753" s="6">
        <v>-1</v>
      </c>
      <c r="Q753" s="6" t="s">
        <v>47</v>
      </c>
      <c r="R753" s="6" t="s">
        <v>48</v>
      </c>
      <c r="S753" s="14"/>
      <c r="T753" s="14" t="s">
        <v>49</v>
      </c>
      <c r="U753" s="14"/>
      <c r="W753" t="s">
        <v>46</v>
      </c>
      <c r="X753" t="s">
        <v>2127</v>
      </c>
      <c r="Z753" t="s">
        <v>1760</v>
      </c>
      <c r="AA753" t="s">
        <v>2347</v>
      </c>
      <c r="AB753" t="s">
        <v>2348</v>
      </c>
      <c r="AD753" t="s">
        <v>2817</v>
      </c>
      <c r="AF753" t="s">
        <v>2818</v>
      </c>
      <c r="AI753" s="14">
        <v>60</v>
      </c>
      <c r="AQ753" s="6">
        <v>0</v>
      </c>
      <c r="AR753" s="6" t="s">
        <v>50</v>
      </c>
      <c r="AT753" s="6">
        <v>-1</v>
      </c>
      <c r="AW753" s="6" t="s">
        <v>51</v>
      </c>
      <c r="AX753" s="6" t="s">
        <v>51</v>
      </c>
    </row>
    <row r="754" spans="1:50" x14ac:dyDescent="0.25">
      <c r="A754" s="16" t="s">
        <v>9345</v>
      </c>
      <c r="B754" t="s">
        <v>22</v>
      </c>
      <c r="C754" t="str">
        <f t="shared" si="91"/>
        <v>Tachyta</v>
      </c>
      <c r="D754" s="13" t="str">
        <f t="shared" si="87"/>
        <v>Yes</v>
      </c>
      <c r="E754" s="16" t="s">
        <v>19</v>
      </c>
      <c r="F754" s="16" t="str">
        <f t="shared" si="88"/>
        <v>Trechinae</v>
      </c>
      <c r="G754" s="16" t="str">
        <f t="shared" si="89"/>
        <v>Yes</v>
      </c>
      <c r="M754" t="s">
        <v>2819</v>
      </c>
      <c r="N754" t="s">
        <v>2817</v>
      </c>
      <c r="P754" s="6">
        <v>-1</v>
      </c>
      <c r="Q754" s="6" t="s">
        <v>47</v>
      </c>
      <c r="R754" s="6" t="s">
        <v>48</v>
      </c>
      <c r="S754" s="14"/>
      <c r="T754" s="14" t="s">
        <v>49</v>
      </c>
      <c r="U754" s="14"/>
      <c r="W754" t="s">
        <v>46</v>
      </c>
      <c r="X754" t="s">
        <v>2127</v>
      </c>
      <c r="Z754" t="s">
        <v>1760</v>
      </c>
      <c r="AA754" t="s">
        <v>2347</v>
      </c>
      <c r="AB754" t="s">
        <v>2348</v>
      </c>
      <c r="AD754" t="s">
        <v>2817</v>
      </c>
      <c r="AF754" t="s">
        <v>2819</v>
      </c>
      <c r="AI754" s="14">
        <v>60</v>
      </c>
      <c r="AQ754" s="6">
        <v>0</v>
      </c>
      <c r="AR754" s="6" t="s">
        <v>50</v>
      </c>
      <c r="AT754" s="6">
        <v>-1</v>
      </c>
      <c r="AW754" s="6" t="s">
        <v>51</v>
      </c>
      <c r="AX754" s="6" t="s">
        <v>51</v>
      </c>
    </row>
    <row r="755" spans="1:50" x14ac:dyDescent="0.25">
      <c r="A755" s="16" t="s">
        <v>9345</v>
      </c>
      <c r="B755" t="s">
        <v>22</v>
      </c>
      <c r="C755" t="str">
        <f>AB755</f>
        <v>Bembidiini</v>
      </c>
      <c r="D755" s="13" t="str">
        <f t="shared" si="87"/>
        <v>No</v>
      </c>
      <c r="E755" s="16" t="s">
        <v>19</v>
      </c>
      <c r="F755" s="16" t="str">
        <f t="shared" si="88"/>
        <v>Trechinae</v>
      </c>
      <c r="G755" s="16" t="str">
        <f t="shared" si="89"/>
        <v>Yes</v>
      </c>
      <c r="M755" t="s">
        <v>2348</v>
      </c>
      <c r="N755" t="s">
        <v>2347</v>
      </c>
      <c r="P755" s="6">
        <v>-1</v>
      </c>
      <c r="Q755" s="6" t="s">
        <v>47</v>
      </c>
      <c r="R755" s="6" t="s">
        <v>48</v>
      </c>
      <c r="S755" s="14"/>
      <c r="T755" s="14" t="s">
        <v>49</v>
      </c>
      <c r="U755" s="14"/>
      <c r="W755" t="s">
        <v>46</v>
      </c>
      <c r="X755" t="s">
        <v>2127</v>
      </c>
      <c r="Z755" t="s">
        <v>1760</v>
      </c>
      <c r="AA755" t="s">
        <v>2347</v>
      </c>
      <c r="AB755" t="s">
        <v>2348</v>
      </c>
      <c r="AI755" s="14">
        <v>45</v>
      </c>
      <c r="AQ755" s="6">
        <v>0</v>
      </c>
      <c r="AR755" s="6" t="s">
        <v>50</v>
      </c>
      <c r="AT755" s="6">
        <v>-1</v>
      </c>
      <c r="AW755" s="6" t="s">
        <v>51</v>
      </c>
      <c r="AX755" s="6" t="s">
        <v>51</v>
      </c>
    </row>
    <row r="756" spans="1:50" x14ac:dyDescent="0.25">
      <c r="A756" s="16" t="s">
        <v>9345</v>
      </c>
      <c r="B756" t="s">
        <v>22</v>
      </c>
      <c r="C756" t="str">
        <f>AD756</f>
        <v>Thalassotrechus</v>
      </c>
      <c r="D756" s="13" t="str">
        <f t="shared" si="87"/>
        <v>Yes</v>
      </c>
      <c r="E756" s="16" t="s">
        <v>19</v>
      </c>
      <c r="F756" s="16" t="str">
        <f t="shared" si="88"/>
        <v>Trechinae</v>
      </c>
      <c r="G756" s="16" t="str">
        <f t="shared" si="89"/>
        <v>Yes</v>
      </c>
      <c r="M756" t="s">
        <v>2850</v>
      </c>
      <c r="N756" t="s">
        <v>2849</v>
      </c>
      <c r="P756" s="6">
        <v>-1</v>
      </c>
      <c r="Q756" s="6" t="s">
        <v>47</v>
      </c>
      <c r="R756" s="6" t="s">
        <v>48</v>
      </c>
      <c r="S756" s="14"/>
      <c r="T756" s="14" t="s">
        <v>49</v>
      </c>
      <c r="U756" s="14"/>
      <c r="W756" t="s">
        <v>46</v>
      </c>
      <c r="X756" t="s">
        <v>2127</v>
      </c>
      <c r="Z756" t="s">
        <v>1760</v>
      </c>
      <c r="AA756" t="s">
        <v>2347</v>
      </c>
      <c r="AB756" t="s">
        <v>2849</v>
      </c>
      <c r="AD756" t="s">
        <v>2850</v>
      </c>
      <c r="AI756" s="14">
        <v>50</v>
      </c>
      <c r="AQ756" s="6">
        <v>0</v>
      </c>
      <c r="AR756" s="6" t="s">
        <v>50</v>
      </c>
      <c r="AT756" s="6">
        <v>-1</v>
      </c>
      <c r="AW756" s="6" t="s">
        <v>51</v>
      </c>
      <c r="AX756" s="6" t="s">
        <v>51</v>
      </c>
    </row>
    <row r="757" spans="1:50" x14ac:dyDescent="0.25">
      <c r="A757" s="16" t="s">
        <v>9345</v>
      </c>
      <c r="B757" t="s">
        <v>22</v>
      </c>
      <c r="C757" t="str">
        <f>AD757</f>
        <v>Thalassotrechus</v>
      </c>
      <c r="D757" s="13" t="str">
        <f t="shared" si="87"/>
        <v>Yes</v>
      </c>
      <c r="E757" s="16" t="s">
        <v>19</v>
      </c>
      <c r="F757" s="16" t="str">
        <f t="shared" si="88"/>
        <v>Trechinae</v>
      </c>
      <c r="G757" s="16" t="str">
        <f t="shared" si="89"/>
        <v>Yes</v>
      </c>
      <c r="M757" t="s">
        <v>2823</v>
      </c>
      <c r="N757" t="s">
        <v>2850</v>
      </c>
      <c r="P757" s="6">
        <v>-1</v>
      </c>
      <c r="Q757" s="6" t="s">
        <v>47</v>
      </c>
      <c r="R757" s="6" t="s">
        <v>48</v>
      </c>
      <c r="S757" s="14"/>
      <c r="T757" s="14" t="s">
        <v>49</v>
      </c>
      <c r="U757" s="14"/>
      <c r="W757" t="s">
        <v>46</v>
      </c>
      <c r="X757" t="s">
        <v>2127</v>
      </c>
      <c r="Z757" t="s">
        <v>1760</v>
      </c>
      <c r="AA757" t="s">
        <v>2347</v>
      </c>
      <c r="AB757" t="s">
        <v>2849</v>
      </c>
      <c r="AD757" t="s">
        <v>2850</v>
      </c>
      <c r="AF757" t="s">
        <v>2823</v>
      </c>
      <c r="AI757" s="14">
        <v>60</v>
      </c>
      <c r="AQ757" s="6">
        <v>0</v>
      </c>
      <c r="AR757" s="6" t="s">
        <v>50</v>
      </c>
      <c r="AT757" s="6">
        <v>-1</v>
      </c>
      <c r="AW757" s="6" t="s">
        <v>51</v>
      </c>
      <c r="AX757" s="6" t="s">
        <v>51</v>
      </c>
    </row>
    <row r="758" spans="1:50" x14ac:dyDescent="0.25">
      <c r="A758" s="16" t="s">
        <v>9345</v>
      </c>
      <c r="B758" t="s">
        <v>22</v>
      </c>
      <c r="C758" t="str">
        <f>AB758</f>
        <v>Pogonini</v>
      </c>
      <c r="D758" s="13" t="str">
        <f t="shared" si="87"/>
        <v>No</v>
      </c>
      <c r="E758" s="16" t="s">
        <v>19</v>
      </c>
      <c r="F758" s="16" t="str">
        <f t="shared" si="88"/>
        <v>Trechinae</v>
      </c>
      <c r="G758" s="16" t="str">
        <f t="shared" si="89"/>
        <v>Yes</v>
      </c>
      <c r="M758" t="s">
        <v>2849</v>
      </c>
      <c r="N758" t="s">
        <v>2347</v>
      </c>
      <c r="P758" s="6">
        <v>-1</v>
      </c>
      <c r="Q758" s="6" t="s">
        <v>47</v>
      </c>
      <c r="R758" s="6" t="s">
        <v>48</v>
      </c>
      <c r="S758" s="14"/>
      <c r="T758" s="14" t="s">
        <v>49</v>
      </c>
      <c r="U758" s="14"/>
      <c r="W758" t="s">
        <v>46</v>
      </c>
      <c r="X758" t="s">
        <v>2127</v>
      </c>
      <c r="Z758" t="s">
        <v>1760</v>
      </c>
      <c r="AA758" t="s">
        <v>2347</v>
      </c>
      <c r="AB758" t="s">
        <v>2849</v>
      </c>
      <c r="AI758" s="14">
        <v>45</v>
      </c>
      <c r="AQ758" s="6">
        <v>0</v>
      </c>
      <c r="AR758" s="6" t="s">
        <v>50</v>
      </c>
      <c r="AT758" s="6">
        <v>-1</v>
      </c>
      <c r="AW758" s="6" t="s">
        <v>51</v>
      </c>
      <c r="AX758" s="6" t="s">
        <v>51</v>
      </c>
    </row>
    <row r="759" spans="1:50" x14ac:dyDescent="0.25">
      <c r="A759" s="16" t="s">
        <v>9345</v>
      </c>
      <c r="B759" t="s">
        <v>22</v>
      </c>
      <c r="C759" t="str">
        <f>AD759</f>
        <v>Trechus</v>
      </c>
      <c r="D759" s="13" t="str">
        <f t="shared" si="87"/>
        <v>Yes</v>
      </c>
      <c r="E759" s="16" t="s">
        <v>19</v>
      </c>
      <c r="F759" s="16" t="str">
        <f t="shared" si="88"/>
        <v>Trechinae</v>
      </c>
      <c r="G759" s="16" t="str">
        <f t="shared" si="89"/>
        <v>Yes</v>
      </c>
      <c r="M759" t="s">
        <v>2824</v>
      </c>
      <c r="N759" t="s">
        <v>2851</v>
      </c>
      <c r="P759" s="6">
        <v>-1</v>
      </c>
      <c r="Q759" s="6" t="s">
        <v>47</v>
      </c>
      <c r="R759" s="6" t="s">
        <v>48</v>
      </c>
      <c r="S759" s="14"/>
      <c r="T759" s="14" t="s">
        <v>49</v>
      </c>
      <c r="U759" s="14"/>
      <c r="W759" t="s">
        <v>46</v>
      </c>
      <c r="X759" t="s">
        <v>2127</v>
      </c>
      <c r="Z759" t="s">
        <v>1760</v>
      </c>
      <c r="AA759" t="s">
        <v>2347</v>
      </c>
      <c r="AB759" t="s">
        <v>2851</v>
      </c>
      <c r="AD759" t="s">
        <v>2824</v>
      </c>
      <c r="AI759" s="14">
        <v>50</v>
      </c>
      <c r="AQ759" s="6">
        <v>0</v>
      </c>
      <c r="AR759" s="6" t="s">
        <v>50</v>
      </c>
      <c r="AT759" s="6">
        <v>-1</v>
      </c>
      <c r="AW759" s="6" t="s">
        <v>51</v>
      </c>
      <c r="AX759" s="6" t="s">
        <v>51</v>
      </c>
    </row>
    <row r="760" spans="1:50" x14ac:dyDescent="0.25">
      <c r="A760" s="16" t="s">
        <v>9345</v>
      </c>
      <c r="B760" t="s">
        <v>22</v>
      </c>
      <c r="C760" t="str">
        <f>AD760</f>
        <v>Trechus</v>
      </c>
      <c r="D760" s="13" t="str">
        <f t="shared" si="87"/>
        <v>Yes</v>
      </c>
      <c r="E760" s="16" t="s">
        <v>19</v>
      </c>
      <c r="F760" s="16" t="str">
        <f t="shared" si="88"/>
        <v>Trechinae</v>
      </c>
      <c r="G760" s="16" t="str">
        <f t="shared" si="89"/>
        <v>Yes</v>
      </c>
      <c r="M760" t="s">
        <v>2825</v>
      </c>
      <c r="N760" t="s">
        <v>2824</v>
      </c>
      <c r="P760" s="6">
        <v>-1</v>
      </c>
      <c r="Q760" s="6" t="s">
        <v>47</v>
      </c>
      <c r="R760" s="6" t="s">
        <v>48</v>
      </c>
      <c r="S760" s="14"/>
      <c r="T760" s="14" t="s">
        <v>49</v>
      </c>
      <c r="U760" s="14"/>
      <c r="W760" t="s">
        <v>46</v>
      </c>
      <c r="X760" t="s">
        <v>2127</v>
      </c>
      <c r="Z760" t="s">
        <v>1760</v>
      </c>
      <c r="AA760" t="s">
        <v>2347</v>
      </c>
      <c r="AB760" t="s">
        <v>2851</v>
      </c>
      <c r="AD760" t="s">
        <v>2824</v>
      </c>
      <c r="AF760" t="s">
        <v>2825</v>
      </c>
      <c r="AI760" s="14">
        <v>60</v>
      </c>
      <c r="AQ760" s="6">
        <v>0</v>
      </c>
      <c r="AR760" s="6" t="s">
        <v>50</v>
      </c>
      <c r="AT760" s="6">
        <v>-1</v>
      </c>
      <c r="AW760" s="6" t="s">
        <v>51</v>
      </c>
      <c r="AX760" s="6" t="s">
        <v>51</v>
      </c>
    </row>
    <row r="761" spans="1:50" x14ac:dyDescent="0.25">
      <c r="A761" s="16" t="s">
        <v>9345</v>
      </c>
      <c r="B761" t="s">
        <v>22</v>
      </c>
      <c r="C761" t="str">
        <f>AD761</f>
        <v>Trechus</v>
      </c>
      <c r="D761" s="13" t="str">
        <f t="shared" si="87"/>
        <v>Yes</v>
      </c>
      <c r="E761" s="16" t="s">
        <v>19</v>
      </c>
      <c r="F761" s="16" t="str">
        <f t="shared" si="88"/>
        <v>Trechinae</v>
      </c>
      <c r="G761" s="16" t="str">
        <f t="shared" si="89"/>
        <v>Yes</v>
      </c>
      <c r="M761" t="s">
        <v>2826</v>
      </c>
      <c r="N761" t="s">
        <v>2824</v>
      </c>
      <c r="P761" s="6">
        <v>-1</v>
      </c>
      <c r="Q761" s="6" t="s">
        <v>47</v>
      </c>
      <c r="R761" s="6" t="s">
        <v>48</v>
      </c>
      <c r="S761" s="14"/>
      <c r="T761" s="14" t="s">
        <v>49</v>
      </c>
      <c r="U761" s="14"/>
      <c r="W761" t="s">
        <v>46</v>
      </c>
      <c r="X761" t="s">
        <v>2127</v>
      </c>
      <c r="Z761" t="s">
        <v>1760</v>
      </c>
      <c r="AA761" t="s">
        <v>2347</v>
      </c>
      <c r="AB761" t="s">
        <v>2851</v>
      </c>
      <c r="AD761" t="s">
        <v>2824</v>
      </c>
      <c r="AF761" t="s">
        <v>2826</v>
      </c>
      <c r="AI761" s="14">
        <v>60</v>
      </c>
      <c r="AQ761" s="6">
        <v>0</v>
      </c>
      <c r="AR761" s="6" t="s">
        <v>50</v>
      </c>
      <c r="AT761" s="6">
        <v>-1</v>
      </c>
      <c r="AW761" s="6" t="s">
        <v>51</v>
      </c>
      <c r="AX761" s="6" t="s">
        <v>51</v>
      </c>
    </row>
    <row r="762" spans="1:50" x14ac:dyDescent="0.25">
      <c r="A762" s="16" t="s">
        <v>9345</v>
      </c>
      <c r="B762" t="s">
        <v>22</v>
      </c>
      <c r="C762" t="str">
        <f>AB762</f>
        <v>Trechini</v>
      </c>
      <c r="D762" s="13" t="str">
        <f t="shared" si="87"/>
        <v>No</v>
      </c>
      <c r="E762" s="16" t="s">
        <v>19</v>
      </c>
      <c r="F762" s="16" t="str">
        <f t="shared" si="88"/>
        <v>Trechinae</v>
      </c>
      <c r="G762" s="16" t="str">
        <f t="shared" si="89"/>
        <v>Yes</v>
      </c>
      <c r="M762" t="s">
        <v>2851</v>
      </c>
      <c r="N762" t="s">
        <v>2347</v>
      </c>
      <c r="P762" s="6">
        <v>-1</v>
      </c>
      <c r="Q762" s="6" t="s">
        <v>47</v>
      </c>
      <c r="R762" s="6" t="s">
        <v>48</v>
      </c>
      <c r="S762" s="14"/>
      <c r="T762" s="14" t="s">
        <v>49</v>
      </c>
      <c r="U762" s="14"/>
      <c r="W762" t="s">
        <v>46</v>
      </c>
      <c r="X762" t="s">
        <v>2127</v>
      </c>
      <c r="Z762" t="s">
        <v>1760</v>
      </c>
      <c r="AA762" t="s">
        <v>2347</v>
      </c>
      <c r="AB762" t="s">
        <v>2851</v>
      </c>
      <c r="AI762" s="14">
        <v>45</v>
      </c>
      <c r="AQ762" s="6">
        <v>0</v>
      </c>
      <c r="AR762" s="6" t="s">
        <v>50</v>
      </c>
      <c r="AT762" s="6">
        <v>-1</v>
      </c>
      <c r="AW762" s="6" t="s">
        <v>51</v>
      </c>
      <c r="AX762" s="6" t="s">
        <v>51</v>
      </c>
    </row>
    <row r="763" spans="1:50" x14ac:dyDescent="0.25">
      <c r="A763" s="16" t="s">
        <v>9345</v>
      </c>
      <c r="B763" t="s">
        <v>22</v>
      </c>
      <c r="C763" t="str">
        <f>AA763</f>
        <v>Trechinae</v>
      </c>
      <c r="D763" s="13" t="str">
        <f t="shared" si="87"/>
        <v>No</v>
      </c>
      <c r="E763" s="16" t="s">
        <v>19</v>
      </c>
      <c r="F763" s="16" t="str">
        <f t="shared" si="88"/>
        <v>Trechinae</v>
      </c>
      <c r="G763" s="16" t="str">
        <f t="shared" si="89"/>
        <v>Yes</v>
      </c>
      <c r="M763" t="s">
        <v>2347</v>
      </c>
      <c r="N763" t="s">
        <v>1760</v>
      </c>
      <c r="P763" s="6">
        <v>-1</v>
      </c>
      <c r="Q763" s="6" t="s">
        <v>47</v>
      </c>
      <c r="R763" s="6" t="s">
        <v>48</v>
      </c>
      <c r="S763" s="14"/>
      <c r="T763" s="14" t="s">
        <v>49</v>
      </c>
      <c r="U763" s="14"/>
      <c r="W763" t="s">
        <v>46</v>
      </c>
      <c r="X763" t="s">
        <v>2127</v>
      </c>
      <c r="Z763" t="s">
        <v>1760</v>
      </c>
      <c r="AA763" t="s">
        <v>2347</v>
      </c>
      <c r="AI763" s="14">
        <v>42</v>
      </c>
      <c r="AQ763" s="6">
        <v>0</v>
      </c>
      <c r="AR763" s="6" t="s">
        <v>50</v>
      </c>
      <c r="AT763" s="6">
        <v>-1</v>
      </c>
      <c r="AW763" s="6" t="s">
        <v>51</v>
      </c>
      <c r="AX763" s="6" t="s">
        <v>51</v>
      </c>
    </row>
    <row r="764" spans="1:50" x14ac:dyDescent="0.25">
      <c r="B764" t="s">
        <v>22</v>
      </c>
      <c r="C764" t="str">
        <f>AD764</f>
        <v>Euborellia</v>
      </c>
      <c r="D764" s="13" t="str">
        <f t="shared" si="87"/>
        <v>Yes</v>
      </c>
      <c r="E764" t="s">
        <v>18</v>
      </c>
      <c r="F764" t="str">
        <f t="shared" ref="F764:F795" si="92">Z764</f>
        <v>Carcinophoridae</v>
      </c>
      <c r="G764" s="13" t="str">
        <f>IF(AI764&gt;=40,"Yes","No")</f>
        <v>Yes</v>
      </c>
      <c r="M764" t="s">
        <v>1715</v>
      </c>
      <c r="N764" t="s">
        <v>1711</v>
      </c>
      <c r="P764" s="6">
        <v>-1</v>
      </c>
      <c r="Q764" s="6" t="s">
        <v>47</v>
      </c>
      <c r="R764" s="6" t="s">
        <v>48</v>
      </c>
      <c r="S764" s="14"/>
      <c r="T764" s="14" t="s">
        <v>49</v>
      </c>
      <c r="U764" s="14"/>
      <c r="W764" t="s">
        <v>83</v>
      </c>
      <c r="Z764" t="s">
        <v>1711</v>
      </c>
      <c r="AD764" t="s">
        <v>1715</v>
      </c>
      <c r="AI764" s="10">
        <v>50</v>
      </c>
      <c r="AQ764" s="6">
        <v>0</v>
      </c>
      <c r="AR764" s="16" t="s">
        <v>50</v>
      </c>
      <c r="AT764" s="6">
        <v>-1</v>
      </c>
      <c r="AW764" s="6" t="s">
        <v>51</v>
      </c>
      <c r="AX764" s="6" t="s">
        <v>51</v>
      </c>
    </row>
    <row r="765" spans="1:50" x14ac:dyDescent="0.25">
      <c r="B765" t="s">
        <v>22</v>
      </c>
      <c r="C765" t="str">
        <f>AD765</f>
        <v>Euborellia</v>
      </c>
      <c r="D765" s="13" t="str">
        <f t="shared" si="87"/>
        <v>Yes</v>
      </c>
      <c r="E765" t="s">
        <v>18</v>
      </c>
      <c r="F765" t="str">
        <f t="shared" si="92"/>
        <v>Carcinophoridae</v>
      </c>
      <c r="G765" s="13" t="str">
        <f>IF(AI765&gt;=40,"Yes","No")</f>
        <v>Yes</v>
      </c>
      <c r="M765" t="s">
        <v>1716</v>
      </c>
      <c r="N765" t="s">
        <v>1715</v>
      </c>
      <c r="P765" s="6">
        <v>-1</v>
      </c>
      <c r="Q765" s="6" t="s">
        <v>47</v>
      </c>
      <c r="R765" s="6" t="s">
        <v>48</v>
      </c>
      <c r="S765" s="14"/>
      <c r="T765" s="14" t="s">
        <v>49</v>
      </c>
      <c r="U765" s="14"/>
      <c r="W765" t="s">
        <v>83</v>
      </c>
      <c r="Z765" t="s">
        <v>1711</v>
      </c>
      <c r="AD765" t="s">
        <v>1715</v>
      </c>
      <c r="AF765" t="s">
        <v>1716</v>
      </c>
      <c r="AI765" s="10">
        <v>60</v>
      </c>
      <c r="AQ765" s="6">
        <v>0</v>
      </c>
      <c r="AR765" s="16" t="s">
        <v>50</v>
      </c>
      <c r="AT765" s="6">
        <v>-1</v>
      </c>
      <c r="AW765" s="6" t="s">
        <v>51</v>
      </c>
      <c r="AX765" s="6" t="s">
        <v>51</v>
      </c>
    </row>
    <row r="766" spans="1:50" x14ac:dyDescent="0.25">
      <c r="B766" t="s">
        <v>22</v>
      </c>
      <c r="C766" t="str">
        <f>AD766</f>
        <v>Euborellia</v>
      </c>
      <c r="D766" s="13" t="str">
        <f t="shared" si="87"/>
        <v>Yes</v>
      </c>
      <c r="E766" t="s">
        <v>18</v>
      </c>
      <c r="F766" t="str">
        <f t="shared" si="92"/>
        <v>Carcinophoridae</v>
      </c>
      <c r="G766" s="13" t="str">
        <f>IF(AI766&gt;=40,"Yes","No")</f>
        <v>Yes</v>
      </c>
      <c r="M766" t="s">
        <v>1717</v>
      </c>
      <c r="N766" t="s">
        <v>1715</v>
      </c>
      <c r="P766" s="6">
        <v>-1</v>
      </c>
      <c r="Q766" s="6" t="s">
        <v>47</v>
      </c>
      <c r="R766" s="6" t="s">
        <v>48</v>
      </c>
      <c r="S766" s="14"/>
      <c r="T766" s="14" t="s">
        <v>49</v>
      </c>
      <c r="U766" s="14"/>
      <c r="W766" t="s">
        <v>83</v>
      </c>
      <c r="Z766" t="s">
        <v>1711</v>
      </c>
      <c r="AD766" t="s">
        <v>1715</v>
      </c>
      <c r="AF766" t="s">
        <v>1717</v>
      </c>
      <c r="AI766" s="10">
        <v>60</v>
      </c>
      <c r="AQ766" s="6">
        <v>0</v>
      </c>
      <c r="AR766" s="16" t="s">
        <v>50</v>
      </c>
      <c r="AT766" s="6">
        <v>-1</v>
      </c>
      <c r="AW766" s="6" t="s">
        <v>51</v>
      </c>
      <c r="AX766" s="6" t="s">
        <v>51</v>
      </c>
    </row>
    <row r="767" spans="1:50" x14ac:dyDescent="0.25">
      <c r="B767" t="s">
        <v>22</v>
      </c>
      <c r="C767" t="str">
        <f>Z767</f>
        <v>Carcinophoridae</v>
      </c>
      <c r="D767" s="13" t="str">
        <f t="shared" si="87"/>
        <v>No</v>
      </c>
      <c r="E767" t="s">
        <v>18</v>
      </c>
      <c r="F767" t="str">
        <f t="shared" si="92"/>
        <v>Carcinophoridae</v>
      </c>
      <c r="G767" s="13" t="str">
        <f>IF(AI767&gt;=40,"Yes","No")</f>
        <v>Yes</v>
      </c>
      <c r="M767" t="s">
        <v>1711</v>
      </c>
      <c r="N767" t="s">
        <v>83</v>
      </c>
      <c r="P767" s="6">
        <v>-1</v>
      </c>
      <c r="Q767" s="6" t="s">
        <v>47</v>
      </c>
      <c r="R767" s="6" t="s">
        <v>48</v>
      </c>
      <c r="S767" s="14"/>
      <c r="T767" s="14" t="s">
        <v>49</v>
      </c>
      <c r="U767" s="14"/>
      <c r="W767" t="s">
        <v>83</v>
      </c>
      <c r="Z767" t="s">
        <v>1711</v>
      </c>
      <c r="AI767" s="10">
        <v>40</v>
      </c>
      <c r="AQ767" s="6">
        <v>0</v>
      </c>
      <c r="AR767" s="16" t="s">
        <v>50</v>
      </c>
      <c r="AT767" s="6">
        <v>-1</v>
      </c>
      <c r="AW767" s="6" t="s">
        <v>51</v>
      </c>
      <c r="AX767" s="6" t="s">
        <v>51</v>
      </c>
    </row>
    <row r="768" spans="1:50" x14ac:dyDescent="0.25">
      <c r="A768" s="16" t="s">
        <v>9345</v>
      </c>
      <c r="B768" t="s">
        <v>22</v>
      </c>
      <c r="C768" t="str">
        <f>Z768</f>
        <v>Carabidae</v>
      </c>
      <c r="D768" s="13" t="str">
        <f t="shared" si="87"/>
        <v>No</v>
      </c>
      <c r="E768" s="16" t="s">
        <v>19</v>
      </c>
      <c r="F768" s="16" t="str">
        <f t="shared" si="92"/>
        <v>Carabidae</v>
      </c>
      <c r="G768" s="16" t="str">
        <f>IF(AI768&gt;=42,"Yes","No")</f>
        <v>No</v>
      </c>
      <c r="L768" t="s">
        <v>1761</v>
      </c>
      <c r="M768" t="s">
        <v>1760</v>
      </c>
      <c r="N768" t="s">
        <v>2127</v>
      </c>
      <c r="P768" s="6">
        <v>-1</v>
      </c>
      <c r="Q768" s="6" t="s">
        <v>47</v>
      </c>
      <c r="R768" s="6" t="s">
        <v>48</v>
      </c>
      <c r="S768" s="14"/>
      <c r="T768" s="14" t="s">
        <v>49</v>
      </c>
      <c r="U768" s="14"/>
      <c r="W768" t="s">
        <v>46</v>
      </c>
      <c r="X768" t="s">
        <v>2127</v>
      </c>
      <c r="Z768" t="s">
        <v>1760</v>
      </c>
      <c r="AI768" s="14">
        <v>40</v>
      </c>
      <c r="AQ768" s="6">
        <v>0</v>
      </c>
      <c r="AR768" s="6" t="s">
        <v>50</v>
      </c>
      <c r="AT768" s="6">
        <v>-1</v>
      </c>
      <c r="AW768" s="6" t="s">
        <v>51</v>
      </c>
      <c r="AX768" s="16"/>
    </row>
    <row r="769" spans="1:50" x14ac:dyDescent="0.25">
      <c r="A769" s="16" t="s">
        <v>9345</v>
      </c>
      <c r="B769" t="s">
        <v>19</v>
      </c>
      <c r="C769" t="str">
        <f>AA769</f>
        <v>Cerambycinae</v>
      </c>
      <c r="D769" s="16" t="str">
        <f>IF(AI769&gt;=42,"Yes","No")</f>
        <v>Yes</v>
      </c>
      <c r="E769" s="16" t="s">
        <v>18</v>
      </c>
      <c r="F769" s="16" t="str">
        <f t="shared" si="92"/>
        <v>Cerambycidae</v>
      </c>
      <c r="G769" s="16" t="str">
        <f t="shared" ref="G769:G815" si="93">IF(AI769&gt;=40,"Yes","No")</f>
        <v>Yes</v>
      </c>
      <c r="M769" t="s">
        <v>9041</v>
      </c>
      <c r="N769" t="s">
        <v>9040</v>
      </c>
      <c r="P769" s="6">
        <v>-1</v>
      </c>
      <c r="Q769" s="6" t="s">
        <v>47</v>
      </c>
      <c r="R769" s="6" t="s">
        <v>48</v>
      </c>
      <c r="S769" s="14"/>
      <c r="T769" s="14" t="s">
        <v>49</v>
      </c>
      <c r="U769" s="14"/>
      <c r="W769" t="s">
        <v>46</v>
      </c>
      <c r="X769" t="s">
        <v>2125</v>
      </c>
      <c r="Y769" t="s">
        <v>2128</v>
      </c>
      <c r="Z769" t="s">
        <v>73</v>
      </c>
      <c r="AA769" t="s">
        <v>9040</v>
      </c>
      <c r="AB769" t="s">
        <v>9041</v>
      </c>
      <c r="AI769" s="16">
        <v>45</v>
      </c>
      <c r="AQ769" s="6">
        <v>0</v>
      </c>
      <c r="AR769" s="6" t="s">
        <v>50</v>
      </c>
      <c r="AT769" s="6">
        <v>-1</v>
      </c>
      <c r="AW769" s="6" t="s">
        <v>51</v>
      </c>
      <c r="AX769" s="6" t="s">
        <v>51</v>
      </c>
    </row>
    <row r="770" spans="1:50" x14ac:dyDescent="0.25">
      <c r="A770" s="16" t="s">
        <v>9345</v>
      </c>
      <c r="B770" s="16" t="s">
        <v>19</v>
      </c>
      <c r="C770" s="16" t="str">
        <f t="shared" ref="C770:C814" si="94">AA770</f>
        <v>Cerambycinae</v>
      </c>
      <c r="D770" s="16" t="str">
        <f t="shared" ref="D770:D814" si="95">IF(AI770&gt;=42,"Yes","No")</f>
        <v>Yes</v>
      </c>
      <c r="E770" s="16" t="s">
        <v>18</v>
      </c>
      <c r="F770" s="16" t="str">
        <f t="shared" si="92"/>
        <v>Cerambycidae</v>
      </c>
      <c r="G770" s="16" t="str">
        <f t="shared" si="93"/>
        <v>Yes</v>
      </c>
      <c r="M770" t="s">
        <v>9045</v>
      </c>
      <c r="N770" t="s">
        <v>9040</v>
      </c>
      <c r="P770" s="6">
        <v>-1</v>
      </c>
      <c r="Q770" s="6" t="s">
        <v>47</v>
      </c>
      <c r="R770" s="6" t="s">
        <v>48</v>
      </c>
      <c r="S770" s="14"/>
      <c r="T770" s="14" t="s">
        <v>49</v>
      </c>
      <c r="U770" s="14"/>
      <c r="W770" t="s">
        <v>46</v>
      </c>
      <c r="X770" t="s">
        <v>2125</v>
      </c>
      <c r="Y770" t="s">
        <v>2128</v>
      </c>
      <c r="Z770" t="s">
        <v>73</v>
      </c>
      <c r="AA770" t="s">
        <v>9040</v>
      </c>
      <c r="AB770" t="s">
        <v>9045</v>
      </c>
      <c r="AI770" s="16">
        <v>45</v>
      </c>
      <c r="AQ770" s="6">
        <v>0</v>
      </c>
      <c r="AR770" s="6" t="s">
        <v>50</v>
      </c>
      <c r="AT770" s="6">
        <v>-1</v>
      </c>
      <c r="AW770" s="6" t="s">
        <v>51</v>
      </c>
      <c r="AX770" s="6" t="s">
        <v>51</v>
      </c>
    </row>
    <row r="771" spans="1:50" x14ac:dyDescent="0.25">
      <c r="A771" s="16" t="s">
        <v>9345</v>
      </c>
      <c r="B771" s="16" t="s">
        <v>19</v>
      </c>
      <c r="C771" s="16" t="str">
        <f t="shared" si="94"/>
        <v>Cerambycinae</v>
      </c>
      <c r="D771" s="16" t="str">
        <f t="shared" si="95"/>
        <v>Yes</v>
      </c>
      <c r="E771" s="16" t="s">
        <v>18</v>
      </c>
      <c r="F771" s="16" t="str">
        <f t="shared" si="92"/>
        <v>Cerambycidae</v>
      </c>
      <c r="G771" s="16" t="str">
        <f t="shared" si="93"/>
        <v>Yes</v>
      </c>
      <c r="M771" t="s">
        <v>9047</v>
      </c>
      <c r="N771" t="s">
        <v>9040</v>
      </c>
      <c r="P771" s="6">
        <v>-1</v>
      </c>
      <c r="Q771" s="6" t="s">
        <v>47</v>
      </c>
      <c r="R771" s="6" t="s">
        <v>48</v>
      </c>
      <c r="S771" s="14"/>
      <c r="T771" s="14" t="s">
        <v>49</v>
      </c>
      <c r="U771" s="14"/>
      <c r="W771" t="s">
        <v>46</v>
      </c>
      <c r="X771" t="s">
        <v>2125</v>
      </c>
      <c r="Y771" t="s">
        <v>2128</v>
      </c>
      <c r="Z771" t="s">
        <v>73</v>
      </c>
      <c r="AA771" t="s">
        <v>9040</v>
      </c>
      <c r="AB771" t="s">
        <v>9047</v>
      </c>
      <c r="AI771" s="16">
        <v>45</v>
      </c>
      <c r="AQ771" s="6">
        <v>0</v>
      </c>
      <c r="AR771" s="6" t="s">
        <v>50</v>
      </c>
      <c r="AT771" s="6">
        <v>-1</v>
      </c>
      <c r="AW771" s="6" t="s">
        <v>51</v>
      </c>
      <c r="AX771" s="6" t="s">
        <v>51</v>
      </c>
    </row>
    <row r="772" spans="1:50" x14ac:dyDescent="0.25">
      <c r="A772" s="16" t="s">
        <v>9345</v>
      </c>
      <c r="B772" s="16" t="s">
        <v>19</v>
      </c>
      <c r="C772" s="16" t="str">
        <f t="shared" si="94"/>
        <v>Cerambycinae</v>
      </c>
      <c r="D772" s="16" t="str">
        <f t="shared" si="95"/>
        <v>Yes</v>
      </c>
      <c r="E772" s="16" t="s">
        <v>18</v>
      </c>
      <c r="F772" s="16" t="str">
        <f t="shared" si="92"/>
        <v>Cerambycidae</v>
      </c>
      <c r="G772" s="16" t="str">
        <f t="shared" si="93"/>
        <v>Yes</v>
      </c>
      <c r="M772" t="s">
        <v>9050</v>
      </c>
      <c r="N772" t="s">
        <v>9040</v>
      </c>
      <c r="P772" s="6">
        <v>-1</v>
      </c>
      <c r="Q772" s="6" t="s">
        <v>47</v>
      </c>
      <c r="R772" s="6" t="s">
        <v>48</v>
      </c>
      <c r="S772" s="14"/>
      <c r="T772" s="14" t="s">
        <v>49</v>
      </c>
      <c r="U772" s="14"/>
      <c r="W772" t="s">
        <v>46</v>
      </c>
      <c r="X772" t="s">
        <v>2125</v>
      </c>
      <c r="Y772" t="s">
        <v>2128</v>
      </c>
      <c r="Z772" t="s">
        <v>73</v>
      </c>
      <c r="AA772" t="s">
        <v>9040</v>
      </c>
      <c r="AB772" t="s">
        <v>9050</v>
      </c>
      <c r="AI772" s="16">
        <v>45</v>
      </c>
      <c r="AQ772" s="6">
        <v>0</v>
      </c>
      <c r="AR772" s="6" t="s">
        <v>50</v>
      </c>
      <c r="AT772" s="6">
        <v>-1</v>
      </c>
      <c r="AW772" s="6" t="s">
        <v>51</v>
      </c>
      <c r="AX772" s="6" t="s">
        <v>51</v>
      </c>
    </row>
    <row r="773" spans="1:50" x14ac:dyDescent="0.25">
      <c r="A773" s="16" t="s">
        <v>9345</v>
      </c>
      <c r="B773" s="16" t="s">
        <v>19</v>
      </c>
      <c r="C773" s="16" t="str">
        <f t="shared" si="94"/>
        <v>Cerambycinae</v>
      </c>
      <c r="D773" s="16" t="str">
        <f t="shared" si="95"/>
        <v>Yes</v>
      </c>
      <c r="E773" s="16" t="s">
        <v>18</v>
      </c>
      <c r="F773" s="16" t="str">
        <f t="shared" si="92"/>
        <v>Cerambycidae</v>
      </c>
      <c r="G773" s="16" t="str">
        <f t="shared" si="93"/>
        <v>Yes</v>
      </c>
      <c r="M773" t="s">
        <v>9043</v>
      </c>
      <c r="N773" t="s">
        <v>9040</v>
      </c>
      <c r="P773" s="6">
        <v>-1</v>
      </c>
      <c r="Q773" s="6" t="s">
        <v>47</v>
      </c>
      <c r="R773" s="6" t="s">
        <v>48</v>
      </c>
      <c r="S773" s="14"/>
      <c r="T773" s="14" t="s">
        <v>49</v>
      </c>
      <c r="U773" s="14"/>
      <c r="W773" t="s">
        <v>46</v>
      </c>
      <c r="X773" t="s">
        <v>2125</v>
      </c>
      <c r="Y773" t="s">
        <v>2128</v>
      </c>
      <c r="Z773" t="s">
        <v>73</v>
      </c>
      <c r="AA773" t="s">
        <v>9040</v>
      </c>
      <c r="AB773" t="s">
        <v>9043</v>
      </c>
      <c r="AI773" s="14">
        <v>45</v>
      </c>
      <c r="AQ773" s="6">
        <v>0</v>
      </c>
      <c r="AR773" s="6" t="s">
        <v>50</v>
      </c>
      <c r="AT773" s="6">
        <v>-1</v>
      </c>
      <c r="AW773" s="6" t="s">
        <v>51</v>
      </c>
      <c r="AX773" s="6" t="s">
        <v>51</v>
      </c>
    </row>
    <row r="774" spans="1:50" x14ac:dyDescent="0.25">
      <c r="A774" s="16" t="s">
        <v>9345</v>
      </c>
      <c r="B774" s="16" t="s">
        <v>19</v>
      </c>
      <c r="C774" s="16" t="str">
        <f t="shared" si="94"/>
        <v>Cerambycinae</v>
      </c>
      <c r="D774" s="16" t="str">
        <f t="shared" si="95"/>
        <v>Yes</v>
      </c>
      <c r="E774" s="16" t="s">
        <v>18</v>
      </c>
      <c r="F774" s="16" t="str">
        <f t="shared" si="92"/>
        <v>Cerambycidae</v>
      </c>
      <c r="G774" s="16" t="str">
        <f t="shared" si="93"/>
        <v>Yes</v>
      </c>
      <c r="M774" t="s">
        <v>9052</v>
      </c>
      <c r="N774" t="s">
        <v>9040</v>
      </c>
      <c r="P774" s="6">
        <v>-1</v>
      </c>
      <c r="Q774" s="6" t="s">
        <v>47</v>
      </c>
      <c r="R774" s="6" t="s">
        <v>48</v>
      </c>
      <c r="S774" s="14"/>
      <c r="T774" s="14" t="s">
        <v>49</v>
      </c>
      <c r="U774" s="14"/>
      <c r="W774" t="s">
        <v>46</v>
      </c>
      <c r="X774" t="s">
        <v>2125</v>
      </c>
      <c r="Y774" t="s">
        <v>2128</v>
      </c>
      <c r="Z774" t="s">
        <v>73</v>
      </c>
      <c r="AA774" t="s">
        <v>9040</v>
      </c>
      <c r="AB774" t="s">
        <v>9052</v>
      </c>
      <c r="AI774" s="14">
        <v>45</v>
      </c>
      <c r="AQ774" s="6">
        <v>0</v>
      </c>
      <c r="AR774" s="6" t="s">
        <v>50</v>
      </c>
      <c r="AT774" s="6">
        <v>-1</v>
      </c>
      <c r="AW774" s="6" t="s">
        <v>51</v>
      </c>
      <c r="AX774" s="6" t="s">
        <v>51</v>
      </c>
    </row>
    <row r="775" spans="1:50" x14ac:dyDescent="0.25">
      <c r="A775" s="16" t="s">
        <v>9345</v>
      </c>
      <c r="B775" s="16" t="s">
        <v>19</v>
      </c>
      <c r="C775" s="16" t="str">
        <f t="shared" si="94"/>
        <v>Cerambycinae</v>
      </c>
      <c r="D775" s="16" t="str">
        <f t="shared" si="95"/>
        <v>Yes</v>
      </c>
      <c r="E775" s="16" t="s">
        <v>18</v>
      </c>
      <c r="F775" s="16" t="str">
        <f t="shared" si="92"/>
        <v>Cerambycidae</v>
      </c>
      <c r="G775" s="16" t="str">
        <f t="shared" si="93"/>
        <v>Yes</v>
      </c>
      <c r="M775" t="s">
        <v>9044</v>
      </c>
      <c r="N775" t="s">
        <v>9040</v>
      </c>
      <c r="P775" s="6">
        <v>-1</v>
      </c>
      <c r="Q775" s="6" t="s">
        <v>47</v>
      </c>
      <c r="R775" s="6" t="s">
        <v>48</v>
      </c>
      <c r="S775" s="14"/>
      <c r="T775" s="14" t="s">
        <v>49</v>
      </c>
      <c r="U775" s="14"/>
      <c r="W775" t="s">
        <v>46</v>
      </c>
      <c r="X775" t="s">
        <v>2125</v>
      </c>
      <c r="Y775" t="s">
        <v>2128</v>
      </c>
      <c r="Z775" t="s">
        <v>73</v>
      </c>
      <c r="AA775" t="s">
        <v>9040</v>
      </c>
      <c r="AB775" t="s">
        <v>9044</v>
      </c>
      <c r="AI775" s="14">
        <v>45</v>
      </c>
      <c r="AQ775" s="6">
        <v>0</v>
      </c>
      <c r="AR775" s="6" t="s">
        <v>50</v>
      </c>
      <c r="AT775" s="6">
        <v>-1</v>
      </c>
      <c r="AW775" s="6" t="s">
        <v>51</v>
      </c>
      <c r="AX775" s="6" t="s">
        <v>51</v>
      </c>
    </row>
    <row r="776" spans="1:50" x14ac:dyDescent="0.25">
      <c r="A776" s="16" t="s">
        <v>9345</v>
      </c>
      <c r="B776" s="16" t="s">
        <v>19</v>
      </c>
      <c r="C776" s="16" t="str">
        <f t="shared" si="94"/>
        <v>Cerambycinae</v>
      </c>
      <c r="D776" s="16" t="str">
        <f t="shared" si="95"/>
        <v>Yes</v>
      </c>
      <c r="E776" s="16" t="s">
        <v>18</v>
      </c>
      <c r="F776" s="16" t="str">
        <f t="shared" si="92"/>
        <v>Cerambycidae</v>
      </c>
      <c r="G776" s="16" t="str">
        <f t="shared" si="93"/>
        <v>Yes</v>
      </c>
      <c r="M776" t="s">
        <v>9053</v>
      </c>
      <c r="N776" t="s">
        <v>9040</v>
      </c>
      <c r="P776" s="6">
        <v>-1</v>
      </c>
      <c r="Q776" s="6" t="s">
        <v>47</v>
      </c>
      <c r="R776" s="6" t="s">
        <v>48</v>
      </c>
      <c r="S776" s="14"/>
      <c r="T776" s="14" t="s">
        <v>49</v>
      </c>
      <c r="U776" s="14"/>
      <c r="W776" t="s">
        <v>46</v>
      </c>
      <c r="X776" t="s">
        <v>2125</v>
      </c>
      <c r="Y776" t="s">
        <v>2128</v>
      </c>
      <c r="Z776" t="s">
        <v>73</v>
      </c>
      <c r="AA776" t="s">
        <v>9040</v>
      </c>
      <c r="AB776" t="s">
        <v>9053</v>
      </c>
      <c r="AI776" s="14">
        <v>45</v>
      </c>
      <c r="AQ776" s="6">
        <v>0</v>
      </c>
      <c r="AR776" s="6" t="s">
        <v>50</v>
      </c>
      <c r="AT776" s="6">
        <v>-1</v>
      </c>
      <c r="AW776" s="6" t="s">
        <v>51</v>
      </c>
      <c r="AX776" s="6" t="s">
        <v>51</v>
      </c>
    </row>
    <row r="777" spans="1:50" x14ac:dyDescent="0.25">
      <c r="A777" s="16" t="s">
        <v>9345</v>
      </c>
      <c r="B777" s="16" t="s">
        <v>19</v>
      </c>
      <c r="C777" s="16" t="str">
        <f t="shared" si="94"/>
        <v>Cerambycinae</v>
      </c>
      <c r="D777" s="16" t="str">
        <f t="shared" si="95"/>
        <v>Yes</v>
      </c>
      <c r="E777" s="16" t="s">
        <v>18</v>
      </c>
      <c r="F777" s="16" t="str">
        <f t="shared" si="92"/>
        <v>Cerambycidae</v>
      </c>
      <c r="G777" s="16" t="str">
        <f t="shared" si="93"/>
        <v>Yes</v>
      </c>
      <c r="M777" t="s">
        <v>9054</v>
      </c>
      <c r="N777" t="s">
        <v>9040</v>
      </c>
      <c r="P777" s="6">
        <v>-1</v>
      </c>
      <c r="Q777" s="6" t="s">
        <v>47</v>
      </c>
      <c r="R777" s="6" t="s">
        <v>48</v>
      </c>
      <c r="S777" s="14"/>
      <c r="T777" s="14" t="s">
        <v>49</v>
      </c>
      <c r="U777" s="14"/>
      <c r="W777" t="s">
        <v>46</v>
      </c>
      <c r="X777" t="s">
        <v>2125</v>
      </c>
      <c r="Y777" t="s">
        <v>2128</v>
      </c>
      <c r="Z777" t="s">
        <v>73</v>
      </c>
      <c r="AA777" t="s">
        <v>9040</v>
      </c>
      <c r="AB777" t="s">
        <v>9054</v>
      </c>
      <c r="AI777" s="14">
        <v>45</v>
      </c>
      <c r="AQ777" s="6">
        <v>0</v>
      </c>
      <c r="AR777" s="6" t="s">
        <v>50</v>
      </c>
      <c r="AT777" s="6">
        <v>-1</v>
      </c>
      <c r="AW777" s="6" t="s">
        <v>51</v>
      </c>
      <c r="AX777" s="6" t="s">
        <v>51</v>
      </c>
    </row>
    <row r="778" spans="1:50" x14ac:dyDescent="0.25">
      <c r="A778" s="16" t="s">
        <v>9345</v>
      </c>
      <c r="B778" s="16" t="s">
        <v>19</v>
      </c>
      <c r="C778" s="16" t="str">
        <f t="shared" si="94"/>
        <v>Cerambycinae</v>
      </c>
      <c r="D778" s="16" t="str">
        <f t="shared" si="95"/>
        <v>Yes</v>
      </c>
      <c r="E778" s="16" t="s">
        <v>18</v>
      </c>
      <c r="F778" s="16" t="str">
        <f t="shared" si="92"/>
        <v>Cerambycidae</v>
      </c>
      <c r="G778" s="16" t="str">
        <f t="shared" si="93"/>
        <v>Yes</v>
      </c>
      <c r="M778" t="s">
        <v>9055</v>
      </c>
      <c r="N778" t="s">
        <v>9040</v>
      </c>
      <c r="P778" s="6">
        <v>-1</v>
      </c>
      <c r="Q778" s="6" t="s">
        <v>47</v>
      </c>
      <c r="R778" s="6" t="s">
        <v>48</v>
      </c>
      <c r="S778" s="14"/>
      <c r="T778" s="14" t="s">
        <v>49</v>
      </c>
      <c r="U778" s="14"/>
      <c r="W778" t="s">
        <v>46</v>
      </c>
      <c r="X778" t="s">
        <v>2125</v>
      </c>
      <c r="Y778" t="s">
        <v>2128</v>
      </c>
      <c r="Z778" t="s">
        <v>73</v>
      </c>
      <c r="AA778" t="s">
        <v>9040</v>
      </c>
      <c r="AB778" t="s">
        <v>9055</v>
      </c>
      <c r="AI778" s="14">
        <v>45</v>
      </c>
      <c r="AQ778" s="6">
        <v>0</v>
      </c>
      <c r="AR778" s="6" t="s">
        <v>50</v>
      </c>
      <c r="AT778" s="6">
        <v>-1</v>
      </c>
      <c r="AW778" s="6" t="s">
        <v>51</v>
      </c>
      <c r="AX778" s="6" t="s">
        <v>51</v>
      </c>
    </row>
    <row r="779" spans="1:50" x14ac:dyDescent="0.25">
      <c r="A779" s="16" t="s">
        <v>9345</v>
      </c>
      <c r="B779" s="16" t="s">
        <v>19</v>
      </c>
      <c r="C779" s="16" t="str">
        <f t="shared" si="94"/>
        <v>Cerambycinae</v>
      </c>
      <c r="D779" s="16" t="str">
        <f t="shared" si="95"/>
        <v>Yes</v>
      </c>
      <c r="E779" s="16" t="s">
        <v>18</v>
      </c>
      <c r="F779" s="16" t="str">
        <f t="shared" si="92"/>
        <v>Cerambycidae</v>
      </c>
      <c r="G779" s="16" t="str">
        <f t="shared" si="93"/>
        <v>Yes</v>
      </c>
      <c r="M779" t="s">
        <v>9056</v>
      </c>
      <c r="N779" t="s">
        <v>9040</v>
      </c>
      <c r="P779" s="6">
        <v>-1</v>
      </c>
      <c r="Q779" s="6" t="s">
        <v>47</v>
      </c>
      <c r="R779" s="6" t="s">
        <v>48</v>
      </c>
      <c r="S779" s="14"/>
      <c r="T779" s="14" t="s">
        <v>49</v>
      </c>
      <c r="U779" s="14"/>
      <c r="W779" t="s">
        <v>46</v>
      </c>
      <c r="X779" t="s">
        <v>2125</v>
      </c>
      <c r="Y779" t="s">
        <v>2128</v>
      </c>
      <c r="Z779" t="s">
        <v>73</v>
      </c>
      <c r="AA779" t="s">
        <v>9040</v>
      </c>
      <c r="AB779" t="s">
        <v>9056</v>
      </c>
      <c r="AI779" s="14">
        <v>45</v>
      </c>
      <c r="AQ779" s="6">
        <v>0</v>
      </c>
      <c r="AR779" s="6" t="s">
        <v>50</v>
      </c>
      <c r="AT779" s="6">
        <v>-1</v>
      </c>
      <c r="AW779" s="6" t="s">
        <v>51</v>
      </c>
      <c r="AX779" s="6" t="s">
        <v>51</v>
      </c>
    </row>
    <row r="780" spans="1:50" x14ac:dyDescent="0.25">
      <c r="A780" s="16" t="s">
        <v>9345</v>
      </c>
      <c r="B780" s="16" t="s">
        <v>19</v>
      </c>
      <c r="C780" s="16" t="str">
        <f t="shared" si="94"/>
        <v>Cerambycinae</v>
      </c>
      <c r="D780" s="16" t="str">
        <f t="shared" si="95"/>
        <v>Yes</v>
      </c>
      <c r="E780" s="16" t="s">
        <v>18</v>
      </c>
      <c r="F780" s="16" t="str">
        <f t="shared" si="92"/>
        <v>Cerambycidae</v>
      </c>
      <c r="G780" s="16" t="str">
        <f t="shared" si="93"/>
        <v>Yes</v>
      </c>
      <c r="M780" t="s">
        <v>9057</v>
      </c>
      <c r="N780" t="s">
        <v>9040</v>
      </c>
      <c r="P780" s="6">
        <v>-1</v>
      </c>
      <c r="Q780" s="6" t="s">
        <v>47</v>
      </c>
      <c r="R780" s="6" t="s">
        <v>48</v>
      </c>
      <c r="S780" s="14"/>
      <c r="T780" s="14" t="s">
        <v>49</v>
      </c>
      <c r="U780" s="14"/>
      <c r="W780" t="s">
        <v>46</v>
      </c>
      <c r="X780" t="s">
        <v>2125</v>
      </c>
      <c r="Y780" t="s">
        <v>2128</v>
      </c>
      <c r="Z780" t="s">
        <v>73</v>
      </c>
      <c r="AA780" t="s">
        <v>9040</v>
      </c>
      <c r="AB780" t="s">
        <v>9057</v>
      </c>
      <c r="AI780" s="14">
        <v>45</v>
      </c>
      <c r="AQ780" s="6">
        <v>0</v>
      </c>
      <c r="AR780" s="6" t="s">
        <v>50</v>
      </c>
      <c r="AT780" s="6">
        <v>-1</v>
      </c>
      <c r="AW780" s="6" t="s">
        <v>51</v>
      </c>
      <c r="AX780" s="6" t="s">
        <v>51</v>
      </c>
    </row>
    <row r="781" spans="1:50" x14ac:dyDescent="0.25">
      <c r="A781" s="16" t="s">
        <v>9345</v>
      </c>
      <c r="B781" s="16" t="s">
        <v>19</v>
      </c>
      <c r="C781" s="16" t="str">
        <f t="shared" si="94"/>
        <v>Cerambycinae</v>
      </c>
      <c r="D781" s="16" t="str">
        <f t="shared" si="95"/>
        <v>Yes</v>
      </c>
      <c r="E781" s="16" t="s">
        <v>18</v>
      </c>
      <c r="F781" s="16" t="str">
        <f t="shared" si="92"/>
        <v>Cerambycidae</v>
      </c>
      <c r="G781" s="16" t="str">
        <f t="shared" si="93"/>
        <v>Yes</v>
      </c>
      <c r="M781" t="s">
        <v>9058</v>
      </c>
      <c r="N781" t="s">
        <v>9040</v>
      </c>
      <c r="P781" s="6">
        <v>-1</v>
      </c>
      <c r="Q781" s="6" t="s">
        <v>47</v>
      </c>
      <c r="R781" s="6" t="s">
        <v>48</v>
      </c>
      <c r="S781" s="14"/>
      <c r="T781" s="14" t="s">
        <v>49</v>
      </c>
      <c r="U781" s="14"/>
      <c r="W781" t="s">
        <v>46</v>
      </c>
      <c r="X781" t="s">
        <v>2125</v>
      </c>
      <c r="Y781" t="s">
        <v>2128</v>
      </c>
      <c r="Z781" t="s">
        <v>73</v>
      </c>
      <c r="AA781" t="s">
        <v>9040</v>
      </c>
      <c r="AB781" t="s">
        <v>9058</v>
      </c>
      <c r="AI781" s="14">
        <v>45</v>
      </c>
      <c r="AQ781" s="6">
        <v>0</v>
      </c>
      <c r="AR781" s="6" t="s">
        <v>50</v>
      </c>
      <c r="AT781" s="6">
        <v>-1</v>
      </c>
      <c r="AW781" s="6" t="s">
        <v>51</v>
      </c>
      <c r="AX781" s="6" t="s">
        <v>51</v>
      </c>
    </row>
    <row r="782" spans="1:50" x14ac:dyDescent="0.25">
      <c r="A782" s="16" t="s">
        <v>9345</v>
      </c>
      <c r="B782" s="16" t="s">
        <v>19</v>
      </c>
      <c r="C782" s="16" t="str">
        <f t="shared" si="94"/>
        <v>Cerambycinae</v>
      </c>
      <c r="D782" s="16" t="str">
        <f t="shared" si="95"/>
        <v>Yes</v>
      </c>
      <c r="E782" s="16" t="s">
        <v>18</v>
      </c>
      <c r="F782" s="16" t="str">
        <f t="shared" si="92"/>
        <v>Cerambycidae</v>
      </c>
      <c r="G782" s="16" t="str">
        <f t="shared" si="93"/>
        <v>Yes</v>
      </c>
      <c r="M782" t="s">
        <v>9051</v>
      </c>
      <c r="N782" t="s">
        <v>9040</v>
      </c>
      <c r="P782" s="6">
        <v>-1</v>
      </c>
      <c r="Q782" s="6" t="s">
        <v>47</v>
      </c>
      <c r="R782" s="6" t="s">
        <v>48</v>
      </c>
      <c r="S782" s="14"/>
      <c r="T782" s="14" t="s">
        <v>49</v>
      </c>
      <c r="U782" s="14"/>
      <c r="W782" t="s">
        <v>46</v>
      </c>
      <c r="X782" t="s">
        <v>2125</v>
      </c>
      <c r="Y782" t="s">
        <v>2128</v>
      </c>
      <c r="Z782" t="s">
        <v>73</v>
      </c>
      <c r="AA782" t="s">
        <v>9040</v>
      </c>
      <c r="AB782" t="s">
        <v>9051</v>
      </c>
      <c r="AI782" s="14">
        <v>45</v>
      </c>
      <c r="AQ782" s="6">
        <v>0</v>
      </c>
      <c r="AR782" s="6" t="s">
        <v>50</v>
      </c>
      <c r="AT782" s="6">
        <v>-1</v>
      </c>
      <c r="AW782" s="6" t="s">
        <v>51</v>
      </c>
      <c r="AX782" s="6" t="s">
        <v>51</v>
      </c>
    </row>
    <row r="783" spans="1:50" x14ac:dyDescent="0.25">
      <c r="A783" s="16" t="s">
        <v>9345</v>
      </c>
      <c r="B783" s="16" t="s">
        <v>19</v>
      </c>
      <c r="C783" s="16" t="str">
        <f t="shared" si="94"/>
        <v>Cerambycinae</v>
      </c>
      <c r="D783" s="16" t="str">
        <f t="shared" si="95"/>
        <v>Yes</v>
      </c>
      <c r="E783" s="16" t="s">
        <v>18</v>
      </c>
      <c r="F783" s="16" t="str">
        <f t="shared" si="92"/>
        <v>Cerambycidae</v>
      </c>
      <c r="G783" s="16" t="str">
        <f t="shared" si="93"/>
        <v>Yes</v>
      </c>
      <c r="M783" t="s">
        <v>9049</v>
      </c>
      <c r="N783" t="s">
        <v>9040</v>
      </c>
      <c r="P783" s="6">
        <v>-1</v>
      </c>
      <c r="Q783" s="6" t="s">
        <v>47</v>
      </c>
      <c r="R783" s="6" t="s">
        <v>48</v>
      </c>
      <c r="S783" s="14"/>
      <c r="T783" s="14" t="s">
        <v>49</v>
      </c>
      <c r="U783" s="14"/>
      <c r="W783" t="s">
        <v>46</v>
      </c>
      <c r="X783" t="s">
        <v>2125</v>
      </c>
      <c r="Y783" t="s">
        <v>2128</v>
      </c>
      <c r="Z783" t="s">
        <v>73</v>
      </c>
      <c r="AA783" t="s">
        <v>9040</v>
      </c>
      <c r="AB783" t="s">
        <v>9049</v>
      </c>
      <c r="AI783" s="14">
        <v>45</v>
      </c>
      <c r="AQ783" s="6">
        <v>0</v>
      </c>
      <c r="AR783" s="6" t="s">
        <v>50</v>
      </c>
      <c r="AT783" s="6">
        <v>-1</v>
      </c>
      <c r="AW783" s="6" t="s">
        <v>51</v>
      </c>
      <c r="AX783" s="6" t="s">
        <v>51</v>
      </c>
    </row>
    <row r="784" spans="1:50" x14ac:dyDescent="0.25">
      <c r="A784" s="16" t="s">
        <v>9345</v>
      </c>
      <c r="B784" s="16" t="s">
        <v>19</v>
      </c>
      <c r="C784" s="16" t="str">
        <f t="shared" si="94"/>
        <v>Cerambycinae</v>
      </c>
      <c r="D784" s="16" t="str">
        <f t="shared" si="95"/>
        <v>Yes</v>
      </c>
      <c r="E784" s="16" t="s">
        <v>18</v>
      </c>
      <c r="F784" s="16" t="str">
        <f t="shared" si="92"/>
        <v>Cerambycidae</v>
      </c>
      <c r="G784" s="16" t="str">
        <f t="shared" si="93"/>
        <v>Yes</v>
      </c>
      <c r="M784" t="s">
        <v>9060</v>
      </c>
      <c r="N784" t="s">
        <v>9040</v>
      </c>
      <c r="P784" s="6">
        <v>-1</v>
      </c>
      <c r="Q784" s="6" t="s">
        <v>47</v>
      </c>
      <c r="R784" s="6" t="s">
        <v>48</v>
      </c>
      <c r="S784" s="14"/>
      <c r="T784" s="14" t="s">
        <v>49</v>
      </c>
      <c r="U784" s="14"/>
      <c r="W784" t="s">
        <v>46</v>
      </c>
      <c r="X784" t="s">
        <v>2125</v>
      </c>
      <c r="Y784" t="s">
        <v>2128</v>
      </c>
      <c r="Z784" t="s">
        <v>73</v>
      </c>
      <c r="AA784" t="s">
        <v>9040</v>
      </c>
      <c r="AB784" t="s">
        <v>9060</v>
      </c>
      <c r="AI784" s="14">
        <v>45</v>
      </c>
      <c r="AQ784" s="6">
        <v>0</v>
      </c>
      <c r="AR784" s="6" t="s">
        <v>50</v>
      </c>
      <c r="AT784" s="6">
        <v>-1</v>
      </c>
      <c r="AW784" s="6" t="s">
        <v>51</v>
      </c>
      <c r="AX784" s="6" t="s">
        <v>51</v>
      </c>
    </row>
    <row r="785" spans="1:50" x14ac:dyDescent="0.25">
      <c r="A785" s="16" t="s">
        <v>9345</v>
      </c>
      <c r="B785" s="16" t="s">
        <v>19</v>
      </c>
      <c r="C785" s="16" t="str">
        <f t="shared" si="94"/>
        <v>Cerambycinae</v>
      </c>
      <c r="D785" s="16" t="str">
        <f t="shared" si="95"/>
        <v>Yes</v>
      </c>
      <c r="E785" s="16" t="s">
        <v>18</v>
      </c>
      <c r="F785" s="16" t="str">
        <f t="shared" si="92"/>
        <v>Cerambycidae</v>
      </c>
      <c r="G785" s="16" t="str">
        <f t="shared" si="93"/>
        <v>Yes</v>
      </c>
      <c r="M785" t="s">
        <v>9059</v>
      </c>
      <c r="N785" t="s">
        <v>9040</v>
      </c>
      <c r="P785" s="6">
        <v>-1</v>
      </c>
      <c r="Q785" s="6" t="s">
        <v>47</v>
      </c>
      <c r="R785" s="6" t="s">
        <v>48</v>
      </c>
      <c r="S785" s="14"/>
      <c r="T785" s="14" t="s">
        <v>49</v>
      </c>
      <c r="U785" s="14"/>
      <c r="W785" t="s">
        <v>46</v>
      </c>
      <c r="X785" t="s">
        <v>2125</v>
      </c>
      <c r="Y785" t="s">
        <v>2128</v>
      </c>
      <c r="Z785" t="s">
        <v>73</v>
      </c>
      <c r="AA785" t="s">
        <v>9040</v>
      </c>
      <c r="AB785" t="s">
        <v>9059</v>
      </c>
      <c r="AI785" s="14">
        <v>45</v>
      </c>
      <c r="AQ785" s="6">
        <v>0</v>
      </c>
      <c r="AR785" s="6" t="s">
        <v>50</v>
      </c>
      <c r="AT785" s="6">
        <v>-1</v>
      </c>
      <c r="AW785" s="6" t="s">
        <v>51</v>
      </c>
      <c r="AX785" s="6" t="s">
        <v>51</v>
      </c>
    </row>
    <row r="786" spans="1:50" x14ac:dyDescent="0.25">
      <c r="A786" s="16" t="s">
        <v>9345</v>
      </c>
      <c r="B786" s="16" t="s">
        <v>19</v>
      </c>
      <c r="C786" s="16" t="str">
        <f t="shared" si="94"/>
        <v>Cerambycinae</v>
      </c>
      <c r="D786" s="16" t="str">
        <f t="shared" si="95"/>
        <v>Yes</v>
      </c>
      <c r="E786" s="16" t="s">
        <v>18</v>
      </c>
      <c r="F786" s="16" t="str">
        <f t="shared" si="92"/>
        <v>Cerambycidae</v>
      </c>
      <c r="G786" s="16" t="str">
        <f t="shared" si="93"/>
        <v>Yes</v>
      </c>
      <c r="M786" t="s">
        <v>9046</v>
      </c>
      <c r="N786" t="s">
        <v>9040</v>
      </c>
      <c r="P786" s="6">
        <v>-1</v>
      </c>
      <c r="Q786" s="6" t="s">
        <v>47</v>
      </c>
      <c r="R786" s="6" t="s">
        <v>48</v>
      </c>
      <c r="S786" s="14"/>
      <c r="T786" s="14" t="s">
        <v>49</v>
      </c>
      <c r="U786" s="14"/>
      <c r="W786" t="s">
        <v>46</v>
      </c>
      <c r="X786" t="s">
        <v>2125</v>
      </c>
      <c r="Y786" t="s">
        <v>2128</v>
      </c>
      <c r="Z786" t="s">
        <v>73</v>
      </c>
      <c r="AA786" t="s">
        <v>9040</v>
      </c>
      <c r="AB786" t="s">
        <v>9046</v>
      </c>
      <c r="AI786" s="14">
        <v>45</v>
      </c>
      <c r="AQ786" s="6">
        <v>0</v>
      </c>
      <c r="AR786" s="6" t="s">
        <v>50</v>
      </c>
      <c r="AT786" s="6">
        <v>-1</v>
      </c>
      <c r="AW786" s="6" t="s">
        <v>51</v>
      </c>
      <c r="AX786" s="6" t="s">
        <v>51</v>
      </c>
    </row>
    <row r="787" spans="1:50" x14ac:dyDescent="0.25">
      <c r="A787" s="16" t="s">
        <v>9345</v>
      </c>
      <c r="B787" s="16" t="s">
        <v>19</v>
      </c>
      <c r="C787" s="16" t="str">
        <f t="shared" si="94"/>
        <v>Cerambycinae</v>
      </c>
      <c r="D787" s="16" t="str">
        <f t="shared" si="95"/>
        <v>Yes</v>
      </c>
      <c r="E787" s="16" t="s">
        <v>18</v>
      </c>
      <c r="F787" s="16" t="str">
        <f t="shared" si="92"/>
        <v>Cerambycidae</v>
      </c>
      <c r="G787" s="16" t="str">
        <f t="shared" si="93"/>
        <v>Yes</v>
      </c>
      <c r="M787" t="s">
        <v>9048</v>
      </c>
      <c r="N787" t="s">
        <v>9040</v>
      </c>
      <c r="P787" s="6">
        <v>-1</v>
      </c>
      <c r="Q787" s="6" t="s">
        <v>47</v>
      </c>
      <c r="R787" s="6" t="s">
        <v>48</v>
      </c>
      <c r="S787" s="14"/>
      <c r="T787" s="14" t="s">
        <v>49</v>
      </c>
      <c r="U787" s="14"/>
      <c r="W787" t="s">
        <v>46</v>
      </c>
      <c r="X787" t="s">
        <v>2125</v>
      </c>
      <c r="Y787" t="s">
        <v>2128</v>
      </c>
      <c r="Z787" t="s">
        <v>73</v>
      </c>
      <c r="AA787" t="s">
        <v>9040</v>
      </c>
      <c r="AB787" t="s">
        <v>9048</v>
      </c>
      <c r="AI787" s="14">
        <v>45</v>
      </c>
      <c r="AQ787" s="6">
        <v>0</v>
      </c>
      <c r="AR787" s="6" t="s">
        <v>50</v>
      </c>
      <c r="AT787" s="6">
        <v>-1</v>
      </c>
      <c r="AW787" s="6" t="s">
        <v>51</v>
      </c>
      <c r="AX787" s="6" t="s">
        <v>51</v>
      </c>
    </row>
    <row r="788" spans="1:50" x14ac:dyDescent="0.25">
      <c r="A788" s="16" t="s">
        <v>9345</v>
      </c>
      <c r="B788" s="16" t="s">
        <v>19</v>
      </c>
      <c r="C788" s="16" t="str">
        <f t="shared" si="94"/>
        <v>Cerambycinae</v>
      </c>
      <c r="D788" s="16" t="str">
        <f t="shared" si="95"/>
        <v>Yes</v>
      </c>
      <c r="E788" s="16" t="s">
        <v>18</v>
      </c>
      <c r="F788" s="16" t="str">
        <f t="shared" si="92"/>
        <v>Cerambycidae</v>
      </c>
      <c r="G788" s="16" t="str">
        <f t="shared" si="93"/>
        <v>Yes</v>
      </c>
      <c r="M788" t="s">
        <v>9042</v>
      </c>
      <c r="N788" t="s">
        <v>9040</v>
      </c>
      <c r="P788" s="6">
        <v>-1</v>
      </c>
      <c r="Q788" s="6" t="s">
        <v>47</v>
      </c>
      <c r="R788" s="6" t="s">
        <v>48</v>
      </c>
      <c r="S788" s="14"/>
      <c r="T788" s="14" t="s">
        <v>49</v>
      </c>
      <c r="U788" s="14"/>
      <c r="W788" t="s">
        <v>46</v>
      </c>
      <c r="X788" t="s">
        <v>2125</v>
      </c>
      <c r="Y788" t="s">
        <v>2128</v>
      </c>
      <c r="Z788" t="s">
        <v>73</v>
      </c>
      <c r="AA788" t="s">
        <v>9040</v>
      </c>
      <c r="AB788" t="s">
        <v>9042</v>
      </c>
      <c r="AI788" s="14">
        <v>45</v>
      </c>
      <c r="AQ788" s="6">
        <v>0</v>
      </c>
      <c r="AR788" s="6" t="s">
        <v>50</v>
      </c>
      <c r="AT788" s="6">
        <v>-1</v>
      </c>
      <c r="AW788" s="6" t="s">
        <v>51</v>
      </c>
      <c r="AX788" s="6" t="s">
        <v>51</v>
      </c>
    </row>
    <row r="789" spans="1:50" x14ac:dyDescent="0.25">
      <c r="A789" s="16" t="s">
        <v>9345</v>
      </c>
      <c r="B789" s="16" t="s">
        <v>19</v>
      </c>
      <c r="C789" s="16" t="str">
        <f t="shared" si="94"/>
        <v>Cerambycinae</v>
      </c>
      <c r="D789" s="16" t="str">
        <f t="shared" si="95"/>
        <v>Yes</v>
      </c>
      <c r="E789" s="16" t="s">
        <v>18</v>
      </c>
      <c r="F789" s="16" t="str">
        <f t="shared" si="92"/>
        <v>Cerambycidae</v>
      </c>
      <c r="G789" s="16" t="str">
        <f t="shared" si="93"/>
        <v>Yes</v>
      </c>
      <c r="M789" t="s">
        <v>9040</v>
      </c>
      <c r="N789" t="s">
        <v>73</v>
      </c>
      <c r="P789" s="6">
        <v>-1</v>
      </c>
      <c r="Q789" s="6" t="s">
        <v>47</v>
      </c>
      <c r="R789" s="6" t="s">
        <v>48</v>
      </c>
      <c r="S789" s="14"/>
      <c r="T789" s="14" t="s">
        <v>49</v>
      </c>
      <c r="U789" s="14"/>
      <c r="W789" t="s">
        <v>46</v>
      </c>
      <c r="X789" t="s">
        <v>2125</v>
      </c>
      <c r="Y789" t="s">
        <v>2128</v>
      </c>
      <c r="Z789" t="s">
        <v>73</v>
      </c>
      <c r="AA789" t="s">
        <v>9040</v>
      </c>
      <c r="AI789" s="14">
        <v>42</v>
      </c>
      <c r="AQ789" s="6">
        <v>0</v>
      </c>
      <c r="AR789" s="6" t="s">
        <v>50</v>
      </c>
      <c r="AT789" s="6">
        <v>-1</v>
      </c>
      <c r="AW789" s="6" t="s">
        <v>51</v>
      </c>
      <c r="AX789" s="6" t="s">
        <v>51</v>
      </c>
    </row>
    <row r="790" spans="1:50" x14ac:dyDescent="0.25">
      <c r="A790" s="16" t="s">
        <v>9345</v>
      </c>
      <c r="B790" s="16" t="s">
        <v>19</v>
      </c>
      <c r="C790" s="16" t="str">
        <f t="shared" si="94"/>
        <v>Lamiinae</v>
      </c>
      <c r="D790" s="16" t="str">
        <f t="shared" si="95"/>
        <v>Yes</v>
      </c>
      <c r="E790" s="16" t="s">
        <v>18</v>
      </c>
      <c r="F790" s="16" t="str">
        <f t="shared" si="92"/>
        <v>Cerambycidae</v>
      </c>
      <c r="G790" s="16" t="str">
        <f t="shared" si="93"/>
        <v>Yes</v>
      </c>
      <c r="M790" t="s">
        <v>9062</v>
      </c>
      <c r="N790" t="s">
        <v>9061</v>
      </c>
      <c r="P790" s="6">
        <v>-1</v>
      </c>
      <c r="Q790" s="6" t="s">
        <v>47</v>
      </c>
      <c r="R790" s="6" t="s">
        <v>48</v>
      </c>
      <c r="S790" s="14"/>
      <c r="T790" s="14" t="s">
        <v>49</v>
      </c>
      <c r="U790" s="14"/>
      <c r="W790" t="s">
        <v>46</v>
      </c>
      <c r="X790" t="s">
        <v>2125</v>
      </c>
      <c r="Y790" t="s">
        <v>2128</v>
      </c>
      <c r="Z790" t="s">
        <v>73</v>
      </c>
      <c r="AA790" t="s">
        <v>9061</v>
      </c>
      <c r="AB790" t="s">
        <v>9062</v>
      </c>
      <c r="AI790" s="14">
        <v>45</v>
      </c>
      <c r="AQ790" s="6">
        <v>0</v>
      </c>
      <c r="AR790" s="6" t="s">
        <v>50</v>
      </c>
      <c r="AT790" s="6">
        <v>-1</v>
      </c>
      <c r="AW790" s="6" t="s">
        <v>51</v>
      </c>
      <c r="AX790" s="6" t="s">
        <v>51</v>
      </c>
    </row>
    <row r="791" spans="1:50" x14ac:dyDescent="0.25">
      <c r="A791" s="16" t="s">
        <v>9345</v>
      </c>
      <c r="B791" s="16" t="s">
        <v>19</v>
      </c>
      <c r="C791" s="16" t="str">
        <f t="shared" si="94"/>
        <v>Lamiinae</v>
      </c>
      <c r="D791" s="16" t="str">
        <f t="shared" si="95"/>
        <v>Yes</v>
      </c>
      <c r="E791" s="16" t="s">
        <v>18</v>
      </c>
      <c r="F791" s="16" t="str">
        <f t="shared" si="92"/>
        <v>Cerambycidae</v>
      </c>
      <c r="G791" s="16" t="str">
        <f t="shared" si="93"/>
        <v>Yes</v>
      </c>
      <c r="M791" t="s">
        <v>9067</v>
      </c>
      <c r="N791" t="s">
        <v>9061</v>
      </c>
      <c r="P791" s="6">
        <v>-1</v>
      </c>
      <c r="Q791" s="6" t="s">
        <v>47</v>
      </c>
      <c r="R791" s="6" t="s">
        <v>48</v>
      </c>
      <c r="S791" s="14"/>
      <c r="T791" s="14" t="s">
        <v>49</v>
      </c>
      <c r="U791" s="14"/>
      <c r="W791" t="s">
        <v>46</v>
      </c>
      <c r="X791" t="s">
        <v>2125</v>
      </c>
      <c r="Y791" t="s">
        <v>2128</v>
      </c>
      <c r="Z791" t="s">
        <v>73</v>
      </c>
      <c r="AA791" t="s">
        <v>9061</v>
      </c>
      <c r="AB791" t="s">
        <v>9067</v>
      </c>
      <c r="AI791" s="14">
        <v>45</v>
      </c>
      <c r="AQ791" s="6">
        <v>0</v>
      </c>
      <c r="AR791" s="6" t="s">
        <v>50</v>
      </c>
      <c r="AT791" s="6">
        <v>-1</v>
      </c>
      <c r="AW791" s="6" t="s">
        <v>51</v>
      </c>
      <c r="AX791" s="6" t="s">
        <v>51</v>
      </c>
    </row>
    <row r="792" spans="1:50" x14ac:dyDescent="0.25">
      <c r="A792" s="16" t="s">
        <v>9345</v>
      </c>
      <c r="B792" s="16" t="s">
        <v>19</v>
      </c>
      <c r="C792" s="16" t="str">
        <f t="shared" si="94"/>
        <v>Lamiinae</v>
      </c>
      <c r="D792" s="16" t="str">
        <f t="shared" si="95"/>
        <v>Yes</v>
      </c>
      <c r="E792" s="16" t="s">
        <v>18</v>
      </c>
      <c r="F792" s="16" t="str">
        <f t="shared" si="92"/>
        <v>Cerambycidae</v>
      </c>
      <c r="G792" s="16" t="str">
        <f t="shared" si="93"/>
        <v>Yes</v>
      </c>
      <c r="M792" t="s">
        <v>9069</v>
      </c>
      <c r="N792" t="s">
        <v>9061</v>
      </c>
      <c r="P792" s="6">
        <v>-1</v>
      </c>
      <c r="Q792" s="6" t="s">
        <v>47</v>
      </c>
      <c r="R792" s="6" t="s">
        <v>48</v>
      </c>
      <c r="S792" s="14"/>
      <c r="T792" s="14" t="s">
        <v>49</v>
      </c>
      <c r="U792" s="14"/>
      <c r="W792" t="s">
        <v>46</v>
      </c>
      <c r="X792" t="s">
        <v>2125</v>
      </c>
      <c r="Y792" t="s">
        <v>2128</v>
      </c>
      <c r="Z792" t="s">
        <v>73</v>
      </c>
      <c r="AA792" t="s">
        <v>9061</v>
      </c>
      <c r="AB792" t="s">
        <v>9069</v>
      </c>
      <c r="AI792" s="14">
        <v>45</v>
      </c>
      <c r="AQ792" s="6">
        <v>0</v>
      </c>
      <c r="AR792" s="6" t="s">
        <v>50</v>
      </c>
      <c r="AT792" s="6">
        <v>-1</v>
      </c>
      <c r="AW792" s="6" t="s">
        <v>51</v>
      </c>
      <c r="AX792" s="6" t="s">
        <v>51</v>
      </c>
    </row>
    <row r="793" spans="1:50" x14ac:dyDescent="0.25">
      <c r="A793" s="16" t="s">
        <v>9345</v>
      </c>
      <c r="B793" s="16" t="s">
        <v>19</v>
      </c>
      <c r="C793" s="16" t="str">
        <f t="shared" si="94"/>
        <v>Lamiinae</v>
      </c>
      <c r="D793" s="16" t="str">
        <f t="shared" si="95"/>
        <v>Yes</v>
      </c>
      <c r="E793" s="16" t="s">
        <v>18</v>
      </c>
      <c r="F793" s="16" t="str">
        <f t="shared" si="92"/>
        <v>Cerambycidae</v>
      </c>
      <c r="G793" s="16" t="str">
        <f t="shared" si="93"/>
        <v>Yes</v>
      </c>
      <c r="M793" t="s">
        <v>9066</v>
      </c>
      <c r="N793" t="s">
        <v>9061</v>
      </c>
      <c r="P793" s="6">
        <v>-1</v>
      </c>
      <c r="Q793" s="6" t="s">
        <v>47</v>
      </c>
      <c r="R793" s="6" t="s">
        <v>48</v>
      </c>
      <c r="S793" s="14"/>
      <c r="T793" s="14" t="s">
        <v>49</v>
      </c>
      <c r="U793" s="14"/>
      <c r="W793" t="s">
        <v>46</v>
      </c>
      <c r="X793" t="s">
        <v>2125</v>
      </c>
      <c r="Y793" t="s">
        <v>2128</v>
      </c>
      <c r="Z793" t="s">
        <v>73</v>
      </c>
      <c r="AA793" t="s">
        <v>9061</v>
      </c>
      <c r="AB793" t="s">
        <v>9066</v>
      </c>
      <c r="AI793" s="14">
        <v>45</v>
      </c>
      <c r="AQ793" s="6">
        <v>0</v>
      </c>
      <c r="AR793" s="6" t="s">
        <v>50</v>
      </c>
      <c r="AT793" s="6">
        <v>-1</v>
      </c>
      <c r="AW793" s="6" t="s">
        <v>51</v>
      </c>
      <c r="AX793" s="6" t="s">
        <v>51</v>
      </c>
    </row>
    <row r="794" spans="1:50" x14ac:dyDescent="0.25">
      <c r="A794" s="16" t="s">
        <v>9345</v>
      </c>
      <c r="B794" s="16" t="s">
        <v>19</v>
      </c>
      <c r="C794" s="16" t="str">
        <f t="shared" si="94"/>
        <v>Lamiinae</v>
      </c>
      <c r="D794" s="16" t="str">
        <f t="shared" si="95"/>
        <v>Yes</v>
      </c>
      <c r="E794" s="16" t="s">
        <v>18</v>
      </c>
      <c r="F794" s="16" t="str">
        <f t="shared" si="92"/>
        <v>Cerambycidae</v>
      </c>
      <c r="G794" s="16" t="str">
        <f t="shared" si="93"/>
        <v>Yes</v>
      </c>
      <c r="M794" t="s">
        <v>9063</v>
      </c>
      <c r="N794" t="s">
        <v>9061</v>
      </c>
      <c r="P794" s="6">
        <v>-1</v>
      </c>
      <c r="Q794" s="6" t="s">
        <v>47</v>
      </c>
      <c r="R794" s="6" t="s">
        <v>48</v>
      </c>
      <c r="S794" s="14"/>
      <c r="T794" s="14" t="s">
        <v>49</v>
      </c>
      <c r="U794" s="14"/>
      <c r="W794" t="s">
        <v>46</v>
      </c>
      <c r="X794" t="s">
        <v>2125</v>
      </c>
      <c r="Y794" t="s">
        <v>2128</v>
      </c>
      <c r="Z794" t="s">
        <v>73</v>
      </c>
      <c r="AA794" t="s">
        <v>9061</v>
      </c>
      <c r="AB794" t="s">
        <v>9063</v>
      </c>
      <c r="AI794" s="14">
        <v>45</v>
      </c>
      <c r="AQ794" s="6">
        <v>0</v>
      </c>
      <c r="AR794" s="6" t="s">
        <v>50</v>
      </c>
      <c r="AT794" s="6">
        <v>-1</v>
      </c>
      <c r="AW794" s="6" t="s">
        <v>51</v>
      </c>
      <c r="AX794" s="6" t="s">
        <v>51</v>
      </c>
    </row>
    <row r="795" spans="1:50" x14ac:dyDescent="0.25">
      <c r="A795" s="16" t="s">
        <v>9345</v>
      </c>
      <c r="B795" s="16" t="s">
        <v>19</v>
      </c>
      <c r="C795" s="16" t="str">
        <f t="shared" si="94"/>
        <v>Lamiinae</v>
      </c>
      <c r="D795" s="16" t="str">
        <f t="shared" si="95"/>
        <v>Yes</v>
      </c>
      <c r="E795" s="16" t="s">
        <v>18</v>
      </c>
      <c r="F795" s="16" t="str">
        <f t="shared" si="92"/>
        <v>Cerambycidae</v>
      </c>
      <c r="G795" s="16" t="str">
        <f t="shared" si="93"/>
        <v>Yes</v>
      </c>
      <c r="M795" s="14" t="s">
        <v>9065</v>
      </c>
      <c r="N795" t="s">
        <v>9061</v>
      </c>
      <c r="P795" s="6">
        <v>-1</v>
      </c>
      <c r="Q795" s="6" t="s">
        <v>47</v>
      </c>
      <c r="R795" s="6" t="s">
        <v>48</v>
      </c>
      <c r="S795" s="14"/>
      <c r="T795" s="14" t="s">
        <v>49</v>
      </c>
      <c r="U795" s="14"/>
      <c r="W795" t="s">
        <v>46</v>
      </c>
      <c r="X795" t="s">
        <v>2125</v>
      </c>
      <c r="Y795" t="s">
        <v>2128</v>
      </c>
      <c r="Z795" t="s">
        <v>73</v>
      </c>
      <c r="AA795" t="s">
        <v>9061</v>
      </c>
      <c r="AB795" t="s">
        <v>9065</v>
      </c>
      <c r="AF795" s="14"/>
      <c r="AI795" s="14">
        <v>45</v>
      </c>
      <c r="AQ795" s="6">
        <v>0</v>
      </c>
      <c r="AR795" s="6" t="s">
        <v>50</v>
      </c>
      <c r="AT795" s="6">
        <v>-1</v>
      </c>
      <c r="AW795" s="6" t="s">
        <v>51</v>
      </c>
      <c r="AX795" s="6" t="s">
        <v>51</v>
      </c>
    </row>
    <row r="796" spans="1:50" x14ac:dyDescent="0.25">
      <c r="A796" s="16" t="s">
        <v>9345</v>
      </c>
      <c r="B796" s="16" t="s">
        <v>19</v>
      </c>
      <c r="C796" s="16" t="str">
        <f t="shared" si="94"/>
        <v>Lamiinae</v>
      </c>
      <c r="D796" s="16" t="str">
        <f t="shared" si="95"/>
        <v>Yes</v>
      </c>
      <c r="E796" s="16" t="s">
        <v>18</v>
      </c>
      <c r="F796" s="16" t="str">
        <f t="shared" ref="F796:F815" si="96">Z796</f>
        <v>Cerambycidae</v>
      </c>
      <c r="G796" s="16" t="str">
        <f t="shared" si="93"/>
        <v>Yes</v>
      </c>
      <c r="M796" t="s">
        <v>9064</v>
      </c>
      <c r="N796" t="s">
        <v>9061</v>
      </c>
      <c r="P796" s="6">
        <v>-1</v>
      </c>
      <c r="Q796" s="6" t="s">
        <v>47</v>
      </c>
      <c r="R796" s="6" t="s">
        <v>48</v>
      </c>
      <c r="S796" s="14"/>
      <c r="T796" s="14" t="s">
        <v>49</v>
      </c>
      <c r="U796" s="14"/>
      <c r="W796" t="s">
        <v>46</v>
      </c>
      <c r="X796" t="s">
        <v>2125</v>
      </c>
      <c r="Y796" t="s">
        <v>2128</v>
      </c>
      <c r="Z796" t="s">
        <v>73</v>
      </c>
      <c r="AA796" t="s">
        <v>9061</v>
      </c>
      <c r="AB796" t="s">
        <v>9064</v>
      </c>
      <c r="AI796" s="14">
        <v>45</v>
      </c>
      <c r="AQ796" s="6">
        <v>0</v>
      </c>
      <c r="AR796" s="6" t="s">
        <v>50</v>
      </c>
      <c r="AT796" s="6">
        <v>-1</v>
      </c>
      <c r="AW796" s="6" t="s">
        <v>51</v>
      </c>
      <c r="AX796" s="6" t="s">
        <v>51</v>
      </c>
    </row>
    <row r="797" spans="1:50" x14ac:dyDescent="0.25">
      <c r="A797" s="16" t="s">
        <v>9345</v>
      </c>
      <c r="B797" s="16" t="s">
        <v>19</v>
      </c>
      <c r="C797" s="16" t="str">
        <f t="shared" si="94"/>
        <v>Lamiinae</v>
      </c>
      <c r="D797" s="16" t="str">
        <f t="shared" si="95"/>
        <v>Yes</v>
      </c>
      <c r="E797" s="16" t="s">
        <v>18</v>
      </c>
      <c r="F797" s="16" t="str">
        <f t="shared" si="96"/>
        <v>Cerambycidae</v>
      </c>
      <c r="G797" s="16" t="str">
        <f t="shared" si="93"/>
        <v>Yes</v>
      </c>
      <c r="M797" t="s">
        <v>9068</v>
      </c>
      <c r="N797" t="s">
        <v>9061</v>
      </c>
      <c r="P797" s="6">
        <v>-1</v>
      </c>
      <c r="Q797" s="6" t="s">
        <v>47</v>
      </c>
      <c r="R797" s="6" t="s">
        <v>48</v>
      </c>
      <c r="S797" s="14"/>
      <c r="T797" s="14" t="s">
        <v>49</v>
      </c>
      <c r="U797" s="14"/>
      <c r="W797" t="s">
        <v>46</v>
      </c>
      <c r="X797" t="s">
        <v>2125</v>
      </c>
      <c r="Y797" t="s">
        <v>2128</v>
      </c>
      <c r="Z797" t="s">
        <v>73</v>
      </c>
      <c r="AA797" t="s">
        <v>9061</v>
      </c>
      <c r="AB797" t="s">
        <v>9068</v>
      </c>
      <c r="AI797" s="14">
        <v>45</v>
      </c>
      <c r="AQ797" s="6">
        <v>0</v>
      </c>
      <c r="AR797" s="6" t="s">
        <v>50</v>
      </c>
      <c r="AT797" s="6">
        <v>-1</v>
      </c>
      <c r="AW797" s="6" t="s">
        <v>51</v>
      </c>
      <c r="AX797" s="6" t="s">
        <v>51</v>
      </c>
    </row>
    <row r="798" spans="1:50" x14ac:dyDescent="0.25">
      <c r="A798" s="16" t="s">
        <v>9345</v>
      </c>
      <c r="B798" s="16" t="s">
        <v>19</v>
      </c>
      <c r="C798" s="16" t="str">
        <f t="shared" si="94"/>
        <v>Lamiinae</v>
      </c>
      <c r="D798" s="16" t="str">
        <f t="shared" si="95"/>
        <v>Yes</v>
      </c>
      <c r="E798" s="16" t="s">
        <v>18</v>
      </c>
      <c r="F798" s="16" t="str">
        <f t="shared" si="96"/>
        <v>Cerambycidae</v>
      </c>
      <c r="G798" s="16" t="str">
        <f t="shared" si="93"/>
        <v>Yes</v>
      </c>
      <c r="M798" t="s">
        <v>9070</v>
      </c>
      <c r="N798" t="s">
        <v>9061</v>
      </c>
      <c r="P798" s="6">
        <v>-1</v>
      </c>
      <c r="Q798" s="6" t="s">
        <v>47</v>
      </c>
      <c r="R798" s="6" t="s">
        <v>48</v>
      </c>
      <c r="S798" s="14"/>
      <c r="T798" s="14" t="s">
        <v>49</v>
      </c>
      <c r="U798" s="14"/>
      <c r="W798" t="s">
        <v>46</v>
      </c>
      <c r="X798" t="s">
        <v>2125</v>
      </c>
      <c r="Y798" t="s">
        <v>2128</v>
      </c>
      <c r="Z798" t="s">
        <v>73</v>
      </c>
      <c r="AA798" t="s">
        <v>9061</v>
      </c>
      <c r="AB798" t="s">
        <v>9070</v>
      </c>
      <c r="AI798" s="14">
        <v>45</v>
      </c>
      <c r="AQ798" s="6">
        <v>0</v>
      </c>
      <c r="AR798" s="6" t="s">
        <v>50</v>
      </c>
      <c r="AT798" s="6">
        <v>-1</v>
      </c>
      <c r="AW798" s="6" t="s">
        <v>51</v>
      </c>
      <c r="AX798" s="6" t="s">
        <v>51</v>
      </c>
    </row>
    <row r="799" spans="1:50" x14ac:dyDescent="0.25">
      <c r="A799" s="16" t="s">
        <v>9345</v>
      </c>
      <c r="B799" s="16" t="s">
        <v>19</v>
      </c>
      <c r="C799" s="16" t="str">
        <f t="shared" si="94"/>
        <v>Lamiinae</v>
      </c>
      <c r="D799" s="16" t="str">
        <f t="shared" si="95"/>
        <v>Yes</v>
      </c>
      <c r="E799" s="16" t="s">
        <v>18</v>
      </c>
      <c r="F799" s="16" t="str">
        <f t="shared" si="96"/>
        <v>Cerambycidae</v>
      </c>
      <c r="G799" s="16" t="str">
        <f t="shared" si="93"/>
        <v>Yes</v>
      </c>
      <c r="M799" t="s">
        <v>9061</v>
      </c>
      <c r="N799" t="s">
        <v>73</v>
      </c>
      <c r="P799" s="6">
        <v>-1</v>
      </c>
      <c r="Q799" s="6" t="s">
        <v>47</v>
      </c>
      <c r="R799" s="6" t="s">
        <v>48</v>
      </c>
      <c r="S799" s="14"/>
      <c r="T799" s="14" t="s">
        <v>49</v>
      </c>
      <c r="U799" s="14"/>
      <c r="W799" t="s">
        <v>46</v>
      </c>
      <c r="X799" t="s">
        <v>2125</v>
      </c>
      <c r="Y799" t="s">
        <v>2128</v>
      </c>
      <c r="Z799" t="s">
        <v>73</v>
      </c>
      <c r="AA799" t="s">
        <v>9061</v>
      </c>
      <c r="AI799" s="14">
        <v>42</v>
      </c>
      <c r="AQ799" s="6">
        <v>0</v>
      </c>
      <c r="AR799" s="6" t="s">
        <v>50</v>
      </c>
      <c r="AT799" s="6">
        <v>-1</v>
      </c>
      <c r="AW799" s="6" t="s">
        <v>51</v>
      </c>
      <c r="AX799" s="6" t="s">
        <v>51</v>
      </c>
    </row>
    <row r="800" spans="1:50" x14ac:dyDescent="0.25">
      <c r="A800" s="16" t="s">
        <v>9345</v>
      </c>
      <c r="B800" s="16" t="s">
        <v>19</v>
      </c>
      <c r="C800" s="16" t="str">
        <f t="shared" si="94"/>
        <v>Lepturinae</v>
      </c>
      <c r="D800" s="16" t="str">
        <f t="shared" si="95"/>
        <v>Yes</v>
      </c>
      <c r="E800" s="16" t="s">
        <v>18</v>
      </c>
      <c r="F800" s="16" t="str">
        <f t="shared" si="96"/>
        <v>Cerambycidae</v>
      </c>
      <c r="G800" s="16" t="str">
        <f t="shared" si="93"/>
        <v>Yes</v>
      </c>
      <c r="M800" t="s">
        <v>9073</v>
      </c>
      <c r="N800" t="s">
        <v>9071</v>
      </c>
      <c r="P800" s="6">
        <v>-1</v>
      </c>
      <c r="Q800" s="6" t="s">
        <v>47</v>
      </c>
      <c r="R800" s="6" t="s">
        <v>48</v>
      </c>
      <c r="S800" s="14"/>
      <c r="T800" s="14" t="s">
        <v>49</v>
      </c>
      <c r="U800" s="14"/>
      <c r="W800" t="s">
        <v>46</v>
      </c>
      <c r="X800" t="s">
        <v>2125</v>
      </c>
      <c r="Y800" t="s">
        <v>2128</v>
      </c>
      <c r="Z800" t="s">
        <v>73</v>
      </c>
      <c r="AA800" t="s">
        <v>9071</v>
      </c>
      <c r="AB800" t="s">
        <v>9073</v>
      </c>
      <c r="AI800" s="14">
        <v>45</v>
      </c>
      <c r="AQ800" s="6">
        <v>0</v>
      </c>
      <c r="AR800" s="6" t="s">
        <v>50</v>
      </c>
      <c r="AT800" s="6">
        <v>-1</v>
      </c>
      <c r="AW800" s="6" t="s">
        <v>51</v>
      </c>
      <c r="AX800" s="6" t="s">
        <v>51</v>
      </c>
    </row>
    <row r="801" spans="1:50" x14ac:dyDescent="0.25">
      <c r="A801" s="16" t="s">
        <v>9345</v>
      </c>
      <c r="B801" s="16" t="s">
        <v>19</v>
      </c>
      <c r="C801" s="16" t="str">
        <f t="shared" si="94"/>
        <v>Lepturinae</v>
      </c>
      <c r="D801" s="16" t="str">
        <f t="shared" si="95"/>
        <v>Yes</v>
      </c>
      <c r="E801" s="16" t="s">
        <v>18</v>
      </c>
      <c r="F801" s="16" t="str">
        <f t="shared" si="96"/>
        <v>Cerambycidae</v>
      </c>
      <c r="G801" s="16" t="str">
        <f t="shared" si="93"/>
        <v>Yes</v>
      </c>
      <c r="M801" t="s">
        <v>9072</v>
      </c>
      <c r="N801" t="s">
        <v>9071</v>
      </c>
      <c r="P801" s="6">
        <v>-1</v>
      </c>
      <c r="Q801" s="6" t="s">
        <v>47</v>
      </c>
      <c r="R801" s="6" t="s">
        <v>48</v>
      </c>
      <c r="S801" s="14"/>
      <c r="T801" s="14" t="s">
        <v>49</v>
      </c>
      <c r="U801" s="14"/>
      <c r="W801" t="s">
        <v>46</v>
      </c>
      <c r="X801" t="s">
        <v>2125</v>
      </c>
      <c r="Y801" t="s">
        <v>2128</v>
      </c>
      <c r="Z801" t="s">
        <v>73</v>
      </c>
      <c r="AA801" t="s">
        <v>9071</v>
      </c>
      <c r="AB801" t="s">
        <v>9072</v>
      </c>
      <c r="AI801" s="14">
        <v>45</v>
      </c>
      <c r="AQ801" s="6">
        <v>0</v>
      </c>
      <c r="AR801" s="6" t="s">
        <v>50</v>
      </c>
      <c r="AT801" s="6">
        <v>-1</v>
      </c>
      <c r="AW801" s="6" t="s">
        <v>51</v>
      </c>
      <c r="AX801" s="6" t="s">
        <v>51</v>
      </c>
    </row>
    <row r="802" spans="1:50" x14ac:dyDescent="0.25">
      <c r="A802" s="16" t="s">
        <v>9345</v>
      </c>
      <c r="B802" s="16" t="s">
        <v>19</v>
      </c>
      <c r="C802" s="16" t="str">
        <f t="shared" si="94"/>
        <v>Lepturinae</v>
      </c>
      <c r="D802" s="16" t="str">
        <f t="shared" si="95"/>
        <v>Yes</v>
      </c>
      <c r="E802" s="16" t="s">
        <v>18</v>
      </c>
      <c r="F802" s="16" t="str">
        <f t="shared" si="96"/>
        <v>Cerambycidae</v>
      </c>
      <c r="G802" s="16" t="str">
        <f t="shared" si="93"/>
        <v>Yes</v>
      </c>
      <c r="M802" t="s">
        <v>9074</v>
      </c>
      <c r="N802" t="s">
        <v>9071</v>
      </c>
      <c r="P802" s="6">
        <v>-1</v>
      </c>
      <c r="Q802" s="6" t="s">
        <v>47</v>
      </c>
      <c r="R802" s="6" t="s">
        <v>48</v>
      </c>
      <c r="S802" s="14"/>
      <c r="T802" s="14" t="s">
        <v>49</v>
      </c>
      <c r="U802" s="14"/>
      <c r="W802" t="s">
        <v>46</v>
      </c>
      <c r="X802" t="s">
        <v>2125</v>
      </c>
      <c r="Y802" t="s">
        <v>2128</v>
      </c>
      <c r="Z802" t="s">
        <v>73</v>
      </c>
      <c r="AA802" t="s">
        <v>9071</v>
      </c>
      <c r="AB802" t="s">
        <v>9074</v>
      </c>
      <c r="AI802" s="14">
        <v>45</v>
      </c>
      <c r="AQ802" s="6">
        <v>0</v>
      </c>
      <c r="AR802" s="6" t="s">
        <v>50</v>
      </c>
      <c r="AT802" s="6">
        <v>-1</v>
      </c>
      <c r="AW802" s="6" t="s">
        <v>51</v>
      </c>
      <c r="AX802" s="6" t="s">
        <v>51</v>
      </c>
    </row>
    <row r="803" spans="1:50" x14ac:dyDescent="0.25">
      <c r="A803" s="16" t="s">
        <v>9345</v>
      </c>
      <c r="B803" s="16" t="s">
        <v>19</v>
      </c>
      <c r="C803" s="16" t="str">
        <f t="shared" si="94"/>
        <v>Lepturinae</v>
      </c>
      <c r="D803" s="16" t="str">
        <f t="shared" si="95"/>
        <v>Yes</v>
      </c>
      <c r="E803" s="16" t="s">
        <v>18</v>
      </c>
      <c r="F803" s="16" t="str">
        <f t="shared" si="96"/>
        <v>Cerambycidae</v>
      </c>
      <c r="G803" s="16" t="str">
        <f t="shared" si="93"/>
        <v>Yes</v>
      </c>
      <c r="M803" t="s">
        <v>9071</v>
      </c>
      <c r="N803" t="s">
        <v>73</v>
      </c>
      <c r="P803" s="6">
        <v>-1</v>
      </c>
      <c r="Q803" s="6" t="s">
        <v>47</v>
      </c>
      <c r="R803" s="6" t="s">
        <v>48</v>
      </c>
      <c r="S803" s="14"/>
      <c r="T803" s="14" t="s">
        <v>49</v>
      </c>
      <c r="U803" s="14"/>
      <c r="W803" t="s">
        <v>46</v>
      </c>
      <c r="X803" t="s">
        <v>2125</v>
      </c>
      <c r="Y803" t="s">
        <v>2128</v>
      </c>
      <c r="Z803" t="s">
        <v>73</v>
      </c>
      <c r="AA803" t="s">
        <v>9071</v>
      </c>
      <c r="AI803" s="14">
        <v>42</v>
      </c>
      <c r="AQ803" s="6">
        <v>0</v>
      </c>
      <c r="AR803" s="6" t="s">
        <v>50</v>
      </c>
      <c r="AT803" s="6">
        <v>-1</v>
      </c>
      <c r="AW803" s="6" t="s">
        <v>51</v>
      </c>
      <c r="AX803" s="6" t="s">
        <v>51</v>
      </c>
    </row>
    <row r="804" spans="1:50" x14ac:dyDescent="0.25">
      <c r="A804" s="16" t="s">
        <v>9345</v>
      </c>
      <c r="B804" s="16" t="s">
        <v>19</v>
      </c>
      <c r="C804" s="16" t="str">
        <f t="shared" si="94"/>
        <v>Parandrinae</v>
      </c>
      <c r="D804" s="16" t="str">
        <f t="shared" si="95"/>
        <v>Yes</v>
      </c>
      <c r="E804" s="16" t="s">
        <v>18</v>
      </c>
      <c r="F804" s="16" t="str">
        <f t="shared" si="96"/>
        <v>Cerambycidae</v>
      </c>
      <c r="G804" s="16" t="str">
        <f t="shared" si="93"/>
        <v>Yes</v>
      </c>
      <c r="M804" t="s">
        <v>9076</v>
      </c>
      <c r="N804" t="s">
        <v>9075</v>
      </c>
      <c r="P804" s="6">
        <v>-1</v>
      </c>
      <c r="Q804" s="6" t="s">
        <v>47</v>
      </c>
      <c r="R804" s="6" t="s">
        <v>48</v>
      </c>
      <c r="S804" s="14"/>
      <c r="T804" s="14" t="s">
        <v>49</v>
      </c>
      <c r="U804" s="14"/>
      <c r="W804" t="s">
        <v>46</v>
      </c>
      <c r="X804" t="s">
        <v>2125</v>
      </c>
      <c r="Y804" t="s">
        <v>2128</v>
      </c>
      <c r="Z804" t="s">
        <v>73</v>
      </c>
      <c r="AA804" t="s">
        <v>9075</v>
      </c>
      <c r="AB804" t="s">
        <v>9076</v>
      </c>
      <c r="AI804" s="14">
        <v>45</v>
      </c>
      <c r="AQ804" s="6">
        <v>0</v>
      </c>
      <c r="AR804" s="6" t="s">
        <v>50</v>
      </c>
      <c r="AT804" s="6">
        <v>-1</v>
      </c>
      <c r="AW804" s="6" t="s">
        <v>51</v>
      </c>
      <c r="AX804" s="6" t="s">
        <v>51</v>
      </c>
    </row>
    <row r="805" spans="1:50" x14ac:dyDescent="0.25">
      <c r="A805" s="16" t="s">
        <v>9345</v>
      </c>
      <c r="B805" s="16" t="s">
        <v>19</v>
      </c>
      <c r="C805" s="16" t="str">
        <f t="shared" si="94"/>
        <v>Parandrinae</v>
      </c>
      <c r="D805" s="16" t="str">
        <f t="shared" si="95"/>
        <v>Yes</v>
      </c>
      <c r="E805" s="16" t="s">
        <v>18</v>
      </c>
      <c r="F805" s="16" t="str">
        <f t="shared" si="96"/>
        <v>Cerambycidae</v>
      </c>
      <c r="G805" s="16" t="str">
        <f t="shared" si="93"/>
        <v>Yes</v>
      </c>
      <c r="M805" t="s">
        <v>9075</v>
      </c>
      <c r="N805" t="s">
        <v>73</v>
      </c>
      <c r="P805" s="6">
        <v>-1</v>
      </c>
      <c r="Q805" s="6" t="s">
        <v>47</v>
      </c>
      <c r="R805" s="6" t="s">
        <v>48</v>
      </c>
      <c r="S805" s="14"/>
      <c r="T805" s="14" t="s">
        <v>49</v>
      </c>
      <c r="U805" s="14"/>
      <c r="W805" t="s">
        <v>46</v>
      </c>
      <c r="X805" t="s">
        <v>2125</v>
      </c>
      <c r="Y805" t="s">
        <v>2128</v>
      </c>
      <c r="Z805" t="s">
        <v>73</v>
      </c>
      <c r="AA805" t="s">
        <v>9075</v>
      </c>
      <c r="AI805" s="14">
        <v>42</v>
      </c>
      <c r="AQ805" s="6">
        <v>0</v>
      </c>
      <c r="AR805" s="6" t="s">
        <v>50</v>
      </c>
      <c r="AT805" s="6">
        <v>-1</v>
      </c>
      <c r="AW805" s="6" t="s">
        <v>51</v>
      </c>
      <c r="AX805" s="6" t="s">
        <v>51</v>
      </c>
    </row>
    <row r="806" spans="1:50" x14ac:dyDescent="0.25">
      <c r="A806" s="16" t="s">
        <v>9345</v>
      </c>
      <c r="B806" s="16" t="s">
        <v>19</v>
      </c>
      <c r="C806" s="16" t="str">
        <f t="shared" si="94"/>
        <v>Prioninae</v>
      </c>
      <c r="D806" s="16" t="str">
        <f t="shared" si="95"/>
        <v>Yes</v>
      </c>
      <c r="E806" s="16" t="s">
        <v>18</v>
      </c>
      <c r="F806" s="16" t="str">
        <f t="shared" si="96"/>
        <v>Cerambycidae</v>
      </c>
      <c r="G806" s="16" t="str">
        <f t="shared" si="93"/>
        <v>Yes</v>
      </c>
      <c r="M806" t="s">
        <v>9080</v>
      </c>
      <c r="N806" t="s">
        <v>9077</v>
      </c>
      <c r="P806" s="6">
        <v>-1</v>
      </c>
      <c r="Q806" s="6" t="s">
        <v>47</v>
      </c>
      <c r="R806" s="6" t="s">
        <v>48</v>
      </c>
      <c r="S806" s="14"/>
      <c r="T806" s="14" t="s">
        <v>49</v>
      </c>
      <c r="U806" s="14"/>
      <c r="W806" t="s">
        <v>46</v>
      </c>
      <c r="X806" t="s">
        <v>2125</v>
      </c>
      <c r="Y806" t="s">
        <v>2128</v>
      </c>
      <c r="Z806" t="s">
        <v>73</v>
      </c>
      <c r="AA806" t="s">
        <v>9077</v>
      </c>
      <c r="AB806" t="s">
        <v>9080</v>
      </c>
      <c r="AI806" s="14">
        <v>45</v>
      </c>
      <c r="AQ806" s="6">
        <v>0</v>
      </c>
      <c r="AR806" s="6" t="s">
        <v>50</v>
      </c>
      <c r="AT806" s="6">
        <v>-1</v>
      </c>
      <c r="AW806" s="6" t="s">
        <v>51</v>
      </c>
      <c r="AX806" s="6" t="s">
        <v>51</v>
      </c>
    </row>
    <row r="807" spans="1:50" x14ac:dyDescent="0.25">
      <c r="A807" s="16" t="s">
        <v>9345</v>
      </c>
      <c r="B807" s="16" t="s">
        <v>19</v>
      </c>
      <c r="C807" s="16" t="str">
        <f t="shared" si="94"/>
        <v>Prioninae</v>
      </c>
      <c r="D807" s="16" t="str">
        <f t="shared" si="95"/>
        <v>Yes</v>
      </c>
      <c r="E807" s="16" t="s">
        <v>18</v>
      </c>
      <c r="F807" s="16" t="str">
        <f t="shared" si="96"/>
        <v>Cerambycidae</v>
      </c>
      <c r="G807" s="16" t="str">
        <f t="shared" si="93"/>
        <v>Yes</v>
      </c>
      <c r="M807" t="s">
        <v>9078</v>
      </c>
      <c r="N807" t="s">
        <v>9077</v>
      </c>
      <c r="P807" s="6">
        <v>-1</v>
      </c>
      <c r="Q807" s="6" t="s">
        <v>47</v>
      </c>
      <c r="R807" s="6" t="s">
        <v>48</v>
      </c>
      <c r="S807" s="14"/>
      <c r="T807" s="14" t="s">
        <v>49</v>
      </c>
      <c r="U807" s="14"/>
      <c r="W807" t="s">
        <v>46</v>
      </c>
      <c r="X807" t="s">
        <v>2125</v>
      </c>
      <c r="Y807" t="s">
        <v>2128</v>
      </c>
      <c r="Z807" t="s">
        <v>73</v>
      </c>
      <c r="AA807" t="s">
        <v>9077</v>
      </c>
      <c r="AB807" t="s">
        <v>9078</v>
      </c>
      <c r="AI807" s="14">
        <v>45</v>
      </c>
      <c r="AQ807" s="6">
        <v>0</v>
      </c>
      <c r="AR807" s="6" t="s">
        <v>50</v>
      </c>
      <c r="AT807" s="6">
        <v>-1</v>
      </c>
      <c r="AW807" s="6" t="s">
        <v>51</v>
      </c>
      <c r="AX807" s="6" t="s">
        <v>51</v>
      </c>
    </row>
    <row r="808" spans="1:50" x14ac:dyDescent="0.25">
      <c r="A808" s="16" t="s">
        <v>9345</v>
      </c>
      <c r="B808" s="16" t="s">
        <v>19</v>
      </c>
      <c r="C808" s="16" t="str">
        <f t="shared" si="94"/>
        <v>Prioninae</v>
      </c>
      <c r="D808" s="16" t="str">
        <f t="shared" si="95"/>
        <v>Yes</v>
      </c>
      <c r="E808" s="16" t="s">
        <v>18</v>
      </c>
      <c r="F808" s="16" t="str">
        <f t="shared" si="96"/>
        <v>Cerambycidae</v>
      </c>
      <c r="G808" s="16" t="str">
        <f t="shared" si="93"/>
        <v>Yes</v>
      </c>
      <c r="M808" t="s">
        <v>9081</v>
      </c>
      <c r="N808" t="s">
        <v>9077</v>
      </c>
      <c r="P808" s="6">
        <v>-1</v>
      </c>
      <c r="Q808" s="6" t="s">
        <v>47</v>
      </c>
      <c r="R808" s="6" t="s">
        <v>48</v>
      </c>
      <c r="S808" s="14"/>
      <c r="T808" s="14" t="s">
        <v>49</v>
      </c>
      <c r="U808" s="14"/>
      <c r="W808" t="s">
        <v>46</v>
      </c>
      <c r="X808" t="s">
        <v>2125</v>
      </c>
      <c r="Y808" t="s">
        <v>2128</v>
      </c>
      <c r="Z808" t="s">
        <v>73</v>
      </c>
      <c r="AA808" t="s">
        <v>9077</v>
      </c>
      <c r="AB808" t="s">
        <v>9081</v>
      </c>
      <c r="AI808" s="14">
        <v>45</v>
      </c>
      <c r="AQ808" s="6">
        <v>0</v>
      </c>
      <c r="AR808" s="6" t="s">
        <v>50</v>
      </c>
      <c r="AT808" s="6">
        <v>-1</v>
      </c>
      <c r="AW808" s="6" t="s">
        <v>51</v>
      </c>
      <c r="AX808" s="6" t="s">
        <v>51</v>
      </c>
    </row>
    <row r="809" spans="1:50" x14ac:dyDescent="0.25">
      <c r="A809" s="16" t="s">
        <v>9345</v>
      </c>
      <c r="B809" s="16" t="s">
        <v>19</v>
      </c>
      <c r="C809" s="16" t="str">
        <f t="shared" si="94"/>
        <v>Prioninae</v>
      </c>
      <c r="D809" s="16" t="str">
        <f t="shared" si="95"/>
        <v>Yes</v>
      </c>
      <c r="E809" s="16" t="s">
        <v>18</v>
      </c>
      <c r="F809" s="16" t="str">
        <f t="shared" si="96"/>
        <v>Cerambycidae</v>
      </c>
      <c r="G809" s="16" t="str">
        <f t="shared" si="93"/>
        <v>Yes</v>
      </c>
      <c r="M809" t="s">
        <v>9079</v>
      </c>
      <c r="N809" t="s">
        <v>9077</v>
      </c>
      <c r="P809" s="6">
        <v>-1</v>
      </c>
      <c r="Q809" s="6" t="s">
        <v>47</v>
      </c>
      <c r="R809" s="6" t="s">
        <v>48</v>
      </c>
      <c r="S809" s="14"/>
      <c r="T809" s="14" t="s">
        <v>49</v>
      </c>
      <c r="U809" s="14"/>
      <c r="W809" t="s">
        <v>46</v>
      </c>
      <c r="X809" t="s">
        <v>2125</v>
      </c>
      <c r="Y809" t="s">
        <v>2128</v>
      </c>
      <c r="Z809" t="s">
        <v>73</v>
      </c>
      <c r="AA809" t="s">
        <v>9077</v>
      </c>
      <c r="AB809" t="s">
        <v>9079</v>
      </c>
      <c r="AI809" s="14">
        <v>45</v>
      </c>
      <c r="AQ809" s="6">
        <v>0</v>
      </c>
      <c r="AR809" s="6" t="s">
        <v>50</v>
      </c>
      <c r="AT809" s="6">
        <v>-1</v>
      </c>
      <c r="AW809" s="6" t="s">
        <v>51</v>
      </c>
      <c r="AX809" s="6" t="s">
        <v>51</v>
      </c>
    </row>
    <row r="810" spans="1:50" x14ac:dyDescent="0.25">
      <c r="A810" s="16" t="s">
        <v>9345</v>
      </c>
      <c r="B810" s="16" t="s">
        <v>19</v>
      </c>
      <c r="C810" s="16" t="str">
        <f t="shared" si="94"/>
        <v>Prioninae</v>
      </c>
      <c r="D810" s="16" t="str">
        <f t="shared" si="95"/>
        <v>Yes</v>
      </c>
      <c r="E810" s="16" t="s">
        <v>18</v>
      </c>
      <c r="F810" s="16" t="str">
        <f t="shared" si="96"/>
        <v>Cerambycidae</v>
      </c>
      <c r="G810" s="16" t="str">
        <f t="shared" si="93"/>
        <v>Yes</v>
      </c>
      <c r="M810" t="s">
        <v>9077</v>
      </c>
      <c r="N810" t="s">
        <v>73</v>
      </c>
      <c r="P810" s="6">
        <v>-1</v>
      </c>
      <c r="Q810" s="6" t="s">
        <v>47</v>
      </c>
      <c r="R810" s="6" t="s">
        <v>48</v>
      </c>
      <c r="S810" s="14"/>
      <c r="T810" s="14" t="s">
        <v>49</v>
      </c>
      <c r="U810" s="14"/>
      <c r="W810" t="s">
        <v>46</v>
      </c>
      <c r="X810" t="s">
        <v>2125</v>
      </c>
      <c r="Y810" t="s">
        <v>2128</v>
      </c>
      <c r="Z810" t="s">
        <v>73</v>
      </c>
      <c r="AA810" t="s">
        <v>9077</v>
      </c>
      <c r="AI810" s="14">
        <v>42</v>
      </c>
      <c r="AQ810" s="6">
        <v>0</v>
      </c>
      <c r="AR810" s="6" t="s">
        <v>50</v>
      </c>
      <c r="AT810" s="6">
        <v>-1</v>
      </c>
      <c r="AW810" s="6" t="s">
        <v>51</v>
      </c>
      <c r="AX810" s="6" t="s">
        <v>51</v>
      </c>
    </row>
    <row r="811" spans="1:50" x14ac:dyDescent="0.25">
      <c r="A811" s="16" t="s">
        <v>9345</v>
      </c>
      <c r="B811" s="16" t="s">
        <v>19</v>
      </c>
      <c r="C811" s="16" t="str">
        <f t="shared" si="94"/>
        <v>Spondylidinae</v>
      </c>
      <c r="D811" s="16" t="str">
        <f t="shared" si="95"/>
        <v>Yes</v>
      </c>
      <c r="E811" s="16" t="s">
        <v>18</v>
      </c>
      <c r="F811" s="16" t="str">
        <f t="shared" si="96"/>
        <v>Cerambycidae</v>
      </c>
      <c r="G811" s="16" t="str">
        <f t="shared" si="93"/>
        <v>Yes</v>
      </c>
      <c r="M811" t="s">
        <v>9038</v>
      </c>
      <c r="N811" t="s">
        <v>9082</v>
      </c>
      <c r="P811" s="6">
        <v>-1</v>
      </c>
      <c r="Q811" s="6" t="s">
        <v>47</v>
      </c>
      <c r="R811" s="6" t="s">
        <v>48</v>
      </c>
      <c r="S811" s="14"/>
      <c r="T811" s="14" t="s">
        <v>49</v>
      </c>
      <c r="U811" s="14"/>
      <c r="W811" t="s">
        <v>46</v>
      </c>
      <c r="X811" t="s">
        <v>2125</v>
      </c>
      <c r="Y811" t="s">
        <v>2128</v>
      </c>
      <c r="Z811" t="s">
        <v>73</v>
      </c>
      <c r="AA811" t="s">
        <v>9082</v>
      </c>
      <c r="AB811" t="s">
        <v>9038</v>
      </c>
      <c r="AI811" s="14">
        <v>45</v>
      </c>
      <c r="AQ811" s="6">
        <v>0</v>
      </c>
      <c r="AR811" s="6" t="s">
        <v>50</v>
      </c>
      <c r="AT811" s="6">
        <v>-1</v>
      </c>
      <c r="AW811" s="6" t="s">
        <v>51</v>
      </c>
      <c r="AX811" s="6" t="s">
        <v>51</v>
      </c>
    </row>
    <row r="812" spans="1:50" x14ac:dyDescent="0.25">
      <c r="A812" s="16" t="s">
        <v>9345</v>
      </c>
      <c r="B812" s="16" t="s">
        <v>19</v>
      </c>
      <c r="C812" s="16" t="str">
        <f t="shared" si="94"/>
        <v>Spondylidinae</v>
      </c>
      <c r="D812" s="16" t="str">
        <f t="shared" si="95"/>
        <v>Yes</v>
      </c>
      <c r="E812" s="16" t="s">
        <v>18</v>
      </c>
      <c r="F812" s="16" t="str">
        <f t="shared" si="96"/>
        <v>Cerambycidae</v>
      </c>
      <c r="G812" s="16" t="str">
        <f t="shared" si="93"/>
        <v>Yes</v>
      </c>
      <c r="M812" t="s">
        <v>9039</v>
      </c>
      <c r="N812" t="s">
        <v>9082</v>
      </c>
      <c r="P812" s="6">
        <v>-1</v>
      </c>
      <c r="Q812" s="6" t="s">
        <v>47</v>
      </c>
      <c r="R812" s="6" t="s">
        <v>48</v>
      </c>
      <c r="S812" s="14"/>
      <c r="T812" s="14" t="s">
        <v>49</v>
      </c>
      <c r="U812" s="14"/>
      <c r="W812" t="s">
        <v>46</v>
      </c>
      <c r="X812" t="s">
        <v>2125</v>
      </c>
      <c r="Y812" t="s">
        <v>2128</v>
      </c>
      <c r="Z812" t="s">
        <v>73</v>
      </c>
      <c r="AA812" t="s">
        <v>9082</v>
      </c>
      <c r="AB812" t="s">
        <v>9039</v>
      </c>
      <c r="AI812" s="14">
        <v>45</v>
      </c>
      <c r="AQ812" s="6">
        <v>0</v>
      </c>
      <c r="AR812" s="6" t="s">
        <v>50</v>
      </c>
      <c r="AT812" s="6">
        <v>-1</v>
      </c>
      <c r="AW812" s="6" t="s">
        <v>51</v>
      </c>
      <c r="AX812" s="6" t="s">
        <v>51</v>
      </c>
    </row>
    <row r="813" spans="1:50" x14ac:dyDescent="0.25">
      <c r="A813" s="16" t="s">
        <v>9345</v>
      </c>
      <c r="B813" s="16" t="s">
        <v>19</v>
      </c>
      <c r="C813" s="16" t="str">
        <f t="shared" si="94"/>
        <v>Spondylidinae</v>
      </c>
      <c r="D813" s="16" t="str">
        <f t="shared" si="95"/>
        <v>Yes</v>
      </c>
      <c r="E813" s="16" t="s">
        <v>18</v>
      </c>
      <c r="F813" s="16" t="str">
        <f t="shared" si="96"/>
        <v>Cerambycidae</v>
      </c>
      <c r="G813" s="16" t="str">
        <f t="shared" si="93"/>
        <v>Yes</v>
      </c>
      <c r="M813" t="s">
        <v>9083</v>
      </c>
      <c r="N813" t="s">
        <v>9082</v>
      </c>
      <c r="P813" s="6">
        <v>-1</v>
      </c>
      <c r="Q813" s="6" t="s">
        <v>47</v>
      </c>
      <c r="R813" s="6" t="s">
        <v>48</v>
      </c>
      <c r="S813" s="14"/>
      <c r="T813" s="14" t="s">
        <v>49</v>
      </c>
      <c r="U813" s="14"/>
      <c r="W813" t="s">
        <v>46</v>
      </c>
      <c r="X813" t="s">
        <v>2125</v>
      </c>
      <c r="Y813" t="s">
        <v>2128</v>
      </c>
      <c r="Z813" t="s">
        <v>73</v>
      </c>
      <c r="AA813" t="s">
        <v>9082</v>
      </c>
      <c r="AB813" t="s">
        <v>9083</v>
      </c>
      <c r="AI813" s="14">
        <v>45</v>
      </c>
      <c r="AQ813" s="6">
        <v>0</v>
      </c>
      <c r="AR813" s="6" t="s">
        <v>50</v>
      </c>
      <c r="AT813" s="6">
        <v>-1</v>
      </c>
      <c r="AW813" s="6" t="s">
        <v>51</v>
      </c>
      <c r="AX813" s="6" t="s">
        <v>51</v>
      </c>
    </row>
    <row r="814" spans="1:50" x14ac:dyDescent="0.25">
      <c r="A814" s="16" t="s">
        <v>9345</v>
      </c>
      <c r="B814" s="16" t="s">
        <v>19</v>
      </c>
      <c r="C814" s="16" t="str">
        <f t="shared" si="94"/>
        <v>Spondylidinae</v>
      </c>
      <c r="D814" s="16" t="str">
        <f t="shared" si="95"/>
        <v>Yes</v>
      </c>
      <c r="E814" s="16" t="s">
        <v>18</v>
      </c>
      <c r="F814" s="16" t="str">
        <f t="shared" si="96"/>
        <v>Cerambycidae</v>
      </c>
      <c r="G814" s="16" t="str">
        <f t="shared" si="93"/>
        <v>Yes</v>
      </c>
      <c r="M814" t="s">
        <v>9082</v>
      </c>
      <c r="N814" t="s">
        <v>73</v>
      </c>
      <c r="P814" s="6">
        <v>-1</v>
      </c>
      <c r="Q814" s="6" t="s">
        <v>47</v>
      </c>
      <c r="R814" s="6" t="s">
        <v>48</v>
      </c>
      <c r="S814" s="14"/>
      <c r="T814" s="14" t="s">
        <v>49</v>
      </c>
      <c r="U814" s="14"/>
      <c r="W814" t="s">
        <v>46</v>
      </c>
      <c r="X814" t="s">
        <v>2125</v>
      </c>
      <c r="Y814" t="s">
        <v>2128</v>
      </c>
      <c r="Z814" t="s">
        <v>73</v>
      </c>
      <c r="AA814" t="s">
        <v>9082</v>
      </c>
      <c r="AI814" s="14">
        <v>42</v>
      </c>
      <c r="AQ814" s="6">
        <v>0</v>
      </c>
      <c r="AR814" s="6" t="s">
        <v>50</v>
      </c>
      <c r="AT814" s="6">
        <v>-1</v>
      </c>
      <c r="AW814" s="6" t="s">
        <v>51</v>
      </c>
      <c r="AX814" s="6" t="s">
        <v>51</v>
      </c>
    </row>
    <row r="815" spans="1:50" x14ac:dyDescent="0.25">
      <c r="B815" t="s">
        <v>18</v>
      </c>
      <c r="C815" t="str">
        <f>Z815</f>
        <v>Cercopidae</v>
      </c>
      <c r="D815" s="13" t="str">
        <f>IF(AI815&gt;=40,"Yes","No")</f>
        <v>Yes</v>
      </c>
      <c r="E815" t="s">
        <v>18</v>
      </c>
      <c r="F815" t="str">
        <f t="shared" si="96"/>
        <v>Cercopidae</v>
      </c>
      <c r="G815" s="13" t="str">
        <f t="shared" si="93"/>
        <v>Yes</v>
      </c>
      <c r="M815" t="s">
        <v>1742</v>
      </c>
      <c r="N815" s="7" t="s">
        <v>1739</v>
      </c>
      <c r="P815" s="6">
        <v>-1</v>
      </c>
      <c r="Q815" s="6" t="s">
        <v>47</v>
      </c>
      <c r="R815" s="6" t="s">
        <v>48</v>
      </c>
      <c r="S815" s="14"/>
      <c r="T815" s="14" t="s">
        <v>49</v>
      </c>
      <c r="U815" s="14"/>
      <c r="W815" t="s">
        <v>123</v>
      </c>
      <c r="Z815" t="s">
        <v>1742</v>
      </c>
      <c r="AI815" s="10">
        <v>40</v>
      </c>
      <c r="AQ815" s="6">
        <v>0</v>
      </c>
      <c r="AR815" s="16" t="s">
        <v>50</v>
      </c>
      <c r="AT815" s="6">
        <v>-1</v>
      </c>
      <c r="AW815" s="16" t="s">
        <v>51</v>
      </c>
      <c r="AX815" s="16" t="s">
        <v>51</v>
      </c>
    </row>
    <row r="816" spans="1:50" x14ac:dyDescent="0.25">
      <c r="B816" t="s">
        <v>18</v>
      </c>
      <c r="C816" t="str">
        <f>Z816</f>
        <v>Cheiridiidae</v>
      </c>
      <c r="D816" s="13" t="str">
        <f>IF(AI816&gt;=40,"Yes","No")</f>
        <v>Yes</v>
      </c>
      <c r="E816" t="s">
        <v>15</v>
      </c>
      <c r="F816" t="str">
        <f>W816</f>
        <v>Pseudoscorpiones</v>
      </c>
      <c r="G816" s="13" t="str">
        <f>IF(AI816&gt;=30,"Yes","No")</f>
        <v>Yes</v>
      </c>
      <c r="M816" t="s">
        <v>1629</v>
      </c>
      <c r="N816" t="s">
        <v>119</v>
      </c>
      <c r="P816" s="6">
        <v>-1</v>
      </c>
      <c r="Q816" s="6" t="s">
        <v>47</v>
      </c>
      <c r="R816" s="6" t="s">
        <v>54</v>
      </c>
      <c r="S816" s="6"/>
      <c r="T816" s="6" t="s">
        <v>55</v>
      </c>
      <c r="U816" s="6" t="s">
        <v>56</v>
      </c>
      <c r="W816" t="s">
        <v>119</v>
      </c>
      <c r="Z816" t="s">
        <v>1629</v>
      </c>
      <c r="AI816" s="10">
        <v>40</v>
      </c>
      <c r="AQ816" s="6">
        <v>0</v>
      </c>
      <c r="AR816" s="6" t="s">
        <v>120</v>
      </c>
      <c r="AT816" s="6">
        <v>-1</v>
      </c>
      <c r="AW816" s="6" t="s">
        <v>51</v>
      </c>
      <c r="AX816" s="6" t="s">
        <v>51</v>
      </c>
    </row>
    <row r="817" spans="1:50" x14ac:dyDescent="0.25">
      <c r="B817" t="s">
        <v>22</v>
      </c>
      <c r="C817" t="str">
        <f>AD817</f>
        <v>Chelisoches</v>
      </c>
      <c r="D817" s="13" t="str">
        <f>IF(AI817&gt;=50,"Yes","No")</f>
        <v>Yes</v>
      </c>
      <c r="E817" t="s">
        <v>18</v>
      </c>
      <c r="F817" t="str">
        <f t="shared" ref="F817:F848" si="97">Z817</f>
        <v>Chelisochidae</v>
      </c>
      <c r="G817" s="13" t="str">
        <f t="shared" ref="G817:G848" si="98">IF(AI817&gt;=40,"Yes","No")</f>
        <v>Yes</v>
      </c>
      <c r="M817" t="s">
        <v>1731</v>
      </c>
      <c r="N817" t="s">
        <v>1714</v>
      </c>
      <c r="P817" s="6">
        <v>-1</v>
      </c>
      <c r="Q817" s="6" t="s">
        <v>47</v>
      </c>
      <c r="R817" s="6" t="s">
        <v>48</v>
      </c>
      <c r="S817" s="14"/>
      <c r="T817" s="14" t="s">
        <v>49</v>
      </c>
      <c r="U817" s="14"/>
      <c r="W817" t="s">
        <v>83</v>
      </c>
      <c r="Z817" t="s">
        <v>1714</v>
      </c>
      <c r="AD817" t="s">
        <v>1731</v>
      </c>
      <c r="AI817" s="10">
        <v>50</v>
      </c>
      <c r="AQ817" s="6">
        <v>0</v>
      </c>
      <c r="AR817" s="16" t="s">
        <v>50</v>
      </c>
      <c r="AT817" s="6">
        <v>-1</v>
      </c>
      <c r="AW817" s="6" t="s">
        <v>51</v>
      </c>
      <c r="AX817" s="6" t="s">
        <v>51</v>
      </c>
    </row>
    <row r="818" spans="1:50" x14ac:dyDescent="0.25">
      <c r="B818" t="s">
        <v>22</v>
      </c>
      <c r="C818" t="str">
        <f>AD818</f>
        <v>Chelisoches</v>
      </c>
      <c r="D818" s="13" t="str">
        <f>IF(AI818&gt;=50,"Yes","No")</f>
        <v>Yes</v>
      </c>
      <c r="E818" t="s">
        <v>18</v>
      </c>
      <c r="F818" t="str">
        <f t="shared" si="97"/>
        <v>Chelisochidae</v>
      </c>
      <c r="G818" s="13" t="str">
        <f t="shared" si="98"/>
        <v>Yes</v>
      </c>
      <c r="M818" t="s">
        <v>1732</v>
      </c>
      <c r="N818" t="s">
        <v>1731</v>
      </c>
      <c r="P818" s="6">
        <v>-1</v>
      </c>
      <c r="Q818" s="6" t="s">
        <v>47</v>
      </c>
      <c r="R818" s="6" t="s">
        <v>48</v>
      </c>
      <c r="S818" s="14"/>
      <c r="T818" s="14" t="s">
        <v>49</v>
      </c>
      <c r="U818" s="14"/>
      <c r="W818" t="s">
        <v>83</v>
      </c>
      <c r="Z818" t="s">
        <v>1714</v>
      </c>
      <c r="AD818" t="s">
        <v>1731</v>
      </c>
      <c r="AF818" t="s">
        <v>1732</v>
      </c>
      <c r="AI818" s="10">
        <v>60</v>
      </c>
      <c r="AQ818" s="6">
        <v>0</v>
      </c>
      <c r="AR818" s="16" t="s">
        <v>50</v>
      </c>
      <c r="AT818" s="6">
        <v>-1</v>
      </c>
      <c r="AW818" s="6" t="s">
        <v>51</v>
      </c>
      <c r="AX818" s="6" t="s">
        <v>51</v>
      </c>
    </row>
    <row r="819" spans="1:50" x14ac:dyDescent="0.25">
      <c r="B819" t="s">
        <v>22</v>
      </c>
      <c r="C819" t="str">
        <f>Z819</f>
        <v>Chelisochidae</v>
      </c>
      <c r="D819" s="13" t="str">
        <f>IF(AI819&gt;=50,"Yes","No")</f>
        <v>No</v>
      </c>
      <c r="E819" t="s">
        <v>18</v>
      </c>
      <c r="F819" t="str">
        <f t="shared" si="97"/>
        <v>Chelisochidae</v>
      </c>
      <c r="G819" s="13" t="str">
        <f t="shared" si="98"/>
        <v>Yes</v>
      </c>
      <c r="M819" t="s">
        <v>1714</v>
      </c>
      <c r="N819" t="s">
        <v>83</v>
      </c>
      <c r="P819" s="6">
        <v>-1</v>
      </c>
      <c r="Q819" s="6" t="s">
        <v>47</v>
      </c>
      <c r="R819" s="6" t="s">
        <v>48</v>
      </c>
      <c r="S819" s="14"/>
      <c r="T819" s="14" t="s">
        <v>49</v>
      </c>
      <c r="U819" s="14"/>
      <c r="W819" t="s">
        <v>83</v>
      </c>
      <c r="Z819" t="s">
        <v>1714</v>
      </c>
      <c r="AI819" s="10">
        <v>40</v>
      </c>
      <c r="AQ819" s="6">
        <v>0</v>
      </c>
      <c r="AR819" s="16" t="s">
        <v>50</v>
      </c>
      <c r="AT819" s="6">
        <v>-1</v>
      </c>
      <c r="AW819" s="6" t="s">
        <v>51</v>
      </c>
      <c r="AX819" s="6" t="s">
        <v>51</v>
      </c>
    </row>
    <row r="820" spans="1:50" x14ac:dyDescent="0.25">
      <c r="A820" s="16" t="s">
        <v>9345</v>
      </c>
      <c r="B820" s="16" t="s">
        <v>19</v>
      </c>
      <c r="C820" s="16" t="str">
        <f>Z820</f>
        <v>Cerambycidae</v>
      </c>
      <c r="D820" s="16" t="str">
        <f>IF(AI820&gt;=42,"Yes","No")</f>
        <v>No</v>
      </c>
      <c r="E820" s="16" t="s">
        <v>18</v>
      </c>
      <c r="F820" s="16" t="str">
        <f t="shared" si="97"/>
        <v>Cerambycidae</v>
      </c>
      <c r="G820" s="16" t="str">
        <f t="shared" si="98"/>
        <v>Yes</v>
      </c>
      <c r="L820" t="s">
        <v>1763</v>
      </c>
      <c r="M820" t="s">
        <v>73</v>
      </c>
      <c r="N820" s="16" t="s">
        <v>2128</v>
      </c>
      <c r="P820" s="6">
        <v>-1</v>
      </c>
      <c r="Q820" s="6" t="s">
        <v>47</v>
      </c>
      <c r="R820" s="6" t="s">
        <v>48</v>
      </c>
      <c r="S820" s="14"/>
      <c r="T820" s="14" t="s">
        <v>49</v>
      </c>
      <c r="U820" s="14"/>
      <c r="W820" t="s">
        <v>46</v>
      </c>
      <c r="X820" t="s">
        <v>2125</v>
      </c>
      <c r="Y820" t="s">
        <v>2128</v>
      </c>
      <c r="Z820" t="s">
        <v>73</v>
      </c>
      <c r="AI820" s="16">
        <v>40</v>
      </c>
      <c r="AQ820" s="6">
        <v>0</v>
      </c>
      <c r="AR820" s="6" t="s">
        <v>50</v>
      </c>
      <c r="AT820" s="6">
        <v>-1</v>
      </c>
      <c r="AW820" s="6" t="s">
        <v>51</v>
      </c>
      <c r="AX820" s="6" t="s">
        <v>51</v>
      </c>
    </row>
    <row r="821" spans="1:50" x14ac:dyDescent="0.25">
      <c r="A821" s="16" t="s">
        <v>9345</v>
      </c>
      <c r="B821" t="s">
        <v>19</v>
      </c>
      <c r="C821" t="str">
        <f>AA821</f>
        <v>Bruchinae</v>
      </c>
      <c r="D821" s="13" t="str">
        <f>IF(AI821&gt;=42,"Yes","No")</f>
        <v>Yes</v>
      </c>
      <c r="E821" s="16" t="s">
        <v>18</v>
      </c>
      <c r="F821" s="16" t="str">
        <f t="shared" si="97"/>
        <v>Chrysomelidae</v>
      </c>
      <c r="G821" s="16" t="str">
        <f t="shared" si="98"/>
        <v>Yes</v>
      </c>
      <c r="L821" t="s">
        <v>1764</v>
      </c>
      <c r="M821" t="s">
        <v>70</v>
      </c>
      <c r="N821" t="s">
        <v>60</v>
      </c>
      <c r="P821" s="6">
        <v>-1</v>
      </c>
      <c r="Q821" s="6" t="s">
        <v>47</v>
      </c>
      <c r="R821" s="6" t="s">
        <v>48</v>
      </c>
      <c r="S821" s="16"/>
      <c r="T821" s="16" t="s">
        <v>49</v>
      </c>
      <c r="U821" s="16"/>
      <c r="W821" t="s">
        <v>46</v>
      </c>
      <c r="X821" t="s">
        <v>2125</v>
      </c>
      <c r="Y821" t="s">
        <v>2128</v>
      </c>
      <c r="Z821" t="s">
        <v>60</v>
      </c>
      <c r="AA821" t="s">
        <v>70</v>
      </c>
      <c r="AI821" s="16">
        <v>42</v>
      </c>
      <c r="AQ821" s="6">
        <v>0</v>
      </c>
      <c r="AR821" s="6" t="s">
        <v>50</v>
      </c>
      <c r="AT821" s="6">
        <v>-1</v>
      </c>
      <c r="AW821" s="6" t="s">
        <v>51</v>
      </c>
      <c r="AX821" s="16"/>
    </row>
    <row r="822" spans="1:50" x14ac:dyDescent="0.25">
      <c r="A822" s="16" t="s">
        <v>9345</v>
      </c>
      <c r="B822" s="16" t="s">
        <v>19</v>
      </c>
      <c r="C822" s="16" t="str">
        <f t="shared" ref="C822:C848" si="99">AA822</f>
        <v>Cassidinae</v>
      </c>
      <c r="D822" s="16" t="str">
        <f t="shared" ref="D822:D848" si="100">IF(AI822&gt;=42,"Yes","No")</f>
        <v>Yes</v>
      </c>
      <c r="E822" s="16" t="s">
        <v>18</v>
      </c>
      <c r="F822" s="16" t="str">
        <f t="shared" si="97"/>
        <v>Chrysomelidae</v>
      </c>
      <c r="G822" s="16" t="str">
        <f t="shared" si="98"/>
        <v>Yes</v>
      </c>
      <c r="M822" t="s">
        <v>9086</v>
      </c>
      <c r="N822" t="s">
        <v>9084</v>
      </c>
      <c r="P822" s="6">
        <v>-1</v>
      </c>
      <c r="Q822" s="6" t="s">
        <v>47</v>
      </c>
      <c r="R822" s="6" t="s">
        <v>48</v>
      </c>
      <c r="S822" s="14"/>
      <c r="T822" s="14" t="s">
        <v>49</v>
      </c>
      <c r="U822" s="14"/>
      <c r="W822" t="s">
        <v>46</v>
      </c>
      <c r="X822" t="s">
        <v>2125</v>
      </c>
      <c r="Y822" t="s">
        <v>2128</v>
      </c>
      <c r="Z822" t="s">
        <v>60</v>
      </c>
      <c r="AA822" t="s">
        <v>9084</v>
      </c>
      <c r="AB822" t="s">
        <v>9086</v>
      </c>
      <c r="AI822" s="16">
        <v>45</v>
      </c>
      <c r="AQ822" s="16"/>
      <c r="AR822" s="16"/>
      <c r="AT822" s="16"/>
      <c r="AW822" s="16"/>
      <c r="AX822" s="16"/>
    </row>
    <row r="823" spans="1:50" x14ac:dyDescent="0.25">
      <c r="A823" s="16" t="s">
        <v>9345</v>
      </c>
      <c r="B823" s="16" t="s">
        <v>19</v>
      </c>
      <c r="C823" s="16" t="str">
        <f t="shared" si="99"/>
        <v>Cassidinae</v>
      </c>
      <c r="D823" s="16" t="str">
        <f t="shared" si="100"/>
        <v>Yes</v>
      </c>
      <c r="E823" s="16" t="s">
        <v>18</v>
      </c>
      <c r="F823" s="16" t="str">
        <f t="shared" si="97"/>
        <v>Chrysomelidae</v>
      </c>
      <c r="G823" s="16" t="str">
        <f t="shared" si="98"/>
        <v>Yes</v>
      </c>
      <c r="M823" t="s">
        <v>9085</v>
      </c>
      <c r="N823" t="s">
        <v>9084</v>
      </c>
      <c r="P823" s="6">
        <v>-1</v>
      </c>
      <c r="Q823" s="6" t="s">
        <v>47</v>
      </c>
      <c r="R823" s="6" t="s">
        <v>48</v>
      </c>
      <c r="S823" s="14"/>
      <c r="T823" s="14" t="s">
        <v>49</v>
      </c>
      <c r="U823" s="14"/>
      <c r="W823" t="s">
        <v>46</v>
      </c>
      <c r="X823" t="s">
        <v>2125</v>
      </c>
      <c r="Y823" t="s">
        <v>2128</v>
      </c>
      <c r="Z823" t="s">
        <v>60</v>
      </c>
      <c r="AA823" t="s">
        <v>9084</v>
      </c>
      <c r="AB823" t="s">
        <v>9085</v>
      </c>
      <c r="AI823" s="16">
        <v>45</v>
      </c>
      <c r="AQ823" s="16"/>
      <c r="AR823" s="16"/>
      <c r="AT823" s="16"/>
      <c r="AW823" s="16"/>
      <c r="AX823" s="16"/>
    </row>
    <row r="824" spans="1:50" x14ac:dyDescent="0.25">
      <c r="A824" s="16" t="s">
        <v>9345</v>
      </c>
      <c r="B824" s="16" t="s">
        <v>19</v>
      </c>
      <c r="C824" s="16" t="str">
        <f t="shared" si="99"/>
        <v>Cassidinae</v>
      </c>
      <c r="D824" s="16" t="str">
        <f t="shared" si="100"/>
        <v>Yes</v>
      </c>
      <c r="E824" s="16" t="s">
        <v>18</v>
      </c>
      <c r="F824" s="16" t="str">
        <f t="shared" si="97"/>
        <v>Chrysomelidae</v>
      </c>
      <c r="G824" s="16" t="str">
        <f t="shared" si="98"/>
        <v>Yes</v>
      </c>
      <c r="M824" t="s">
        <v>9087</v>
      </c>
      <c r="N824" t="s">
        <v>9084</v>
      </c>
      <c r="P824" s="6">
        <v>-1</v>
      </c>
      <c r="Q824" s="6" t="s">
        <v>47</v>
      </c>
      <c r="R824" s="6" t="s">
        <v>48</v>
      </c>
      <c r="S824" s="14"/>
      <c r="T824" s="14" t="s">
        <v>49</v>
      </c>
      <c r="U824" s="14"/>
      <c r="W824" t="s">
        <v>46</v>
      </c>
      <c r="X824" t="s">
        <v>2125</v>
      </c>
      <c r="Y824" t="s">
        <v>2128</v>
      </c>
      <c r="Z824" t="s">
        <v>60</v>
      </c>
      <c r="AA824" t="s">
        <v>9084</v>
      </c>
      <c r="AB824" t="s">
        <v>9087</v>
      </c>
      <c r="AI824" s="16">
        <v>45</v>
      </c>
      <c r="AQ824" s="16"/>
      <c r="AR824" s="16"/>
      <c r="AT824" s="16"/>
      <c r="AW824" s="16"/>
      <c r="AX824" s="16"/>
    </row>
    <row r="825" spans="1:50" x14ac:dyDescent="0.25">
      <c r="A825" s="16" t="s">
        <v>9345</v>
      </c>
      <c r="B825" s="16" t="s">
        <v>19</v>
      </c>
      <c r="C825" s="16" t="str">
        <f t="shared" si="99"/>
        <v>Cassidinae</v>
      </c>
      <c r="D825" s="16" t="str">
        <f t="shared" si="100"/>
        <v>Yes</v>
      </c>
      <c r="E825" s="16" t="s">
        <v>18</v>
      </c>
      <c r="F825" s="16" t="str">
        <f t="shared" si="97"/>
        <v>Chrysomelidae</v>
      </c>
      <c r="G825" s="16" t="str">
        <f t="shared" si="98"/>
        <v>Yes</v>
      </c>
      <c r="M825" t="s">
        <v>9084</v>
      </c>
      <c r="N825" t="s">
        <v>60</v>
      </c>
      <c r="P825" s="6">
        <v>-1</v>
      </c>
      <c r="Q825" s="6" t="s">
        <v>47</v>
      </c>
      <c r="R825" s="6" t="s">
        <v>48</v>
      </c>
      <c r="S825" s="14"/>
      <c r="T825" s="14" t="s">
        <v>49</v>
      </c>
      <c r="U825" s="14"/>
      <c r="W825" t="s">
        <v>46</v>
      </c>
      <c r="X825" t="s">
        <v>2125</v>
      </c>
      <c r="Y825" t="s">
        <v>2128</v>
      </c>
      <c r="Z825" t="s">
        <v>60</v>
      </c>
      <c r="AA825" t="s">
        <v>9084</v>
      </c>
      <c r="AI825" s="14">
        <v>42</v>
      </c>
      <c r="AQ825" s="16"/>
      <c r="AR825" s="16"/>
      <c r="AT825" s="16"/>
      <c r="AW825" s="16"/>
      <c r="AX825" s="16"/>
    </row>
    <row r="826" spans="1:50" x14ac:dyDescent="0.25">
      <c r="A826" s="16" t="s">
        <v>9345</v>
      </c>
      <c r="B826" s="16" t="s">
        <v>19</v>
      </c>
      <c r="C826" s="16" t="str">
        <f t="shared" si="99"/>
        <v>Chrysomelinae</v>
      </c>
      <c r="D826" s="16" t="str">
        <f t="shared" si="100"/>
        <v>Yes</v>
      </c>
      <c r="E826" s="16" t="s">
        <v>18</v>
      </c>
      <c r="F826" s="16" t="str">
        <f t="shared" si="97"/>
        <v>Chrysomelidae</v>
      </c>
      <c r="G826" s="16" t="str">
        <f t="shared" si="98"/>
        <v>Yes</v>
      </c>
      <c r="M826" t="s">
        <v>9089</v>
      </c>
      <c r="N826" t="s">
        <v>9088</v>
      </c>
      <c r="P826" s="6">
        <v>-1</v>
      </c>
      <c r="Q826" s="6" t="s">
        <v>47</v>
      </c>
      <c r="R826" s="6" t="s">
        <v>48</v>
      </c>
      <c r="S826" s="14"/>
      <c r="T826" s="14" t="s">
        <v>49</v>
      </c>
      <c r="U826" s="14"/>
      <c r="W826" t="s">
        <v>46</v>
      </c>
      <c r="X826" t="s">
        <v>2125</v>
      </c>
      <c r="Y826" t="s">
        <v>2128</v>
      </c>
      <c r="Z826" t="s">
        <v>60</v>
      </c>
      <c r="AA826" t="s">
        <v>9088</v>
      </c>
      <c r="AB826" t="s">
        <v>9089</v>
      </c>
      <c r="AI826" s="14">
        <v>45</v>
      </c>
      <c r="AQ826" s="16"/>
      <c r="AR826" s="16"/>
      <c r="AT826" s="16"/>
      <c r="AW826" s="16"/>
      <c r="AX826" s="16"/>
    </row>
    <row r="827" spans="1:50" x14ac:dyDescent="0.25">
      <c r="A827" s="16" t="s">
        <v>9345</v>
      </c>
      <c r="B827" s="16" t="s">
        <v>19</v>
      </c>
      <c r="C827" s="16" t="str">
        <f t="shared" si="99"/>
        <v>Chrysomelinae</v>
      </c>
      <c r="D827" s="16" t="str">
        <f t="shared" si="100"/>
        <v>Yes</v>
      </c>
      <c r="E827" s="16" t="s">
        <v>18</v>
      </c>
      <c r="F827" s="16" t="str">
        <f t="shared" si="97"/>
        <v>Chrysomelidae</v>
      </c>
      <c r="G827" s="16" t="str">
        <f t="shared" si="98"/>
        <v>Yes</v>
      </c>
      <c r="M827" t="s">
        <v>9090</v>
      </c>
      <c r="N827" t="s">
        <v>9088</v>
      </c>
      <c r="P827" s="6">
        <v>-1</v>
      </c>
      <c r="Q827" s="6" t="s">
        <v>47</v>
      </c>
      <c r="R827" s="6" t="s">
        <v>48</v>
      </c>
      <c r="S827" s="14"/>
      <c r="T827" s="14" t="s">
        <v>49</v>
      </c>
      <c r="U827" s="14"/>
      <c r="W827" t="s">
        <v>46</v>
      </c>
      <c r="X827" t="s">
        <v>2125</v>
      </c>
      <c r="Y827" t="s">
        <v>2128</v>
      </c>
      <c r="Z827" t="s">
        <v>60</v>
      </c>
      <c r="AA827" t="s">
        <v>9088</v>
      </c>
      <c r="AB827" t="s">
        <v>9090</v>
      </c>
      <c r="AI827" s="14">
        <v>45</v>
      </c>
      <c r="AQ827" s="16"/>
      <c r="AR827" s="16"/>
      <c r="AT827" s="16"/>
      <c r="AW827" s="16"/>
      <c r="AX827" s="16"/>
    </row>
    <row r="828" spans="1:50" x14ac:dyDescent="0.25">
      <c r="A828" s="16" t="s">
        <v>9345</v>
      </c>
      <c r="B828" s="16" t="s">
        <v>19</v>
      </c>
      <c r="C828" s="16" t="str">
        <f t="shared" si="99"/>
        <v>Chrysomelinae</v>
      </c>
      <c r="D828" s="16" t="str">
        <f t="shared" si="100"/>
        <v>Yes</v>
      </c>
      <c r="E828" s="16" t="s">
        <v>18</v>
      </c>
      <c r="F828" s="16" t="str">
        <f t="shared" si="97"/>
        <v>Chrysomelidae</v>
      </c>
      <c r="G828" s="16" t="str">
        <f t="shared" si="98"/>
        <v>Yes</v>
      </c>
      <c r="M828" t="s">
        <v>9088</v>
      </c>
      <c r="N828" t="s">
        <v>60</v>
      </c>
      <c r="P828" s="6">
        <v>-1</v>
      </c>
      <c r="Q828" s="6" t="s">
        <v>47</v>
      </c>
      <c r="R828" s="6" t="s">
        <v>48</v>
      </c>
      <c r="S828" s="14"/>
      <c r="T828" s="14" t="s">
        <v>49</v>
      </c>
      <c r="U828" s="14"/>
      <c r="W828" t="s">
        <v>46</v>
      </c>
      <c r="X828" t="s">
        <v>2125</v>
      </c>
      <c r="Y828" t="s">
        <v>2128</v>
      </c>
      <c r="Z828" t="s">
        <v>60</v>
      </c>
      <c r="AA828" t="s">
        <v>9088</v>
      </c>
      <c r="AI828" s="14">
        <v>42</v>
      </c>
      <c r="AQ828" s="16"/>
      <c r="AR828" s="16"/>
      <c r="AT828" s="16"/>
      <c r="AW828" s="16"/>
      <c r="AX828" s="16"/>
    </row>
    <row r="829" spans="1:50" x14ac:dyDescent="0.25">
      <c r="A829" s="16" t="s">
        <v>9345</v>
      </c>
      <c r="B829" s="16" t="s">
        <v>19</v>
      </c>
      <c r="C829" s="16" t="str">
        <f t="shared" si="99"/>
        <v>Criocerinae</v>
      </c>
      <c r="D829" s="16" t="str">
        <f t="shared" si="100"/>
        <v>Yes</v>
      </c>
      <c r="E829" s="16" t="s">
        <v>18</v>
      </c>
      <c r="F829" s="16" t="str">
        <f t="shared" si="97"/>
        <v>Chrysomelidae</v>
      </c>
      <c r="G829" s="16" t="str">
        <f t="shared" si="98"/>
        <v>Yes</v>
      </c>
      <c r="M829" t="s">
        <v>9092</v>
      </c>
      <c r="N829" t="s">
        <v>9091</v>
      </c>
      <c r="P829" s="6">
        <v>-1</v>
      </c>
      <c r="Q829" s="6" t="s">
        <v>47</v>
      </c>
      <c r="R829" s="6" t="s">
        <v>48</v>
      </c>
      <c r="S829" s="14"/>
      <c r="T829" s="14" t="s">
        <v>49</v>
      </c>
      <c r="U829" s="14"/>
      <c r="W829" t="s">
        <v>46</v>
      </c>
      <c r="X829" t="s">
        <v>2125</v>
      </c>
      <c r="Y829" t="s">
        <v>2128</v>
      </c>
      <c r="Z829" t="s">
        <v>60</v>
      </c>
      <c r="AA829" t="s">
        <v>9091</v>
      </c>
      <c r="AB829" t="s">
        <v>9092</v>
      </c>
      <c r="AI829" s="14">
        <v>45</v>
      </c>
      <c r="AQ829" s="16"/>
      <c r="AR829" s="16"/>
      <c r="AT829" s="16"/>
      <c r="AW829" s="16"/>
      <c r="AX829" s="16"/>
    </row>
    <row r="830" spans="1:50" x14ac:dyDescent="0.25">
      <c r="A830" s="16" t="s">
        <v>9345</v>
      </c>
      <c r="B830" s="16" t="s">
        <v>19</v>
      </c>
      <c r="C830" s="16" t="str">
        <f t="shared" si="99"/>
        <v>Criocerinae</v>
      </c>
      <c r="D830" s="16" t="str">
        <f t="shared" si="100"/>
        <v>Yes</v>
      </c>
      <c r="E830" s="16" t="s">
        <v>18</v>
      </c>
      <c r="F830" s="16" t="str">
        <f t="shared" si="97"/>
        <v>Chrysomelidae</v>
      </c>
      <c r="G830" s="16" t="str">
        <f t="shared" si="98"/>
        <v>Yes</v>
      </c>
      <c r="M830" t="s">
        <v>9093</v>
      </c>
      <c r="N830" t="s">
        <v>9091</v>
      </c>
      <c r="P830" s="6">
        <v>-1</v>
      </c>
      <c r="Q830" s="6" t="s">
        <v>47</v>
      </c>
      <c r="R830" s="6" t="s">
        <v>48</v>
      </c>
      <c r="S830" s="14"/>
      <c r="T830" s="14" t="s">
        <v>49</v>
      </c>
      <c r="U830" s="14"/>
      <c r="W830" t="s">
        <v>46</v>
      </c>
      <c r="X830" t="s">
        <v>2125</v>
      </c>
      <c r="Y830" t="s">
        <v>2128</v>
      </c>
      <c r="Z830" t="s">
        <v>60</v>
      </c>
      <c r="AA830" t="s">
        <v>9091</v>
      </c>
      <c r="AB830" t="s">
        <v>9093</v>
      </c>
      <c r="AI830" s="14">
        <v>45</v>
      </c>
      <c r="AQ830" s="16"/>
      <c r="AR830" s="16"/>
      <c r="AT830" s="16"/>
      <c r="AW830" s="16"/>
      <c r="AX830" s="16"/>
    </row>
    <row r="831" spans="1:50" x14ac:dyDescent="0.25">
      <c r="A831" s="16" t="s">
        <v>9345</v>
      </c>
      <c r="B831" s="16" t="s">
        <v>19</v>
      </c>
      <c r="C831" s="16" t="str">
        <f t="shared" si="99"/>
        <v>Criocerinae</v>
      </c>
      <c r="D831" s="16" t="str">
        <f t="shared" si="100"/>
        <v>Yes</v>
      </c>
      <c r="E831" s="16" t="s">
        <v>18</v>
      </c>
      <c r="F831" s="16" t="str">
        <f t="shared" si="97"/>
        <v>Chrysomelidae</v>
      </c>
      <c r="G831" s="16" t="str">
        <f t="shared" si="98"/>
        <v>Yes</v>
      </c>
      <c r="M831" t="s">
        <v>9091</v>
      </c>
      <c r="N831" t="s">
        <v>60</v>
      </c>
      <c r="P831" s="6">
        <v>-1</v>
      </c>
      <c r="Q831" s="6" t="s">
        <v>47</v>
      </c>
      <c r="R831" s="6" t="s">
        <v>48</v>
      </c>
      <c r="S831" s="14"/>
      <c r="T831" s="14" t="s">
        <v>49</v>
      </c>
      <c r="U831" s="14"/>
      <c r="W831" t="s">
        <v>46</v>
      </c>
      <c r="X831" t="s">
        <v>2125</v>
      </c>
      <c r="Y831" t="s">
        <v>2128</v>
      </c>
      <c r="Z831" t="s">
        <v>60</v>
      </c>
      <c r="AA831" t="s">
        <v>9091</v>
      </c>
      <c r="AI831" s="14">
        <v>42</v>
      </c>
      <c r="AQ831" s="16"/>
      <c r="AR831" s="16"/>
      <c r="AT831" s="16"/>
      <c r="AW831" s="16"/>
      <c r="AX831" s="16"/>
    </row>
    <row r="832" spans="1:50" x14ac:dyDescent="0.25">
      <c r="A832" s="16" t="s">
        <v>9345</v>
      </c>
      <c r="B832" s="16" t="s">
        <v>19</v>
      </c>
      <c r="C832" s="16" t="str">
        <f t="shared" si="99"/>
        <v>Cryptocephalinae</v>
      </c>
      <c r="D832" s="16" t="str">
        <f t="shared" si="100"/>
        <v>Yes</v>
      </c>
      <c r="E832" s="16" t="s">
        <v>18</v>
      </c>
      <c r="F832" s="16" t="str">
        <f t="shared" si="97"/>
        <v>Chrysomelidae</v>
      </c>
      <c r="G832" s="16" t="str">
        <f t="shared" si="98"/>
        <v>Yes</v>
      </c>
      <c r="M832" t="s">
        <v>9097</v>
      </c>
      <c r="N832" t="s">
        <v>9094</v>
      </c>
      <c r="P832" s="6">
        <v>-1</v>
      </c>
      <c r="Q832" s="6" t="s">
        <v>47</v>
      </c>
      <c r="R832" s="6" t="s">
        <v>48</v>
      </c>
      <c r="S832" s="14"/>
      <c r="T832" s="14" t="s">
        <v>49</v>
      </c>
      <c r="U832" s="14"/>
      <c r="W832" t="s">
        <v>46</v>
      </c>
      <c r="X832" t="s">
        <v>2125</v>
      </c>
      <c r="Y832" t="s">
        <v>2128</v>
      </c>
      <c r="Z832" t="s">
        <v>60</v>
      </c>
      <c r="AA832" t="s">
        <v>9094</v>
      </c>
      <c r="AB832" t="s">
        <v>9097</v>
      </c>
      <c r="AI832" s="14">
        <v>45</v>
      </c>
      <c r="AQ832" s="16"/>
      <c r="AR832" s="16"/>
      <c r="AT832" s="16"/>
      <c r="AW832" s="16"/>
      <c r="AX832" s="16"/>
    </row>
    <row r="833" spans="1:50" x14ac:dyDescent="0.25">
      <c r="A833" s="16" t="s">
        <v>9345</v>
      </c>
      <c r="B833" s="16" t="s">
        <v>19</v>
      </c>
      <c r="C833" s="16" t="str">
        <f t="shared" si="99"/>
        <v>Cryptocephalinae</v>
      </c>
      <c r="D833" s="16" t="str">
        <f t="shared" si="100"/>
        <v>Yes</v>
      </c>
      <c r="E833" s="16" t="s">
        <v>18</v>
      </c>
      <c r="F833" s="16" t="str">
        <f t="shared" si="97"/>
        <v>Chrysomelidae</v>
      </c>
      <c r="G833" s="16" t="str">
        <f t="shared" si="98"/>
        <v>Yes</v>
      </c>
      <c r="M833" t="s">
        <v>9095</v>
      </c>
      <c r="N833" t="s">
        <v>9094</v>
      </c>
      <c r="P833" s="6">
        <v>-1</v>
      </c>
      <c r="Q833" s="6" t="s">
        <v>47</v>
      </c>
      <c r="R833" s="6" t="s">
        <v>48</v>
      </c>
      <c r="S833" s="14"/>
      <c r="T833" s="14" t="s">
        <v>49</v>
      </c>
      <c r="U833" s="14"/>
      <c r="W833" t="s">
        <v>46</v>
      </c>
      <c r="X833" t="s">
        <v>2125</v>
      </c>
      <c r="Y833" t="s">
        <v>2128</v>
      </c>
      <c r="Z833" t="s">
        <v>60</v>
      </c>
      <c r="AA833" t="s">
        <v>9094</v>
      </c>
      <c r="AB833" t="s">
        <v>9095</v>
      </c>
      <c r="AI833" s="14">
        <v>45</v>
      </c>
      <c r="AQ833" s="16"/>
      <c r="AR833" s="16"/>
      <c r="AT833" s="16"/>
      <c r="AW833" s="16"/>
      <c r="AX833" s="16"/>
    </row>
    <row r="834" spans="1:50" x14ac:dyDescent="0.25">
      <c r="A834" s="16" t="s">
        <v>9345</v>
      </c>
      <c r="B834" s="16" t="s">
        <v>19</v>
      </c>
      <c r="C834" s="16" t="str">
        <f t="shared" si="99"/>
        <v>Cryptocephalinae</v>
      </c>
      <c r="D834" s="16" t="str">
        <f t="shared" si="100"/>
        <v>Yes</v>
      </c>
      <c r="E834" s="16" t="s">
        <v>18</v>
      </c>
      <c r="F834" s="16" t="str">
        <f t="shared" si="97"/>
        <v>Chrysomelidae</v>
      </c>
      <c r="G834" s="16" t="str">
        <f t="shared" si="98"/>
        <v>Yes</v>
      </c>
      <c r="M834" t="s">
        <v>9096</v>
      </c>
      <c r="N834" t="s">
        <v>9094</v>
      </c>
      <c r="P834" s="6">
        <v>-1</v>
      </c>
      <c r="Q834" s="6" t="s">
        <v>47</v>
      </c>
      <c r="R834" s="6" t="s">
        <v>48</v>
      </c>
      <c r="S834" s="14"/>
      <c r="T834" s="14" t="s">
        <v>49</v>
      </c>
      <c r="U834" s="14"/>
      <c r="W834" t="s">
        <v>46</v>
      </c>
      <c r="X834" t="s">
        <v>2125</v>
      </c>
      <c r="Y834" t="s">
        <v>2128</v>
      </c>
      <c r="Z834" t="s">
        <v>60</v>
      </c>
      <c r="AA834" t="s">
        <v>9094</v>
      </c>
      <c r="AB834" t="s">
        <v>9096</v>
      </c>
      <c r="AI834" s="14">
        <v>45</v>
      </c>
      <c r="AQ834" s="16"/>
      <c r="AR834" s="16"/>
      <c r="AT834" s="16"/>
      <c r="AW834" s="16"/>
      <c r="AX834" s="16"/>
    </row>
    <row r="835" spans="1:50" x14ac:dyDescent="0.25">
      <c r="A835" s="16" t="s">
        <v>9345</v>
      </c>
      <c r="B835" s="16" t="s">
        <v>19</v>
      </c>
      <c r="C835" s="16" t="str">
        <f t="shared" si="99"/>
        <v>Cryptocephalinae</v>
      </c>
      <c r="D835" s="16" t="str">
        <f t="shared" si="100"/>
        <v>Yes</v>
      </c>
      <c r="E835" s="16" t="s">
        <v>18</v>
      </c>
      <c r="F835" s="16" t="str">
        <f t="shared" si="97"/>
        <v>Chrysomelidae</v>
      </c>
      <c r="G835" s="16" t="str">
        <f t="shared" si="98"/>
        <v>Yes</v>
      </c>
      <c r="M835" t="s">
        <v>9094</v>
      </c>
      <c r="N835" t="s">
        <v>60</v>
      </c>
      <c r="P835" s="6">
        <v>-1</v>
      </c>
      <c r="Q835" s="6" t="s">
        <v>47</v>
      </c>
      <c r="R835" s="6" t="s">
        <v>48</v>
      </c>
      <c r="S835" s="14"/>
      <c r="T835" s="14" t="s">
        <v>49</v>
      </c>
      <c r="U835" s="14"/>
      <c r="W835" t="s">
        <v>46</v>
      </c>
      <c r="X835" t="s">
        <v>2125</v>
      </c>
      <c r="Y835" t="s">
        <v>2128</v>
      </c>
      <c r="Z835" t="s">
        <v>60</v>
      </c>
      <c r="AA835" t="s">
        <v>9094</v>
      </c>
      <c r="AI835" s="14">
        <v>42</v>
      </c>
      <c r="AQ835" s="16"/>
      <c r="AR835" s="16"/>
      <c r="AT835" s="16"/>
      <c r="AW835" s="16"/>
      <c r="AX835" s="16"/>
    </row>
    <row r="836" spans="1:50" x14ac:dyDescent="0.25">
      <c r="A836" s="16" t="s">
        <v>9345</v>
      </c>
      <c r="B836" s="16" t="s">
        <v>19</v>
      </c>
      <c r="C836" s="16" t="str">
        <f t="shared" si="99"/>
        <v>Donaciinae</v>
      </c>
      <c r="D836" s="16" t="str">
        <f t="shared" si="100"/>
        <v>Yes</v>
      </c>
      <c r="E836" s="16" t="s">
        <v>18</v>
      </c>
      <c r="F836" s="16" t="str">
        <f t="shared" si="97"/>
        <v>Chrysomelidae</v>
      </c>
      <c r="G836" s="16" t="str">
        <f t="shared" si="98"/>
        <v>Yes</v>
      </c>
      <c r="M836" t="s">
        <v>9099</v>
      </c>
      <c r="N836" t="s">
        <v>9098</v>
      </c>
      <c r="P836" s="6">
        <v>-1</v>
      </c>
      <c r="Q836" s="6" t="s">
        <v>47</v>
      </c>
      <c r="R836" s="6" t="s">
        <v>48</v>
      </c>
      <c r="S836" s="14"/>
      <c r="T836" s="14" t="s">
        <v>49</v>
      </c>
      <c r="U836" s="14"/>
      <c r="W836" t="s">
        <v>46</v>
      </c>
      <c r="X836" t="s">
        <v>2125</v>
      </c>
      <c r="Y836" t="s">
        <v>2128</v>
      </c>
      <c r="Z836" t="s">
        <v>60</v>
      </c>
      <c r="AA836" t="s">
        <v>9098</v>
      </c>
      <c r="AB836" t="s">
        <v>9099</v>
      </c>
      <c r="AI836" s="14">
        <v>45</v>
      </c>
      <c r="AQ836" s="16"/>
      <c r="AR836" s="16"/>
      <c r="AT836" s="16"/>
      <c r="AW836" s="16"/>
      <c r="AX836" s="16"/>
    </row>
    <row r="837" spans="1:50" x14ac:dyDescent="0.25">
      <c r="A837" s="16" t="s">
        <v>9345</v>
      </c>
      <c r="B837" s="16" t="s">
        <v>19</v>
      </c>
      <c r="C837" s="16" t="str">
        <f t="shared" si="99"/>
        <v>Donaciinae</v>
      </c>
      <c r="D837" s="16" t="str">
        <f t="shared" si="100"/>
        <v>Yes</v>
      </c>
      <c r="E837" s="16" t="s">
        <v>18</v>
      </c>
      <c r="F837" s="16" t="str">
        <f t="shared" si="97"/>
        <v>Chrysomelidae</v>
      </c>
      <c r="G837" s="16" t="str">
        <f t="shared" si="98"/>
        <v>Yes</v>
      </c>
      <c r="M837" t="s">
        <v>9100</v>
      </c>
      <c r="N837" t="s">
        <v>9098</v>
      </c>
      <c r="P837" s="6">
        <v>-1</v>
      </c>
      <c r="Q837" s="6" t="s">
        <v>47</v>
      </c>
      <c r="R837" s="6" t="s">
        <v>48</v>
      </c>
      <c r="S837" s="14"/>
      <c r="T837" s="14" t="s">
        <v>49</v>
      </c>
      <c r="U837" s="14"/>
      <c r="W837" t="s">
        <v>46</v>
      </c>
      <c r="X837" t="s">
        <v>2125</v>
      </c>
      <c r="Y837" t="s">
        <v>2128</v>
      </c>
      <c r="Z837" t="s">
        <v>60</v>
      </c>
      <c r="AA837" t="s">
        <v>9098</v>
      </c>
      <c r="AB837" t="s">
        <v>9100</v>
      </c>
      <c r="AI837" s="14">
        <v>45</v>
      </c>
      <c r="AQ837" s="16"/>
      <c r="AR837" s="16"/>
      <c r="AT837" s="16"/>
      <c r="AW837" s="16"/>
      <c r="AX837" s="16"/>
    </row>
    <row r="838" spans="1:50" x14ac:dyDescent="0.25">
      <c r="A838" s="16" t="s">
        <v>9345</v>
      </c>
      <c r="B838" s="16" t="s">
        <v>19</v>
      </c>
      <c r="C838" s="16" t="str">
        <f t="shared" si="99"/>
        <v>Donaciinae</v>
      </c>
      <c r="D838" s="16" t="str">
        <f t="shared" si="100"/>
        <v>Yes</v>
      </c>
      <c r="E838" s="16" t="s">
        <v>18</v>
      </c>
      <c r="F838" s="16" t="str">
        <f t="shared" si="97"/>
        <v>Chrysomelidae</v>
      </c>
      <c r="G838" s="16" t="str">
        <f t="shared" si="98"/>
        <v>Yes</v>
      </c>
      <c r="M838" t="s">
        <v>9101</v>
      </c>
      <c r="N838" t="s">
        <v>9098</v>
      </c>
      <c r="P838" s="6">
        <v>-1</v>
      </c>
      <c r="Q838" s="6" t="s">
        <v>47</v>
      </c>
      <c r="R838" s="6" t="s">
        <v>48</v>
      </c>
      <c r="S838" s="14"/>
      <c r="T838" s="14" t="s">
        <v>49</v>
      </c>
      <c r="U838" s="14"/>
      <c r="W838" t="s">
        <v>46</v>
      </c>
      <c r="X838" t="s">
        <v>2125</v>
      </c>
      <c r="Y838" t="s">
        <v>2128</v>
      </c>
      <c r="Z838" t="s">
        <v>60</v>
      </c>
      <c r="AA838" t="s">
        <v>9098</v>
      </c>
      <c r="AB838" t="s">
        <v>9101</v>
      </c>
      <c r="AI838" s="14">
        <v>45</v>
      </c>
      <c r="AQ838" s="16"/>
      <c r="AR838" s="16"/>
      <c r="AT838" s="16"/>
      <c r="AW838" s="16"/>
      <c r="AX838" s="16"/>
    </row>
    <row r="839" spans="1:50" x14ac:dyDescent="0.25">
      <c r="A839" s="16" t="s">
        <v>9345</v>
      </c>
      <c r="B839" s="16" t="s">
        <v>19</v>
      </c>
      <c r="C839" s="16" t="str">
        <f t="shared" si="99"/>
        <v>Donaciinae</v>
      </c>
      <c r="D839" s="16" t="str">
        <f t="shared" si="100"/>
        <v>Yes</v>
      </c>
      <c r="E839" s="16" t="s">
        <v>18</v>
      </c>
      <c r="F839" s="16" t="str">
        <f t="shared" si="97"/>
        <v>Chrysomelidae</v>
      </c>
      <c r="G839" s="16" t="str">
        <f t="shared" si="98"/>
        <v>Yes</v>
      </c>
      <c r="M839" t="s">
        <v>9098</v>
      </c>
      <c r="N839" t="s">
        <v>60</v>
      </c>
      <c r="P839" s="6">
        <v>-1</v>
      </c>
      <c r="Q839" s="6" t="s">
        <v>47</v>
      </c>
      <c r="R839" s="6" t="s">
        <v>48</v>
      </c>
      <c r="S839" s="14"/>
      <c r="T839" s="14" t="s">
        <v>49</v>
      </c>
      <c r="U839" s="14"/>
      <c r="W839" t="s">
        <v>46</v>
      </c>
      <c r="X839" t="s">
        <v>2125</v>
      </c>
      <c r="Y839" t="s">
        <v>2128</v>
      </c>
      <c r="Z839" t="s">
        <v>60</v>
      </c>
      <c r="AA839" t="s">
        <v>9098</v>
      </c>
      <c r="AI839" s="14">
        <v>42</v>
      </c>
      <c r="AQ839" s="16"/>
      <c r="AR839" s="16"/>
      <c r="AT839" s="16"/>
      <c r="AW839" s="16"/>
      <c r="AX839" s="16"/>
    </row>
    <row r="840" spans="1:50" x14ac:dyDescent="0.25">
      <c r="A840" s="16" t="s">
        <v>9345</v>
      </c>
      <c r="B840" s="16" t="s">
        <v>19</v>
      </c>
      <c r="C840" s="16" t="str">
        <f t="shared" si="99"/>
        <v>Eumolpinae</v>
      </c>
      <c r="D840" s="16" t="str">
        <f t="shared" si="100"/>
        <v>Yes</v>
      </c>
      <c r="E840" s="16" t="s">
        <v>18</v>
      </c>
      <c r="F840" s="16" t="str">
        <f t="shared" si="97"/>
        <v>Chrysomelidae</v>
      </c>
      <c r="G840" s="16" t="str">
        <f t="shared" si="98"/>
        <v>Yes</v>
      </c>
      <c r="M840" t="s">
        <v>9103</v>
      </c>
      <c r="N840" t="s">
        <v>9102</v>
      </c>
      <c r="P840" s="6">
        <v>-1</v>
      </c>
      <c r="Q840" s="6" t="s">
        <v>47</v>
      </c>
      <c r="R840" s="6" t="s">
        <v>48</v>
      </c>
      <c r="S840" s="14"/>
      <c r="T840" s="14" t="s">
        <v>49</v>
      </c>
      <c r="U840" s="14"/>
      <c r="W840" t="s">
        <v>46</v>
      </c>
      <c r="X840" t="s">
        <v>2125</v>
      </c>
      <c r="Y840" t="s">
        <v>2128</v>
      </c>
      <c r="Z840" t="s">
        <v>60</v>
      </c>
      <c r="AA840" t="s">
        <v>9102</v>
      </c>
      <c r="AB840" t="s">
        <v>9103</v>
      </c>
      <c r="AI840" s="14">
        <v>45</v>
      </c>
      <c r="AQ840" s="16"/>
      <c r="AR840" s="16"/>
      <c r="AT840" s="16"/>
      <c r="AW840" s="16"/>
      <c r="AX840" s="16"/>
    </row>
    <row r="841" spans="1:50" x14ac:dyDescent="0.25">
      <c r="A841" s="16" t="s">
        <v>9345</v>
      </c>
      <c r="B841" s="16" t="s">
        <v>19</v>
      </c>
      <c r="C841" s="16" t="str">
        <f t="shared" si="99"/>
        <v>Eumolpinae</v>
      </c>
      <c r="D841" s="16" t="str">
        <f t="shared" si="100"/>
        <v>Yes</v>
      </c>
      <c r="E841" s="16" t="s">
        <v>18</v>
      </c>
      <c r="F841" s="16" t="str">
        <f t="shared" si="97"/>
        <v>Chrysomelidae</v>
      </c>
      <c r="G841" s="16" t="str">
        <f t="shared" si="98"/>
        <v>Yes</v>
      </c>
      <c r="M841" t="s">
        <v>9104</v>
      </c>
      <c r="N841" t="s">
        <v>9102</v>
      </c>
      <c r="P841" s="6">
        <v>-1</v>
      </c>
      <c r="Q841" s="6" t="s">
        <v>47</v>
      </c>
      <c r="R841" s="6" t="s">
        <v>48</v>
      </c>
      <c r="S841" s="14"/>
      <c r="T841" s="14" t="s">
        <v>49</v>
      </c>
      <c r="U841" s="14"/>
      <c r="W841" t="s">
        <v>46</v>
      </c>
      <c r="X841" t="s">
        <v>2125</v>
      </c>
      <c r="Y841" t="s">
        <v>2128</v>
      </c>
      <c r="Z841" t="s">
        <v>60</v>
      </c>
      <c r="AA841" t="s">
        <v>9102</v>
      </c>
      <c r="AB841" t="s">
        <v>9104</v>
      </c>
      <c r="AI841" s="14">
        <v>45</v>
      </c>
      <c r="AQ841" s="16"/>
      <c r="AR841" s="16"/>
      <c r="AT841" s="16"/>
      <c r="AW841" s="16"/>
      <c r="AX841" s="16"/>
    </row>
    <row r="842" spans="1:50" x14ac:dyDescent="0.25">
      <c r="A842" s="16" t="s">
        <v>9345</v>
      </c>
      <c r="B842" s="16" t="s">
        <v>19</v>
      </c>
      <c r="C842" s="16" t="str">
        <f t="shared" si="99"/>
        <v>Eumolpinae</v>
      </c>
      <c r="D842" s="16" t="str">
        <f t="shared" si="100"/>
        <v>Yes</v>
      </c>
      <c r="E842" s="16" t="s">
        <v>18</v>
      </c>
      <c r="F842" s="16" t="str">
        <f t="shared" si="97"/>
        <v>Chrysomelidae</v>
      </c>
      <c r="G842" s="16" t="str">
        <f t="shared" si="98"/>
        <v>Yes</v>
      </c>
      <c r="M842" t="s">
        <v>9106</v>
      </c>
      <c r="N842" t="s">
        <v>9102</v>
      </c>
      <c r="P842" s="6">
        <v>-1</v>
      </c>
      <c r="Q842" s="6" t="s">
        <v>47</v>
      </c>
      <c r="R842" s="6" t="s">
        <v>48</v>
      </c>
      <c r="S842" s="14"/>
      <c r="T842" s="14" t="s">
        <v>49</v>
      </c>
      <c r="U842" s="14"/>
      <c r="W842" t="s">
        <v>46</v>
      </c>
      <c r="X842" t="s">
        <v>2125</v>
      </c>
      <c r="Y842" t="s">
        <v>2128</v>
      </c>
      <c r="Z842" t="s">
        <v>60</v>
      </c>
      <c r="AA842" t="s">
        <v>9102</v>
      </c>
      <c r="AB842" t="s">
        <v>9106</v>
      </c>
      <c r="AI842" s="14">
        <v>45</v>
      </c>
      <c r="AQ842" s="16"/>
      <c r="AR842" s="16"/>
      <c r="AT842" s="16"/>
      <c r="AW842" s="16"/>
      <c r="AX842" s="16"/>
    </row>
    <row r="843" spans="1:50" x14ac:dyDescent="0.25">
      <c r="A843" s="16" t="s">
        <v>9345</v>
      </c>
      <c r="B843" s="16" t="s">
        <v>19</v>
      </c>
      <c r="C843" s="16" t="str">
        <f t="shared" si="99"/>
        <v>Eumolpinae</v>
      </c>
      <c r="D843" s="16" t="str">
        <f t="shared" si="100"/>
        <v>Yes</v>
      </c>
      <c r="E843" s="16" t="s">
        <v>18</v>
      </c>
      <c r="F843" s="16" t="str">
        <f t="shared" si="97"/>
        <v>Chrysomelidae</v>
      </c>
      <c r="G843" s="16" t="str">
        <f t="shared" si="98"/>
        <v>Yes</v>
      </c>
      <c r="M843" t="s">
        <v>9105</v>
      </c>
      <c r="N843" t="s">
        <v>9102</v>
      </c>
      <c r="P843" s="6">
        <v>-1</v>
      </c>
      <c r="Q843" s="6" t="s">
        <v>47</v>
      </c>
      <c r="R843" s="6" t="s">
        <v>48</v>
      </c>
      <c r="S843" s="14"/>
      <c r="T843" s="14" t="s">
        <v>49</v>
      </c>
      <c r="U843" s="14"/>
      <c r="W843" t="s">
        <v>46</v>
      </c>
      <c r="X843" t="s">
        <v>2125</v>
      </c>
      <c r="Y843" t="s">
        <v>2128</v>
      </c>
      <c r="Z843" t="s">
        <v>60</v>
      </c>
      <c r="AA843" t="s">
        <v>9102</v>
      </c>
      <c r="AB843" t="s">
        <v>9105</v>
      </c>
      <c r="AI843" s="14">
        <v>45</v>
      </c>
      <c r="AQ843" s="16"/>
      <c r="AR843" s="16"/>
      <c r="AT843" s="16"/>
      <c r="AW843" s="16"/>
      <c r="AX843" s="16"/>
    </row>
    <row r="844" spans="1:50" x14ac:dyDescent="0.25">
      <c r="A844" s="16" t="s">
        <v>9345</v>
      </c>
      <c r="B844" s="16" t="s">
        <v>19</v>
      </c>
      <c r="C844" s="16" t="str">
        <f t="shared" si="99"/>
        <v>Eumolpinae</v>
      </c>
      <c r="D844" s="16" t="str">
        <f t="shared" si="100"/>
        <v>Yes</v>
      </c>
      <c r="E844" s="16" t="s">
        <v>18</v>
      </c>
      <c r="F844" s="16" t="str">
        <f t="shared" si="97"/>
        <v>Chrysomelidae</v>
      </c>
      <c r="G844" s="16" t="str">
        <f t="shared" si="98"/>
        <v>Yes</v>
      </c>
      <c r="M844" t="s">
        <v>9102</v>
      </c>
      <c r="N844" t="s">
        <v>60</v>
      </c>
      <c r="P844" s="6">
        <v>-1</v>
      </c>
      <c r="Q844" s="6" t="s">
        <v>47</v>
      </c>
      <c r="R844" s="6" t="s">
        <v>48</v>
      </c>
      <c r="S844" s="14"/>
      <c r="T844" s="14" t="s">
        <v>49</v>
      </c>
      <c r="U844" s="14"/>
      <c r="W844" t="s">
        <v>46</v>
      </c>
      <c r="X844" t="s">
        <v>2125</v>
      </c>
      <c r="Y844" t="s">
        <v>2128</v>
      </c>
      <c r="Z844" t="s">
        <v>60</v>
      </c>
      <c r="AA844" t="s">
        <v>9102</v>
      </c>
      <c r="AI844" s="14">
        <v>42</v>
      </c>
      <c r="AQ844" s="16"/>
      <c r="AR844" s="16"/>
      <c r="AT844" s="16"/>
      <c r="AW844" s="16"/>
      <c r="AX844" s="16"/>
    </row>
    <row r="845" spans="1:50" x14ac:dyDescent="0.25">
      <c r="A845" s="16" t="s">
        <v>9345</v>
      </c>
      <c r="B845" s="16" t="s">
        <v>19</v>
      </c>
      <c r="C845" s="16" t="str">
        <f t="shared" si="99"/>
        <v>Galerucinae</v>
      </c>
      <c r="D845" s="16" t="str">
        <f t="shared" si="100"/>
        <v>Yes</v>
      </c>
      <c r="E845" s="16" t="s">
        <v>18</v>
      </c>
      <c r="F845" s="16" t="str">
        <f t="shared" si="97"/>
        <v>Chrysomelidae</v>
      </c>
      <c r="G845" s="16" t="str">
        <f t="shared" si="98"/>
        <v>Yes</v>
      </c>
      <c r="L845" t="s">
        <v>1765</v>
      </c>
      <c r="M845" t="s">
        <v>59</v>
      </c>
      <c r="N845" t="s">
        <v>61</v>
      </c>
      <c r="P845" s="6">
        <v>-1</v>
      </c>
      <c r="Q845" s="6" t="s">
        <v>47</v>
      </c>
      <c r="R845" s="6" t="s">
        <v>48</v>
      </c>
      <c r="S845" s="14"/>
      <c r="T845" s="14" t="s">
        <v>49</v>
      </c>
      <c r="U845" s="14"/>
      <c r="W845" t="s">
        <v>46</v>
      </c>
      <c r="X845" t="s">
        <v>2125</v>
      </c>
      <c r="Y845" t="s">
        <v>2128</v>
      </c>
      <c r="Z845" t="s">
        <v>60</v>
      </c>
      <c r="AA845" t="s">
        <v>61</v>
      </c>
      <c r="AB845" t="s">
        <v>59</v>
      </c>
      <c r="AI845" s="14">
        <v>45</v>
      </c>
      <c r="AQ845" s="6">
        <v>0</v>
      </c>
      <c r="AR845" s="6" t="s">
        <v>50</v>
      </c>
      <c r="AT845" s="6">
        <v>-1</v>
      </c>
      <c r="AW845" s="6" t="s">
        <v>51</v>
      </c>
      <c r="AX845" s="16"/>
    </row>
    <row r="846" spans="1:50" x14ac:dyDescent="0.25">
      <c r="A846" s="16" t="s">
        <v>9345</v>
      </c>
      <c r="B846" s="16" t="s">
        <v>19</v>
      </c>
      <c r="C846" s="16" t="str">
        <f t="shared" si="99"/>
        <v>Galerucinae</v>
      </c>
      <c r="D846" s="16" t="str">
        <f t="shared" si="100"/>
        <v>Yes</v>
      </c>
      <c r="E846" s="16" t="s">
        <v>18</v>
      </c>
      <c r="F846" s="16" t="str">
        <f t="shared" si="97"/>
        <v>Chrysomelidae</v>
      </c>
      <c r="G846" s="16" t="str">
        <f t="shared" si="98"/>
        <v>Yes</v>
      </c>
      <c r="M846" t="s">
        <v>9108</v>
      </c>
      <c r="N846" t="s">
        <v>61</v>
      </c>
      <c r="P846" s="6">
        <v>-1</v>
      </c>
      <c r="Q846" s="6" t="s">
        <v>47</v>
      </c>
      <c r="R846" s="6" t="s">
        <v>48</v>
      </c>
      <c r="S846" s="14"/>
      <c r="T846" s="14" t="s">
        <v>49</v>
      </c>
      <c r="U846" s="14"/>
      <c r="W846" t="s">
        <v>46</v>
      </c>
      <c r="X846" t="s">
        <v>2125</v>
      </c>
      <c r="Y846" t="s">
        <v>2128</v>
      </c>
      <c r="Z846" t="s">
        <v>60</v>
      </c>
      <c r="AA846" t="s">
        <v>61</v>
      </c>
      <c r="AB846" t="s">
        <v>9108</v>
      </c>
      <c r="AI846" s="14">
        <v>45</v>
      </c>
      <c r="AQ846" s="16"/>
      <c r="AR846" s="16"/>
      <c r="AT846" s="16"/>
      <c r="AW846" s="16"/>
      <c r="AX846" s="16"/>
    </row>
    <row r="847" spans="1:50" x14ac:dyDescent="0.25">
      <c r="A847" s="16" t="s">
        <v>9345</v>
      </c>
      <c r="B847" s="16" t="s">
        <v>19</v>
      </c>
      <c r="C847" s="16" t="str">
        <f t="shared" si="99"/>
        <v>Galerucinae</v>
      </c>
      <c r="D847" s="16" t="str">
        <f t="shared" si="100"/>
        <v>Yes</v>
      </c>
      <c r="E847" s="16" t="s">
        <v>18</v>
      </c>
      <c r="F847" s="16" t="str">
        <f t="shared" si="97"/>
        <v>Chrysomelidae</v>
      </c>
      <c r="G847" s="16" t="str">
        <f t="shared" si="98"/>
        <v>Yes</v>
      </c>
      <c r="M847" t="s">
        <v>9107</v>
      </c>
      <c r="N847" t="s">
        <v>61</v>
      </c>
      <c r="P847" s="6">
        <v>-1</v>
      </c>
      <c r="Q847" s="6" t="s">
        <v>47</v>
      </c>
      <c r="R847" s="6" t="s">
        <v>48</v>
      </c>
      <c r="S847" s="14"/>
      <c r="T847" s="14" t="s">
        <v>49</v>
      </c>
      <c r="U847" s="14"/>
      <c r="W847" t="s">
        <v>46</v>
      </c>
      <c r="X847" t="s">
        <v>2125</v>
      </c>
      <c r="Y847" t="s">
        <v>2128</v>
      </c>
      <c r="Z847" t="s">
        <v>60</v>
      </c>
      <c r="AA847" t="s">
        <v>61</v>
      </c>
      <c r="AB847" t="s">
        <v>9107</v>
      </c>
      <c r="AI847" s="14">
        <v>45</v>
      </c>
      <c r="AQ847" s="16"/>
      <c r="AR847" s="16"/>
      <c r="AT847" s="16"/>
      <c r="AW847" s="16"/>
      <c r="AX847" s="16"/>
    </row>
    <row r="848" spans="1:50" x14ac:dyDescent="0.25">
      <c r="A848" s="16" t="s">
        <v>9345</v>
      </c>
      <c r="B848" s="16" t="s">
        <v>19</v>
      </c>
      <c r="C848" s="16" t="str">
        <f t="shared" si="99"/>
        <v>Galerucinae</v>
      </c>
      <c r="D848" s="16" t="str">
        <f t="shared" si="100"/>
        <v>Yes</v>
      </c>
      <c r="E848" s="16" t="s">
        <v>18</v>
      </c>
      <c r="F848" s="16" t="str">
        <f t="shared" si="97"/>
        <v>Chrysomelidae</v>
      </c>
      <c r="G848" s="16" t="str">
        <f t="shared" si="98"/>
        <v>Yes</v>
      </c>
      <c r="M848" t="s">
        <v>61</v>
      </c>
      <c r="N848" t="s">
        <v>60</v>
      </c>
      <c r="P848" s="6">
        <v>-1</v>
      </c>
      <c r="Q848" s="6" t="s">
        <v>47</v>
      </c>
      <c r="R848" s="6" t="s">
        <v>48</v>
      </c>
      <c r="S848" s="14"/>
      <c r="T848" s="14" t="s">
        <v>49</v>
      </c>
      <c r="U848" s="14"/>
      <c r="W848" t="s">
        <v>46</v>
      </c>
      <c r="X848" t="s">
        <v>2125</v>
      </c>
      <c r="Y848" t="s">
        <v>2128</v>
      </c>
      <c r="Z848" t="s">
        <v>60</v>
      </c>
      <c r="AA848" t="s">
        <v>61</v>
      </c>
      <c r="AI848" s="14">
        <v>42</v>
      </c>
      <c r="AQ848" s="6">
        <v>0</v>
      </c>
      <c r="AR848" s="6" t="s">
        <v>50</v>
      </c>
      <c r="AT848" s="6">
        <v>-1</v>
      </c>
      <c r="AW848" s="6" t="s">
        <v>51</v>
      </c>
      <c r="AX848" s="16"/>
    </row>
    <row r="849" spans="1:50" x14ac:dyDescent="0.25">
      <c r="B849" t="s">
        <v>18</v>
      </c>
      <c r="C849" t="str">
        <f>Z849</f>
        <v>Chrysopidae</v>
      </c>
      <c r="D849" s="13" t="str">
        <f>IF(AI849&gt;=40,"Yes","No")</f>
        <v>Yes</v>
      </c>
      <c r="E849" t="s">
        <v>15</v>
      </c>
      <c r="F849" t="str">
        <f>W849</f>
        <v>Neuroptera</v>
      </c>
      <c r="G849" s="13" t="str">
        <f>IF(AI849&gt;=30,"Yes","No")</f>
        <v>Yes</v>
      </c>
      <c r="M849" t="s">
        <v>1860</v>
      </c>
      <c r="N849" t="s">
        <v>1783</v>
      </c>
      <c r="P849" s="6">
        <v>-1</v>
      </c>
      <c r="Q849" s="6" t="s">
        <v>47</v>
      </c>
      <c r="R849" s="6" t="s">
        <v>48</v>
      </c>
      <c r="S849" s="14"/>
      <c r="T849" s="14" t="s">
        <v>49</v>
      </c>
      <c r="U849" s="14"/>
      <c r="W849" t="s">
        <v>1783</v>
      </c>
      <c r="Z849" t="s">
        <v>1860</v>
      </c>
      <c r="AI849" s="10">
        <v>40</v>
      </c>
      <c r="AQ849" s="6">
        <v>0</v>
      </c>
      <c r="AR849" s="16" t="s">
        <v>50</v>
      </c>
      <c r="AT849" s="6">
        <v>-1</v>
      </c>
      <c r="AW849" s="16" t="s">
        <v>51</v>
      </c>
      <c r="AX849" s="14" t="s">
        <v>51</v>
      </c>
    </row>
    <row r="850" spans="1:50" x14ac:dyDescent="0.25">
      <c r="B850" t="s">
        <v>18</v>
      </c>
      <c r="C850" t="str">
        <f>Z850</f>
        <v>Chthoniidae</v>
      </c>
      <c r="D850" s="13" t="str">
        <f>IF(AI850&gt;=40,"Yes","No")</f>
        <v>Yes</v>
      </c>
      <c r="E850" t="s">
        <v>15</v>
      </c>
      <c r="F850" t="str">
        <f>W850</f>
        <v>Pseudoscorpiones</v>
      </c>
      <c r="G850" s="13" t="str">
        <f>IF(AI850&gt;=30,"Yes","No")</f>
        <v>Yes</v>
      </c>
      <c r="M850" t="s">
        <v>1630</v>
      </c>
      <c r="N850" t="s">
        <v>119</v>
      </c>
      <c r="P850" s="6">
        <v>-1</v>
      </c>
      <c r="Q850" s="6" t="s">
        <v>47</v>
      </c>
      <c r="R850" s="6" t="s">
        <v>54</v>
      </c>
      <c r="S850" s="6"/>
      <c r="T850" s="6" t="s">
        <v>55</v>
      </c>
      <c r="U850" s="6" t="s">
        <v>56</v>
      </c>
      <c r="W850" t="s">
        <v>119</v>
      </c>
      <c r="Z850" t="s">
        <v>1630</v>
      </c>
      <c r="AI850" s="10">
        <v>40</v>
      </c>
      <c r="AQ850" s="6">
        <v>0</v>
      </c>
      <c r="AR850" s="6" t="s">
        <v>120</v>
      </c>
      <c r="AT850" s="6">
        <v>-1</v>
      </c>
      <c r="AW850" s="6" t="s">
        <v>51</v>
      </c>
      <c r="AX850" s="6" t="s">
        <v>51</v>
      </c>
    </row>
    <row r="851" spans="1:50" x14ac:dyDescent="0.25">
      <c r="B851" t="s">
        <v>18</v>
      </c>
      <c r="C851" t="str">
        <f>Z851</f>
        <v>Cicadellidae</v>
      </c>
      <c r="D851" s="13" t="str">
        <f>IF(AI851&gt;=40,"Yes","No")</f>
        <v>Yes</v>
      </c>
      <c r="E851" t="s">
        <v>18</v>
      </c>
      <c r="F851" t="str">
        <f t="shared" ref="F851:F865" si="101">Z851</f>
        <v>Cicadellidae</v>
      </c>
      <c r="G851" s="13" t="str">
        <f t="shared" ref="G851:G865" si="102">IF(AI851&gt;=40,"Yes","No")</f>
        <v>Yes</v>
      </c>
      <c r="M851" t="s">
        <v>1743</v>
      </c>
      <c r="N851" s="7" t="s">
        <v>1739</v>
      </c>
      <c r="P851" s="6">
        <v>-1</v>
      </c>
      <c r="Q851" s="6" t="s">
        <v>47</v>
      </c>
      <c r="R851" s="6" t="s">
        <v>48</v>
      </c>
      <c r="S851" s="14"/>
      <c r="T851" s="14" t="s">
        <v>49</v>
      </c>
      <c r="U851" s="14"/>
      <c r="W851" t="s">
        <v>123</v>
      </c>
      <c r="Z851" t="s">
        <v>1743</v>
      </c>
      <c r="AI851" s="10">
        <v>40</v>
      </c>
      <c r="AQ851" s="6">
        <v>0</v>
      </c>
      <c r="AR851" s="14" t="s">
        <v>50</v>
      </c>
      <c r="AT851" s="6">
        <v>-1</v>
      </c>
      <c r="AW851" s="14" t="s">
        <v>51</v>
      </c>
      <c r="AX851" s="14" t="s">
        <v>51</v>
      </c>
    </row>
    <row r="852" spans="1:50" x14ac:dyDescent="0.25">
      <c r="B852" t="s">
        <v>18</v>
      </c>
      <c r="C852" t="str">
        <f>Z852</f>
        <v>Clastopteridae</v>
      </c>
      <c r="D852" s="13" t="str">
        <f>IF(AI852&gt;=40,"Yes","No")</f>
        <v>Yes</v>
      </c>
      <c r="E852" t="s">
        <v>18</v>
      </c>
      <c r="F852" t="str">
        <f t="shared" si="101"/>
        <v>Clastopteridae</v>
      </c>
      <c r="G852" s="13" t="str">
        <f t="shared" si="102"/>
        <v>Yes</v>
      </c>
      <c r="M852" t="s">
        <v>1744</v>
      </c>
      <c r="N852" s="7" t="s">
        <v>1739</v>
      </c>
      <c r="P852" s="6">
        <v>-1</v>
      </c>
      <c r="Q852" s="6" t="s">
        <v>47</v>
      </c>
      <c r="R852" s="6" t="s">
        <v>48</v>
      </c>
      <c r="S852" s="14"/>
      <c r="T852" s="14" t="s">
        <v>49</v>
      </c>
      <c r="U852" s="14"/>
      <c r="W852" t="s">
        <v>123</v>
      </c>
      <c r="Z852" t="s">
        <v>1744</v>
      </c>
      <c r="AI852" s="10">
        <v>40</v>
      </c>
      <c r="AQ852" s="6">
        <v>0</v>
      </c>
      <c r="AR852" s="16" t="s">
        <v>50</v>
      </c>
      <c r="AT852" s="6">
        <v>-1</v>
      </c>
      <c r="AW852" s="16" t="s">
        <v>51</v>
      </c>
      <c r="AX852" s="14" t="s">
        <v>51</v>
      </c>
    </row>
    <row r="853" spans="1:50" x14ac:dyDescent="0.25">
      <c r="A853" s="16" t="s">
        <v>9345</v>
      </c>
      <c r="B853" s="16" t="s">
        <v>19</v>
      </c>
      <c r="C853" s="16" t="str">
        <f>Z853</f>
        <v>Chrysomelidae</v>
      </c>
      <c r="D853" s="16" t="str">
        <f>IF(AI853&gt;=42,"Yes","No")</f>
        <v>No</v>
      </c>
      <c r="E853" s="16" t="s">
        <v>18</v>
      </c>
      <c r="F853" s="16" t="str">
        <f t="shared" si="101"/>
        <v>Chrysomelidae</v>
      </c>
      <c r="G853" s="16" t="str">
        <f t="shared" si="102"/>
        <v>Yes</v>
      </c>
      <c r="L853" t="s">
        <v>74</v>
      </c>
      <c r="M853" t="s">
        <v>60</v>
      </c>
      <c r="N853" t="s">
        <v>2128</v>
      </c>
      <c r="P853" s="6">
        <v>-1</v>
      </c>
      <c r="Q853" s="6" t="s">
        <v>47</v>
      </c>
      <c r="R853" s="6" t="s">
        <v>48</v>
      </c>
      <c r="S853" s="14"/>
      <c r="T853" s="14" t="s">
        <v>49</v>
      </c>
      <c r="U853" s="14"/>
      <c r="W853" t="s">
        <v>46</v>
      </c>
      <c r="X853" t="s">
        <v>2125</v>
      </c>
      <c r="Y853" t="s">
        <v>2128</v>
      </c>
      <c r="Z853" t="s">
        <v>60</v>
      </c>
      <c r="AI853" s="14">
        <v>40</v>
      </c>
      <c r="AQ853" s="6">
        <v>0</v>
      </c>
      <c r="AR853" s="6" t="s">
        <v>50</v>
      </c>
      <c r="AT853" s="6">
        <v>-1</v>
      </c>
      <c r="AW853" s="6" t="s">
        <v>51</v>
      </c>
      <c r="AX853" s="6" t="s">
        <v>51</v>
      </c>
    </row>
    <row r="854" spans="1:50" x14ac:dyDescent="0.25">
      <c r="B854" t="s">
        <v>22</v>
      </c>
      <c r="C854" t="str">
        <f t="shared" ref="C854:C863" si="103">AD854</f>
        <v>Clubiona</v>
      </c>
      <c r="D854" s="13" t="str">
        <f t="shared" ref="D854:D864" si="104">IF(AI854&gt;=50,"Yes","No")</f>
        <v>Yes</v>
      </c>
      <c r="E854" t="s">
        <v>18</v>
      </c>
      <c r="F854" t="str">
        <f t="shared" si="101"/>
        <v>Clubionidae</v>
      </c>
      <c r="G854" s="13" t="str">
        <f t="shared" si="102"/>
        <v>Yes</v>
      </c>
      <c r="M854" t="s">
        <v>361</v>
      </c>
      <c r="N854" t="s">
        <v>75</v>
      </c>
      <c r="P854" s="6">
        <v>-1</v>
      </c>
      <c r="Q854" s="6" t="s">
        <v>47</v>
      </c>
      <c r="R854" s="6" t="s">
        <v>54</v>
      </c>
      <c r="S854" s="6"/>
      <c r="T854" s="6" t="s">
        <v>55</v>
      </c>
      <c r="U854" s="6" t="s">
        <v>56</v>
      </c>
      <c r="W854" t="s">
        <v>53</v>
      </c>
      <c r="Z854" t="s">
        <v>75</v>
      </c>
      <c r="AD854" t="s">
        <v>361</v>
      </c>
      <c r="AI854" s="10">
        <v>50</v>
      </c>
      <c r="AQ854" s="6">
        <v>0</v>
      </c>
      <c r="AR854" s="6" t="s">
        <v>50</v>
      </c>
      <c r="AT854" s="6">
        <v>-1</v>
      </c>
      <c r="AW854" s="6" t="s">
        <v>51</v>
      </c>
      <c r="AX854" s="6" t="s">
        <v>51</v>
      </c>
    </row>
    <row r="855" spans="1:50" x14ac:dyDescent="0.25">
      <c r="B855" t="s">
        <v>22</v>
      </c>
      <c r="C855" t="str">
        <f t="shared" si="103"/>
        <v>Clubiona</v>
      </c>
      <c r="D855" s="13" t="str">
        <f t="shared" si="104"/>
        <v>Yes</v>
      </c>
      <c r="E855" t="s">
        <v>18</v>
      </c>
      <c r="F855" t="str">
        <f t="shared" si="101"/>
        <v>Clubionidae</v>
      </c>
      <c r="G855" s="13" t="str">
        <f t="shared" si="102"/>
        <v>Yes</v>
      </c>
      <c r="M855" t="s">
        <v>837</v>
      </c>
      <c r="N855" t="s">
        <v>361</v>
      </c>
      <c r="P855" s="6">
        <v>-1</v>
      </c>
      <c r="Q855" s="6" t="s">
        <v>47</v>
      </c>
      <c r="R855" s="6" t="s">
        <v>54</v>
      </c>
      <c r="S855" s="6"/>
      <c r="T855" s="6" t="s">
        <v>55</v>
      </c>
      <c r="U855" s="6" t="s">
        <v>56</v>
      </c>
      <c r="W855" t="s">
        <v>53</v>
      </c>
      <c r="Z855" t="s">
        <v>75</v>
      </c>
      <c r="AD855" t="s">
        <v>361</v>
      </c>
      <c r="AF855" t="s">
        <v>837</v>
      </c>
      <c r="AI855" s="10">
        <v>60</v>
      </c>
      <c r="AQ855" s="6">
        <v>0</v>
      </c>
      <c r="AR855" s="6" t="s">
        <v>50</v>
      </c>
      <c r="AS855" t="s">
        <v>362</v>
      </c>
      <c r="AT855" s="6">
        <v>-1</v>
      </c>
      <c r="AW855" s="6" t="s">
        <v>51</v>
      </c>
      <c r="AX855" s="6" t="s">
        <v>51</v>
      </c>
    </row>
    <row r="856" spans="1:50" x14ac:dyDescent="0.25">
      <c r="B856" t="s">
        <v>22</v>
      </c>
      <c r="C856" t="str">
        <f t="shared" si="103"/>
        <v>Clubiona</v>
      </c>
      <c r="D856" s="13" t="str">
        <f t="shared" si="104"/>
        <v>Yes</v>
      </c>
      <c r="E856" t="s">
        <v>18</v>
      </c>
      <c r="F856" t="str">
        <f t="shared" si="101"/>
        <v>Clubionidae</v>
      </c>
      <c r="G856" s="13" t="str">
        <f t="shared" si="102"/>
        <v>Yes</v>
      </c>
      <c r="M856" t="s">
        <v>836</v>
      </c>
      <c r="N856" s="16" t="s">
        <v>361</v>
      </c>
      <c r="P856" s="6">
        <v>-1</v>
      </c>
      <c r="Q856" s="6" t="s">
        <v>47</v>
      </c>
      <c r="R856" s="6" t="s">
        <v>54</v>
      </c>
      <c r="S856" s="6"/>
      <c r="T856" s="6" t="s">
        <v>55</v>
      </c>
      <c r="U856" s="6" t="s">
        <v>56</v>
      </c>
      <c r="W856" t="s">
        <v>53</v>
      </c>
      <c r="Z856" t="s">
        <v>75</v>
      </c>
      <c r="AD856" t="s">
        <v>361</v>
      </c>
      <c r="AF856" t="s">
        <v>836</v>
      </c>
      <c r="AI856" s="10">
        <v>60</v>
      </c>
      <c r="AQ856" s="6">
        <v>0</v>
      </c>
      <c r="AR856" s="6" t="s">
        <v>50</v>
      </c>
      <c r="AS856" t="s">
        <v>363</v>
      </c>
      <c r="AT856" s="6">
        <v>-1</v>
      </c>
      <c r="AW856" s="6" t="s">
        <v>51</v>
      </c>
      <c r="AX856" s="6" t="s">
        <v>51</v>
      </c>
    </row>
    <row r="857" spans="1:50" x14ac:dyDescent="0.25">
      <c r="B857" t="s">
        <v>22</v>
      </c>
      <c r="C857" t="str">
        <f t="shared" si="103"/>
        <v>Clubiona</v>
      </c>
      <c r="D857" s="13" t="str">
        <f t="shared" si="104"/>
        <v>Yes</v>
      </c>
      <c r="E857" t="s">
        <v>18</v>
      </c>
      <c r="F857" t="str">
        <f t="shared" si="101"/>
        <v>Clubionidae</v>
      </c>
      <c r="G857" s="13" t="str">
        <f t="shared" si="102"/>
        <v>Yes</v>
      </c>
      <c r="M857" t="s">
        <v>835</v>
      </c>
      <c r="N857" s="16" t="s">
        <v>361</v>
      </c>
      <c r="P857" s="6">
        <v>-1</v>
      </c>
      <c r="Q857" s="6" t="s">
        <v>47</v>
      </c>
      <c r="R857" s="6" t="s">
        <v>54</v>
      </c>
      <c r="S857" s="6"/>
      <c r="T857" s="6" t="s">
        <v>55</v>
      </c>
      <c r="U857" s="6" t="s">
        <v>56</v>
      </c>
      <c r="W857" t="s">
        <v>53</v>
      </c>
      <c r="Z857" t="s">
        <v>75</v>
      </c>
      <c r="AD857" t="s">
        <v>361</v>
      </c>
      <c r="AF857" t="s">
        <v>835</v>
      </c>
      <c r="AI857" s="10">
        <v>60</v>
      </c>
      <c r="AQ857" s="6">
        <v>0</v>
      </c>
      <c r="AR857" s="6" t="s">
        <v>50</v>
      </c>
      <c r="AS857" t="s">
        <v>232</v>
      </c>
      <c r="AT857" s="6">
        <v>-1</v>
      </c>
      <c r="AW857" s="6" t="s">
        <v>51</v>
      </c>
      <c r="AX857" s="6" t="s">
        <v>51</v>
      </c>
    </row>
    <row r="858" spans="1:50" x14ac:dyDescent="0.25">
      <c r="B858" t="s">
        <v>22</v>
      </c>
      <c r="C858" t="str">
        <f t="shared" si="103"/>
        <v>Clubiona</v>
      </c>
      <c r="D858" s="13" t="str">
        <f t="shared" si="104"/>
        <v>Yes</v>
      </c>
      <c r="E858" t="s">
        <v>18</v>
      </c>
      <c r="F858" t="str">
        <f t="shared" si="101"/>
        <v>Clubionidae</v>
      </c>
      <c r="G858" s="13" t="str">
        <f t="shared" si="102"/>
        <v>Yes</v>
      </c>
      <c r="M858" t="s">
        <v>834</v>
      </c>
      <c r="N858" t="s">
        <v>361</v>
      </c>
      <c r="P858" s="6">
        <v>-1</v>
      </c>
      <c r="Q858" s="6" t="s">
        <v>47</v>
      </c>
      <c r="R858" s="6" t="s">
        <v>54</v>
      </c>
      <c r="S858" s="6"/>
      <c r="T858" s="6" t="s">
        <v>55</v>
      </c>
      <c r="U858" s="6" t="s">
        <v>56</v>
      </c>
      <c r="W858" t="s">
        <v>53</v>
      </c>
      <c r="Z858" t="s">
        <v>75</v>
      </c>
      <c r="AD858" t="s">
        <v>361</v>
      </c>
      <c r="AF858" t="s">
        <v>834</v>
      </c>
      <c r="AI858" s="10">
        <v>60</v>
      </c>
      <c r="AQ858" s="6">
        <v>0</v>
      </c>
      <c r="AR858" s="6" t="s">
        <v>50</v>
      </c>
      <c r="AS858" t="s">
        <v>364</v>
      </c>
      <c r="AT858" s="6">
        <v>-1</v>
      </c>
      <c r="AW858" s="6" t="s">
        <v>51</v>
      </c>
      <c r="AX858" s="6" t="s">
        <v>51</v>
      </c>
    </row>
    <row r="859" spans="1:50" x14ac:dyDescent="0.25">
      <c r="B859" t="s">
        <v>22</v>
      </c>
      <c r="C859" t="str">
        <f t="shared" si="103"/>
        <v>Clubiona</v>
      </c>
      <c r="D859" s="13" t="str">
        <f t="shared" si="104"/>
        <v>Yes</v>
      </c>
      <c r="E859" t="s">
        <v>18</v>
      </c>
      <c r="F859" t="str">
        <f t="shared" si="101"/>
        <v>Clubionidae</v>
      </c>
      <c r="G859" s="13" t="str">
        <f t="shared" si="102"/>
        <v>Yes</v>
      </c>
      <c r="M859" t="s">
        <v>833</v>
      </c>
      <c r="N859" t="s">
        <v>361</v>
      </c>
      <c r="P859" s="6">
        <v>-1</v>
      </c>
      <c r="Q859" s="6" t="s">
        <v>47</v>
      </c>
      <c r="R859" s="6" t="s">
        <v>54</v>
      </c>
      <c r="S859" s="6"/>
      <c r="T859" s="6" t="s">
        <v>55</v>
      </c>
      <c r="U859" s="6" t="s">
        <v>56</v>
      </c>
      <c r="W859" t="s">
        <v>53</v>
      </c>
      <c r="Z859" t="s">
        <v>75</v>
      </c>
      <c r="AD859" t="s">
        <v>361</v>
      </c>
      <c r="AF859" t="s">
        <v>833</v>
      </c>
      <c r="AI859" s="10">
        <v>60</v>
      </c>
      <c r="AQ859" s="6">
        <v>0</v>
      </c>
      <c r="AR859" s="6" t="s">
        <v>50</v>
      </c>
      <c r="AS859" t="s">
        <v>167</v>
      </c>
      <c r="AT859" s="6">
        <v>-1</v>
      </c>
      <c r="AW859" s="6" t="s">
        <v>51</v>
      </c>
      <c r="AX859" s="6" t="s">
        <v>51</v>
      </c>
    </row>
    <row r="860" spans="1:50" x14ac:dyDescent="0.25">
      <c r="B860" t="s">
        <v>22</v>
      </c>
      <c r="C860" t="str">
        <f t="shared" si="103"/>
        <v>Clubiona</v>
      </c>
      <c r="D860" s="13" t="str">
        <f t="shared" si="104"/>
        <v>Yes</v>
      </c>
      <c r="E860" t="s">
        <v>18</v>
      </c>
      <c r="F860" t="str">
        <f t="shared" si="101"/>
        <v>Clubionidae</v>
      </c>
      <c r="G860" s="13" t="str">
        <f t="shared" si="102"/>
        <v>Yes</v>
      </c>
      <c r="M860" t="s">
        <v>832</v>
      </c>
      <c r="N860" t="s">
        <v>361</v>
      </c>
      <c r="P860" s="6">
        <v>-1</v>
      </c>
      <c r="Q860" s="6" t="s">
        <v>47</v>
      </c>
      <c r="R860" s="6" t="s">
        <v>54</v>
      </c>
      <c r="S860" s="6"/>
      <c r="T860" s="6" t="s">
        <v>55</v>
      </c>
      <c r="U860" s="6" t="s">
        <v>56</v>
      </c>
      <c r="W860" t="s">
        <v>53</v>
      </c>
      <c r="Z860" t="s">
        <v>75</v>
      </c>
      <c r="AD860" t="s">
        <v>361</v>
      </c>
      <c r="AF860" t="s">
        <v>832</v>
      </c>
      <c r="AI860" s="10">
        <v>60</v>
      </c>
      <c r="AQ860" s="6">
        <v>0</v>
      </c>
      <c r="AR860" s="6" t="s">
        <v>50</v>
      </c>
      <c r="AS860" t="s">
        <v>185</v>
      </c>
      <c r="AT860" s="6">
        <v>-1</v>
      </c>
      <c r="AW860" s="6" t="s">
        <v>51</v>
      </c>
      <c r="AX860" s="6" t="s">
        <v>51</v>
      </c>
    </row>
    <row r="861" spans="1:50" x14ac:dyDescent="0.25">
      <c r="B861" t="s">
        <v>22</v>
      </c>
      <c r="C861" t="str">
        <f t="shared" si="103"/>
        <v>Clubiona</v>
      </c>
      <c r="D861" s="13" t="str">
        <f t="shared" si="104"/>
        <v>Yes</v>
      </c>
      <c r="E861" t="s">
        <v>18</v>
      </c>
      <c r="F861" t="str">
        <f t="shared" si="101"/>
        <v>Clubionidae</v>
      </c>
      <c r="G861" s="13" t="str">
        <f t="shared" si="102"/>
        <v>Yes</v>
      </c>
      <c r="M861" t="s">
        <v>831</v>
      </c>
      <c r="N861" t="s">
        <v>361</v>
      </c>
      <c r="P861" s="6">
        <v>-1</v>
      </c>
      <c r="Q861" s="6" t="s">
        <v>47</v>
      </c>
      <c r="R861" s="6" t="s">
        <v>54</v>
      </c>
      <c r="S861" s="6"/>
      <c r="T861" s="6" t="s">
        <v>55</v>
      </c>
      <c r="U861" s="6" t="s">
        <v>56</v>
      </c>
      <c r="W861" t="s">
        <v>53</v>
      </c>
      <c r="Z861" t="s">
        <v>75</v>
      </c>
      <c r="AD861" t="s">
        <v>361</v>
      </c>
      <c r="AF861" t="s">
        <v>831</v>
      </c>
      <c r="AI861" s="10">
        <v>60</v>
      </c>
      <c r="AQ861" s="6">
        <v>0</v>
      </c>
      <c r="AR861" s="6" t="s">
        <v>50</v>
      </c>
      <c r="AS861" t="s">
        <v>232</v>
      </c>
      <c r="AT861" s="6">
        <v>-1</v>
      </c>
      <c r="AW861" s="6" t="s">
        <v>51</v>
      </c>
      <c r="AX861" s="6" t="s">
        <v>51</v>
      </c>
    </row>
    <row r="862" spans="1:50" x14ac:dyDescent="0.25">
      <c r="B862" t="s">
        <v>22</v>
      </c>
      <c r="C862" t="str">
        <f t="shared" si="103"/>
        <v>Elaver</v>
      </c>
      <c r="D862" s="13" t="str">
        <f t="shared" si="104"/>
        <v>Yes</v>
      </c>
      <c r="E862" t="s">
        <v>18</v>
      </c>
      <c r="F862" t="str">
        <f t="shared" si="101"/>
        <v>Clubionidae</v>
      </c>
      <c r="G862" s="13" t="str">
        <f t="shared" si="102"/>
        <v>Yes</v>
      </c>
      <c r="M862" t="s">
        <v>365</v>
      </c>
      <c r="N862" t="s">
        <v>75</v>
      </c>
      <c r="P862" s="6">
        <v>-1</v>
      </c>
      <c r="Q862" s="6" t="s">
        <v>47</v>
      </c>
      <c r="R862" s="6" t="s">
        <v>54</v>
      </c>
      <c r="S862" s="6"/>
      <c r="T862" s="6" t="s">
        <v>55</v>
      </c>
      <c r="U862" s="6" t="s">
        <v>56</v>
      </c>
      <c r="W862" t="s">
        <v>53</v>
      </c>
      <c r="Z862" t="s">
        <v>75</v>
      </c>
      <c r="AD862" t="s">
        <v>365</v>
      </c>
      <c r="AI862" s="10">
        <v>50</v>
      </c>
      <c r="AQ862" s="6">
        <v>0</v>
      </c>
      <c r="AR862" s="6" t="s">
        <v>50</v>
      </c>
      <c r="AT862" s="6">
        <v>-1</v>
      </c>
      <c r="AW862" s="6" t="s">
        <v>51</v>
      </c>
      <c r="AX862" s="6" t="s">
        <v>51</v>
      </c>
    </row>
    <row r="863" spans="1:50" x14ac:dyDescent="0.25">
      <c r="B863" t="s">
        <v>22</v>
      </c>
      <c r="C863" t="str">
        <f t="shared" si="103"/>
        <v>Elaver</v>
      </c>
      <c r="D863" s="13" t="str">
        <f t="shared" si="104"/>
        <v>Yes</v>
      </c>
      <c r="E863" t="s">
        <v>18</v>
      </c>
      <c r="F863" t="str">
        <f t="shared" si="101"/>
        <v>Clubionidae</v>
      </c>
      <c r="G863" s="13" t="str">
        <f t="shared" si="102"/>
        <v>Yes</v>
      </c>
      <c r="M863" t="s">
        <v>846</v>
      </c>
      <c r="N863" t="s">
        <v>365</v>
      </c>
      <c r="P863" s="6">
        <v>-1</v>
      </c>
      <c r="Q863" s="6" t="s">
        <v>47</v>
      </c>
      <c r="R863" s="6" t="s">
        <v>54</v>
      </c>
      <c r="S863" s="6"/>
      <c r="T863" s="6" t="s">
        <v>55</v>
      </c>
      <c r="U863" s="6" t="s">
        <v>56</v>
      </c>
      <c r="W863" t="s">
        <v>53</v>
      </c>
      <c r="Z863" t="s">
        <v>75</v>
      </c>
      <c r="AD863" t="s">
        <v>365</v>
      </c>
      <c r="AF863" t="s">
        <v>846</v>
      </c>
      <c r="AI863" s="10">
        <v>60</v>
      </c>
      <c r="AQ863" s="6">
        <v>0</v>
      </c>
      <c r="AR863" s="6" t="s">
        <v>50</v>
      </c>
      <c r="AS863" t="s">
        <v>178</v>
      </c>
      <c r="AT863" s="6">
        <v>-1</v>
      </c>
      <c r="AW863" s="6" t="s">
        <v>51</v>
      </c>
      <c r="AX863" s="6" t="s">
        <v>51</v>
      </c>
    </row>
    <row r="864" spans="1:50" x14ac:dyDescent="0.25">
      <c r="B864" t="s">
        <v>22</v>
      </c>
      <c r="C864" s="17" t="str">
        <f>Z864</f>
        <v>Clubionidae</v>
      </c>
      <c r="D864" s="13" t="str">
        <f t="shared" si="104"/>
        <v>No</v>
      </c>
      <c r="E864" t="s">
        <v>18</v>
      </c>
      <c r="F864" t="str">
        <f t="shared" si="101"/>
        <v>Clubionidae</v>
      </c>
      <c r="G864" s="13" t="str">
        <f t="shared" si="102"/>
        <v>Yes</v>
      </c>
      <c r="M864" t="s">
        <v>75</v>
      </c>
      <c r="N864" t="s">
        <v>53</v>
      </c>
      <c r="P864" s="6">
        <v>-1</v>
      </c>
      <c r="Q864" s="6" t="s">
        <v>47</v>
      </c>
      <c r="R864" s="6" t="s">
        <v>54</v>
      </c>
      <c r="S864" s="6"/>
      <c r="T864" s="6" t="s">
        <v>55</v>
      </c>
      <c r="U864" s="6" t="s">
        <v>56</v>
      </c>
      <c r="W864" t="s">
        <v>53</v>
      </c>
      <c r="Z864" t="s">
        <v>75</v>
      </c>
      <c r="AI864" s="10">
        <v>40</v>
      </c>
      <c r="AQ864" s="6">
        <v>0</v>
      </c>
      <c r="AR864" s="6" t="s">
        <v>50</v>
      </c>
      <c r="AT864" s="6">
        <v>-1</v>
      </c>
      <c r="AW864" s="6" t="s">
        <v>51</v>
      </c>
      <c r="AX864" s="6" t="s">
        <v>51</v>
      </c>
    </row>
    <row r="865" spans="2:50" x14ac:dyDescent="0.25">
      <c r="B865" s="16" t="s">
        <v>19</v>
      </c>
      <c r="C865" s="16" t="str">
        <f>AA865</f>
        <v>Clerinae</v>
      </c>
      <c r="D865" s="16" t="str">
        <f>IF(AI865&gt;=42,"Yes","No")</f>
        <v>Yes</v>
      </c>
      <c r="E865" s="16" t="s">
        <v>18</v>
      </c>
      <c r="F865" s="16" t="str">
        <f t="shared" si="101"/>
        <v>Cleridae</v>
      </c>
      <c r="G865" s="16" t="str">
        <f t="shared" si="102"/>
        <v>Yes</v>
      </c>
      <c r="M865" t="s">
        <v>9109</v>
      </c>
      <c r="N865" t="s">
        <v>1825</v>
      </c>
      <c r="P865" s="6">
        <v>-1</v>
      </c>
      <c r="Q865" s="6" t="s">
        <v>47</v>
      </c>
      <c r="R865" s="6" t="s">
        <v>48</v>
      </c>
      <c r="S865" s="16"/>
      <c r="T865" s="16" t="s">
        <v>49</v>
      </c>
      <c r="U865" s="16"/>
      <c r="W865" t="s">
        <v>46</v>
      </c>
      <c r="X865" t="s">
        <v>2125</v>
      </c>
      <c r="Y865" t="s">
        <v>2134</v>
      </c>
      <c r="Z865" t="s">
        <v>1825</v>
      </c>
      <c r="AA865" t="s">
        <v>9109</v>
      </c>
      <c r="AI865" s="16">
        <v>42</v>
      </c>
      <c r="AQ865" s="16"/>
      <c r="AR865" s="16"/>
      <c r="AT865" s="16"/>
      <c r="AW865" s="16"/>
      <c r="AX865" s="16"/>
    </row>
    <row r="866" spans="2:50" x14ac:dyDescent="0.25">
      <c r="B866" t="s">
        <v>18</v>
      </c>
      <c r="C866" t="str">
        <f>Z866</f>
        <v>Coniopterygidae</v>
      </c>
      <c r="D866" s="13" t="str">
        <f>IF(AI866&gt;=40,"Yes","No")</f>
        <v>Yes</v>
      </c>
      <c r="E866" t="s">
        <v>15</v>
      </c>
      <c r="F866" t="str">
        <f>W866</f>
        <v>Neuroptera</v>
      </c>
      <c r="G866" s="13" t="str">
        <f>IF(AI866&gt;=30,"Yes","No")</f>
        <v>Yes</v>
      </c>
      <c r="M866" t="s">
        <v>1861</v>
      </c>
      <c r="N866" t="s">
        <v>1783</v>
      </c>
      <c r="P866" s="6">
        <v>-1</v>
      </c>
      <c r="Q866" s="6" t="s">
        <v>47</v>
      </c>
      <c r="R866" s="6" t="s">
        <v>48</v>
      </c>
      <c r="S866" s="16"/>
      <c r="T866" s="16" t="s">
        <v>49</v>
      </c>
      <c r="U866" s="16"/>
      <c r="W866" t="s">
        <v>1783</v>
      </c>
      <c r="Z866" t="s">
        <v>1861</v>
      </c>
      <c r="AI866" s="10">
        <v>40</v>
      </c>
      <c r="AQ866" s="6">
        <v>0</v>
      </c>
      <c r="AR866" s="16" t="s">
        <v>50</v>
      </c>
      <c r="AT866" s="6">
        <v>-1</v>
      </c>
      <c r="AW866" s="16" t="s">
        <v>51</v>
      </c>
      <c r="AX866" s="16" t="s">
        <v>51</v>
      </c>
    </row>
    <row r="867" spans="2:50" x14ac:dyDescent="0.25">
      <c r="B867" t="s">
        <v>22</v>
      </c>
      <c r="C867" t="str">
        <f t="shared" ref="C867:C896" si="105">AD867</f>
        <v>Castianeira</v>
      </c>
      <c r="D867" s="13" t="str">
        <f t="shared" ref="D867:D897" si="106">IF(AI867&gt;=50,"Yes","No")</f>
        <v>Yes</v>
      </c>
      <c r="E867" t="s">
        <v>18</v>
      </c>
      <c r="F867" t="str">
        <f t="shared" ref="F867:F898" si="107">Z867</f>
        <v>Corinnidae</v>
      </c>
      <c r="G867" s="13" t="str">
        <f t="shared" ref="G867:G898" si="108">IF(AI867&gt;=40,"Yes","No")</f>
        <v>Yes</v>
      </c>
      <c r="M867" t="s">
        <v>366</v>
      </c>
      <c r="N867" t="s">
        <v>1459</v>
      </c>
      <c r="P867" s="6">
        <v>-1</v>
      </c>
      <c r="Q867" s="6" t="s">
        <v>47</v>
      </c>
      <c r="R867" s="6" t="s">
        <v>54</v>
      </c>
      <c r="S867" s="6"/>
      <c r="T867" s="6" t="s">
        <v>55</v>
      </c>
      <c r="U867" s="6" t="s">
        <v>56</v>
      </c>
      <c r="W867" t="s">
        <v>53</v>
      </c>
      <c r="Z867" t="s">
        <v>1459</v>
      </c>
      <c r="AD867" t="s">
        <v>366</v>
      </c>
      <c r="AI867" s="10">
        <v>50</v>
      </c>
      <c r="AQ867" s="6">
        <v>0</v>
      </c>
      <c r="AR867" s="6" t="s">
        <v>50</v>
      </c>
      <c r="AT867" s="6">
        <v>-1</v>
      </c>
      <c r="AW867" s="6" t="s">
        <v>51</v>
      </c>
      <c r="AX867" s="6" t="s">
        <v>51</v>
      </c>
    </row>
    <row r="868" spans="2:50" x14ac:dyDescent="0.25">
      <c r="B868" t="s">
        <v>22</v>
      </c>
      <c r="C868" t="str">
        <f t="shared" si="105"/>
        <v>Castianeira</v>
      </c>
      <c r="D868" s="13" t="str">
        <f t="shared" si="106"/>
        <v>Yes</v>
      </c>
      <c r="E868" t="s">
        <v>18</v>
      </c>
      <c r="F868" t="str">
        <f t="shared" si="107"/>
        <v>Corinnidae</v>
      </c>
      <c r="G868" s="13" t="str">
        <f t="shared" si="108"/>
        <v>Yes</v>
      </c>
      <c r="M868" t="s">
        <v>845</v>
      </c>
      <c r="N868" t="s">
        <v>366</v>
      </c>
      <c r="P868" s="6">
        <v>-1</v>
      </c>
      <c r="Q868" s="6" t="s">
        <v>47</v>
      </c>
      <c r="R868" s="6" t="s">
        <v>54</v>
      </c>
      <c r="S868" s="6"/>
      <c r="T868" s="6" t="s">
        <v>55</v>
      </c>
      <c r="U868" s="6" t="s">
        <v>56</v>
      </c>
      <c r="W868" t="s">
        <v>53</v>
      </c>
      <c r="Z868" t="s">
        <v>1459</v>
      </c>
      <c r="AD868" t="s">
        <v>366</v>
      </c>
      <c r="AF868" t="s">
        <v>845</v>
      </c>
      <c r="AI868" s="10">
        <v>60</v>
      </c>
      <c r="AQ868" s="6">
        <v>0</v>
      </c>
      <c r="AR868" s="6" t="s">
        <v>50</v>
      </c>
      <c r="AS868" t="s">
        <v>367</v>
      </c>
      <c r="AT868" s="6">
        <v>-1</v>
      </c>
      <c r="AW868" s="6" t="s">
        <v>51</v>
      </c>
      <c r="AX868" s="6" t="s">
        <v>51</v>
      </c>
    </row>
    <row r="869" spans="2:50" x14ac:dyDescent="0.25">
      <c r="B869" t="s">
        <v>22</v>
      </c>
      <c r="C869" t="str">
        <f t="shared" si="105"/>
        <v>Castianeira</v>
      </c>
      <c r="D869" s="13" t="str">
        <f t="shared" si="106"/>
        <v>Yes</v>
      </c>
      <c r="E869" t="s">
        <v>18</v>
      </c>
      <c r="F869" t="str">
        <f t="shared" si="107"/>
        <v>Corinnidae</v>
      </c>
      <c r="G869" s="13" t="str">
        <f t="shared" si="108"/>
        <v>Yes</v>
      </c>
      <c r="M869" t="s">
        <v>844</v>
      </c>
      <c r="N869" t="s">
        <v>366</v>
      </c>
      <c r="P869" s="6">
        <v>-1</v>
      </c>
      <c r="Q869" s="6" t="s">
        <v>47</v>
      </c>
      <c r="R869" s="6" t="s">
        <v>54</v>
      </c>
      <c r="S869" s="6"/>
      <c r="T869" s="6" t="s">
        <v>55</v>
      </c>
      <c r="U869" s="6" t="s">
        <v>56</v>
      </c>
      <c r="W869" t="s">
        <v>53</v>
      </c>
      <c r="Z869" t="s">
        <v>1459</v>
      </c>
      <c r="AD869" t="s">
        <v>366</v>
      </c>
      <c r="AF869" t="s">
        <v>844</v>
      </c>
      <c r="AI869" s="10">
        <v>60</v>
      </c>
      <c r="AQ869" s="6">
        <v>0</v>
      </c>
      <c r="AR869" s="6" t="s">
        <v>50</v>
      </c>
      <c r="AS869" t="s">
        <v>367</v>
      </c>
      <c r="AT869" s="6">
        <v>-1</v>
      </c>
      <c r="AW869" s="6" t="s">
        <v>51</v>
      </c>
      <c r="AX869" s="6" t="s">
        <v>51</v>
      </c>
    </row>
    <row r="870" spans="2:50" x14ac:dyDescent="0.25">
      <c r="B870" t="s">
        <v>22</v>
      </c>
      <c r="C870" t="str">
        <f t="shared" si="105"/>
        <v>Castianeira</v>
      </c>
      <c r="D870" s="13" t="str">
        <f t="shared" si="106"/>
        <v>Yes</v>
      </c>
      <c r="E870" t="s">
        <v>18</v>
      </c>
      <c r="F870" t="str">
        <f t="shared" si="107"/>
        <v>Corinnidae</v>
      </c>
      <c r="G870" s="13" t="str">
        <f t="shared" si="108"/>
        <v>Yes</v>
      </c>
      <c r="M870" t="s">
        <v>843</v>
      </c>
      <c r="N870" t="s">
        <v>366</v>
      </c>
      <c r="P870" s="6">
        <v>-1</v>
      </c>
      <c r="Q870" s="6" t="s">
        <v>47</v>
      </c>
      <c r="R870" s="6" t="s">
        <v>54</v>
      </c>
      <c r="S870" s="6"/>
      <c r="T870" s="6" t="s">
        <v>55</v>
      </c>
      <c r="U870" s="6" t="s">
        <v>56</v>
      </c>
      <c r="W870" t="s">
        <v>53</v>
      </c>
      <c r="Z870" t="s">
        <v>1459</v>
      </c>
      <c r="AD870" t="s">
        <v>366</v>
      </c>
      <c r="AF870" t="s">
        <v>843</v>
      </c>
      <c r="AI870" s="10">
        <v>60</v>
      </c>
      <c r="AQ870" s="6">
        <v>0</v>
      </c>
      <c r="AR870" s="6" t="s">
        <v>50</v>
      </c>
      <c r="AS870" t="s">
        <v>368</v>
      </c>
      <c r="AT870" s="6">
        <v>-1</v>
      </c>
      <c r="AW870" s="6" t="s">
        <v>51</v>
      </c>
      <c r="AX870" s="6" t="s">
        <v>51</v>
      </c>
    </row>
    <row r="871" spans="2:50" x14ac:dyDescent="0.25">
      <c r="B871" t="s">
        <v>22</v>
      </c>
      <c r="C871" t="str">
        <f t="shared" si="105"/>
        <v>Castianeira</v>
      </c>
      <c r="D871" s="13" t="str">
        <f t="shared" si="106"/>
        <v>Yes</v>
      </c>
      <c r="E871" t="s">
        <v>18</v>
      </c>
      <c r="F871" t="str">
        <f t="shared" si="107"/>
        <v>Corinnidae</v>
      </c>
      <c r="G871" s="13" t="str">
        <f t="shared" si="108"/>
        <v>Yes</v>
      </c>
      <c r="M871" t="s">
        <v>842</v>
      </c>
      <c r="N871" t="s">
        <v>366</v>
      </c>
      <c r="P871" s="6">
        <v>-1</v>
      </c>
      <c r="Q871" s="6" t="s">
        <v>47</v>
      </c>
      <c r="R871" s="6" t="s">
        <v>54</v>
      </c>
      <c r="S871" s="6"/>
      <c r="T871" s="6" t="s">
        <v>55</v>
      </c>
      <c r="U871" s="6" t="s">
        <v>56</v>
      </c>
      <c r="W871" t="s">
        <v>53</v>
      </c>
      <c r="Z871" t="s">
        <v>1459</v>
      </c>
      <c r="AD871" t="s">
        <v>366</v>
      </c>
      <c r="AF871" t="s">
        <v>842</v>
      </c>
      <c r="AI871" s="10">
        <v>60</v>
      </c>
      <c r="AQ871" s="6">
        <v>0</v>
      </c>
      <c r="AR871" s="6" t="s">
        <v>50</v>
      </c>
      <c r="AS871" t="s">
        <v>367</v>
      </c>
      <c r="AT871" s="6">
        <v>-1</v>
      </c>
      <c r="AW871" s="6" t="s">
        <v>51</v>
      </c>
      <c r="AX871" s="6" t="s">
        <v>51</v>
      </c>
    </row>
    <row r="872" spans="2:50" x14ac:dyDescent="0.25">
      <c r="B872" t="s">
        <v>22</v>
      </c>
      <c r="C872" t="str">
        <f t="shared" si="105"/>
        <v>Castianeira</v>
      </c>
      <c r="D872" s="13" t="str">
        <f t="shared" si="106"/>
        <v>Yes</v>
      </c>
      <c r="E872" t="s">
        <v>18</v>
      </c>
      <c r="F872" t="str">
        <f t="shared" si="107"/>
        <v>Corinnidae</v>
      </c>
      <c r="G872" s="13" t="str">
        <f t="shared" si="108"/>
        <v>Yes</v>
      </c>
      <c r="M872" t="s">
        <v>841</v>
      </c>
      <c r="N872" t="s">
        <v>366</v>
      </c>
      <c r="P872" s="6">
        <v>-1</v>
      </c>
      <c r="Q872" s="6" t="s">
        <v>47</v>
      </c>
      <c r="R872" s="6" t="s">
        <v>54</v>
      </c>
      <c r="S872" s="6"/>
      <c r="T872" s="6" t="s">
        <v>55</v>
      </c>
      <c r="U872" s="6" t="s">
        <v>56</v>
      </c>
      <c r="W872" t="s">
        <v>53</v>
      </c>
      <c r="Z872" t="s">
        <v>1459</v>
      </c>
      <c r="AD872" t="s">
        <v>366</v>
      </c>
      <c r="AF872" t="s">
        <v>841</v>
      </c>
      <c r="AI872" s="10">
        <v>60</v>
      </c>
      <c r="AQ872" s="6">
        <v>0</v>
      </c>
      <c r="AR872" s="6" t="s">
        <v>50</v>
      </c>
      <c r="AS872" t="s">
        <v>367</v>
      </c>
      <c r="AT872" s="6">
        <v>-1</v>
      </c>
      <c r="AW872" s="6" t="s">
        <v>51</v>
      </c>
      <c r="AX872" s="6" t="s">
        <v>51</v>
      </c>
    </row>
    <row r="873" spans="2:50" x14ac:dyDescent="0.25">
      <c r="B873" t="s">
        <v>22</v>
      </c>
      <c r="C873" t="str">
        <f t="shared" si="105"/>
        <v>Creugas</v>
      </c>
      <c r="D873" s="13" t="str">
        <f t="shared" si="106"/>
        <v>Yes</v>
      </c>
      <c r="E873" t="s">
        <v>18</v>
      </c>
      <c r="F873" t="str">
        <f t="shared" si="107"/>
        <v>Corinnidae</v>
      </c>
      <c r="G873" s="13" t="str">
        <f t="shared" si="108"/>
        <v>Yes</v>
      </c>
      <c r="M873" t="s">
        <v>369</v>
      </c>
      <c r="N873" t="s">
        <v>1459</v>
      </c>
      <c r="P873" s="6">
        <v>-1</v>
      </c>
      <c r="Q873" s="6" t="s">
        <v>47</v>
      </c>
      <c r="R873" s="6" t="s">
        <v>54</v>
      </c>
      <c r="S873" s="6"/>
      <c r="T873" s="6" t="s">
        <v>55</v>
      </c>
      <c r="U873" s="6" t="s">
        <v>56</v>
      </c>
      <c r="W873" t="s">
        <v>53</v>
      </c>
      <c r="Z873" t="s">
        <v>1459</v>
      </c>
      <c r="AD873" t="s">
        <v>369</v>
      </c>
      <c r="AI873" s="10">
        <v>50</v>
      </c>
      <c r="AQ873" s="6">
        <v>0</v>
      </c>
      <c r="AR873" s="6" t="s">
        <v>50</v>
      </c>
      <c r="AT873" s="6">
        <v>-1</v>
      </c>
      <c r="AW873" s="6" t="s">
        <v>51</v>
      </c>
      <c r="AX873" s="6" t="s">
        <v>51</v>
      </c>
    </row>
    <row r="874" spans="2:50" x14ac:dyDescent="0.25">
      <c r="B874" t="s">
        <v>22</v>
      </c>
      <c r="C874" t="str">
        <f t="shared" si="105"/>
        <v>Creugas</v>
      </c>
      <c r="D874" s="13" t="str">
        <f t="shared" si="106"/>
        <v>Yes</v>
      </c>
      <c r="E874" t="s">
        <v>18</v>
      </c>
      <c r="F874" t="str">
        <f t="shared" si="107"/>
        <v>Corinnidae</v>
      </c>
      <c r="G874" s="13" t="str">
        <f t="shared" si="108"/>
        <v>Yes</v>
      </c>
      <c r="M874" t="s">
        <v>856</v>
      </c>
      <c r="N874" t="s">
        <v>369</v>
      </c>
      <c r="P874" s="6">
        <v>-1</v>
      </c>
      <c r="Q874" s="6" t="s">
        <v>47</v>
      </c>
      <c r="R874" s="6" t="s">
        <v>54</v>
      </c>
      <c r="S874" s="6"/>
      <c r="T874" s="6" t="s">
        <v>55</v>
      </c>
      <c r="U874" s="6" t="s">
        <v>56</v>
      </c>
      <c r="W874" t="s">
        <v>53</v>
      </c>
      <c r="Z874" t="s">
        <v>1459</v>
      </c>
      <c r="AD874" t="s">
        <v>369</v>
      </c>
      <c r="AF874" t="s">
        <v>856</v>
      </c>
      <c r="AI874" s="10">
        <v>60</v>
      </c>
      <c r="AQ874" s="6">
        <v>0</v>
      </c>
      <c r="AR874" s="6" t="s">
        <v>50</v>
      </c>
      <c r="AS874" t="s">
        <v>232</v>
      </c>
      <c r="AT874" s="6">
        <v>-1</v>
      </c>
      <c r="AW874" s="6" t="s">
        <v>51</v>
      </c>
      <c r="AX874" s="6" t="s">
        <v>51</v>
      </c>
    </row>
    <row r="875" spans="2:50" x14ac:dyDescent="0.25">
      <c r="B875" t="s">
        <v>22</v>
      </c>
      <c r="C875" t="str">
        <f t="shared" si="105"/>
        <v>Drassinella</v>
      </c>
      <c r="D875" s="13" t="str">
        <f t="shared" si="106"/>
        <v>Yes</v>
      </c>
      <c r="E875" t="s">
        <v>18</v>
      </c>
      <c r="F875" t="str">
        <f t="shared" si="107"/>
        <v>Corinnidae</v>
      </c>
      <c r="G875" s="13" t="str">
        <f t="shared" si="108"/>
        <v>Yes</v>
      </c>
      <c r="M875" t="s">
        <v>370</v>
      </c>
      <c r="N875" t="s">
        <v>1459</v>
      </c>
      <c r="P875" s="6">
        <v>-1</v>
      </c>
      <c r="Q875" s="6" t="s">
        <v>47</v>
      </c>
      <c r="R875" s="6" t="s">
        <v>54</v>
      </c>
      <c r="S875" s="6"/>
      <c r="T875" s="6" t="s">
        <v>55</v>
      </c>
      <c r="U875" s="6" t="s">
        <v>56</v>
      </c>
      <c r="W875" t="s">
        <v>53</v>
      </c>
      <c r="Z875" t="s">
        <v>1459</v>
      </c>
      <c r="AD875" t="s">
        <v>370</v>
      </c>
      <c r="AI875" s="10">
        <v>50</v>
      </c>
      <c r="AQ875" s="6">
        <v>0</v>
      </c>
      <c r="AR875" s="6" t="s">
        <v>50</v>
      </c>
      <c r="AT875" s="6">
        <v>-1</v>
      </c>
      <c r="AW875" s="6" t="s">
        <v>51</v>
      </c>
      <c r="AX875" s="6" t="s">
        <v>51</v>
      </c>
    </row>
    <row r="876" spans="2:50" x14ac:dyDescent="0.25">
      <c r="B876" t="s">
        <v>22</v>
      </c>
      <c r="C876" t="str">
        <f t="shared" si="105"/>
        <v>Drassinella</v>
      </c>
      <c r="D876" s="13" t="str">
        <f t="shared" si="106"/>
        <v>Yes</v>
      </c>
      <c r="E876" t="s">
        <v>18</v>
      </c>
      <c r="F876" t="str">
        <f t="shared" si="107"/>
        <v>Corinnidae</v>
      </c>
      <c r="G876" s="13" t="str">
        <f t="shared" si="108"/>
        <v>Yes</v>
      </c>
      <c r="M876" t="s">
        <v>855</v>
      </c>
      <c r="N876" t="s">
        <v>370</v>
      </c>
      <c r="P876" s="6">
        <v>-1</v>
      </c>
      <c r="Q876" s="6" t="s">
        <v>47</v>
      </c>
      <c r="R876" s="6" t="s">
        <v>54</v>
      </c>
      <c r="S876" s="6"/>
      <c r="T876" s="6" t="s">
        <v>55</v>
      </c>
      <c r="U876" s="6" t="s">
        <v>56</v>
      </c>
      <c r="W876" t="s">
        <v>53</v>
      </c>
      <c r="Z876" t="s">
        <v>1459</v>
      </c>
      <c r="AD876" t="s">
        <v>370</v>
      </c>
      <c r="AF876" t="s">
        <v>855</v>
      </c>
      <c r="AI876" s="10">
        <v>60</v>
      </c>
      <c r="AQ876" s="6">
        <v>0</v>
      </c>
      <c r="AR876" s="6" t="s">
        <v>50</v>
      </c>
      <c r="AS876" t="s">
        <v>371</v>
      </c>
      <c r="AT876" s="6">
        <v>-1</v>
      </c>
      <c r="AW876" s="6" t="s">
        <v>51</v>
      </c>
      <c r="AX876" s="6" t="s">
        <v>51</v>
      </c>
    </row>
    <row r="877" spans="2:50" x14ac:dyDescent="0.25">
      <c r="B877" t="s">
        <v>22</v>
      </c>
      <c r="C877" t="str">
        <f t="shared" si="105"/>
        <v>Drassinella</v>
      </c>
      <c r="D877" s="13" t="str">
        <f t="shared" si="106"/>
        <v>Yes</v>
      </c>
      <c r="E877" t="s">
        <v>18</v>
      </c>
      <c r="F877" t="str">
        <f t="shared" si="107"/>
        <v>Corinnidae</v>
      </c>
      <c r="G877" s="13" t="str">
        <f t="shared" si="108"/>
        <v>Yes</v>
      </c>
      <c r="M877" t="s">
        <v>854</v>
      </c>
      <c r="N877" t="s">
        <v>370</v>
      </c>
      <c r="P877" s="6">
        <v>-1</v>
      </c>
      <c r="Q877" s="6" t="s">
        <v>47</v>
      </c>
      <c r="R877" s="6" t="s">
        <v>54</v>
      </c>
      <c r="S877" s="6"/>
      <c r="T877" s="6" t="s">
        <v>55</v>
      </c>
      <c r="U877" s="6" t="s">
        <v>56</v>
      </c>
      <c r="W877" t="s">
        <v>53</v>
      </c>
      <c r="Z877" t="s">
        <v>1459</v>
      </c>
      <c r="AD877" t="s">
        <v>370</v>
      </c>
      <c r="AF877" t="s">
        <v>854</v>
      </c>
      <c r="AI877" s="10">
        <v>60</v>
      </c>
      <c r="AQ877" s="6">
        <v>0</v>
      </c>
      <c r="AR877" s="6" t="s">
        <v>50</v>
      </c>
      <c r="AS877" t="s">
        <v>185</v>
      </c>
      <c r="AT877" s="6">
        <v>-1</v>
      </c>
      <c r="AW877" s="6" t="s">
        <v>51</v>
      </c>
      <c r="AX877" s="6" t="s">
        <v>51</v>
      </c>
    </row>
    <row r="878" spans="2:50" x14ac:dyDescent="0.25">
      <c r="B878" t="s">
        <v>22</v>
      </c>
      <c r="C878" t="str">
        <f t="shared" si="105"/>
        <v>Drassinella</v>
      </c>
      <c r="D878" s="13" t="str">
        <f t="shared" si="106"/>
        <v>Yes</v>
      </c>
      <c r="E878" t="s">
        <v>18</v>
      </c>
      <c r="F878" t="str">
        <f t="shared" si="107"/>
        <v>Corinnidae</v>
      </c>
      <c r="G878" s="13" t="str">
        <f t="shared" si="108"/>
        <v>Yes</v>
      </c>
      <c r="M878" t="s">
        <v>853</v>
      </c>
      <c r="N878" t="s">
        <v>370</v>
      </c>
      <c r="P878" s="6">
        <v>-1</v>
      </c>
      <c r="Q878" s="6" t="s">
        <v>47</v>
      </c>
      <c r="R878" s="6" t="s">
        <v>54</v>
      </c>
      <c r="S878" s="6"/>
      <c r="T878" s="6" t="s">
        <v>55</v>
      </c>
      <c r="U878" s="6" t="s">
        <v>56</v>
      </c>
      <c r="W878" t="s">
        <v>53</v>
      </c>
      <c r="Z878" t="s">
        <v>1459</v>
      </c>
      <c r="AD878" t="s">
        <v>370</v>
      </c>
      <c r="AF878" t="s">
        <v>853</v>
      </c>
      <c r="AI878" s="10">
        <v>60</v>
      </c>
      <c r="AQ878" s="6">
        <v>0</v>
      </c>
      <c r="AR878" s="6" t="s">
        <v>50</v>
      </c>
      <c r="AS878" t="s">
        <v>162</v>
      </c>
      <c r="AT878" s="6">
        <v>-1</v>
      </c>
      <c r="AW878" s="6" t="s">
        <v>51</v>
      </c>
      <c r="AX878" s="6" t="s">
        <v>51</v>
      </c>
    </row>
    <row r="879" spans="2:50" x14ac:dyDescent="0.25">
      <c r="B879" t="s">
        <v>22</v>
      </c>
      <c r="C879" t="str">
        <f t="shared" si="105"/>
        <v>Drassinella</v>
      </c>
      <c r="D879" s="13" t="str">
        <f t="shared" si="106"/>
        <v>Yes</v>
      </c>
      <c r="E879" t="s">
        <v>18</v>
      </c>
      <c r="F879" t="str">
        <f t="shared" si="107"/>
        <v>Corinnidae</v>
      </c>
      <c r="G879" s="13" t="str">
        <f t="shared" si="108"/>
        <v>Yes</v>
      </c>
      <c r="M879" t="s">
        <v>852</v>
      </c>
      <c r="N879" t="s">
        <v>370</v>
      </c>
      <c r="P879" s="6">
        <v>-1</v>
      </c>
      <c r="Q879" s="6" t="s">
        <v>47</v>
      </c>
      <c r="R879" s="6" t="s">
        <v>54</v>
      </c>
      <c r="S879" s="6"/>
      <c r="T879" s="6" t="s">
        <v>55</v>
      </c>
      <c r="U879" s="6" t="s">
        <v>56</v>
      </c>
      <c r="W879" t="s">
        <v>53</v>
      </c>
      <c r="Z879" t="s">
        <v>1459</v>
      </c>
      <c r="AD879" t="s">
        <v>370</v>
      </c>
      <c r="AF879" t="s">
        <v>852</v>
      </c>
      <c r="AI879" s="10">
        <v>60</v>
      </c>
      <c r="AQ879" s="6">
        <v>0</v>
      </c>
      <c r="AR879" s="6" t="s">
        <v>50</v>
      </c>
      <c r="AS879" t="s">
        <v>371</v>
      </c>
      <c r="AT879" s="6">
        <v>-1</v>
      </c>
      <c r="AW879" s="6" t="s">
        <v>51</v>
      </c>
      <c r="AX879" s="6" t="s">
        <v>51</v>
      </c>
    </row>
    <row r="880" spans="2:50" x14ac:dyDescent="0.25">
      <c r="B880" t="s">
        <v>22</v>
      </c>
      <c r="C880" t="str">
        <f t="shared" si="105"/>
        <v>Drassinella</v>
      </c>
      <c r="D880" s="13" t="str">
        <f t="shared" si="106"/>
        <v>Yes</v>
      </c>
      <c r="E880" t="s">
        <v>18</v>
      </c>
      <c r="F880" t="str">
        <f t="shared" si="107"/>
        <v>Corinnidae</v>
      </c>
      <c r="G880" s="13" t="str">
        <f t="shared" si="108"/>
        <v>Yes</v>
      </c>
      <c r="M880" t="s">
        <v>851</v>
      </c>
      <c r="N880" t="s">
        <v>370</v>
      </c>
      <c r="P880" s="6">
        <v>-1</v>
      </c>
      <c r="Q880" s="6" t="s">
        <v>47</v>
      </c>
      <c r="R880" s="6" t="s">
        <v>54</v>
      </c>
      <c r="S880" s="6"/>
      <c r="T880" s="6" t="s">
        <v>55</v>
      </c>
      <c r="U880" s="6" t="s">
        <v>56</v>
      </c>
      <c r="W880" t="s">
        <v>53</v>
      </c>
      <c r="Z880" t="s">
        <v>1459</v>
      </c>
      <c r="AD880" t="s">
        <v>370</v>
      </c>
      <c r="AF880" t="s">
        <v>851</v>
      </c>
      <c r="AI880" s="10">
        <v>60</v>
      </c>
      <c r="AQ880" s="6">
        <v>0</v>
      </c>
      <c r="AR880" s="6" t="s">
        <v>50</v>
      </c>
      <c r="AS880" t="s">
        <v>371</v>
      </c>
      <c r="AT880" s="6">
        <v>-1</v>
      </c>
      <c r="AW880" s="6" t="s">
        <v>51</v>
      </c>
      <c r="AX880" s="6" t="s">
        <v>51</v>
      </c>
    </row>
    <row r="881" spans="2:50" x14ac:dyDescent="0.25">
      <c r="B881" t="s">
        <v>22</v>
      </c>
      <c r="C881" t="str">
        <f t="shared" si="105"/>
        <v>Drassinella</v>
      </c>
      <c r="D881" s="13" t="str">
        <f t="shared" si="106"/>
        <v>Yes</v>
      </c>
      <c r="E881" t="s">
        <v>18</v>
      </c>
      <c r="F881" t="str">
        <f t="shared" si="107"/>
        <v>Corinnidae</v>
      </c>
      <c r="G881" s="13" t="str">
        <f t="shared" si="108"/>
        <v>Yes</v>
      </c>
      <c r="M881" t="s">
        <v>850</v>
      </c>
      <c r="N881" t="s">
        <v>370</v>
      </c>
      <c r="P881" s="6">
        <v>-1</v>
      </c>
      <c r="Q881" s="6" t="s">
        <v>47</v>
      </c>
      <c r="R881" s="6" t="s">
        <v>54</v>
      </c>
      <c r="S881" s="6"/>
      <c r="T881" s="6" t="s">
        <v>55</v>
      </c>
      <c r="U881" s="6" t="s">
        <v>56</v>
      </c>
      <c r="W881" t="s">
        <v>53</v>
      </c>
      <c r="Z881" t="s">
        <v>1459</v>
      </c>
      <c r="AD881" t="s">
        <v>370</v>
      </c>
      <c r="AF881" t="s">
        <v>850</v>
      </c>
      <c r="AI881" s="10">
        <v>60</v>
      </c>
      <c r="AQ881" s="6">
        <v>0</v>
      </c>
      <c r="AR881" s="6" t="s">
        <v>50</v>
      </c>
      <c r="AS881" t="s">
        <v>162</v>
      </c>
      <c r="AT881" s="6">
        <v>-1</v>
      </c>
      <c r="AW881" s="6" t="s">
        <v>51</v>
      </c>
      <c r="AX881" s="6" t="s">
        <v>51</v>
      </c>
    </row>
    <row r="882" spans="2:50" x14ac:dyDescent="0.25">
      <c r="B882" t="s">
        <v>22</v>
      </c>
      <c r="C882" t="str">
        <f t="shared" si="105"/>
        <v>Meriola</v>
      </c>
      <c r="D882" s="13" t="str">
        <f t="shared" si="106"/>
        <v>Yes</v>
      </c>
      <c r="E882" t="s">
        <v>18</v>
      </c>
      <c r="F882" t="str">
        <f t="shared" si="107"/>
        <v>Corinnidae</v>
      </c>
      <c r="G882" s="13" t="str">
        <f t="shared" si="108"/>
        <v>Yes</v>
      </c>
      <c r="M882" t="s">
        <v>372</v>
      </c>
      <c r="N882" t="s">
        <v>1459</v>
      </c>
      <c r="P882" s="6">
        <v>-1</v>
      </c>
      <c r="Q882" s="6" t="s">
        <v>47</v>
      </c>
      <c r="R882" s="6" t="s">
        <v>54</v>
      </c>
      <c r="S882" s="6"/>
      <c r="T882" s="6" t="s">
        <v>55</v>
      </c>
      <c r="U882" s="6" t="s">
        <v>56</v>
      </c>
      <c r="W882" t="s">
        <v>53</v>
      </c>
      <c r="Z882" t="s">
        <v>1459</v>
      </c>
      <c r="AD882" t="s">
        <v>372</v>
      </c>
      <c r="AI882" s="10">
        <v>50</v>
      </c>
      <c r="AQ882" s="6">
        <v>0</v>
      </c>
      <c r="AR882" s="6" t="s">
        <v>50</v>
      </c>
      <c r="AT882" s="6">
        <v>-1</v>
      </c>
      <c r="AW882" s="6" t="s">
        <v>51</v>
      </c>
      <c r="AX882" s="6" t="s">
        <v>51</v>
      </c>
    </row>
    <row r="883" spans="2:50" x14ac:dyDescent="0.25">
      <c r="B883" t="s">
        <v>22</v>
      </c>
      <c r="C883" t="str">
        <f t="shared" si="105"/>
        <v>Meriola</v>
      </c>
      <c r="D883" s="13" t="str">
        <f t="shared" si="106"/>
        <v>Yes</v>
      </c>
      <c r="E883" t="s">
        <v>18</v>
      </c>
      <c r="F883" t="str">
        <f t="shared" si="107"/>
        <v>Corinnidae</v>
      </c>
      <c r="G883" s="13" t="str">
        <f t="shared" si="108"/>
        <v>Yes</v>
      </c>
      <c r="M883" t="s">
        <v>849</v>
      </c>
      <c r="N883" t="s">
        <v>372</v>
      </c>
      <c r="P883" s="6">
        <v>-1</v>
      </c>
      <c r="Q883" s="6" t="s">
        <v>47</v>
      </c>
      <c r="R883" s="6" t="s">
        <v>54</v>
      </c>
      <c r="S883" s="6"/>
      <c r="T883" s="6" t="s">
        <v>55</v>
      </c>
      <c r="U883" s="6" t="s">
        <v>56</v>
      </c>
      <c r="W883" t="s">
        <v>53</v>
      </c>
      <c r="Z883" t="s">
        <v>1459</v>
      </c>
      <c r="AD883" t="s">
        <v>372</v>
      </c>
      <c r="AF883" t="s">
        <v>849</v>
      </c>
      <c r="AI883" s="10">
        <v>60</v>
      </c>
      <c r="AQ883" s="6">
        <v>0</v>
      </c>
      <c r="AR883" s="6" t="s">
        <v>50</v>
      </c>
      <c r="AS883" t="s">
        <v>145</v>
      </c>
      <c r="AT883" s="6">
        <v>-1</v>
      </c>
      <c r="AW883" s="6" t="s">
        <v>51</v>
      </c>
      <c r="AX883" s="6" t="s">
        <v>51</v>
      </c>
    </row>
    <row r="884" spans="2:50" x14ac:dyDescent="0.25">
      <c r="B884" t="s">
        <v>22</v>
      </c>
      <c r="C884" t="str">
        <f t="shared" si="105"/>
        <v>Meriola</v>
      </c>
      <c r="D884" s="13" t="str">
        <f t="shared" si="106"/>
        <v>Yes</v>
      </c>
      <c r="E884" t="s">
        <v>18</v>
      </c>
      <c r="F884" t="str">
        <f t="shared" si="107"/>
        <v>Corinnidae</v>
      </c>
      <c r="G884" s="13" t="str">
        <f t="shared" si="108"/>
        <v>Yes</v>
      </c>
      <c r="M884" t="s">
        <v>848</v>
      </c>
      <c r="N884" t="s">
        <v>372</v>
      </c>
      <c r="P884" s="6">
        <v>-1</v>
      </c>
      <c r="Q884" s="6" t="s">
        <v>47</v>
      </c>
      <c r="R884" s="6" t="s">
        <v>54</v>
      </c>
      <c r="S884" s="6"/>
      <c r="T884" s="6" t="s">
        <v>55</v>
      </c>
      <c r="U884" s="6" t="s">
        <v>56</v>
      </c>
      <c r="W884" t="s">
        <v>53</v>
      </c>
      <c r="Z884" t="s">
        <v>1459</v>
      </c>
      <c r="AD884" t="s">
        <v>372</v>
      </c>
      <c r="AF884" t="s">
        <v>848</v>
      </c>
      <c r="AI884" s="10">
        <v>60</v>
      </c>
      <c r="AQ884" s="6">
        <v>0</v>
      </c>
      <c r="AR884" s="6" t="s">
        <v>50</v>
      </c>
      <c r="AS884" t="s">
        <v>145</v>
      </c>
      <c r="AT884" s="6">
        <v>-1</v>
      </c>
      <c r="AW884" s="6" t="s">
        <v>51</v>
      </c>
      <c r="AX884" s="6" t="s">
        <v>51</v>
      </c>
    </row>
    <row r="885" spans="2:50" x14ac:dyDescent="0.25">
      <c r="B885" t="s">
        <v>22</v>
      </c>
      <c r="C885" t="str">
        <f t="shared" si="105"/>
        <v>Phrurolithus</v>
      </c>
      <c r="D885" s="13" t="str">
        <f t="shared" si="106"/>
        <v>Yes</v>
      </c>
      <c r="E885" t="s">
        <v>18</v>
      </c>
      <c r="F885" t="str">
        <f t="shared" si="107"/>
        <v>Corinnidae</v>
      </c>
      <c r="G885" s="13" t="str">
        <f t="shared" si="108"/>
        <v>Yes</v>
      </c>
      <c r="M885" t="s">
        <v>373</v>
      </c>
      <c r="N885" t="s">
        <v>1459</v>
      </c>
      <c r="P885" s="6">
        <v>-1</v>
      </c>
      <c r="Q885" s="6" t="s">
        <v>47</v>
      </c>
      <c r="R885" s="6" t="s">
        <v>54</v>
      </c>
      <c r="S885" s="6"/>
      <c r="T885" s="6" t="s">
        <v>55</v>
      </c>
      <c r="U885" s="6" t="s">
        <v>56</v>
      </c>
      <c r="W885" t="s">
        <v>53</v>
      </c>
      <c r="Z885" t="s">
        <v>1459</v>
      </c>
      <c r="AD885" t="s">
        <v>373</v>
      </c>
      <c r="AI885" s="10">
        <v>50</v>
      </c>
      <c r="AQ885" s="6">
        <v>0</v>
      </c>
      <c r="AR885" s="6" t="s">
        <v>50</v>
      </c>
      <c r="AT885" s="6">
        <v>-1</v>
      </c>
      <c r="AW885" s="6" t="s">
        <v>51</v>
      </c>
      <c r="AX885" s="6" t="s">
        <v>51</v>
      </c>
    </row>
    <row r="886" spans="2:50" x14ac:dyDescent="0.25">
      <c r="B886" t="s">
        <v>22</v>
      </c>
      <c r="C886" t="str">
        <f t="shared" si="105"/>
        <v>Phrurolithus</v>
      </c>
      <c r="D886" s="13" t="str">
        <f t="shared" si="106"/>
        <v>Yes</v>
      </c>
      <c r="E886" t="s">
        <v>18</v>
      </c>
      <c r="F886" t="str">
        <f t="shared" si="107"/>
        <v>Corinnidae</v>
      </c>
      <c r="G886" s="13" t="str">
        <f t="shared" si="108"/>
        <v>Yes</v>
      </c>
      <c r="M886" t="s">
        <v>847</v>
      </c>
      <c r="N886" t="s">
        <v>373</v>
      </c>
      <c r="P886" s="6">
        <v>-1</v>
      </c>
      <c r="Q886" s="6" t="s">
        <v>47</v>
      </c>
      <c r="R886" s="6" t="s">
        <v>54</v>
      </c>
      <c r="S886" s="6"/>
      <c r="T886" s="6" t="s">
        <v>55</v>
      </c>
      <c r="U886" s="6" t="s">
        <v>56</v>
      </c>
      <c r="W886" t="s">
        <v>53</v>
      </c>
      <c r="Z886" t="s">
        <v>1459</v>
      </c>
      <c r="AD886" t="s">
        <v>373</v>
      </c>
      <c r="AF886" t="s">
        <v>847</v>
      </c>
      <c r="AI886" s="10">
        <v>60</v>
      </c>
      <c r="AQ886" s="6">
        <v>0</v>
      </c>
      <c r="AR886" s="6" t="s">
        <v>50</v>
      </c>
      <c r="AS886" t="s">
        <v>374</v>
      </c>
      <c r="AT886" s="6">
        <v>-1</v>
      </c>
      <c r="AW886" s="6" t="s">
        <v>51</v>
      </c>
      <c r="AX886" s="6" t="s">
        <v>51</v>
      </c>
    </row>
    <row r="887" spans="2:50" x14ac:dyDescent="0.25">
      <c r="B887" t="s">
        <v>22</v>
      </c>
      <c r="C887" t="str">
        <f t="shared" si="105"/>
        <v>Phruronellus</v>
      </c>
      <c r="D887" s="13" t="str">
        <f t="shared" si="106"/>
        <v>Yes</v>
      </c>
      <c r="E887" t="s">
        <v>18</v>
      </c>
      <c r="F887" t="str">
        <f t="shared" si="107"/>
        <v>Corinnidae</v>
      </c>
      <c r="G887" s="13" t="str">
        <f t="shared" si="108"/>
        <v>Yes</v>
      </c>
      <c r="M887" t="s">
        <v>375</v>
      </c>
      <c r="N887" t="s">
        <v>1459</v>
      </c>
      <c r="P887" s="6">
        <v>-1</v>
      </c>
      <c r="Q887" s="6" t="s">
        <v>47</v>
      </c>
      <c r="R887" s="6" t="s">
        <v>54</v>
      </c>
      <c r="S887" s="6"/>
      <c r="T887" s="6" t="s">
        <v>55</v>
      </c>
      <c r="U887" s="6" t="s">
        <v>56</v>
      </c>
      <c r="W887" t="s">
        <v>53</v>
      </c>
      <c r="Z887" t="s">
        <v>1459</v>
      </c>
      <c r="AD887" t="s">
        <v>375</v>
      </c>
      <c r="AI887" s="10">
        <v>50</v>
      </c>
      <c r="AQ887" s="6">
        <v>0</v>
      </c>
      <c r="AR887" s="6" t="s">
        <v>50</v>
      </c>
      <c r="AT887" s="6">
        <v>-1</v>
      </c>
      <c r="AW887" s="6" t="s">
        <v>51</v>
      </c>
      <c r="AX887" s="6" t="s">
        <v>51</v>
      </c>
    </row>
    <row r="888" spans="2:50" x14ac:dyDescent="0.25">
      <c r="B888" t="s">
        <v>22</v>
      </c>
      <c r="C888" t="str">
        <f t="shared" si="105"/>
        <v>Phruronellus</v>
      </c>
      <c r="D888" s="13" t="str">
        <f t="shared" si="106"/>
        <v>Yes</v>
      </c>
      <c r="E888" t="s">
        <v>18</v>
      </c>
      <c r="F888" t="str">
        <f t="shared" si="107"/>
        <v>Corinnidae</v>
      </c>
      <c r="G888" s="13" t="str">
        <f t="shared" si="108"/>
        <v>Yes</v>
      </c>
      <c r="M888" s="12" t="s">
        <v>3779</v>
      </c>
      <c r="N888" t="s">
        <v>375</v>
      </c>
      <c r="P888" s="6">
        <v>-1</v>
      </c>
      <c r="Q888" s="6" t="s">
        <v>47</v>
      </c>
      <c r="R888" s="6" t="s">
        <v>54</v>
      </c>
      <c r="S888" s="6"/>
      <c r="T888" s="6" t="s">
        <v>55</v>
      </c>
      <c r="U888" s="6" t="s">
        <v>56</v>
      </c>
      <c r="W888" t="s">
        <v>53</v>
      </c>
      <c r="Z888" t="s">
        <v>1459</v>
      </c>
      <c r="AD888" t="s">
        <v>375</v>
      </c>
      <c r="AF888" s="12" t="s">
        <v>3779</v>
      </c>
      <c r="AI888" s="10">
        <v>60</v>
      </c>
      <c r="AQ888" s="6">
        <v>0</v>
      </c>
      <c r="AR888" s="6" t="s">
        <v>50</v>
      </c>
      <c r="AS888" t="s">
        <v>158</v>
      </c>
      <c r="AT888" s="6">
        <v>-1</v>
      </c>
      <c r="AW888" s="6" t="s">
        <v>51</v>
      </c>
      <c r="AX888" s="6" t="s">
        <v>51</v>
      </c>
    </row>
    <row r="889" spans="2:50" x14ac:dyDescent="0.25">
      <c r="B889" t="s">
        <v>22</v>
      </c>
      <c r="C889" t="str">
        <f t="shared" si="105"/>
        <v>Phruronellus</v>
      </c>
      <c r="D889" s="13" t="str">
        <f t="shared" si="106"/>
        <v>Yes</v>
      </c>
      <c r="E889" t="s">
        <v>18</v>
      </c>
      <c r="F889" t="str">
        <f t="shared" si="107"/>
        <v>Corinnidae</v>
      </c>
      <c r="G889" s="13" t="str">
        <f t="shared" si="108"/>
        <v>Yes</v>
      </c>
      <c r="M889" t="s">
        <v>860</v>
      </c>
      <c r="N889" t="s">
        <v>375</v>
      </c>
      <c r="P889" s="6">
        <v>-1</v>
      </c>
      <c r="Q889" s="6" t="s">
        <v>47</v>
      </c>
      <c r="R889" s="6" t="s">
        <v>54</v>
      </c>
      <c r="S889" s="6"/>
      <c r="T889" s="6" t="s">
        <v>55</v>
      </c>
      <c r="U889" s="6" t="s">
        <v>56</v>
      </c>
      <c r="W889" t="s">
        <v>53</v>
      </c>
      <c r="Z889" t="s">
        <v>1459</v>
      </c>
      <c r="AD889" t="s">
        <v>375</v>
      </c>
      <c r="AF889" t="s">
        <v>860</v>
      </c>
      <c r="AI889" s="10">
        <v>60</v>
      </c>
      <c r="AQ889" s="6">
        <v>0</v>
      </c>
      <c r="AR889" s="6" t="s">
        <v>50</v>
      </c>
      <c r="AS889" t="s">
        <v>147</v>
      </c>
      <c r="AT889" s="6">
        <v>-1</v>
      </c>
      <c r="AW889" s="6" t="s">
        <v>51</v>
      </c>
      <c r="AX889" s="6" t="s">
        <v>51</v>
      </c>
    </row>
    <row r="890" spans="2:50" x14ac:dyDescent="0.25">
      <c r="B890" t="s">
        <v>22</v>
      </c>
      <c r="C890" t="str">
        <f t="shared" si="105"/>
        <v>Phrurotimpus</v>
      </c>
      <c r="D890" s="13" t="str">
        <f t="shared" si="106"/>
        <v>Yes</v>
      </c>
      <c r="E890" t="s">
        <v>18</v>
      </c>
      <c r="F890" t="str">
        <f t="shared" si="107"/>
        <v>Corinnidae</v>
      </c>
      <c r="G890" s="13" t="str">
        <f t="shared" si="108"/>
        <v>Yes</v>
      </c>
      <c r="M890" t="s">
        <v>859</v>
      </c>
      <c r="N890" t="s">
        <v>376</v>
      </c>
      <c r="P890" s="6">
        <v>-1</v>
      </c>
      <c r="Q890" s="6" t="s">
        <v>47</v>
      </c>
      <c r="R890" s="6" t="s">
        <v>54</v>
      </c>
      <c r="S890" s="6"/>
      <c r="T890" s="6" t="s">
        <v>55</v>
      </c>
      <c r="U890" s="6" t="s">
        <v>56</v>
      </c>
      <c r="W890" t="s">
        <v>53</v>
      </c>
      <c r="Z890" t="s">
        <v>1459</v>
      </c>
      <c r="AD890" t="s">
        <v>376</v>
      </c>
      <c r="AF890" t="s">
        <v>859</v>
      </c>
      <c r="AI890" s="10">
        <v>60</v>
      </c>
      <c r="AQ890" s="6">
        <v>0</v>
      </c>
      <c r="AR890" s="6" t="s">
        <v>50</v>
      </c>
      <c r="AS890" t="s">
        <v>374</v>
      </c>
      <c r="AT890" s="6">
        <v>-1</v>
      </c>
      <c r="AW890" s="6" t="s">
        <v>51</v>
      </c>
      <c r="AX890" s="6" t="s">
        <v>51</v>
      </c>
    </row>
    <row r="891" spans="2:50" x14ac:dyDescent="0.25">
      <c r="B891" t="s">
        <v>22</v>
      </c>
      <c r="C891" t="str">
        <f t="shared" si="105"/>
        <v>Phrurotimpus</v>
      </c>
      <c r="D891" s="13" t="str">
        <f t="shared" si="106"/>
        <v>Yes</v>
      </c>
      <c r="E891" t="s">
        <v>18</v>
      </c>
      <c r="F891" t="str">
        <f t="shared" si="107"/>
        <v>Corinnidae</v>
      </c>
      <c r="G891" s="13" t="str">
        <f t="shared" si="108"/>
        <v>Yes</v>
      </c>
      <c r="M891" t="s">
        <v>858</v>
      </c>
      <c r="N891" t="s">
        <v>376</v>
      </c>
      <c r="P891" s="6">
        <v>-1</v>
      </c>
      <c r="Q891" s="6" t="s">
        <v>47</v>
      </c>
      <c r="R891" s="6" t="s">
        <v>54</v>
      </c>
      <c r="S891" s="6"/>
      <c r="T891" s="6" t="s">
        <v>55</v>
      </c>
      <c r="U891" s="6" t="s">
        <v>56</v>
      </c>
      <c r="W891" t="s">
        <v>53</v>
      </c>
      <c r="Z891" t="s">
        <v>1459</v>
      </c>
      <c r="AD891" t="s">
        <v>376</v>
      </c>
      <c r="AF891" t="s">
        <v>858</v>
      </c>
      <c r="AI891" s="10">
        <v>60</v>
      </c>
      <c r="AQ891" s="6">
        <v>0</v>
      </c>
      <c r="AR891" s="6" t="s">
        <v>50</v>
      </c>
      <c r="AS891" t="s">
        <v>147</v>
      </c>
      <c r="AT891" s="6">
        <v>-1</v>
      </c>
      <c r="AW891" s="6" t="s">
        <v>51</v>
      </c>
      <c r="AX891" s="6" t="s">
        <v>51</v>
      </c>
    </row>
    <row r="892" spans="2:50" x14ac:dyDescent="0.25">
      <c r="B892" t="s">
        <v>22</v>
      </c>
      <c r="C892" t="str">
        <f t="shared" si="105"/>
        <v>Phrurotimpus</v>
      </c>
      <c r="D892" s="13" t="str">
        <f t="shared" si="106"/>
        <v>Yes</v>
      </c>
      <c r="E892" t="s">
        <v>18</v>
      </c>
      <c r="F892" t="str">
        <f t="shared" si="107"/>
        <v>Corinnidae</v>
      </c>
      <c r="G892" s="13" t="str">
        <f t="shared" si="108"/>
        <v>Yes</v>
      </c>
      <c r="M892" t="s">
        <v>857</v>
      </c>
      <c r="N892" t="s">
        <v>376</v>
      </c>
      <c r="P892" s="6">
        <v>-1</v>
      </c>
      <c r="Q892" s="6" t="s">
        <v>47</v>
      </c>
      <c r="R892" s="6" t="s">
        <v>54</v>
      </c>
      <c r="S892" s="6"/>
      <c r="T892" s="6" t="s">
        <v>55</v>
      </c>
      <c r="U892" s="6" t="s">
        <v>56</v>
      </c>
      <c r="W892" t="s">
        <v>53</v>
      </c>
      <c r="Z892" t="s">
        <v>1459</v>
      </c>
      <c r="AD892" t="s">
        <v>376</v>
      </c>
      <c r="AF892" t="s">
        <v>857</v>
      </c>
      <c r="AI892" s="10">
        <v>60</v>
      </c>
      <c r="AQ892" s="6">
        <v>0</v>
      </c>
      <c r="AR892" s="6" t="s">
        <v>50</v>
      </c>
      <c r="AS892" t="s">
        <v>144</v>
      </c>
      <c r="AT892" s="6">
        <v>-1</v>
      </c>
      <c r="AW892" s="6" t="s">
        <v>51</v>
      </c>
      <c r="AX892" s="6" t="s">
        <v>51</v>
      </c>
    </row>
    <row r="893" spans="2:50" x14ac:dyDescent="0.25">
      <c r="B893" t="s">
        <v>22</v>
      </c>
      <c r="C893" t="str">
        <f t="shared" si="105"/>
        <v>Scotinella</v>
      </c>
      <c r="D893" s="13" t="str">
        <f t="shared" si="106"/>
        <v>Yes</v>
      </c>
      <c r="E893" t="s">
        <v>18</v>
      </c>
      <c r="F893" t="str">
        <f t="shared" si="107"/>
        <v>Corinnidae</v>
      </c>
      <c r="G893" s="13" t="str">
        <f t="shared" si="108"/>
        <v>Yes</v>
      </c>
      <c r="M893" t="s">
        <v>377</v>
      </c>
      <c r="N893" t="s">
        <v>1459</v>
      </c>
      <c r="P893" s="6">
        <v>-1</v>
      </c>
      <c r="Q893" s="6" t="s">
        <v>47</v>
      </c>
      <c r="R893" s="6" t="s">
        <v>54</v>
      </c>
      <c r="S893" s="6"/>
      <c r="T893" s="6" t="s">
        <v>55</v>
      </c>
      <c r="U893" s="6" t="s">
        <v>56</v>
      </c>
      <c r="W893" t="s">
        <v>53</v>
      </c>
      <c r="Z893" t="s">
        <v>1459</v>
      </c>
      <c r="AD893" t="s">
        <v>377</v>
      </c>
      <c r="AI893" s="10">
        <v>50</v>
      </c>
      <c r="AQ893" s="6">
        <v>0</v>
      </c>
      <c r="AR893" s="6" t="s">
        <v>50</v>
      </c>
      <c r="AT893" s="6">
        <v>-1</v>
      </c>
      <c r="AW893" s="6" t="s">
        <v>51</v>
      </c>
      <c r="AX893" s="6" t="s">
        <v>51</v>
      </c>
    </row>
    <row r="894" spans="2:50" x14ac:dyDescent="0.25">
      <c r="B894" t="s">
        <v>22</v>
      </c>
      <c r="C894" t="str">
        <f t="shared" si="105"/>
        <v>Scotinella</v>
      </c>
      <c r="D894" s="13" t="str">
        <f t="shared" si="106"/>
        <v>Yes</v>
      </c>
      <c r="E894" t="s">
        <v>18</v>
      </c>
      <c r="F894" t="str">
        <f t="shared" si="107"/>
        <v>Corinnidae</v>
      </c>
      <c r="G894" s="13" t="str">
        <f t="shared" si="108"/>
        <v>Yes</v>
      </c>
      <c r="M894" t="s">
        <v>870</v>
      </c>
      <c r="N894" t="s">
        <v>377</v>
      </c>
      <c r="P894" s="6">
        <v>-1</v>
      </c>
      <c r="Q894" s="6" t="s">
        <v>47</v>
      </c>
      <c r="R894" s="6" t="s">
        <v>54</v>
      </c>
      <c r="S894" s="6"/>
      <c r="T894" s="6" t="s">
        <v>55</v>
      </c>
      <c r="U894" s="6" t="s">
        <v>56</v>
      </c>
      <c r="W894" t="s">
        <v>53</v>
      </c>
      <c r="Z894" t="s">
        <v>1459</v>
      </c>
      <c r="AD894" t="s">
        <v>377</v>
      </c>
      <c r="AF894" t="s">
        <v>870</v>
      </c>
      <c r="AI894" s="10">
        <v>60</v>
      </c>
      <c r="AQ894" s="6">
        <v>0</v>
      </c>
      <c r="AR894" s="6" t="s">
        <v>50</v>
      </c>
      <c r="AS894" t="s">
        <v>147</v>
      </c>
      <c r="AT894" s="6">
        <v>-1</v>
      </c>
      <c r="AW894" s="6" t="s">
        <v>51</v>
      </c>
      <c r="AX894" s="6" t="s">
        <v>51</v>
      </c>
    </row>
    <row r="895" spans="2:50" x14ac:dyDescent="0.25">
      <c r="B895" t="s">
        <v>22</v>
      </c>
      <c r="C895" t="str">
        <f t="shared" si="105"/>
        <v>Trachelas</v>
      </c>
      <c r="D895" s="13" t="str">
        <f t="shared" si="106"/>
        <v>Yes</v>
      </c>
      <c r="E895" t="s">
        <v>18</v>
      </c>
      <c r="F895" t="str">
        <f t="shared" si="107"/>
        <v>Corinnidae</v>
      </c>
      <c r="G895" s="13" t="str">
        <f t="shared" si="108"/>
        <v>Yes</v>
      </c>
      <c r="M895" t="s">
        <v>378</v>
      </c>
      <c r="N895" t="s">
        <v>1459</v>
      </c>
      <c r="P895" s="6">
        <v>-1</v>
      </c>
      <c r="Q895" s="6" t="s">
        <v>47</v>
      </c>
      <c r="R895" s="6" t="s">
        <v>54</v>
      </c>
      <c r="S895" s="6"/>
      <c r="T895" s="6" t="s">
        <v>55</v>
      </c>
      <c r="U895" s="6" t="s">
        <v>56</v>
      </c>
      <c r="W895" t="s">
        <v>53</v>
      </c>
      <c r="Z895" t="s">
        <v>1459</v>
      </c>
      <c r="AD895" t="s">
        <v>378</v>
      </c>
      <c r="AI895" s="10">
        <v>50</v>
      </c>
      <c r="AQ895" s="6">
        <v>0</v>
      </c>
      <c r="AR895" s="6" t="s">
        <v>50</v>
      </c>
      <c r="AT895" s="6">
        <v>-1</v>
      </c>
      <c r="AW895" s="6" t="s">
        <v>51</v>
      </c>
      <c r="AX895" s="6" t="s">
        <v>51</v>
      </c>
    </row>
    <row r="896" spans="2:50" x14ac:dyDescent="0.25">
      <c r="B896" t="s">
        <v>22</v>
      </c>
      <c r="C896" t="str">
        <f t="shared" si="105"/>
        <v>Trachelas</v>
      </c>
      <c r="D896" s="13" t="str">
        <f t="shared" si="106"/>
        <v>Yes</v>
      </c>
      <c r="E896" t="s">
        <v>18</v>
      </c>
      <c r="F896" t="str">
        <f t="shared" si="107"/>
        <v>Corinnidae</v>
      </c>
      <c r="G896" s="13" t="str">
        <f t="shared" si="108"/>
        <v>Yes</v>
      </c>
      <c r="M896" t="s">
        <v>869</v>
      </c>
      <c r="N896" t="s">
        <v>378</v>
      </c>
      <c r="P896" s="6">
        <v>-1</v>
      </c>
      <c r="Q896" s="6" t="s">
        <v>47</v>
      </c>
      <c r="R896" s="6" t="s">
        <v>54</v>
      </c>
      <c r="S896" s="6"/>
      <c r="T896" s="6" t="s">
        <v>55</v>
      </c>
      <c r="U896" s="6" t="s">
        <v>56</v>
      </c>
      <c r="W896" t="s">
        <v>53</v>
      </c>
      <c r="Z896" t="s">
        <v>1459</v>
      </c>
      <c r="AD896" t="s">
        <v>378</v>
      </c>
      <c r="AF896" t="s">
        <v>869</v>
      </c>
      <c r="AI896" s="10">
        <v>60</v>
      </c>
      <c r="AQ896" s="6">
        <v>0</v>
      </c>
      <c r="AR896" s="6" t="s">
        <v>50</v>
      </c>
      <c r="AS896" t="s">
        <v>144</v>
      </c>
      <c r="AT896" s="6">
        <v>-1</v>
      </c>
      <c r="AW896" s="6" t="s">
        <v>51</v>
      </c>
      <c r="AX896" s="6" t="s">
        <v>51</v>
      </c>
    </row>
    <row r="897" spans="2:50" x14ac:dyDescent="0.25">
      <c r="B897" t="s">
        <v>22</v>
      </c>
      <c r="C897" s="17" t="str">
        <f>Z897</f>
        <v>Corinnidae</v>
      </c>
      <c r="D897" s="13" t="str">
        <f t="shared" si="106"/>
        <v>No</v>
      </c>
      <c r="E897" t="s">
        <v>18</v>
      </c>
      <c r="F897" t="str">
        <f t="shared" si="107"/>
        <v>Corinnidae</v>
      </c>
      <c r="G897" s="13" t="str">
        <f t="shared" si="108"/>
        <v>Yes</v>
      </c>
      <c r="M897" t="s">
        <v>1459</v>
      </c>
      <c r="N897" t="s">
        <v>53</v>
      </c>
      <c r="P897" s="6">
        <v>-1</v>
      </c>
      <c r="Q897" s="6" t="s">
        <v>47</v>
      </c>
      <c r="R897" s="6" t="s">
        <v>54</v>
      </c>
      <c r="S897" s="6"/>
      <c r="T897" s="6" t="s">
        <v>55</v>
      </c>
      <c r="U897" s="6" t="s">
        <v>56</v>
      </c>
      <c r="W897" t="s">
        <v>53</v>
      </c>
      <c r="Z897" t="s">
        <v>1459</v>
      </c>
      <c r="AI897" s="10">
        <v>40</v>
      </c>
      <c r="AQ897" s="6">
        <v>0</v>
      </c>
      <c r="AR897" s="6" t="s">
        <v>50</v>
      </c>
      <c r="AT897" s="6">
        <v>-1</v>
      </c>
      <c r="AW897" s="6" t="s">
        <v>51</v>
      </c>
      <c r="AX897" s="6" t="s">
        <v>51</v>
      </c>
    </row>
    <row r="898" spans="2:50" x14ac:dyDescent="0.25">
      <c r="B898" s="16" t="s">
        <v>19</v>
      </c>
      <c r="C898" s="16" t="str">
        <f>AA898</f>
        <v>Corynetinae</v>
      </c>
      <c r="D898" s="16" t="str">
        <f>IF(AI898&gt;=42,"Yes","No")</f>
        <v>Yes</v>
      </c>
      <c r="E898" s="16" t="s">
        <v>18</v>
      </c>
      <c r="F898" s="16" t="str">
        <f t="shared" si="107"/>
        <v>Cleridae</v>
      </c>
      <c r="G898" s="16" t="str">
        <f t="shared" si="108"/>
        <v>Yes</v>
      </c>
      <c r="M898" t="s">
        <v>9110</v>
      </c>
      <c r="N898" t="s">
        <v>1825</v>
      </c>
      <c r="P898" s="6">
        <v>-1</v>
      </c>
      <c r="Q898" s="6" t="s">
        <v>47</v>
      </c>
      <c r="R898" s="6" t="s">
        <v>48</v>
      </c>
      <c r="S898" s="16"/>
      <c r="T898" s="16" t="s">
        <v>49</v>
      </c>
      <c r="U898" s="16"/>
      <c r="W898" t="s">
        <v>46</v>
      </c>
      <c r="X898" t="s">
        <v>2125</v>
      </c>
      <c r="Y898" t="s">
        <v>2134</v>
      </c>
      <c r="Z898" t="s">
        <v>1825</v>
      </c>
      <c r="AA898" t="s">
        <v>9110</v>
      </c>
      <c r="AI898" s="16">
        <v>42</v>
      </c>
      <c r="AQ898" s="16"/>
      <c r="AR898" s="16"/>
      <c r="AT898" s="16"/>
      <c r="AW898" s="16"/>
      <c r="AX898" s="16"/>
    </row>
    <row r="899" spans="2:50" x14ac:dyDescent="0.25">
      <c r="B899" t="s">
        <v>22</v>
      </c>
      <c r="C899" t="str">
        <f>AD899</f>
        <v>Bothriocyrtum</v>
      </c>
      <c r="D899" s="13" t="str">
        <f>IF(AI899&gt;=50,"Yes","No")</f>
        <v>Yes</v>
      </c>
      <c r="E899" t="s">
        <v>18</v>
      </c>
      <c r="F899" t="str">
        <f t="shared" ref="F899:F930" si="109">Z899</f>
        <v>Ctenizidae</v>
      </c>
      <c r="G899" s="13" t="str">
        <f t="shared" ref="G899:G930" si="110">IF(AI899&gt;=40,"Yes","No")</f>
        <v>Yes</v>
      </c>
      <c r="M899" t="s">
        <v>1435</v>
      </c>
      <c r="N899" t="s">
        <v>80</v>
      </c>
      <c r="P899" s="6">
        <v>-1</v>
      </c>
      <c r="Q899" s="6" t="s">
        <v>47</v>
      </c>
      <c r="R899" s="6" t="s">
        <v>54</v>
      </c>
      <c r="S899" s="6"/>
      <c r="T899" s="6" t="s">
        <v>55</v>
      </c>
      <c r="U899" s="6" t="s">
        <v>56</v>
      </c>
      <c r="W899" t="s">
        <v>53</v>
      </c>
      <c r="Z899" t="s">
        <v>80</v>
      </c>
      <c r="AD899" t="s">
        <v>1435</v>
      </c>
      <c r="AI899" s="10">
        <v>50</v>
      </c>
      <c r="AQ899" s="6">
        <v>0</v>
      </c>
      <c r="AR899" s="6" t="s">
        <v>50</v>
      </c>
      <c r="AT899" s="6">
        <v>-1</v>
      </c>
      <c r="AW899" s="6" t="s">
        <v>51</v>
      </c>
      <c r="AX899" s="6" t="s">
        <v>51</v>
      </c>
    </row>
    <row r="900" spans="2:50" x14ac:dyDescent="0.25">
      <c r="B900" t="s">
        <v>22</v>
      </c>
      <c r="C900" t="str">
        <f>AD900</f>
        <v>Bothriocyrtum</v>
      </c>
      <c r="D900" s="13" t="str">
        <f>IF(AI900&gt;=50,"Yes","No")</f>
        <v>Yes</v>
      </c>
      <c r="E900" t="s">
        <v>18</v>
      </c>
      <c r="F900" t="str">
        <f t="shared" si="109"/>
        <v>Ctenizidae</v>
      </c>
      <c r="G900" s="13" t="str">
        <f t="shared" si="110"/>
        <v>Yes</v>
      </c>
      <c r="M900" t="s">
        <v>1587</v>
      </c>
      <c r="N900" t="s">
        <v>1435</v>
      </c>
      <c r="P900" s="6">
        <v>-1</v>
      </c>
      <c r="Q900" s="6" t="s">
        <v>47</v>
      </c>
      <c r="R900" s="6" t="s">
        <v>54</v>
      </c>
      <c r="S900" s="6"/>
      <c r="T900" s="6" t="s">
        <v>55</v>
      </c>
      <c r="U900" s="6" t="s">
        <v>56</v>
      </c>
      <c r="W900" t="s">
        <v>53</v>
      </c>
      <c r="Z900" t="s">
        <v>80</v>
      </c>
      <c r="AD900" t="s">
        <v>1435</v>
      </c>
      <c r="AF900" t="s">
        <v>1587</v>
      </c>
      <c r="AI900" s="10">
        <v>60</v>
      </c>
      <c r="AQ900" s="6">
        <v>0</v>
      </c>
      <c r="AR900" s="6" t="s">
        <v>50</v>
      </c>
      <c r="AS900" t="s">
        <v>1436</v>
      </c>
      <c r="AT900" s="6">
        <v>-1</v>
      </c>
      <c r="AW900" s="6" t="s">
        <v>51</v>
      </c>
      <c r="AX900" s="6" t="s">
        <v>51</v>
      </c>
    </row>
    <row r="901" spans="2:50" x14ac:dyDescent="0.25">
      <c r="B901" t="s">
        <v>22</v>
      </c>
      <c r="C901" t="str">
        <f>AD901</f>
        <v>Hebestatis</v>
      </c>
      <c r="D901" s="13" t="str">
        <f>IF(AI901&gt;=50,"Yes","No")</f>
        <v>Yes</v>
      </c>
      <c r="E901" t="s">
        <v>18</v>
      </c>
      <c r="F901" t="str">
        <f t="shared" si="109"/>
        <v>Ctenizidae</v>
      </c>
      <c r="G901" s="13" t="str">
        <f t="shared" si="110"/>
        <v>Yes</v>
      </c>
      <c r="M901" t="s">
        <v>1437</v>
      </c>
      <c r="N901" t="s">
        <v>80</v>
      </c>
      <c r="P901" s="6">
        <v>-1</v>
      </c>
      <c r="Q901" s="6" t="s">
        <v>47</v>
      </c>
      <c r="R901" s="6" t="s">
        <v>54</v>
      </c>
      <c r="S901" s="6"/>
      <c r="T901" s="6" t="s">
        <v>55</v>
      </c>
      <c r="U901" s="6" t="s">
        <v>56</v>
      </c>
      <c r="W901" t="s">
        <v>53</v>
      </c>
      <c r="Z901" t="s">
        <v>80</v>
      </c>
      <c r="AD901" t="s">
        <v>1437</v>
      </c>
      <c r="AI901" s="10">
        <v>50</v>
      </c>
      <c r="AQ901" s="6">
        <v>0</v>
      </c>
      <c r="AR901" s="6" t="s">
        <v>50</v>
      </c>
      <c r="AT901" s="6">
        <v>-1</v>
      </c>
      <c r="AW901" s="6" t="s">
        <v>51</v>
      </c>
      <c r="AX901" s="6" t="s">
        <v>51</v>
      </c>
    </row>
    <row r="902" spans="2:50" x14ac:dyDescent="0.25">
      <c r="B902" t="s">
        <v>22</v>
      </c>
      <c r="C902" t="str">
        <f>AD902</f>
        <v>Hebestatis</v>
      </c>
      <c r="D902" s="13" t="str">
        <f>IF(AI902&gt;=50,"Yes","No")</f>
        <v>Yes</v>
      </c>
      <c r="E902" t="s">
        <v>18</v>
      </c>
      <c r="F902" t="str">
        <f t="shared" si="109"/>
        <v>Ctenizidae</v>
      </c>
      <c r="G902" s="13" t="str">
        <f t="shared" si="110"/>
        <v>Yes</v>
      </c>
      <c r="M902" t="s">
        <v>1588</v>
      </c>
      <c r="N902" t="s">
        <v>1437</v>
      </c>
      <c r="P902" s="6">
        <v>-1</v>
      </c>
      <c r="Q902" s="6" t="s">
        <v>47</v>
      </c>
      <c r="R902" s="6" t="s">
        <v>54</v>
      </c>
      <c r="S902" s="6"/>
      <c r="T902" s="6" t="s">
        <v>55</v>
      </c>
      <c r="U902" s="6" t="s">
        <v>56</v>
      </c>
      <c r="W902" t="s">
        <v>53</v>
      </c>
      <c r="Z902" t="s">
        <v>80</v>
      </c>
      <c r="AD902" t="s">
        <v>1437</v>
      </c>
      <c r="AF902" t="s">
        <v>1588</v>
      </c>
      <c r="AI902" s="10">
        <v>60</v>
      </c>
      <c r="AQ902" s="6">
        <v>0</v>
      </c>
      <c r="AR902" s="6" t="s">
        <v>50</v>
      </c>
      <c r="AS902" t="s">
        <v>163</v>
      </c>
      <c r="AT902" s="6">
        <v>-1</v>
      </c>
      <c r="AW902" s="6" t="s">
        <v>51</v>
      </c>
      <c r="AX902" s="6" t="s">
        <v>51</v>
      </c>
    </row>
    <row r="903" spans="2:50" x14ac:dyDescent="0.25">
      <c r="B903" t="s">
        <v>22</v>
      </c>
      <c r="C903" s="17" t="str">
        <f>Z903</f>
        <v>Ctenizidae</v>
      </c>
      <c r="D903" s="13" t="str">
        <f>IF(AI903&gt;=50,"Yes","No")</f>
        <v>No</v>
      </c>
      <c r="E903" t="s">
        <v>18</v>
      </c>
      <c r="F903" t="str">
        <f t="shared" si="109"/>
        <v>Ctenizidae</v>
      </c>
      <c r="G903" s="13" t="str">
        <f t="shared" si="110"/>
        <v>Yes</v>
      </c>
      <c r="M903" t="s">
        <v>80</v>
      </c>
      <c r="N903" t="s">
        <v>53</v>
      </c>
      <c r="P903" s="6">
        <v>-1</v>
      </c>
      <c r="Q903" s="6" t="s">
        <v>47</v>
      </c>
      <c r="R903" s="6" t="s">
        <v>54</v>
      </c>
      <c r="S903" s="6"/>
      <c r="T903" s="6" t="s">
        <v>55</v>
      </c>
      <c r="U903" s="6" t="s">
        <v>56</v>
      </c>
      <c r="W903" t="s">
        <v>53</v>
      </c>
      <c r="Z903" t="s">
        <v>80</v>
      </c>
      <c r="AI903" s="10">
        <v>40</v>
      </c>
      <c r="AQ903" s="6">
        <v>0</v>
      </c>
      <c r="AR903" s="6" t="s">
        <v>50</v>
      </c>
      <c r="AT903" s="6">
        <v>-1</v>
      </c>
      <c r="AW903" s="6" t="s">
        <v>51</v>
      </c>
      <c r="AX903" s="6" t="s">
        <v>51</v>
      </c>
    </row>
    <row r="904" spans="2:50" x14ac:dyDescent="0.25">
      <c r="B904" s="16" t="s">
        <v>19</v>
      </c>
      <c r="C904" s="16" t="str">
        <f t="shared" ref="C904:C907" si="111">AA904</f>
        <v>Enopliinae</v>
      </c>
      <c r="D904" s="16" t="str">
        <f t="shared" ref="D904:D907" si="112">IF(AI904&gt;=42,"Yes","No")</f>
        <v>Yes</v>
      </c>
      <c r="E904" s="16" t="s">
        <v>18</v>
      </c>
      <c r="F904" s="16" t="str">
        <f t="shared" si="109"/>
        <v>Cleridae</v>
      </c>
      <c r="G904" s="16" t="str">
        <f t="shared" si="110"/>
        <v>Yes</v>
      </c>
      <c r="M904" t="s">
        <v>9111</v>
      </c>
      <c r="N904" t="s">
        <v>1825</v>
      </c>
      <c r="P904" s="6">
        <v>-1</v>
      </c>
      <c r="Q904" s="6" t="s">
        <v>47</v>
      </c>
      <c r="R904" s="6" t="s">
        <v>48</v>
      </c>
      <c r="S904" s="16"/>
      <c r="T904" s="16" t="s">
        <v>49</v>
      </c>
      <c r="U904" s="16"/>
      <c r="W904" t="s">
        <v>46</v>
      </c>
      <c r="X904" t="s">
        <v>2125</v>
      </c>
      <c r="Y904" t="s">
        <v>2134</v>
      </c>
      <c r="Z904" t="s">
        <v>1825</v>
      </c>
      <c r="AA904" t="s">
        <v>9111</v>
      </c>
      <c r="AI904" s="16">
        <v>42</v>
      </c>
      <c r="AQ904" s="16"/>
      <c r="AR904" s="16"/>
      <c r="AT904" s="16"/>
      <c r="AW904" s="16"/>
      <c r="AX904" s="16"/>
    </row>
    <row r="905" spans="2:50" x14ac:dyDescent="0.25">
      <c r="B905" s="16" t="s">
        <v>19</v>
      </c>
      <c r="C905" s="16" t="str">
        <f t="shared" si="111"/>
        <v>Hydnocerinae</v>
      </c>
      <c r="D905" s="16" t="str">
        <f t="shared" si="112"/>
        <v>Yes</v>
      </c>
      <c r="E905" s="16" t="s">
        <v>18</v>
      </c>
      <c r="F905" s="16" t="str">
        <f t="shared" si="109"/>
        <v>Cleridae</v>
      </c>
      <c r="G905" s="16" t="str">
        <f t="shared" si="110"/>
        <v>Yes</v>
      </c>
      <c r="M905" t="s">
        <v>9112</v>
      </c>
      <c r="N905" t="s">
        <v>1825</v>
      </c>
      <c r="P905" s="6">
        <v>-1</v>
      </c>
      <c r="Q905" s="6" t="s">
        <v>47</v>
      </c>
      <c r="R905" s="6" t="s">
        <v>48</v>
      </c>
      <c r="S905" s="16"/>
      <c r="T905" s="16" t="s">
        <v>49</v>
      </c>
      <c r="U905" s="16"/>
      <c r="W905" t="s">
        <v>46</v>
      </c>
      <c r="X905" t="s">
        <v>2125</v>
      </c>
      <c r="Y905" t="s">
        <v>2134</v>
      </c>
      <c r="Z905" t="s">
        <v>1825</v>
      </c>
      <c r="AA905" t="s">
        <v>9112</v>
      </c>
      <c r="AI905" s="16">
        <v>42</v>
      </c>
      <c r="AQ905" s="16"/>
      <c r="AR905" s="16"/>
      <c r="AT905" s="16"/>
      <c r="AW905" s="16"/>
      <c r="AX905" s="16"/>
    </row>
    <row r="906" spans="2:50" x14ac:dyDescent="0.25">
      <c r="B906" s="16" t="s">
        <v>19</v>
      </c>
      <c r="C906" s="16" t="str">
        <f t="shared" si="111"/>
        <v>Thaneroclerinae</v>
      </c>
      <c r="D906" s="16" t="str">
        <f t="shared" si="112"/>
        <v>Yes</v>
      </c>
      <c r="E906" s="16" t="s">
        <v>18</v>
      </c>
      <c r="F906" s="16" t="str">
        <f t="shared" si="109"/>
        <v>Cleridae</v>
      </c>
      <c r="G906" s="16" t="str">
        <f t="shared" si="110"/>
        <v>Yes</v>
      </c>
      <c r="M906" t="s">
        <v>9113</v>
      </c>
      <c r="N906" t="s">
        <v>1825</v>
      </c>
      <c r="P906" s="6">
        <v>-1</v>
      </c>
      <c r="Q906" s="6" t="s">
        <v>47</v>
      </c>
      <c r="R906" s="6" t="s">
        <v>48</v>
      </c>
      <c r="S906" s="16"/>
      <c r="T906" s="16" t="s">
        <v>49</v>
      </c>
      <c r="U906" s="16"/>
      <c r="W906" t="s">
        <v>46</v>
      </c>
      <c r="X906" t="s">
        <v>2125</v>
      </c>
      <c r="Y906" t="s">
        <v>2134</v>
      </c>
      <c r="Z906" t="s">
        <v>1825</v>
      </c>
      <c r="AA906" t="s">
        <v>9113</v>
      </c>
      <c r="AI906" s="16">
        <v>42</v>
      </c>
      <c r="AQ906" s="16"/>
      <c r="AR906" s="16"/>
      <c r="AT906" s="16"/>
      <c r="AW906" s="16"/>
      <c r="AX906" s="16"/>
    </row>
    <row r="907" spans="2:50" x14ac:dyDescent="0.25">
      <c r="B907" s="16" t="s">
        <v>19</v>
      </c>
      <c r="C907" s="16" t="str">
        <f t="shared" si="111"/>
        <v>Tillinae</v>
      </c>
      <c r="D907" s="16" t="str">
        <f t="shared" si="112"/>
        <v>Yes</v>
      </c>
      <c r="E907" s="16" t="s">
        <v>18</v>
      </c>
      <c r="F907" s="16" t="str">
        <f t="shared" si="109"/>
        <v>Cleridae</v>
      </c>
      <c r="G907" s="16" t="str">
        <f t="shared" si="110"/>
        <v>Yes</v>
      </c>
      <c r="M907" t="s">
        <v>9114</v>
      </c>
      <c r="N907" t="s">
        <v>1825</v>
      </c>
      <c r="P907" s="6">
        <v>-1</v>
      </c>
      <c r="Q907" s="6" t="s">
        <v>47</v>
      </c>
      <c r="R907" s="6" t="s">
        <v>48</v>
      </c>
      <c r="S907" s="16"/>
      <c r="T907" s="16" t="s">
        <v>49</v>
      </c>
      <c r="U907" s="16"/>
      <c r="W907" t="s">
        <v>46</v>
      </c>
      <c r="X907" t="s">
        <v>2125</v>
      </c>
      <c r="Y907" t="s">
        <v>2134</v>
      </c>
      <c r="Z907" t="s">
        <v>1825</v>
      </c>
      <c r="AA907" t="s">
        <v>9114</v>
      </c>
      <c r="AI907" s="16">
        <v>42</v>
      </c>
      <c r="AQ907" s="16"/>
      <c r="AR907" s="16"/>
      <c r="AT907" s="16"/>
      <c r="AW907" s="16"/>
      <c r="AX907" s="16"/>
    </row>
    <row r="908" spans="2:50" x14ac:dyDescent="0.25">
      <c r="B908" t="s">
        <v>22</v>
      </c>
      <c r="C908" t="str">
        <f t="shared" ref="C908:C931" si="113">AD908</f>
        <v>Cybaeina</v>
      </c>
      <c r="D908" s="13" t="str">
        <f t="shared" ref="D908:D942" si="114">IF(AI908&gt;=50,"Yes","No")</f>
        <v>Yes</v>
      </c>
      <c r="E908" t="s">
        <v>18</v>
      </c>
      <c r="F908" t="str">
        <f t="shared" si="109"/>
        <v>Cybaeidae</v>
      </c>
      <c r="G908" s="13" t="str">
        <f t="shared" si="110"/>
        <v>Yes</v>
      </c>
      <c r="M908" t="s">
        <v>169</v>
      </c>
      <c r="N908" t="s">
        <v>1453</v>
      </c>
      <c r="P908" s="6">
        <v>-1</v>
      </c>
      <c r="Q908" s="6" t="s">
        <v>47</v>
      </c>
      <c r="R908" s="6" t="s">
        <v>54</v>
      </c>
      <c r="S908" s="6"/>
      <c r="T908" s="6" t="s">
        <v>55</v>
      </c>
      <c r="U908" s="6" t="s">
        <v>56</v>
      </c>
      <c r="W908" t="s">
        <v>53</v>
      </c>
      <c r="Z908" t="s">
        <v>1453</v>
      </c>
      <c r="AD908" t="s">
        <v>169</v>
      </c>
      <c r="AI908" s="10">
        <v>50</v>
      </c>
      <c r="AQ908" s="6">
        <v>0</v>
      </c>
      <c r="AR908" s="6" t="s">
        <v>50</v>
      </c>
      <c r="AT908" s="6">
        <v>-1</v>
      </c>
      <c r="AW908" s="6" t="s">
        <v>51</v>
      </c>
      <c r="AX908" s="6" t="s">
        <v>51</v>
      </c>
    </row>
    <row r="909" spans="2:50" x14ac:dyDescent="0.25">
      <c r="B909" t="s">
        <v>22</v>
      </c>
      <c r="C909" t="str">
        <f t="shared" si="113"/>
        <v>Cybaeina</v>
      </c>
      <c r="D909" s="13" t="str">
        <f t="shared" si="114"/>
        <v>Yes</v>
      </c>
      <c r="E909" t="s">
        <v>18</v>
      </c>
      <c r="F909" t="str">
        <f t="shared" si="109"/>
        <v>Cybaeidae</v>
      </c>
      <c r="G909" s="13" t="str">
        <f t="shared" si="110"/>
        <v>Yes</v>
      </c>
      <c r="M909" t="s">
        <v>671</v>
      </c>
      <c r="N909" t="s">
        <v>169</v>
      </c>
      <c r="P909" s="6">
        <v>-1</v>
      </c>
      <c r="Q909" s="6" t="s">
        <v>47</v>
      </c>
      <c r="R909" s="6" t="s">
        <v>54</v>
      </c>
      <c r="S909" s="6"/>
      <c r="T909" s="6" t="s">
        <v>55</v>
      </c>
      <c r="U909" s="6" t="s">
        <v>56</v>
      </c>
      <c r="W909" t="s">
        <v>53</v>
      </c>
      <c r="Z909" t="s">
        <v>1453</v>
      </c>
      <c r="AD909" t="s">
        <v>169</v>
      </c>
      <c r="AF909" t="s">
        <v>671</v>
      </c>
      <c r="AI909" s="10">
        <v>60</v>
      </c>
      <c r="AQ909" s="6">
        <v>0</v>
      </c>
      <c r="AR909" s="6" t="s">
        <v>50</v>
      </c>
      <c r="AS909" t="s">
        <v>170</v>
      </c>
      <c r="AT909" s="6">
        <v>-1</v>
      </c>
      <c r="AW909" s="6" t="s">
        <v>51</v>
      </c>
      <c r="AX909" s="6" t="s">
        <v>51</v>
      </c>
    </row>
    <row r="910" spans="2:50" x14ac:dyDescent="0.25">
      <c r="B910" t="s">
        <v>22</v>
      </c>
      <c r="C910" t="str">
        <f t="shared" si="113"/>
        <v>Cybaeota</v>
      </c>
      <c r="D910" s="13" t="str">
        <f t="shared" si="114"/>
        <v>Yes</v>
      </c>
      <c r="E910" t="s">
        <v>18</v>
      </c>
      <c r="F910" t="str">
        <f t="shared" si="109"/>
        <v>Cybaeidae</v>
      </c>
      <c r="G910" s="13" t="str">
        <f t="shared" si="110"/>
        <v>Yes</v>
      </c>
      <c r="M910" t="s">
        <v>171</v>
      </c>
      <c r="N910" t="s">
        <v>1453</v>
      </c>
      <c r="P910" s="6">
        <v>-1</v>
      </c>
      <c r="Q910" s="6" t="s">
        <v>47</v>
      </c>
      <c r="R910" s="6" t="s">
        <v>54</v>
      </c>
      <c r="S910" s="6"/>
      <c r="T910" s="6" t="s">
        <v>55</v>
      </c>
      <c r="U910" s="6" t="s">
        <v>56</v>
      </c>
      <c r="W910" t="s">
        <v>53</v>
      </c>
      <c r="Z910" t="s">
        <v>1453</v>
      </c>
      <c r="AD910" t="s">
        <v>171</v>
      </c>
      <c r="AI910" s="10">
        <v>50</v>
      </c>
      <c r="AQ910" s="6">
        <v>0</v>
      </c>
      <c r="AR910" s="6" t="s">
        <v>50</v>
      </c>
      <c r="AT910" s="6">
        <v>-1</v>
      </c>
      <c r="AW910" s="6" t="s">
        <v>51</v>
      </c>
      <c r="AX910" s="6" t="s">
        <v>51</v>
      </c>
    </row>
    <row r="911" spans="2:50" x14ac:dyDescent="0.25">
      <c r="B911" t="s">
        <v>22</v>
      </c>
      <c r="C911" t="str">
        <f t="shared" si="113"/>
        <v>Cybaeota</v>
      </c>
      <c r="D911" s="13" t="str">
        <f t="shared" si="114"/>
        <v>Yes</v>
      </c>
      <c r="E911" t="s">
        <v>18</v>
      </c>
      <c r="F911" t="str">
        <f t="shared" si="109"/>
        <v>Cybaeidae</v>
      </c>
      <c r="G911" s="13" t="str">
        <f t="shared" si="110"/>
        <v>Yes</v>
      </c>
      <c r="M911" t="s">
        <v>670</v>
      </c>
      <c r="N911" t="s">
        <v>171</v>
      </c>
      <c r="P911" s="6">
        <v>-1</v>
      </c>
      <c r="Q911" s="6" t="s">
        <v>47</v>
      </c>
      <c r="R911" s="6" t="s">
        <v>54</v>
      </c>
      <c r="S911" s="6"/>
      <c r="T911" s="6" t="s">
        <v>55</v>
      </c>
      <c r="U911" s="6" t="s">
        <v>56</v>
      </c>
      <c r="W911" t="s">
        <v>53</v>
      </c>
      <c r="Z911" t="s">
        <v>1453</v>
      </c>
      <c r="AD911" t="s">
        <v>171</v>
      </c>
      <c r="AF911" t="s">
        <v>670</v>
      </c>
      <c r="AI911" s="10">
        <v>60</v>
      </c>
      <c r="AQ911" s="6">
        <v>0</v>
      </c>
      <c r="AR911" s="6" t="s">
        <v>50</v>
      </c>
      <c r="AS911" t="s">
        <v>172</v>
      </c>
      <c r="AT911" s="6">
        <v>-1</v>
      </c>
      <c r="AW911" s="6" t="s">
        <v>51</v>
      </c>
      <c r="AX911" s="6" t="s">
        <v>51</v>
      </c>
    </row>
    <row r="912" spans="2:50" x14ac:dyDescent="0.25">
      <c r="B912" t="s">
        <v>22</v>
      </c>
      <c r="C912" t="str">
        <f t="shared" si="113"/>
        <v>Cybaeota</v>
      </c>
      <c r="D912" s="13" t="str">
        <f t="shared" si="114"/>
        <v>Yes</v>
      </c>
      <c r="E912" t="s">
        <v>18</v>
      </c>
      <c r="F912" t="str">
        <f t="shared" si="109"/>
        <v>Cybaeidae</v>
      </c>
      <c r="G912" s="13" t="str">
        <f t="shared" si="110"/>
        <v>Yes</v>
      </c>
      <c r="M912" t="s">
        <v>669</v>
      </c>
      <c r="N912" t="s">
        <v>171</v>
      </c>
      <c r="P912" s="6">
        <v>-1</v>
      </c>
      <c r="Q912" s="6" t="s">
        <v>47</v>
      </c>
      <c r="R912" s="6" t="s">
        <v>54</v>
      </c>
      <c r="S912" s="6"/>
      <c r="T912" s="6" t="s">
        <v>55</v>
      </c>
      <c r="U912" s="6" t="s">
        <v>56</v>
      </c>
      <c r="W912" t="s">
        <v>53</v>
      </c>
      <c r="Z912" t="s">
        <v>1453</v>
      </c>
      <c r="AD912" t="s">
        <v>171</v>
      </c>
      <c r="AF912" t="s">
        <v>669</v>
      </c>
      <c r="AI912" s="10">
        <v>60</v>
      </c>
      <c r="AQ912" s="6">
        <v>0</v>
      </c>
      <c r="AR912" s="6" t="s">
        <v>50</v>
      </c>
      <c r="AS912" t="s">
        <v>144</v>
      </c>
      <c r="AT912" s="6">
        <v>-1</v>
      </c>
      <c r="AW912" s="6" t="s">
        <v>51</v>
      </c>
      <c r="AX912" s="6" t="s">
        <v>51</v>
      </c>
    </row>
    <row r="913" spans="2:50" x14ac:dyDescent="0.25">
      <c r="B913" t="s">
        <v>22</v>
      </c>
      <c r="C913" t="str">
        <f t="shared" si="113"/>
        <v>Cybaeota</v>
      </c>
      <c r="D913" s="13" t="str">
        <f t="shared" si="114"/>
        <v>Yes</v>
      </c>
      <c r="E913" t="s">
        <v>18</v>
      </c>
      <c r="F913" t="str">
        <f t="shared" si="109"/>
        <v>Cybaeidae</v>
      </c>
      <c r="G913" s="13" t="str">
        <f t="shared" si="110"/>
        <v>Yes</v>
      </c>
      <c r="M913" t="s">
        <v>668</v>
      </c>
      <c r="N913" t="s">
        <v>171</v>
      </c>
      <c r="P913" s="6">
        <v>-1</v>
      </c>
      <c r="Q913" s="6" t="s">
        <v>47</v>
      </c>
      <c r="R913" s="6" t="s">
        <v>54</v>
      </c>
      <c r="S913" s="6"/>
      <c r="T913" s="6" t="s">
        <v>55</v>
      </c>
      <c r="U913" s="6" t="s">
        <v>56</v>
      </c>
      <c r="W913" t="s">
        <v>53</v>
      </c>
      <c r="Z913" t="s">
        <v>1453</v>
      </c>
      <c r="AD913" t="s">
        <v>171</v>
      </c>
      <c r="AF913" t="s">
        <v>668</v>
      </c>
      <c r="AI913" s="10">
        <v>60</v>
      </c>
      <c r="AQ913" s="6">
        <v>0</v>
      </c>
      <c r="AR913" s="6" t="s">
        <v>50</v>
      </c>
      <c r="AS913" t="s">
        <v>144</v>
      </c>
      <c r="AT913" s="6">
        <v>-1</v>
      </c>
      <c r="AW913" s="6" t="s">
        <v>51</v>
      </c>
      <c r="AX913" s="6" t="s">
        <v>51</v>
      </c>
    </row>
    <row r="914" spans="2:50" x14ac:dyDescent="0.25">
      <c r="B914" t="s">
        <v>22</v>
      </c>
      <c r="C914" t="str">
        <f t="shared" si="113"/>
        <v>Cybaeus</v>
      </c>
      <c r="D914" s="13" t="str">
        <f t="shared" si="114"/>
        <v>Yes</v>
      </c>
      <c r="E914" t="s">
        <v>18</v>
      </c>
      <c r="F914" t="str">
        <f t="shared" si="109"/>
        <v>Cybaeidae</v>
      </c>
      <c r="G914" s="13" t="str">
        <f t="shared" si="110"/>
        <v>Yes</v>
      </c>
      <c r="M914" t="s">
        <v>173</v>
      </c>
      <c r="N914" t="s">
        <v>1453</v>
      </c>
      <c r="P914" s="6">
        <v>-1</v>
      </c>
      <c r="Q914" s="6" t="s">
        <v>47</v>
      </c>
      <c r="R914" s="6" t="s">
        <v>54</v>
      </c>
      <c r="S914" s="6"/>
      <c r="T914" s="6" t="s">
        <v>55</v>
      </c>
      <c r="U914" s="6" t="s">
        <v>56</v>
      </c>
      <c r="W914" t="s">
        <v>53</v>
      </c>
      <c r="Z914" t="s">
        <v>1453</v>
      </c>
      <c r="AD914" t="s">
        <v>173</v>
      </c>
      <c r="AI914" s="10">
        <v>50</v>
      </c>
      <c r="AQ914" s="6">
        <v>0</v>
      </c>
      <c r="AR914" s="6" t="s">
        <v>50</v>
      </c>
      <c r="AT914" s="6">
        <v>-1</v>
      </c>
      <c r="AW914" s="6" t="s">
        <v>51</v>
      </c>
      <c r="AX914" s="6" t="s">
        <v>51</v>
      </c>
    </row>
    <row r="915" spans="2:50" x14ac:dyDescent="0.25">
      <c r="B915" t="s">
        <v>22</v>
      </c>
      <c r="C915" t="str">
        <f t="shared" si="113"/>
        <v>Cybaeus</v>
      </c>
      <c r="D915" s="13" t="str">
        <f t="shared" si="114"/>
        <v>Yes</v>
      </c>
      <c r="E915" t="s">
        <v>18</v>
      </c>
      <c r="F915" t="str">
        <f t="shared" si="109"/>
        <v>Cybaeidae</v>
      </c>
      <c r="G915" s="13" t="str">
        <f t="shared" si="110"/>
        <v>Yes</v>
      </c>
      <c r="M915" t="s">
        <v>667</v>
      </c>
      <c r="N915" t="s">
        <v>173</v>
      </c>
      <c r="P915" s="6">
        <v>-1</v>
      </c>
      <c r="Q915" s="6" t="s">
        <v>47</v>
      </c>
      <c r="R915" s="6" t="s">
        <v>54</v>
      </c>
      <c r="S915" s="6"/>
      <c r="T915" s="6" t="s">
        <v>55</v>
      </c>
      <c r="U915" s="6" t="s">
        <v>56</v>
      </c>
      <c r="W915" t="s">
        <v>53</v>
      </c>
      <c r="Z915" t="s">
        <v>1453</v>
      </c>
      <c r="AD915" t="s">
        <v>173</v>
      </c>
      <c r="AF915" t="s">
        <v>667</v>
      </c>
      <c r="AI915" s="10">
        <v>60</v>
      </c>
      <c r="AQ915" s="6">
        <v>0</v>
      </c>
      <c r="AR915" s="6" t="s">
        <v>50</v>
      </c>
      <c r="AS915" t="s">
        <v>144</v>
      </c>
      <c r="AT915" s="6">
        <v>-1</v>
      </c>
      <c r="AW915" s="6" t="s">
        <v>51</v>
      </c>
      <c r="AX915" s="6" t="s">
        <v>51</v>
      </c>
    </row>
    <row r="916" spans="2:50" x14ac:dyDescent="0.25">
      <c r="B916" t="s">
        <v>22</v>
      </c>
      <c r="C916" t="str">
        <f t="shared" si="113"/>
        <v>Cybaeus</v>
      </c>
      <c r="D916" s="13" t="str">
        <f t="shared" si="114"/>
        <v>Yes</v>
      </c>
      <c r="E916" t="s">
        <v>18</v>
      </c>
      <c r="F916" t="str">
        <f t="shared" si="109"/>
        <v>Cybaeidae</v>
      </c>
      <c r="G916" s="13" t="str">
        <f t="shared" si="110"/>
        <v>Yes</v>
      </c>
      <c r="M916" s="16" t="s">
        <v>666</v>
      </c>
      <c r="N916" t="s">
        <v>173</v>
      </c>
      <c r="P916" s="6">
        <v>-1</v>
      </c>
      <c r="Q916" s="6" t="s">
        <v>47</v>
      </c>
      <c r="R916" s="6" t="s">
        <v>54</v>
      </c>
      <c r="S916" s="6"/>
      <c r="T916" s="6" t="s">
        <v>55</v>
      </c>
      <c r="U916" s="6" t="s">
        <v>56</v>
      </c>
      <c r="W916" t="s">
        <v>53</v>
      </c>
      <c r="Z916" t="s">
        <v>1453</v>
      </c>
      <c r="AD916" t="s">
        <v>173</v>
      </c>
      <c r="AF916" s="16" t="s">
        <v>666</v>
      </c>
      <c r="AI916" s="10">
        <v>60</v>
      </c>
      <c r="AQ916" s="6">
        <v>0</v>
      </c>
      <c r="AR916" s="6" t="s">
        <v>50</v>
      </c>
      <c r="AS916" t="s">
        <v>174</v>
      </c>
      <c r="AT916" s="6">
        <v>-1</v>
      </c>
      <c r="AW916" s="6" t="s">
        <v>51</v>
      </c>
      <c r="AX916" s="6" t="s">
        <v>51</v>
      </c>
    </row>
    <row r="917" spans="2:50" x14ac:dyDescent="0.25">
      <c r="B917" t="s">
        <v>22</v>
      </c>
      <c r="C917" t="str">
        <f t="shared" si="113"/>
        <v>Cybaeus</v>
      </c>
      <c r="D917" s="13" t="str">
        <f t="shared" si="114"/>
        <v>Yes</v>
      </c>
      <c r="E917" t="s">
        <v>18</v>
      </c>
      <c r="F917" t="str">
        <f t="shared" si="109"/>
        <v>Cybaeidae</v>
      </c>
      <c r="G917" s="13" t="str">
        <f t="shared" si="110"/>
        <v>Yes</v>
      </c>
      <c r="M917" t="s">
        <v>687</v>
      </c>
      <c r="N917" t="s">
        <v>173</v>
      </c>
      <c r="P917" s="6">
        <v>-1</v>
      </c>
      <c r="Q917" s="6" t="s">
        <v>47</v>
      </c>
      <c r="R917" s="6" t="s">
        <v>54</v>
      </c>
      <c r="S917" s="6"/>
      <c r="T917" s="6" t="s">
        <v>55</v>
      </c>
      <c r="U917" s="6" t="s">
        <v>56</v>
      </c>
      <c r="W917" t="s">
        <v>53</v>
      </c>
      <c r="Z917" t="s">
        <v>1453</v>
      </c>
      <c r="AD917" t="s">
        <v>173</v>
      </c>
      <c r="AF917" t="s">
        <v>687</v>
      </c>
      <c r="AI917" s="10">
        <v>60</v>
      </c>
      <c r="AQ917" s="6">
        <v>0</v>
      </c>
      <c r="AR917" s="6" t="s">
        <v>50</v>
      </c>
      <c r="AS917" t="s">
        <v>144</v>
      </c>
      <c r="AT917" s="6">
        <v>-1</v>
      </c>
      <c r="AW917" s="6" t="s">
        <v>51</v>
      </c>
      <c r="AX917" s="6" t="s">
        <v>51</v>
      </c>
    </row>
    <row r="918" spans="2:50" x14ac:dyDescent="0.25">
      <c r="B918" t="s">
        <v>22</v>
      </c>
      <c r="C918" t="str">
        <f t="shared" si="113"/>
        <v>Cybaeus</v>
      </c>
      <c r="D918" s="13" t="str">
        <f t="shared" si="114"/>
        <v>Yes</v>
      </c>
      <c r="E918" t="s">
        <v>18</v>
      </c>
      <c r="F918" t="str">
        <f t="shared" si="109"/>
        <v>Cybaeidae</v>
      </c>
      <c r="G918" s="13" t="str">
        <f t="shared" si="110"/>
        <v>Yes</v>
      </c>
      <c r="M918" t="s">
        <v>686</v>
      </c>
      <c r="N918" t="s">
        <v>173</v>
      </c>
      <c r="P918" s="6">
        <v>-1</v>
      </c>
      <c r="Q918" s="6" t="s">
        <v>47</v>
      </c>
      <c r="R918" s="6" t="s">
        <v>54</v>
      </c>
      <c r="S918" s="6"/>
      <c r="T918" s="6" t="s">
        <v>55</v>
      </c>
      <c r="U918" s="6" t="s">
        <v>56</v>
      </c>
      <c r="W918" t="s">
        <v>53</v>
      </c>
      <c r="Z918" t="s">
        <v>1453</v>
      </c>
      <c r="AD918" t="s">
        <v>173</v>
      </c>
      <c r="AF918" t="s">
        <v>686</v>
      </c>
      <c r="AI918" s="10">
        <v>60</v>
      </c>
      <c r="AQ918" s="6">
        <v>0</v>
      </c>
      <c r="AR918" s="6" t="s">
        <v>50</v>
      </c>
      <c r="AS918" t="s">
        <v>144</v>
      </c>
      <c r="AT918" s="6">
        <v>-1</v>
      </c>
      <c r="AW918" s="6" t="s">
        <v>51</v>
      </c>
      <c r="AX918" s="6" t="s">
        <v>51</v>
      </c>
    </row>
    <row r="919" spans="2:50" x14ac:dyDescent="0.25">
      <c r="B919" t="s">
        <v>22</v>
      </c>
      <c r="C919" t="str">
        <f t="shared" si="113"/>
        <v>Cybaeus</v>
      </c>
      <c r="D919" s="13" t="str">
        <f t="shared" si="114"/>
        <v>Yes</v>
      </c>
      <c r="E919" t="s">
        <v>18</v>
      </c>
      <c r="F919" t="str">
        <f t="shared" si="109"/>
        <v>Cybaeidae</v>
      </c>
      <c r="G919" s="13" t="str">
        <f t="shared" si="110"/>
        <v>Yes</v>
      </c>
      <c r="M919" t="s">
        <v>685</v>
      </c>
      <c r="N919" t="s">
        <v>173</v>
      </c>
      <c r="P919" s="6">
        <v>-1</v>
      </c>
      <c r="Q919" s="6" t="s">
        <v>47</v>
      </c>
      <c r="R919" s="6" t="s">
        <v>54</v>
      </c>
      <c r="S919" s="6"/>
      <c r="T919" s="6" t="s">
        <v>55</v>
      </c>
      <c r="U919" s="6" t="s">
        <v>56</v>
      </c>
      <c r="W919" t="s">
        <v>53</v>
      </c>
      <c r="Z919" t="s">
        <v>1453</v>
      </c>
      <c r="AD919" t="s">
        <v>173</v>
      </c>
      <c r="AF919" t="s">
        <v>685</v>
      </c>
      <c r="AI919" s="10">
        <v>60</v>
      </c>
      <c r="AQ919" s="6">
        <v>0</v>
      </c>
      <c r="AR919" s="6" t="s">
        <v>50</v>
      </c>
      <c r="AS919" t="s">
        <v>144</v>
      </c>
      <c r="AT919" s="6">
        <v>-1</v>
      </c>
      <c r="AW919" s="6" t="s">
        <v>51</v>
      </c>
      <c r="AX919" s="6" t="s">
        <v>51</v>
      </c>
    </row>
    <row r="920" spans="2:50" x14ac:dyDescent="0.25">
      <c r="B920" t="s">
        <v>22</v>
      </c>
      <c r="C920" t="str">
        <f t="shared" si="113"/>
        <v>Cybaeus</v>
      </c>
      <c r="D920" s="13" t="str">
        <f t="shared" si="114"/>
        <v>Yes</v>
      </c>
      <c r="E920" t="s">
        <v>18</v>
      </c>
      <c r="F920" t="str">
        <f t="shared" si="109"/>
        <v>Cybaeidae</v>
      </c>
      <c r="G920" s="13" t="str">
        <f t="shared" si="110"/>
        <v>Yes</v>
      </c>
      <c r="M920" t="s">
        <v>684</v>
      </c>
      <c r="N920" t="s">
        <v>173</v>
      </c>
      <c r="P920" s="6">
        <v>-1</v>
      </c>
      <c r="Q920" s="6" t="s">
        <v>47</v>
      </c>
      <c r="R920" s="6" t="s">
        <v>54</v>
      </c>
      <c r="S920" s="6"/>
      <c r="T920" s="6" t="s">
        <v>55</v>
      </c>
      <c r="U920" s="6" t="s">
        <v>56</v>
      </c>
      <c r="W920" t="s">
        <v>53</v>
      </c>
      <c r="Z920" t="s">
        <v>1453</v>
      </c>
      <c r="AD920" t="s">
        <v>173</v>
      </c>
      <c r="AF920" t="s">
        <v>684</v>
      </c>
      <c r="AI920" s="10">
        <v>60</v>
      </c>
      <c r="AQ920" s="6">
        <v>0</v>
      </c>
      <c r="AR920" s="6" t="s">
        <v>50</v>
      </c>
      <c r="AS920" t="s">
        <v>144</v>
      </c>
      <c r="AT920" s="6">
        <v>-1</v>
      </c>
      <c r="AW920" s="6" t="s">
        <v>51</v>
      </c>
      <c r="AX920" s="6" t="s">
        <v>51</v>
      </c>
    </row>
    <row r="921" spans="2:50" x14ac:dyDescent="0.25">
      <c r="B921" t="s">
        <v>22</v>
      </c>
      <c r="C921" t="str">
        <f t="shared" si="113"/>
        <v>Cybaeus</v>
      </c>
      <c r="D921" s="13" t="str">
        <f t="shared" si="114"/>
        <v>Yes</v>
      </c>
      <c r="E921" t="s">
        <v>18</v>
      </c>
      <c r="F921" t="str">
        <f t="shared" si="109"/>
        <v>Cybaeidae</v>
      </c>
      <c r="G921" s="13" t="str">
        <f t="shared" si="110"/>
        <v>Yes</v>
      </c>
      <c r="M921" t="s">
        <v>683</v>
      </c>
      <c r="N921" t="s">
        <v>173</v>
      </c>
      <c r="P921" s="6">
        <v>-1</v>
      </c>
      <c r="Q921" s="6" t="s">
        <v>47</v>
      </c>
      <c r="R921" s="6" t="s">
        <v>54</v>
      </c>
      <c r="S921" s="6"/>
      <c r="T921" s="6" t="s">
        <v>55</v>
      </c>
      <c r="U921" s="6" t="s">
        <v>56</v>
      </c>
      <c r="W921" t="s">
        <v>53</v>
      </c>
      <c r="Z921" t="s">
        <v>1453</v>
      </c>
      <c r="AD921" t="s">
        <v>173</v>
      </c>
      <c r="AF921" t="s">
        <v>683</v>
      </c>
      <c r="AI921" s="10">
        <v>60</v>
      </c>
      <c r="AQ921" s="6">
        <v>0</v>
      </c>
      <c r="AR921" s="6" t="s">
        <v>50</v>
      </c>
      <c r="AS921" t="s">
        <v>144</v>
      </c>
      <c r="AT921" s="6">
        <v>-1</v>
      </c>
      <c r="AW921" s="6" t="s">
        <v>51</v>
      </c>
      <c r="AX921" s="6" t="s">
        <v>51</v>
      </c>
    </row>
    <row r="922" spans="2:50" x14ac:dyDescent="0.25">
      <c r="B922" t="s">
        <v>22</v>
      </c>
      <c r="C922" t="str">
        <f t="shared" si="113"/>
        <v>Cybaeus</v>
      </c>
      <c r="D922" s="13" t="str">
        <f t="shared" si="114"/>
        <v>Yes</v>
      </c>
      <c r="E922" t="s">
        <v>18</v>
      </c>
      <c r="F922" t="str">
        <f t="shared" si="109"/>
        <v>Cybaeidae</v>
      </c>
      <c r="G922" s="13" t="str">
        <f t="shared" si="110"/>
        <v>Yes</v>
      </c>
      <c r="M922" t="s">
        <v>682</v>
      </c>
      <c r="N922" t="s">
        <v>173</v>
      </c>
      <c r="P922" s="6">
        <v>-1</v>
      </c>
      <c r="Q922" s="6" t="s">
        <v>47</v>
      </c>
      <c r="R922" s="6" t="s">
        <v>54</v>
      </c>
      <c r="S922" s="6"/>
      <c r="T922" s="6" t="s">
        <v>55</v>
      </c>
      <c r="U922" s="6" t="s">
        <v>56</v>
      </c>
      <c r="W922" t="s">
        <v>53</v>
      </c>
      <c r="Z922" t="s">
        <v>1453</v>
      </c>
      <c r="AD922" t="s">
        <v>173</v>
      </c>
      <c r="AF922" t="s">
        <v>682</v>
      </c>
      <c r="AI922" s="10">
        <v>60</v>
      </c>
      <c r="AQ922" s="6">
        <v>0</v>
      </c>
      <c r="AR922" s="6" t="s">
        <v>50</v>
      </c>
      <c r="AS922" t="s">
        <v>144</v>
      </c>
      <c r="AT922" s="6">
        <v>-1</v>
      </c>
      <c r="AW922" s="6" t="s">
        <v>51</v>
      </c>
      <c r="AX922" s="6" t="s">
        <v>51</v>
      </c>
    </row>
    <row r="923" spans="2:50" x14ac:dyDescent="0.25">
      <c r="B923" t="s">
        <v>22</v>
      </c>
      <c r="C923" t="str">
        <f t="shared" si="113"/>
        <v>Cybaeus</v>
      </c>
      <c r="D923" s="13" t="str">
        <f t="shared" si="114"/>
        <v>Yes</v>
      </c>
      <c r="E923" t="s">
        <v>18</v>
      </c>
      <c r="F923" t="str">
        <f t="shared" si="109"/>
        <v>Cybaeidae</v>
      </c>
      <c r="G923" s="13" t="str">
        <f t="shared" si="110"/>
        <v>Yes</v>
      </c>
      <c r="M923" t="s">
        <v>681</v>
      </c>
      <c r="N923" t="s">
        <v>173</v>
      </c>
      <c r="P923" s="6">
        <v>-1</v>
      </c>
      <c r="Q923" s="6" t="s">
        <v>47</v>
      </c>
      <c r="R923" s="6" t="s">
        <v>54</v>
      </c>
      <c r="S923" s="6"/>
      <c r="T923" s="6" t="s">
        <v>55</v>
      </c>
      <c r="U923" s="6" t="s">
        <v>56</v>
      </c>
      <c r="W923" t="s">
        <v>53</v>
      </c>
      <c r="Z923" t="s">
        <v>1453</v>
      </c>
      <c r="AD923" t="s">
        <v>173</v>
      </c>
      <c r="AF923" t="s">
        <v>681</v>
      </c>
      <c r="AI923" s="10">
        <v>60</v>
      </c>
      <c r="AQ923" s="6">
        <v>0</v>
      </c>
      <c r="AR923" s="6" t="s">
        <v>50</v>
      </c>
      <c r="AS923" t="s">
        <v>144</v>
      </c>
      <c r="AT923" s="6">
        <v>-1</v>
      </c>
      <c r="AW923" s="6" t="s">
        <v>51</v>
      </c>
      <c r="AX923" s="6" t="s">
        <v>51</v>
      </c>
    </row>
    <row r="924" spans="2:50" x14ac:dyDescent="0.25">
      <c r="B924" t="s">
        <v>22</v>
      </c>
      <c r="C924" t="str">
        <f t="shared" si="113"/>
        <v>Cybaeus</v>
      </c>
      <c r="D924" s="13" t="str">
        <f t="shared" si="114"/>
        <v>Yes</v>
      </c>
      <c r="E924" t="s">
        <v>18</v>
      </c>
      <c r="F924" t="str">
        <f t="shared" si="109"/>
        <v>Cybaeidae</v>
      </c>
      <c r="G924" s="13" t="str">
        <f t="shared" si="110"/>
        <v>Yes</v>
      </c>
      <c r="M924" t="s">
        <v>680</v>
      </c>
      <c r="N924" t="s">
        <v>173</v>
      </c>
      <c r="P924" s="6">
        <v>-1</v>
      </c>
      <c r="Q924" s="6" t="s">
        <v>47</v>
      </c>
      <c r="R924" s="6" t="s">
        <v>54</v>
      </c>
      <c r="S924" s="6"/>
      <c r="T924" s="6" t="s">
        <v>55</v>
      </c>
      <c r="U924" s="6" t="s">
        <v>56</v>
      </c>
      <c r="W924" t="s">
        <v>53</v>
      </c>
      <c r="Z924" t="s">
        <v>1453</v>
      </c>
      <c r="AD924" t="s">
        <v>173</v>
      </c>
      <c r="AF924" t="s">
        <v>680</v>
      </c>
      <c r="AI924" s="10">
        <v>60</v>
      </c>
      <c r="AQ924" s="6">
        <v>0</v>
      </c>
      <c r="AR924" s="6" t="s">
        <v>50</v>
      </c>
      <c r="AS924" t="s">
        <v>175</v>
      </c>
      <c r="AT924" s="6">
        <v>-1</v>
      </c>
      <c r="AW924" s="6" t="s">
        <v>51</v>
      </c>
      <c r="AX924" s="6" t="s">
        <v>51</v>
      </c>
    </row>
    <row r="925" spans="2:50" x14ac:dyDescent="0.25">
      <c r="B925" t="s">
        <v>22</v>
      </c>
      <c r="C925" t="str">
        <f t="shared" si="113"/>
        <v>Cybaeus</v>
      </c>
      <c r="D925" s="13" t="str">
        <f t="shared" si="114"/>
        <v>Yes</v>
      </c>
      <c r="E925" t="s">
        <v>18</v>
      </c>
      <c r="F925" t="str">
        <f t="shared" si="109"/>
        <v>Cybaeidae</v>
      </c>
      <c r="G925" s="13" t="str">
        <f t="shared" si="110"/>
        <v>Yes</v>
      </c>
      <c r="M925" t="s">
        <v>679</v>
      </c>
      <c r="N925" t="s">
        <v>173</v>
      </c>
      <c r="P925" s="6">
        <v>-1</v>
      </c>
      <c r="Q925" s="6" t="s">
        <v>47</v>
      </c>
      <c r="R925" s="6" t="s">
        <v>54</v>
      </c>
      <c r="S925" s="6"/>
      <c r="T925" s="6" t="s">
        <v>55</v>
      </c>
      <c r="U925" s="6" t="s">
        <v>56</v>
      </c>
      <c r="W925" t="s">
        <v>53</v>
      </c>
      <c r="Z925" t="s">
        <v>1453</v>
      </c>
      <c r="AD925" t="s">
        <v>173</v>
      </c>
      <c r="AF925" t="s">
        <v>679</v>
      </c>
      <c r="AI925" s="10">
        <v>60</v>
      </c>
      <c r="AQ925" s="6">
        <v>0</v>
      </c>
      <c r="AR925" s="6" t="s">
        <v>50</v>
      </c>
      <c r="AS925" t="s">
        <v>144</v>
      </c>
      <c r="AT925" s="6">
        <v>-1</v>
      </c>
      <c r="AW925" s="6" t="s">
        <v>51</v>
      </c>
      <c r="AX925" s="6" t="s">
        <v>51</v>
      </c>
    </row>
    <row r="926" spans="2:50" x14ac:dyDescent="0.25">
      <c r="B926" t="s">
        <v>22</v>
      </c>
      <c r="C926" t="str">
        <f t="shared" si="113"/>
        <v>Cybaeus</v>
      </c>
      <c r="D926" s="13" t="str">
        <f t="shared" si="114"/>
        <v>Yes</v>
      </c>
      <c r="E926" t="s">
        <v>18</v>
      </c>
      <c r="F926" t="str">
        <f t="shared" si="109"/>
        <v>Cybaeidae</v>
      </c>
      <c r="G926" s="13" t="str">
        <f t="shared" si="110"/>
        <v>Yes</v>
      </c>
      <c r="M926" t="s">
        <v>678</v>
      </c>
      <c r="N926" t="s">
        <v>173</v>
      </c>
      <c r="P926" s="6">
        <v>-1</v>
      </c>
      <c r="Q926" s="6" t="s">
        <v>47</v>
      </c>
      <c r="R926" s="6" t="s">
        <v>54</v>
      </c>
      <c r="S926" s="6"/>
      <c r="T926" s="6" t="s">
        <v>55</v>
      </c>
      <c r="U926" s="6" t="s">
        <v>56</v>
      </c>
      <c r="W926" t="s">
        <v>53</v>
      </c>
      <c r="Z926" t="s">
        <v>1453</v>
      </c>
      <c r="AD926" t="s">
        <v>173</v>
      </c>
      <c r="AF926" t="s">
        <v>678</v>
      </c>
      <c r="AI926" s="10">
        <v>60</v>
      </c>
      <c r="AQ926" s="6">
        <v>0</v>
      </c>
      <c r="AR926" s="6" t="s">
        <v>50</v>
      </c>
      <c r="AS926" t="s">
        <v>144</v>
      </c>
      <c r="AT926" s="6">
        <v>-1</v>
      </c>
      <c r="AW926" s="6" t="s">
        <v>51</v>
      </c>
      <c r="AX926" s="6" t="s">
        <v>51</v>
      </c>
    </row>
    <row r="927" spans="2:50" x14ac:dyDescent="0.25">
      <c r="B927" t="s">
        <v>22</v>
      </c>
      <c r="C927" t="str">
        <f t="shared" si="113"/>
        <v>Cybaeus</v>
      </c>
      <c r="D927" s="13" t="str">
        <f t="shared" si="114"/>
        <v>Yes</v>
      </c>
      <c r="E927" t="s">
        <v>18</v>
      </c>
      <c r="F927" t="str">
        <f t="shared" si="109"/>
        <v>Cybaeidae</v>
      </c>
      <c r="G927" s="13" t="str">
        <f t="shared" si="110"/>
        <v>Yes</v>
      </c>
      <c r="M927" t="s">
        <v>677</v>
      </c>
      <c r="N927" t="s">
        <v>173</v>
      </c>
      <c r="P927" s="6">
        <v>-1</v>
      </c>
      <c r="Q927" s="6" t="s">
        <v>47</v>
      </c>
      <c r="R927" s="6" t="s">
        <v>54</v>
      </c>
      <c r="S927" s="6"/>
      <c r="T927" s="6" t="s">
        <v>55</v>
      </c>
      <c r="U927" s="6" t="s">
        <v>56</v>
      </c>
      <c r="W927" t="s">
        <v>53</v>
      </c>
      <c r="Z927" t="s">
        <v>1453</v>
      </c>
      <c r="AD927" t="s">
        <v>173</v>
      </c>
      <c r="AF927" t="s">
        <v>677</v>
      </c>
      <c r="AI927" s="10">
        <v>60</v>
      </c>
      <c r="AQ927" s="6">
        <v>0</v>
      </c>
      <c r="AR927" s="6" t="s">
        <v>50</v>
      </c>
      <c r="AS927" t="s">
        <v>144</v>
      </c>
      <c r="AT927" s="6">
        <v>-1</v>
      </c>
      <c r="AW927" s="6" t="s">
        <v>51</v>
      </c>
      <c r="AX927" s="6" t="s">
        <v>51</v>
      </c>
    </row>
    <row r="928" spans="2:50" x14ac:dyDescent="0.25">
      <c r="B928" t="s">
        <v>22</v>
      </c>
      <c r="C928" t="str">
        <f t="shared" si="113"/>
        <v>Cybaeus</v>
      </c>
      <c r="D928" s="13" t="str">
        <f t="shared" si="114"/>
        <v>Yes</v>
      </c>
      <c r="E928" t="s">
        <v>18</v>
      </c>
      <c r="F928" t="str">
        <f t="shared" si="109"/>
        <v>Cybaeidae</v>
      </c>
      <c r="G928" s="13" t="str">
        <f t="shared" si="110"/>
        <v>Yes</v>
      </c>
      <c r="M928" t="s">
        <v>676</v>
      </c>
      <c r="N928" t="s">
        <v>173</v>
      </c>
      <c r="P928" s="6">
        <v>-1</v>
      </c>
      <c r="Q928" s="6" t="s">
        <v>47</v>
      </c>
      <c r="R928" s="6" t="s">
        <v>54</v>
      </c>
      <c r="S928" s="6"/>
      <c r="T928" s="6" t="s">
        <v>55</v>
      </c>
      <c r="U928" s="6" t="s">
        <v>56</v>
      </c>
      <c r="W928" t="s">
        <v>53</v>
      </c>
      <c r="Z928" t="s">
        <v>1453</v>
      </c>
      <c r="AD928" t="s">
        <v>173</v>
      </c>
      <c r="AF928" t="s">
        <v>676</v>
      </c>
      <c r="AI928" s="10">
        <v>60</v>
      </c>
      <c r="AQ928" s="6">
        <v>0</v>
      </c>
      <c r="AR928" s="6" t="s">
        <v>50</v>
      </c>
      <c r="AS928" t="s">
        <v>176</v>
      </c>
      <c r="AT928" s="6">
        <v>-1</v>
      </c>
      <c r="AW928" s="6" t="s">
        <v>51</v>
      </c>
      <c r="AX928" s="6" t="s">
        <v>51</v>
      </c>
    </row>
    <row r="929" spans="1:50" x14ac:dyDescent="0.25">
      <c r="B929" t="s">
        <v>22</v>
      </c>
      <c r="C929" t="str">
        <f t="shared" si="113"/>
        <v>Cybaeus</v>
      </c>
      <c r="D929" s="13" t="str">
        <f t="shared" si="114"/>
        <v>Yes</v>
      </c>
      <c r="E929" t="s">
        <v>18</v>
      </c>
      <c r="F929" t="str">
        <f t="shared" si="109"/>
        <v>Cybaeidae</v>
      </c>
      <c r="G929" s="13" t="str">
        <f t="shared" si="110"/>
        <v>Yes</v>
      </c>
      <c r="M929" t="s">
        <v>675</v>
      </c>
      <c r="N929" t="s">
        <v>173</v>
      </c>
      <c r="P929" s="6">
        <v>-1</v>
      </c>
      <c r="Q929" s="6" t="s">
        <v>47</v>
      </c>
      <c r="R929" s="6" t="s">
        <v>54</v>
      </c>
      <c r="S929" s="6"/>
      <c r="T929" s="6" t="s">
        <v>55</v>
      </c>
      <c r="U929" s="6" t="s">
        <v>56</v>
      </c>
      <c r="W929" t="s">
        <v>53</v>
      </c>
      <c r="Z929" t="s">
        <v>1453</v>
      </c>
      <c r="AD929" t="s">
        <v>173</v>
      </c>
      <c r="AF929" t="s">
        <v>675</v>
      </c>
      <c r="AI929" s="10">
        <v>60</v>
      </c>
      <c r="AQ929" s="6">
        <v>0</v>
      </c>
      <c r="AR929" s="6" t="s">
        <v>50</v>
      </c>
      <c r="AS929" t="s">
        <v>144</v>
      </c>
      <c r="AT929" s="6">
        <v>-1</v>
      </c>
      <c r="AW929" s="6" t="s">
        <v>51</v>
      </c>
      <c r="AX929" s="6" t="s">
        <v>51</v>
      </c>
    </row>
    <row r="930" spans="1:50" x14ac:dyDescent="0.25">
      <c r="B930" t="s">
        <v>22</v>
      </c>
      <c r="C930" t="str">
        <f t="shared" si="113"/>
        <v>Cybaeus</v>
      </c>
      <c r="D930" s="13" t="str">
        <f t="shared" si="114"/>
        <v>Yes</v>
      </c>
      <c r="E930" t="s">
        <v>18</v>
      </c>
      <c r="F930" t="str">
        <f t="shared" si="109"/>
        <v>Cybaeidae</v>
      </c>
      <c r="G930" s="13" t="str">
        <f t="shared" si="110"/>
        <v>Yes</v>
      </c>
      <c r="M930" t="s">
        <v>674</v>
      </c>
      <c r="N930" t="s">
        <v>173</v>
      </c>
      <c r="P930" s="6">
        <v>-1</v>
      </c>
      <c r="Q930" s="6" t="s">
        <v>47</v>
      </c>
      <c r="R930" s="6" t="s">
        <v>54</v>
      </c>
      <c r="S930" s="6"/>
      <c r="T930" s="6" t="s">
        <v>55</v>
      </c>
      <c r="U930" s="6" t="s">
        <v>56</v>
      </c>
      <c r="W930" t="s">
        <v>53</v>
      </c>
      <c r="Z930" t="s">
        <v>1453</v>
      </c>
      <c r="AD930" t="s">
        <v>173</v>
      </c>
      <c r="AF930" t="s">
        <v>674</v>
      </c>
      <c r="AI930" s="10">
        <v>60</v>
      </c>
      <c r="AQ930" s="6">
        <v>0</v>
      </c>
      <c r="AR930" s="6" t="s">
        <v>50</v>
      </c>
      <c r="AS930" t="s">
        <v>176</v>
      </c>
      <c r="AT930" s="6">
        <v>-1</v>
      </c>
      <c r="AW930" s="6" t="s">
        <v>51</v>
      </c>
      <c r="AX930" s="6" t="s">
        <v>51</v>
      </c>
    </row>
    <row r="931" spans="1:50" x14ac:dyDescent="0.25">
      <c r="B931" t="s">
        <v>22</v>
      </c>
      <c r="C931" t="str">
        <f t="shared" si="113"/>
        <v>Cybaeus</v>
      </c>
      <c r="D931" s="13" t="str">
        <f t="shared" si="114"/>
        <v>Yes</v>
      </c>
      <c r="E931" t="s">
        <v>18</v>
      </c>
      <c r="F931" t="str">
        <f t="shared" ref="F931:F947" si="115">Z931</f>
        <v>Cybaeidae</v>
      </c>
      <c r="G931" s="13" t="str">
        <f t="shared" ref="G931:G947" si="116">IF(AI931&gt;=40,"Yes","No")</f>
        <v>Yes</v>
      </c>
      <c r="M931" t="s">
        <v>673</v>
      </c>
      <c r="N931" t="s">
        <v>173</v>
      </c>
      <c r="P931" s="6">
        <v>-1</v>
      </c>
      <c r="Q931" s="6" t="s">
        <v>47</v>
      </c>
      <c r="R931" s="6" t="s">
        <v>54</v>
      </c>
      <c r="S931" s="6"/>
      <c r="T931" s="6" t="s">
        <v>55</v>
      </c>
      <c r="U931" s="6" t="s">
        <v>56</v>
      </c>
      <c r="W931" t="s">
        <v>53</v>
      </c>
      <c r="Z931" t="s">
        <v>1453</v>
      </c>
      <c r="AD931" t="s">
        <v>173</v>
      </c>
      <c r="AF931" t="s">
        <v>673</v>
      </c>
      <c r="AI931" s="10">
        <v>60</v>
      </c>
      <c r="AQ931" s="6">
        <v>0</v>
      </c>
      <c r="AR931" s="6" t="s">
        <v>50</v>
      </c>
      <c r="AS931" t="s">
        <v>158</v>
      </c>
      <c r="AT931" s="6">
        <v>-1</v>
      </c>
      <c r="AW931" s="6" t="s">
        <v>51</v>
      </c>
      <c r="AX931" s="6" t="s">
        <v>51</v>
      </c>
    </row>
    <row r="932" spans="1:50" x14ac:dyDescent="0.25">
      <c r="B932" t="s">
        <v>22</v>
      </c>
      <c r="C932" s="17" t="str">
        <f>Z932</f>
        <v>Cybaeidae</v>
      </c>
      <c r="D932" s="13" t="str">
        <f t="shared" si="114"/>
        <v>No</v>
      </c>
      <c r="E932" t="s">
        <v>18</v>
      </c>
      <c r="F932" t="str">
        <f t="shared" si="115"/>
        <v>Cybaeidae</v>
      </c>
      <c r="G932" s="13" t="str">
        <f t="shared" si="116"/>
        <v>Yes</v>
      </c>
      <c r="M932" t="s">
        <v>1453</v>
      </c>
      <c r="N932" t="s">
        <v>53</v>
      </c>
      <c r="P932" s="6">
        <v>-1</v>
      </c>
      <c r="Q932" s="6" t="s">
        <v>47</v>
      </c>
      <c r="R932" s="6" t="s">
        <v>54</v>
      </c>
      <c r="S932" s="6"/>
      <c r="T932" s="6" t="s">
        <v>55</v>
      </c>
      <c r="U932" s="6" t="s">
        <v>56</v>
      </c>
      <c r="W932" t="s">
        <v>53</v>
      </c>
      <c r="Z932" t="s">
        <v>1453</v>
      </c>
      <c r="AI932" s="10">
        <v>40</v>
      </c>
      <c r="AQ932" s="6">
        <v>0</v>
      </c>
      <c r="AR932" s="6" t="s">
        <v>50</v>
      </c>
      <c r="AT932" s="6">
        <v>-1</v>
      </c>
      <c r="AW932" s="6" t="s">
        <v>51</v>
      </c>
      <c r="AX932" s="6" t="s">
        <v>51</v>
      </c>
    </row>
    <row r="933" spans="1:50" x14ac:dyDescent="0.25">
      <c r="B933" t="s">
        <v>22</v>
      </c>
      <c r="C933" t="str">
        <f t="shared" ref="C933:C941" si="117">AD933</f>
        <v>Aptostichus</v>
      </c>
      <c r="D933" s="13" t="str">
        <f t="shared" si="114"/>
        <v>Yes</v>
      </c>
      <c r="E933" t="s">
        <v>18</v>
      </c>
      <c r="F933" t="str">
        <f t="shared" si="115"/>
        <v>Cyrtaucheniidae</v>
      </c>
      <c r="G933" s="13" t="str">
        <f t="shared" si="116"/>
        <v>Yes</v>
      </c>
      <c r="M933" t="s">
        <v>1438</v>
      </c>
      <c r="N933" t="s">
        <v>1482</v>
      </c>
      <c r="P933" s="6">
        <v>-1</v>
      </c>
      <c r="Q933" s="6" t="s">
        <v>47</v>
      </c>
      <c r="R933" s="6" t="s">
        <v>54</v>
      </c>
      <c r="S933" s="6"/>
      <c r="T933" s="6" t="s">
        <v>55</v>
      </c>
      <c r="U933" s="6" t="s">
        <v>56</v>
      </c>
      <c r="W933" t="s">
        <v>53</v>
      </c>
      <c r="Z933" t="s">
        <v>1482</v>
      </c>
      <c r="AD933" t="s">
        <v>1438</v>
      </c>
      <c r="AI933" s="10">
        <v>50</v>
      </c>
      <c r="AQ933" s="6">
        <v>0</v>
      </c>
      <c r="AR933" s="6" t="s">
        <v>50</v>
      </c>
      <c r="AT933" s="6">
        <v>-1</v>
      </c>
      <c r="AW933" s="6" t="s">
        <v>51</v>
      </c>
      <c r="AX933" s="6" t="s">
        <v>51</v>
      </c>
    </row>
    <row r="934" spans="1:50" x14ac:dyDescent="0.25">
      <c r="B934" t="s">
        <v>22</v>
      </c>
      <c r="C934" t="str">
        <f t="shared" si="117"/>
        <v>Aptostichus</v>
      </c>
      <c r="D934" s="13" t="str">
        <f t="shared" si="114"/>
        <v>Yes</v>
      </c>
      <c r="E934" t="s">
        <v>18</v>
      </c>
      <c r="F934" t="str">
        <f t="shared" si="115"/>
        <v>Cyrtaucheniidae</v>
      </c>
      <c r="G934" s="13" t="str">
        <f t="shared" si="116"/>
        <v>Yes</v>
      </c>
      <c r="M934" t="s">
        <v>1589</v>
      </c>
      <c r="N934" t="s">
        <v>1438</v>
      </c>
      <c r="P934" s="6">
        <v>-1</v>
      </c>
      <c r="Q934" s="6" t="s">
        <v>47</v>
      </c>
      <c r="R934" s="6" t="s">
        <v>54</v>
      </c>
      <c r="S934" s="6"/>
      <c r="T934" s="6" t="s">
        <v>55</v>
      </c>
      <c r="U934" s="6" t="s">
        <v>56</v>
      </c>
      <c r="W934" t="s">
        <v>53</v>
      </c>
      <c r="Z934" t="s">
        <v>1482</v>
      </c>
      <c r="AD934" t="s">
        <v>1438</v>
      </c>
      <c r="AF934" t="s">
        <v>1589</v>
      </c>
      <c r="AI934" s="10">
        <v>60</v>
      </c>
      <c r="AQ934" s="6">
        <v>0</v>
      </c>
      <c r="AR934" s="6" t="s">
        <v>50</v>
      </c>
      <c r="AS934" t="s">
        <v>176</v>
      </c>
      <c r="AT934" s="6">
        <v>-1</v>
      </c>
      <c r="AW934" s="6" t="s">
        <v>51</v>
      </c>
      <c r="AX934" s="6" t="s">
        <v>51</v>
      </c>
    </row>
    <row r="935" spans="1:50" x14ac:dyDescent="0.25">
      <c r="B935" t="s">
        <v>22</v>
      </c>
      <c r="C935" t="str">
        <f t="shared" si="117"/>
        <v>Aptostichus</v>
      </c>
      <c r="D935" s="13" t="str">
        <f t="shared" si="114"/>
        <v>Yes</v>
      </c>
      <c r="E935" t="s">
        <v>18</v>
      </c>
      <c r="F935" t="str">
        <f t="shared" si="115"/>
        <v>Cyrtaucheniidae</v>
      </c>
      <c r="G935" s="13" t="str">
        <f t="shared" si="116"/>
        <v>Yes</v>
      </c>
      <c r="M935" t="s">
        <v>1590</v>
      </c>
      <c r="N935" t="s">
        <v>1438</v>
      </c>
      <c r="P935" s="6">
        <v>-1</v>
      </c>
      <c r="Q935" s="6" t="s">
        <v>47</v>
      </c>
      <c r="R935" s="6" t="s">
        <v>54</v>
      </c>
      <c r="S935" s="6"/>
      <c r="T935" s="6" t="s">
        <v>55</v>
      </c>
      <c r="U935" s="6" t="s">
        <v>56</v>
      </c>
      <c r="W935" t="s">
        <v>53</v>
      </c>
      <c r="Z935" t="s">
        <v>1482</v>
      </c>
      <c r="AD935" t="s">
        <v>1438</v>
      </c>
      <c r="AF935" t="s">
        <v>1590</v>
      </c>
      <c r="AI935" s="10">
        <v>60</v>
      </c>
      <c r="AQ935" s="6">
        <v>0</v>
      </c>
      <c r="AR935" s="6" t="s">
        <v>50</v>
      </c>
      <c r="AS935" t="s">
        <v>158</v>
      </c>
      <c r="AT935" s="6">
        <v>-1</v>
      </c>
      <c r="AW935" s="6" t="s">
        <v>51</v>
      </c>
      <c r="AX935" s="6" t="s">
        <v>51</v>
      </c>
    </row>
    <row r="936" spans="1:50" x14ac:dyDescent="0.25">
      <c r="B936" t="s">
        <v>22</v>
      </c>
      <c r="C936" t="str">
        <f t="shared" si="117"/>
        <v>Aptostichus</v>
      </c>
      <c r="D936" s="13" t="str">
        <f t="shared" si="114"/>
        <v>Yes</v>
      </c>
      <c r="E936" t="s">
        <v>18</v>
      </c>
      <c r="F936" t="str">
        <f t="shared" si="115"/>
        <v>Cyrtaucheniidae</v>
      </c>
      <c r="G936" s="13" t="str">
        <f t="shared" si="116"/>
        <v>Yes</v>
      </c>
      <c r="M936" t="s">
        <v>1591</v>
      </c>
      <c r="N936" t="s">
        <v>1438</v>
      </c>
      <c r="P936" s="6">
        <v>-1</v>
      </c>
      <c r="Q936" s="6" t="s">
        <v>47</v>
      </c>
      <c r="R936" s="6" t="s">
        <v>54</v>
      </c>
      <c r="S936" s="6"/>
      <c r="T936" s="6" t="s">
        <v>55</v>
      </c>
      <c r="U936" s="6" t="s">
        <v>56</v>
      </c>
      <c r="W936" t="s">
        <v>53</v>
      </c>
      <c r="Z936" t="s">
        <v>1482</v>
      </c>
      <c r="AD936" t="s">
        <v>1438</v>
      </c>
      <c r="AF936" t="s">
        <v>1591</v>
      </c>
      <c r="AI936" s="10">
        <v>60</v>
      </c>
      <c r="AQ936" s="6">
        <v>0</v>
      </c>
      <c r="AR936" s="6" t="s">
        <v>50</v>
      </c>
      <c r="AS936" t="s">
        <v>167</v>
      </c>
      <c r="AT936" s="6">
        <v>-1</v>
      </c>
      <c r="AW936" s="6" t="s">
        <v>51</v>
      </c>
      <c r="AX936" s="6" t="s">
        <v>51</v>
      </c>
    </row>
    <row r="937" spans="1:50" x14ac:dyDescent="0.25">
      <c r="B937" t="s">
        <v>22</v>
      </c>
      <c r="C937" t="str">
        <f t="shared" si="117"/>
        <v>Nemesoides</v>
      </c>
      <c r="D937" s="13" t="str">
        <f t="shared" si="114"/>
        <v>Yes</v>
      </c>
      <c r="E937" t="s">
        <v>18</v>
      </c>
      <c r="F937" t="str">
        <f t="shared" si="115"/>
        <v>Cyrtaucheniidae</v>
      </c>
      <c r="G937" s="13" t="str">
        <f t="shared" si="116"/>
        <v>Yes</v>
      </c>
      <c r="M937" t="s">
        <v>1439</v>
      </c>
      <c r="N937" t="s">
        <v>1482</v>
      </c>
      <c r="P937" s="6">
        <v>-1</v>
      </c>
      <c r="Q937" s="6" t="s">
        <v>47</v>
      </c>
      <c r="R937" s="6" t="s">
        <v>54</v>
      </c>
      <c r="S937" s="6"/>
      <c r="T937" s="6" t="s">
        <v>55</v>
      </c>
      <c r="U937" s="6" t="s">
        <v>56</v>
      </c>
      <c r="W937" t="s">
        <v>53</v>
      </c>
      <c r="Z937" t="s">
        <v>1482</v>
      </c>
      <c r="AD937" t="s">
        <v>1439</v>
      </c>
      <c r="AI937" s="10">
        <v>50</v>
      </c>
      <c r="AQ937" s="6">
        <v>0</v>
      </c>
      <c r="AR937" s="6" t="s">
        <v>50</v>
      </c>
      <c r="AT937" s="6">
        <v>-1</v>
      </c>
      <c r="AW937" s="6" t="s">
        <v>51</v>
      </c>
      <c r="AX937" s="6" t="s">
        <v>51</v>
      </c>
    </row>
    <row r="938" spans="1:50" x14ac:dyDescent="0.25">
      <c r="B938" t="s">
        <v>22</v>
      </c>
      <c r="C938" t="str">
        <f t="shared" si="117"/>
        <v>Nemesoides</v>
      </c>
      <c r="D938" s="13" t="str">
        <f t="shared" si="114"/>
        <v>Yes</v>
      </c>
      <c r="E938" t="s">
        <v>18</v>
      </c>
      <c r="F938" t="str">
        <f t="shared" si="115"/>
        <v>Cyrtaucheniidae</v>
      </c>
      <c r="G938" s="13" t="str">
        <f t="shared" si="116"/>
        <v>Yes</v>
      </c>
      <c r="M938" t="s">
        <v>1592</v>
      </c>
      <c r="N938" t="s">
        <v>1439</v>
      </c>
      <c r="P938" s="6">
        <v>-1</v>
      </c>
      <c r="Q938" s="6" t="s">
        <v>47</v>
      </c>
      <c r="R938" s="6" t="s">
        <v>54</v>
      </c>
      <c r="S938" s="6"/>
      <c r="T938" s="6" t="s">
        <v>55</v>
      </c>
      <c r="U938" s="6" t="s">
        <v>56</v>
      </c>
      <c r="W938" t="s">
        <v>53</v>
      </c>
      <c r="Z938" t="s">
        <v>1482</v>
      </c>
      <c r="AD938" t="s">
        <v>1439</v>
      </c>
      <c r="AF938" t="s">
        <v>1592</v>
      </c>
      <c r="AI938" s="10">
        <v>60</v>
      </c>
      <c r="AQ938" s="6">
        <v>0</v>
      </c>
      <c r="AR938" s="6" t="s">
        <v>50</v>
      </c>
      <c r="AS938" t="s">
        <v>167</v>
      </c>
      <c r="AT938" s="6">
        <v>-1</v>
      </c>
      <c r="AW938" s="6" t="s">
        <v>51</v>
      </c>
      <c r="AX938" s="6" t="s">
        <v>51</v>
      </c>
    </row>
    <row r="939" spans="1:50" x14ac:dyDescent="0.25">
      <c r="B939" t="s">
        <v>22</v>
      </c>
      <c r="C939" t="str">
        <f t="shared" si="117"/>
        <v>Promyrmekiaphila</v>
      </c>
      <c r="D939" s="13" t="str">
        <f t="shared" si="114"/>
        <v>Yes</v>
      </c>
      <c r="E939" t="s">
        <v>18</v>
      </c>
      <c r="F939" t="str">
        <f t="shared" si="115"/>
        <v>Cyrtaucheniidae</v>
      </c>
      <c r="G939" s="13" t="str">
        <f t="shared" si="116"/>
        <v>Yes</v>
      </c>
      <c r="M939" t="s">
        <v>1440</v>
      </c>
      <c r="N939" t="s">
        <v>1482</v>
      </c>
      <c r="P939" s="6">
        <v>-1</v>
      </c>
      <c r="Q939" s="6" t="s">
        <v>47</v>
      </c>
      <c r="R939" s="6" t="s">
        <v>54</v>
      </c>
      <c r="S939" s="6"/>
      <c r="T939" s="6" t="s">
        <v>55</v>
      </c>
      <c r="U939" s="6" t="s">
        <v>56</v>
      </c>
      <c r="W939" t="s">
        <v>53</v>
      </c>
      <c r="Z939" t="s">
        <v>1482</v>
      </c>
      <c r="AD939" t="s">
        <v>1440</v>
      </c>
      <c r="AI939" s="10">
        <v>50</v>
      </c>
      <c r="AQ939" s="6">
        <v>0</v>
      </c>
      <c r="AR939" s="6" t="s">
        <v>50</v>
      </c>
      <c r="AT939" s="6">
        <v>-1</v>
      </c>
      <c r="AW939" s="6" t="s">
        <v>51</v>
      </c>
      <c r="AX939" s="6" t="s">
        <v>51</v>
      </c>
    </row>
    <row r="940" spans="1:50" x14ac:dyDescent="0.25">
      <c r="B940" t="s">
        <v>22</v>
      </c>
      <c r="C940" t="str">
        <f t="shared" si="117"/>
        <v>Promyrmekiaphila</v>
      </c>
      <c r="D940" s="13" t="str">
        <f t="shared" si="114"/>
        <v>Yes</v>
      </c>
      <c r="E940" t="s">
        <v>18</v>
      </c>
      <c r="F940" t="str">
        <f t="shared" si="115"/>
        <v>Cyrtaucheniidae</v>
      </c>
      <c r="G940" s="13" t="str">
        <f t="shared" si="116"/>
        <v>Yes</v>
      </c>
      <c r="M940" t="s">
        <v>1593</v>
      </c>
      <c r="N940" t="s">
        <v>1440</v>
      </c>
      <c r="P940" s="6">
        <v>-1</v>
      </c>
      <c r="Q940" s="6" t="s">
        <v>47</v>
      </c>
      <c r="R940" s="6" t="s">
        <v>54</v>
      </c>
      <c r="S940" s="6"/>
      <c r="T940" s="6" t="s">
        <v>55</v>
      </c>
      <c r="U940" s="6" t="s">
        <v>56</v>
      </c>
      <c r="W940" t="s">
        <v>53</v>
      </c>
      <c r="Z940" t="s">
        <v>1482</v>
      </c>
      <c r="AD940" t="s">
        <v>1440</v>
      </c>
      <c r="AF940" t="s">
        <v>1593</v>
      </c>
      <c r="AI940" s="10">
        <v>60</v>
      </c>
      <c r="AQ940" s="6">
        <v>0</v>
      </c>
      <c r="AR940" s="6" t="s">
        <v>50</v>
      </c>
      <c r="AS940" t="s">
        <v>163</v>
      </c>
      <c r="AT940" s="6">
        <v>-1</v>
      </c>
      <c r="AW940" s="6" t="s">
        <v>51</v>
      </c>
      <c r="AX940" s="6" t="s">
        <v>51</v>
      </c>
    </row>
    <row r="941" spans="1:50" x14ac:dyDescent="0.25">
      <c r="B941" t="s">
        <v>22</v>
      </c>
      <c r="C941" t="str">
        <f t="shared" si="117"/>
        <v>Promyrmekiaphila</v>
      </c>
      <c r="D941" s="13" t="str">
        <f t="shared" si="114"/>
        <v>Yes</v>
      </c>
      <c r="E941" t="s">
        <v>18</v>
      </c>
      <c r="F941" t="str">
        <f t="shared" si="115"/>
        <v>Cyrtaucheniidae</v>
      </c>
      <c r="G941" s="13" t="str">
        <f t="shared" si="116"/>
        <v>Yes</v>
      </c>
      <c r="M941" t="s">
        <v>1594</v>
      </c>
      <c r="N941" t="s">
        <v>1440</v>
      </c>
      <c r="P941" s="6">
        <v>-1</v>
      </c>
      <c r="Q941" s="6" t="s">
        <v>47</v>
      </c>
      <c r="R941" s="6" t="s">
        <v>54</v>
      </c>
      <c r="S941" s="6"/>
      <c r="T941" s="6" t="s">
        <v>55</v>
      </c>
      <c r="U941" s="6" t="s">
        <v>56</v>
      </c>
      <c r="W941" t="s">
        <v>53</v>
      </c>
      <c r="Z941" t="s">
        <v>1482</v>
      </c>
      <c r="AD941" t="s">
        <v>1440</v>
      </c>
      <c r="AF941" t="s">
        <v>1594</v>
      </c>
      <c r="AI941" s="10">
        <v>60</v>
      </c>
      <c r="AQ941" s="6">
        <v>0</v>
      </c>
      <c r="AR941" s="6" t="s">
        <v>50</v>
      </c>
      <c r="AS941" t="s">
        <v>162</v>
      </c>
      <c r="AT941" s="6">
        <v>-1</v>
      </c>
      <c r="AW941" s="6" t="s">
        <v>51</v>
      </c>
      <c r="AX941" s="6" t="s">
        <v>51</v>
      </c>
    </row>
    <row r="942" spans="1:50" x14ac:dyDescent="0.25">
      <c r="B942" t="s">
        <v>22</v>
      </c>
      <c r="C942" s="17" t="str">
        <f>Z942</f>
        <v>Cyrtaucheniidae</v>
      </c>
      <c r="D942" s="13" t="str">
        <f t="shared" si="114"/>
        <v>No</v>
      </c>
      <c r="E942" t="s">
        <v>18</v>
      </c>
      <c r="F942" t="str">
        <f t="shared" si="115"/>
        <v>Cyrtaucheniidae</v>
      </c>
      <c r="G942" s="13" t="str">
        <f t="shared" si="116"/>
        <v>Yes</v>
      </c>
      <c r="M942" t="s">
        <v>1482</v>
      </c>
      <c r="N942" t="s">
        <v>53</v>
      </c>
      <c r="P942" s="6">
        <v>-1</v>
      </c>
      <c r="Q942" s="6" t="s">
        <v>47</v>
      </c>
      <c r="R942" s="6" t="s">
        <v>54</v>
      </c>
      <c r="S942" s="6"/>
      <c r="T942" s="6" t="s">
        <v>55</v>
      </c>
      <c r="U942" s="6" t="s">
        <v>56</v>
      </c>
      <c r="W942" t="s">
        <v>53</v>
      </c>
      <c r="Z942" t="s">
        <v>1482</v>
      </c>
      <c r="AI942" s="10">
        <v>40</v>
      </c>
      <c r="AQ942" s="6">
        <v>0</v>
      </c>
      <c r="AR942" s="6" t="s">
        <v>50</v>
      </c>
      <c r="AT942" s="6">
        <v>-1</v>
      </c>
      <c r="AW942" s="6" t="s">
        <v>51</v>
      </c>
      <c r="AX942" s="6" t="s">
        <v>51</v>
      </c>
    </row>
    <row r="943" spans="1:50" x14ac:dyDescent="0.25">
      <c r="B943" t="s">
        <v>19</v>
      </c>
      <c r="C943" s="16" t="str">
        <f>Z943</f>
        <v>Cleridae</v>
      </c>
      <c r="D943" s="13" t="str">
        <f>IF(AI943&gt;=42,"Yes","No")</f>
        <v>No</v>
      </c>
      <c r="E943" s="16" t="s">
        <v>18</v>
      </c>
      <c r="F943" s="16" t="str">
        <f t="shared" si="115"/>
        <v>Cleridae</v>
      </c>
      <c r="G943" s="16" t="str">
        <f t="shared" si="116"/>
        <v>Yes</v>
      </c>
      <c r="L943" t="s">
        <v>1826</v>
      </c>
      <c r="M943" t="s">
        <v>1825</v>
      </c>
      <c r="N943" t="s">
        <v>2134</v>
      </c>
      <c r="P943" s="6">
        <v>-1</v>
      </c>
      <c r="Q943" s="6" t="s">
        <v>47</v>
      </c>
      <c r="R943" s="6" t="s">
        <v>48</v>
      </c>
      <c r="S943" s="14"/>
      <c r="T943" s="14" t="s">
        <v>49</v>
      </c>
      <c r="U943" s="14"/>
      <c r="W943" t="s">
        <v>46</v>
      </c>
      <c r="X943" t="s">
        <v>2125</v>
      </c>
      <c r="Y943" t="s">
        <v>2134</v>
      </c>
      <c r="Z943" t="s">
        <v>1825</v>
      </c>
      <c r="AI943" s="14">
        <v>40</v>
      </c>
      <c r="AQ943" s="6">
        <v>0</v>
      </c>
      <c r="AR943" s="6" t="s">
        <v>50</v>
      </c>
      <c r="AT943" s="6">
        <v>-1</v>
      </c>
      <c r="AW943" s="6" t="s">
        <v>51</v>
      </c>
      <c r="AX943" s="6" t="s">
        <v>51</v>
      </c>
    </row>
    <row r="944" spans="1:50" x14ac:dyDescent="0.25">
      <c r="A944" s="16" t="s">
        <v>9345</v>
      </c>
      <c r="B944" s="16" t="s">
        <v>19</v>
      </c>
      <c r="C944" s="16" t="str">
        <f>AA944</f>
        <v>Chilocorinae</v>
      </c>
      <c r="D944" s="16" t="str">
        <f>IF(AI944&gt;=42,"Yes","No")</f>
        <v>Yes</v>
      </c>
      <c r="E944" s="16" t="s">
        <v>18</v>
      </c>
      <c r="F944" s="16" t="str">
        <f t="shared" si="115"/>
        <v>Coccinellidae</v>
      </c>
      <c r="G944" s="16" t="str">
        <f t="shared" si="116"/>
        <v>Yes</v>
      </c>
      <c r="M944" t="s">
        <v>9115</v>
      </c>
      <c r="N944" t="s">
        <v>76</v>
      </c>
      <c r="P944" s="6">
        <v>-1</v>
      </c>
      <c r="Q944" s="6" t="s">
        <v>47</v>
      </c>
      <c r="R944" s="6" t="s">
        <v>48</v>
      </c>
      <c r="S944" s="14"/>
      <c r="T944" s="14" t="s">
        <v>49</v>
      </c>
      <c r="U944" s="14"/>
      <c r="W944" t="s">
        <v>46</v>
      </c>
      <c r="X944" t="s">
        <v>2125</v>
      </c>
      <c r="Y944" t="s">
        <v>2129</v>
      </c>
      <c r="Z944" t="s">
        <v>76</v>
      </c>
      <c r="AA944" t="s">
        <v>9115</v>
      </c>
      <c r="AI944" s="14">
        <v>42</v>
      </c>
      <c r="AQ944" s="16"/>
      <c r="AR944" s="16"/>
      <c r="AT944" s="16"/>
      <c r="AW944" s="16"/>
      <c r="AX944" s="16"/>
    </row>
    <row r="945" spans="2:50" x14ac:dyDescent="0.25">
      <c r="B945" t="s">
        <v>22</v>
      </c>
      <c r="C945" t="str">
        <f>AD945</f>
        <v>Badumna</v>
      </c>
      <c r="D945" s="13" t="str">
        <f>IF(AI945&gt;=50,"Yes","No")</f>
        <v>Yes</v>
      </c>
      <c r="E945" t="s">
        <v>18</v>
      </c>
      <c r="F945" t="str">
        <f t="shared" si="115"/>
        <v>Desidae</v>
      </c>
      <c r="G945" s="13" t="str">
        <f t="shared" si="116"/>
        <v>Yes</v>
      </c>
      <c r="M945" t="s">
        <v>177</v>
      </c>
      <c r="N945" t="s">
        <v>1454</v>
      </c>
      <c r="P945" s="6">
        <v>-1</v>
      </c>
      <c r="Q945" s="6" t="s">
        <v>47</v>
      </c>
      <c r="R945" s="6" t="s">
        <v>54</v>
      </c>
      <c r="S945" s="6"/>
      <c r="T945" s="6" t="s">
        <v>55</v>
      </c>
      <c r="U945" s="6" t="s">
        <v>56</v>
      </c>
      <c r="W945" t="s">
        <v>53</v>
      </c>
      <c r="Z945" t="s">
        <v>1454</v>
      </c>
      <c r="AD945" t="s">
        <v>177</v>
      </c>
      <c r="AI945" s="10">
        <v>50</v>
      </c>
      <c r="AQ945" s="6">
        <v>0</v>
      </c>
      <c r="AR945" s="6" t="s">
        <v>50</v>
      </c>
      <c r="AT945" s="6">
        <v>-1</v>
      </c>
      <c r="AW945" s="6" t="s">
        <v>51</v>
      </c>
      <c r="AX945" s="6" t="s">
        <v>51</v>
      </c>
    </row>
    <row r="946" spans="2:50" x14ac:dyDescent="0.25">
      <c r="B946" t="s">
        <v>22</v>
      </c>
      <c r="C946" t="str">
        <f>AD946</f>
        <v>Badumna</v>
      </c>
      <c r="D946" s="13" t="str">
        <f>IF(AI946&gt;=50,"Yes","No")</f>
        <v>Yes</v>
      </c>
      <c r="E946" t="s">
        <v>18</v>
      </c>
      <c r="F946" t="str">
        <f t="shared" si="115"/>
        <v>Desidae</v>
      </c>
      <c r="G946" s="13" t="str">
        <f t="shared" si="116"/>
        <v>Yes</v>
      </c>
      <c r="M946" t="s">
        <v>672</v>
      </c>
      <c r="N946" t="s">
        <v>177</v>
      </c>
      <c r="P946" s="6">
        <v>-1</v>
      </c>
      <c r="Q946" s="6" t="s">
        <v>47</v>
      </c>
      <c r="R946" s="6" t="s">
        <v>54</v>
      </c>
      <c r="S946" s="6"/>
      <c r="T946" s="6" t="s">
        <v>55</v>
      </c>
      <c r="U946" s="6" t="s">
        <v>56</v>
      </c>
      <c r="W946" t="s">
        <v>53</v>
      </c>
      <c r="Z946" t="s">
        <v>1454</v>
      </c>
      <c r="AD946" t="s">
        <v>177</v>
      </c>
      <c r="AF946" t="s">
        <v>672</v>
      </c>
      <c r="AI946" s="10">
        <v>60</v>
      </c>
      <c r="AQ946" s="6">
        <v>0</v>
      </c>
      <c r="AR946" s="6" t="s">
        <v>50</v>
      </c>
      <c r="AS946" t="s">
        <v>178</v>
      </c>
      <c r="AT946" s="6">
        <v>-1</v>
      </c>
      <c r="AW946" s="6" t="s">
        <v>51</v>
      </c>
      <c r="AX946" s="6" t="s">
        <v>51</v>
      </c>
    </row>
    <row r="947" spans="2:50" x14ac:dyDescent="0.25">
      <c r="B947" t="s">
        <v>22</v>
      </c>
      <c r="C947" s="17" t="str">
        <f>Z947</f>
        <v>Desidae</v>
      </c>
      <c r="D947" s="13" t="str">
        <f>IF(AI947&gt;=50,"Yes","No")</f>
        <v>No</v>
      </c>
      <c r="E947" t="s">
        <v>18</v>
      </c>
      <c r="F947" t="str">
        <f t="shared" si="115"/>
        <v>Desidae</v>
      </c>
      <c r="G947" s="13" t="str">
        <f t="shared" si="116"/>
        <v>Yes</v>
      </c>
      <c r="M947" t="s">
        <v>1454</v>
      </c>
      <c r="N947" t="s">
        <v>53</v>
      </c>
      <c r="P947" s="6">
        <v>-1</v>
      </c>
      <c r="Q947" s="6" t="s">
        <v>47</v>
      </c>
      <c r="R947" s="6" t="s">
        <v>54</v>
      </c>
      <c r="S947" s="6"/>
      <c r="T947" s="6" t="s">
        <v>55</v>
      </c>
      <c r="U947" s="6" t="s">
        <v>56</v>
      </c>
      <c r="W947" t="s">
        <v>53</v>
      </c>
      <c r="Z947" t="s">
        <v>1454</v>
      </c>
      <c r="AI947" s="10">
        <v>40</v>
      </c>
      <c r="AQ947" s="6">
        <v>0</v>
      </c>
      <c r="AR947" s="6" t="s">
        <v>50</v>
      </c>
      <c r="AT947" s="6">
        <v>-1</v>
      </c>
      <c r="AW947" s="6" t="s">
        <v>51</v>
      </c>
      <c r="AX947" s="6" t="s">
        <v>51</v>
      </c>
    </row>
    <row r="948" spans="2:50" x14ac:dyDescent="0.25">
      <c r="B948" t="s">
        <v>18</v>
      </c>
      <c r="C948" t="str">
        <f>Z948</f>
        <v>Detetonidae</v>
      </c>
      <c r="D948" s="13" t="str">
        <f>IF(AI948&gt;=40,"Yes","No")</f>
        <v>Yes</v>
      </c>
      <c r="E948" t="s">
        <v>15</v>
      </c>
      <c r="F948" t="str">
        <f>W948</f>
        <v>Isopoda</v>
      </c>
      <c r="G948" s="13" t="str">
        <f>IF(AI948&gt;=30,"Yes","No")</f>
        <v>Yes</v>
      </c>
      <c r="M948" t="s">
        <v>1640</v>
      </c>
      <c r="N948" t="s">
        <v>1645</v>
      </c>
      <c r="P948" s="6">
        <v>-1</v>
      </c>
      <c r="Q948" s="6" t="s">
        <v>47</v>
      </c>
      <c r="R948" s="6" t="s">
        <v>1647</v>
      </c>
      <c r="S948" s="14"/>
      <c r="T948" s="6" t="s">
        <v>1648</v>
      </c>
      <c r="U948" s="6" t="s">
        <v>1649</v>
      </c>
      <c r="W948" s="6" t="s">
        <v>1646</v>
      </c>
      <c r="X948" s="6" t="s">
        <v>1645</v>
      </c>
      <c r="Z948" t="s">
        <v>1640</v>
      </c>
      <c r="AI948" s="10">
        <v>40</v>
      </c>
      <c r="AQ948" s="6">
        <v>0</v>
      </c>
      <c r="AR948" s="6" t="s">
        <v>120</v>
      </c>
      <c r="AT948" s="6">
        <v>-1</v>
      </c>
      <c r="AW948" s="6" t="s">
        <v>51</v>
      </c>
      <c r="AX948" s="6" t="s">
        <v>51</v>
      </c>
    </row>
    <row r="949" spans="2:50" x14ac:dyDescent="0.25">
      <c r="B949" t="s">
        <v>22</v>
      </c>
      <c r="C949" t="str">
        <f t="shared" ref="C949:C980" si="118">AD949</f>
        <v>Blabomma</v>
      </c>
      <c r="D949" s="13" t="str">
        <f t="shared" ref="D949:D980" si="119">IF(AI949&gt;=50,"Yes","No")</f>
        <v>Yes</v>
      </c>
      <c r="E949" t="s">
        <v>18</v>
      </c>
      <c r="F949" t="str">
        <f t="shared" ref="F949:F980" si="120">Z949</f>
        <v>Dictynidae</v>
      </c>
      <c r="G949" s="13" t="str">
        <f t="shared" ref="G949:G980" si="121">IF(AI949&gt;=40,"Yes","No")</f>
        <v>Yes</v>
      </c>
      <c r="M949" t="s">
        <v>179</v>
      </c>
      <c r="N949" t="s">
        <v>1455</v>
      </c>
      <c r="P949" s="6">
        <v>-1</v>
      </c>
      <c r="Q949" s="6" t="s">
        <v>47</v>
      </c>
      <c r="R949" s="6" t="s">
        <v>54</v>
      </c>
      <c r="S949" s="6"/>
      <c r="T949" s="6" t="s">
        <v>55</v>
      </c>
      <c r="U949" s="6" t="s">
        <v>56</v>
      </c>
      <c r="W949" t="s">
        <v>53</v>
      </c>
      <c r="Z949" t="s">
        <v>1455</v>
      </c>
      <c r="AD949" t="s">
        <v>179</v>
      </c>
      <c r="AI949" s="10">
        <v>50</v>
      </c>
      <c r="AQ949" s="6">
        <v>0</v>
      </c>
      <c r="AR949" s="6" t="s">
        <v>50</v>
      </c>
      <c r="AT949" s="6">
        <v>-1</v>
      </c>
      <c r="AW949" s="6" t="s">
        <v>51</v>
      </c>
      <c r="AX949" s="6" t="s">
        <v>51</v>
      </c>
    </row>
    <row r="950" spans="2:50" x14ac:dyDescent="0.25">
      <c r="B950" t="s">
        <v>22</v>
      </c>
      <c r="C950" t="str">
        <f t="shared" si="118"/>
        <v>Blabomma</v>
      </c>
      <c r="D950" s="13" t="str">
        <f t="shared" si="119"/>
        <v>Yes</v>
      </c>
      <c r="E950" t="s">
        <v>18</v>
      </c>
      <c r="F950" t="str">
        <f t="shared" si="120"/>
        <v>Dictynidae</v>
      </c>
      <c r="G950" s="13" t="str">
        <f t="shared" si="121"/>
        <v>Yes</v>
      </c>
      <c r="M950" t="s">
        <v>702</v>
      </c>
      <c r="N950" t="s">
        <v>179</v>
      </c>
      <c r="P950" s="6">
        <v>-1</v>
      </c>
      <c r="Q950" s="6" t="s">
        <v>47</v>
      </c>
      <c r="R950" s="6" t="s">
        <v>54</v>
      </c>
      <c r="S950" s="6"/>
      <c r="T950" s="6" t="s">
        <v>55</v>
      </c>
      <c r="U950" s="6" t="s">
        <v>56</v>
      </c>
      <c r="W950" t="s">
        <v>53</v>
      </c>
      <c r="Z950" t="s">
        <v>1455</v>
      </c>
      <c r="AD950" t="s">
        <v>179</v>
      </c>
      <c r="AF950" t="s">
        <v>702</v>
      </c>
      <c r="AI950" s="10">
        <v>60</v>
      </c>
      <c r="AQ950" s="6">
        <v>0</v>
      </c>
      <c r="AR950" s="6" t="s">
        <v>50</v>
      </c>
      <c r="AS950" t="s">
        <v>163</v>
      </c>
      <c r="AT950" s="6">
        <v>-1</v>
      </c>
      <c r="AW950" s="6" t="s">
        <v>51</v>
      </c>
      <c r="AX950" s="6" t="s">
        <v>51</v>
      </c>
    </row>
    <row r="951" spans="2:50" x14ac:dyDescent="0.25">
      <c r="B951" t="s">
        <v>22</v>
      </c>
      <c r="C951" t="str">
        <f t="shared" si="118"/>
        <v>Blabomma</v>
      </c>
      <c r="D951" s="13" t="str">
        <f t="shared" si="119"/>
        <v>Yes</v>
      </c>
      <c r="E951" t="s">
        <v>18</v>
      </c>
      <c r="F951" t="str">
        <f t="shared" si="120"/>
        <v>Dictynidae</v>
      </c>
      <c r="G951" s="13" t="str">
        <f t="shared" si="121"/>
        <v>Yes</v>
      </c>
      <c r="M951" t="s">
        <v>701</v>
      </c>
      <c r="N951" t="s">
        <v>179</v>
      </c>
      <c r="P951" s="6">
        <v>-1</v>
      </c>
      <c r="Q951" s="6" t="s">
        <v>47</v>
      </c>
      <c r="R951" s="6" t="s">
        <v>54</v>
      </c>
      <c r="S951" s="6"/>
      <c r="T951" s="6" t="s">
        <v>55</v>
      </c>
      <c r="U951" s="6" t="s">
        <v>56</v>
      </c>
      <c r="W951" t="s">
        <v>53</v>
      </c>
      <c r="Z951" t="s">
        <v>1455</v>
      </c>
      <c r="AD951" t="s">
        <v>179</v>
      </c>
      <c r="AF951" t="s">
        <v>701</v>
      </c>
      <c r="AI951" s="10">
        <v>60</v>
      </c>
      <c r="AQ951" s="6">
        <v>0</v>
      </c>
      <c r="AR951" s="6" t="s">
        <v>50</v>
      </c>
      <c r="AS951" t="s">
        <v>144</v>
      </c>
      <c r="AT951" s="6">
        <v>-1</v>
      </c>
      <c r="AW951" s="6" t="s">
        <v>51</v>
      </c>
      <c r="AX951" s="6" t="s">
        <v>51</v>
      </c>
    </row>
    <row r="952" spans="2:50" x14ac:dyDescent="0.25">
      <c r="B952" t="s">
        <v>22</v>
      </c>
      <c r="C952" t="str">
        <f t="shared" si="118"/>
        <v>Blabomma</v>
      </c>
      <c r="D952" s="13" t="str">
        <f t="shared" si="119"/>
        <v>Yes</v>
      </c>
      <c r="E952" t="s">
        <v>18</v>
      </c>
      <c r="F952" t="str">
        <f t="shared" si="120"/>
        <v>Dictynidae</v>
      </c>
      <c r="G952" s="13" t="str">
        <f t="shared" si="121"/>
        <v>Yes</v>
      </c>
      <c r="M952" t="s">
        <v>700</v>
      </c>
      <c r="N952" t="s">
        <v>179</v>
      </c>
      <c r="P952" s="6">
        <v>-1</v>
      </c>
      <c r="Q952" s="6" t="s">
        <v>47</v>
      </c>
      <c r="R952" s="6" t="s">
        <v>54</v>
      </c>
      <c r="S952" s="6"/>
      <c r="T952" s="6" t="s">
        <v>55</v>
      </c>
      <c r="U952" s="6" t="s">
        <v>56</v>
      </c>
      <c r="W952" t="s">
        <v>53</v>
      </c>
      <c r="Z952" t="s">
        <v>1455</v>
      </c>
      <c r="AD952" t="s">
        <v>179</v>
      </c>
      <c r="AF952" t="s">
        <v>700</v>
      </c>
      <c r="AI952" s="10">
        <v>60</v>
      </c>
      <c r="AQ952" s="6">
        <v>0</v>
      </c>
      <c r="AR952" s="6" t="s">
        <v>50</v>
      </c>
      <c r="AS952" t="s">
        <v>144</v>
      </c>
      <c r="AT952" s="6">
        <v>-1</v>
      </c>
      <c r="AW952" s="6" t="s">
        <v>51</v>
      </c>
      <c r="AX952" s="6" t="s">
        <v>51</v>
      </c>
    </row>
    <row r="953" spans="2:50" x14ac:dyDescent="0.25">
      <c r="B953" t="s">
        <v>22</v>
      </c>
      <c r="C953" t="str">
        <f t="shared" si="118"/>
        <v>Blabomma</v>
      </c>
      <c r="D953" s="13" t="str">
        <f t="shared" si="119"/>
        <v>Yes</v>
      </c>
      <c r="E953" t="s">
        <v>18</v>
      </c>
      <c r="F953" t="str">
        <f t="shared" si="120"/>
        <v>Dictynidae</v>
      </c>
      <c r="G953" s="13" t="str">
        <f t="shared" si="121"/>
        <v>Yes</v>
      </c>
      <c r="M953" t="s">
        <v>699</v>
      </c>
      <c r="N953" t="s">
        <v>179</v>
      </c>
      <c r="P953" s="6">
        <v>-1</v>
      </c>
      <c r="Q953" s="6" t="s">
        <v>47</v>
      </c>
      <c r="R953" s="6" t="s">
        <v>54</v>
      </c>
      <c r="S953" s="6"/>
      <c r="T953" s="6" t="s">
        <v>55</v>
      </c>
      <c r="U953" s="6" t="s">
        <v>56</v>
      </c>
      <c r="W953" t="s">
        <v>53</v>
      </c>
      <c r="Z953" t="s">
        <v>1455</v>
      </c>
      <c r="AD953" t="s">
        <v>179</v>
      </c>
      <c r="AF953" t="s">
        <v>699</v>
      </c>
      <c r="AI953" s="10">
        <v>60</v>
      </c>
      <c r="AQ953" s="6">
        <v>0</v>
      </c>
      <c r="AR953" s="6" t="s">
        <v>50</v>
      </c>
      <c r="AS953" t="s">
        <v>144</v>
      </c>
      <c r="AT953" s="6">
        <v>-1</v>
      </c>
      <c r="AW953" s="6" t="s">
        <v>51</v>
      </c>
      <c r="AX953" s="6" t="s">
        <v>51</v>
      </c>
    </row>
    <row r="954" spans="2:50" x14ac:dyDescent="0.25">
      <c r="B954" t="s">
        <v>22</v>
      </c>
      <c r="C954" t="str">
        <f t="shared" si="118"/>
        <v>Blabomma</v>
      </c>
      <c r="D954" s="13" t="str">
        <f t="shared" si="119"/>
        <v>Yes</v>
      </c>
      <c r="E954" t="s">
        <v>18</v>
      </c>
      <c r="F954" t="str">
        <f t="shared" si="120"/>
        <v>Dictynidae</v>
      </c>
      <c r="G954" s="13" t="str">
        <f t="shared" si="121"/>
        <v>Yes</v>
      </c>
      <c r="M954" t="s">
        <v>698</v>
      </c>
      <c r="N954" t="s">
        <v>179</v>
      </c>
      <c r="P954" s="6">
        <v>-1</v>
      </c>
      <c r="Q954" s="6" t="s">
        <v>47</v>
      </c>
      <c r="R954" s="6" t="s">
        <v>54</v>
      </c>
      <c r="S954" s="6"/>
      <c r="T954" s="6" t="s">
        <v>55</v>
      </c>
      <c r="U954" s="6" t="s">
        <v>56</v>
      </c>
      <c r="W954" t="s">
        <v>53</v>
      </c>
      <c r="Z954" t="s">
        <v>1455</v>
      </c>
      <c r="AD954" t="s">
        <v>179</v>
      </c>
      <c r="AF954" t="s">
        <v>698</v>
      </c>
      <c r="AI954" s="10">
        <v>60</v>
      </c>
      <c r="AQ954" s="6">
        <v>0</v>
      </c>
      <c r="AR954" s="6" t="s">
        <v>50</v>
      </c>
      <c r="AS954" t="s">
        <v>144</v>
      </c>
      <c r="AT954" s="6">
        <v>-1</v>
      </c>
      <c r="AW954" s="6" t="s">
        <v>51</v>
      </c>
      <c r="AX954" s="6" t="s">
        <v>51</v>
      </c>
    </row>
    <row r="955" spans="2:50" x14ac:dyDescent="0.25">
      <c r="B955" t="s">
        <v>22</v>
      </c>
      <c r="C955" t="str">
        <f t="shared" si="118"/>
        <v>Blabomma</v>
      </c>
      <c r="D955" s="13" t="str">
        <f t="shared" si="119"/>
        <v>Yes</v>
      </c>
      <c r="E955" t="s">
        <v>18</v>
      </c>
      <c r="F955" t="str">
        <f t="shared" si="120"/>
        <v>Dictynidae</v>
      </c>
      <c r="G955" s="13" t="str">
        <f t="shared" si="121"/>
        <v>Yes</v>
      </c>
      <c r="M955" t="s">
        <v>697</v>
      </c>
      <c r="N955" t="s">
        <v>179</v>
      </c>
      <c r="P955" s="6">
        <v>-1</v>
      </c>
      <c r="Q955" s="6" t="s">
        <v>47</v>
      </c>
      <c r="R955" s="6" t="s">
        <v>54</v>
      </c>
      <c r="S955" s="6"/>
      <c r="T955" s="6" t="s">
        <v>55</v>
      </c>
      <c r="U955" s="6" t="s">
        <v>56</v>
      </c>
      <c r="W955" t="s">
        <v>53</v>
      </c>
      <c r="Z955" t="s">
        <v>1455</v>
      </c>
      <c r="AD955" t="s">
        <v>179</v>
      </c>
      <c r="AF955" t="s">
        <v>697</v>
      </c>
      <c r="AI955" s="10">
        <v>60</v>
      </c>
      <c r="AQ955" s="6">
        <v>0</v>
      </c>
      <c r="AR955" s="6" t="s">
        <v>50</v>
      </c>
      <c r="AS955" t="s">
        <v>162</v>
      </c>
      <c r="AT955" s="6">
        <v>-1</v>
      </c>
      <c r="AW955" s="6" t="s">
        <v>51</v>
      </c>
      <c r="AX955" s="6" t="s">
        <v>51</v>
      </c>
    </row>
    <row r="956" spans="2:50" x14ac:dyDescent="0.25">
      <c r="B956" t="s">
        <v>22</v>
      </c>
      <c r="C956" t="str">
        <f t="shared" si="118"/>
        <v>Blabomma</v>
      </c>
      <c r="D956" s="13" t="str">
        <f t="shared" si="119"/>
        <v>Yes</v>
      </c>
      <c r="E956" t="s">
        <v>18</v>
      </c>
      <c r="F956" t="str">
        <f t="shared" si="120"/>
        <v>Dictynidae</v>
      </c>
      <c r="G956" s="13" t="str">
        <f t="shared" si="121"/>
        <v>Yes</v>
      </c>
      <c r="M956" t="s">
        <v>696</v>
      </c>
      <c r="N956" t="s">
        <v>179</v>
      </c>
      <c r="P956" s="6">
        <v>-1</v>
      </c>
      <c r="Q956" s="6" t="s">
        <v>47</v>
      </c>
      <c r="R956" s="6" t="s">
        <v>54</v>
      </c>
      <c r="S956" s="6"/>
      <c r="T956" s="6" t="s">
        <v>55</v>
      </c>
      <c r="U956" s="6" t="s">
        <v>56</v>
      </c>
      <c r="W956" t="s">
        <v>53</v>
      </c>
      <c r="Z956" t="s">
        <v>1455</v>
      </c>
      <c r="AD956" t="s">
        <v>179</v>
      </c>
      <c r="AF956" t="s">
        <v>696</v>
      </c>
      <c r="AI956" s="10">
        <v>60</v>
      </c>
      <c r="AQ956" s="6">
        <v>0</v>
      </c>
      <c r="AR956" s="6" t="s">
        <v>50</v>
      </c>
      <c r="AS956" t="s">
        <v>144</v>
      </c>
      <c r="AT956" s="6">
        <v>-1</v>
      </c>
      <c r="AW956" s="6" t="s">
        <v>51</v>
      </c>
      <c r="AX956" s="6" t="s">
        <v>51</v>
      </c>
    </row>
    <row r="957" spans="2:50" x14ac:dyDescent="0.25">
      <c r="B957" t="s">
        <v>22</v>
      </c>
      <c r="C957" t="str">
        <f t="shared" si="118"/>
        <v>Blabomma</v>
      </c>
      <c r="D957" s="13" t="str">
        <f t="shared" si="119"/>
        <v>Yes</v>
      </c>
      <c r="E957" t="s">
        <v>18</v>
      </c>
      <c r="F957" t="str">
        <f t="shared" si="120"/>
        <v>Dictynidae</v>
      </c>
      <c r="G957" s="13" t="str">
        <f t="shared" si="121"/>
        <v>Yes</v>
      </c>
      <c r="M957" t="s">
        <v>695</v>
      </c>
      <c r="N957" t="s">
        <v>179</v>
      </c>
      <c r="P957" s="6">
        <v>-1</v>
      </c>
      <c r="Q957" s="6" t="s">
        <v>47</v>
      </c>
      <c r="R957" s="6" t="s">
        <v>54</v>
      </c>
      <c r="S957" s="6"/>
      <c r="T957" s="6" t="s">
        <v>55</v>
      </c>
      <c r="U957" s="6" t="s">
        <v>56</v>
      </c>
      <c r="W957" t="s">
        <v>53</v>
      </c>
      <c r="Z957" t="s">
        <v>1455</v>
      </c>
      <c r="AD957" t="s">
        <v>179</v>
      </c>
      <c r="AF957" t="s">
        <v>695</v>
      </c>
      <c r="AI957" s="10">
        <v>60</v>
      </c>
      <c r="AQ957" s="6">
        <v>0</v>
      </c>
      <c r="AR957" s="6" t="s">
        <v>50</v>
      </c>
      <c r="AS957" t="s">
        <v>162</v>
      </c>
      <c r="AT957" s="6">
        <v>-1</v>
      </c>
      <c r="AW957" s="6" t="s">
        <v>51</v>
      </c>
      <c r="AX957" s="6" t="s">
        <v>51</v>
      </c>
    </row>
    <row r="958" spans="2:50" x14ac:dyDescent="0.25">
      <c r="B958" t="s">
        <v>22</v>
      </c>
      <c r="C958" t="str">
        <f t="shared" si="118"/>
        <v>Blabomma</v>
      </c>
      <c r="D958" s="13" t="str">
        <f t="shared" si="119"/>
        <v>Yes</v>
      </c>
      <c r="E958" t="s">
        <v>18</v>
      </c>
      <c r="F958" t="str">
        <f t="shared" si="120"/>
        <v>Dictynidae</v>
      </c>
      <c r="G958" s="13" t="str">
        <f t="shared" si="121"/>
        <v>Yes</v>
      </c>
      <c r="M958" t="s">
        <v>694</v>
      </c>
      <c r="N958" t="s">
        <v>179</v>
      </c>
      <c r="P958" s="6">
        <v>-1</v>
      </c>
      <c r="Q958" s="6" t="s">
        <v>47</v>
      </c>
      <c r="R958" s="6" t="s">
        <v>54</v>
      </c>
      <c r="S958" s="6"/>
      <c r="T958" s="6" t="s">
        <v>55</v>
      </c>
      <c r="U958" s="6" t="s">
        <v>56</v>
      </c>
      <c r="W958" t="s">
        <v>53</v>
      </c>
      <c r="Z958" t="s">
        <v>1455</v>
      </c>
      <c r="AD958" t="s">
        <v>179</v>
      </c>
      <c r="AF958" t="s">
        <v>694</v>
      </c>
      <c r="AI958" s="10">
        <v>60</v>
      </c>
      <c r="AQ958" s="6">
        <v>0</v>
      </c>
      <c r="AR958" s="6" t="s">
        <v>50</v>
      </c>
      <c r="AS958" t="s">
        <v>180</v>
      </c>
      <c r="AT958" s="6">
        <v>-1</v>
      </c>
      <c r="AW958" s="6" t="s">
        <v>51</v>
      </c>
      <c r="AX958" s="6" t="s">
        <v>51</v>
      </c>
    </row>
    <row r="959" spans="2:50" x14ac:dyDescent="0.25">
      <c r="B959" t="s">
        <v>22</v>
      </c>
      <c r="C959" t="str">
        <f t="shared" si="118"/>
        <v>Brommella</v>
      </c>
      <c r="D959" s="13" t="str">
        <f t="shared" si="119"/>
        <v>Yes</v>
      </c>
      <c r="E959" t="s">
        <v>18</v>
      </c>
      <c r="F959" t="str">
        <f t="shared" si="120"/>
        <v>Dictynidae</v>
      </c>
      <c r="G959" s="13" t="str">
        <f t="shared" si="121"/>
        <v>Yes</v>
      </c>
      <c r="M959" t="s">
        <v>693</v>
      </c>
      <c r="N959" t="s">
        <v>181</v>
      </c>
      <c r="P959" s="6">
        <v>-1</v>
      </c>
      <c r="Q959" s="6" t="s">
        <v>47</v>
      </c>
      <c r="R959" s="6" t="s">
        <v>54</v>
      </c>
      <c r="S959" s="6"/>
      <c r="T959" s="6" t="s">
        <v>55</v>
      </c>
      <c r="U959" s="6" t="s">
        <v>56</v>
      </c>
      <c r="W959" t="s">
        <v>53</v>
      </c>
      <c r="Z959" t="s">
        <v>1455</v>
      </c>
      <c r="AD959" t="s">
        <v>181</v>
      </c>
      <c r="AF959" t="s">
        <v>693</v>
      </c>
      <c r="AI959" s="10">
        <v>60</v>
      </c>
      <c r="AQ959" s="6">
        <v>0</v>
      </c>
      <c r="AR959" s="6" t="s">
        <v>50</v>
      </c>
      <c r="AS959" t="s">
        <v>147</v>
      </c>
      <c r="AT959" s="6">
        <v>-1</v>
      </c>
      <c r="AW959" s="6" t="s">
        <v>51</v>
      </c>
      <c r="AX959" s="6" t="s">
        <v>51</v>
      </c>
    </row>
    <row r="960" spans="2:50" x14ac:dyDescent="0.25">
      <c r="B960" t="s">
        <v>22</v>
      </c>
      <c r="C960" t="str">
        <f t="shared" si="118"/>
        <v>Cicurina</v>
      </c>
      <c r="D960" s="13" t="str">
        <f t="shared" si="119"/>
        <v>Yes</v>
      </c>
      <c r="E960" t="s">
        <v>18</v>
      </c>
      <c r="F960" t="str">
        <f t="shared" si="120"/>
        <v>Dictynidae</v>
      </c>
      <c r="G960" s="13" t="str">
        <f t="shared" si="121"/>
        <v>Yes</v>
      </c>
      <c r="M960" t="s">
        <v>182</v>
      </c>
      <c r="N960" t="s">
        <v>1455</v>
      </c>
      <c r="P960" s="6">
        <v>-1</v>
      </c>
      <c r="Q960" s="6" t="s">
        <v>47</v>
      </c>
      <c r="R960" s="6" t="s">
        <v>54</v>
      </c>
      <c r="S960" s="6"/>
      <c r="T960" s="6" t="s">
        <v>55</v>
      </c>
      <c r="U960" s="6" t="s">
        <v>56</v>
      </c>
      <c r="W960" t="s">
        <v>53</v>
      </c>
      <c r="Z960" t="s">
        <v>1455</v>
      </c>
      <c r="AD960" t="s">
        <v>182</v>
      </c>
      <c r="AI960" s="10">
        <v>50</v>
      </c>
      <c r="AQ960" s="6">
        <v>0</v>
      </c>
      <c r="AR960" s="6" t="s">
        <v>50</v>
      </c>
      <c r="AT960" s="6">
        <v>-1</v>
      </c>
      <c r="AW960" s="6" t="s">
        <v>51</v>
      </c>
      <c r="AX960" s="6" t="s">
        <v>51</v>
      </c>
    </row>
    <row r="961" spans="2:50" x14ac:dyDescent="0.25">
      <c r="B961" t="s">
        <v>22</v>
      </c>
      <c r="C961" t="str">
        <f t="shared" si="118"/>
        <v>Cicurina</v>
      </c>
      <c r="D961" s="13" t="str">
        <f t="shared" si="119"/>
        <v>Yes</v>
      </c>
      <c r="E961" t="s">
        <v>18</v>
      </c>
      <c r="F961" t="str">
        <f t="shared" si="120"/>
        <v>Dictynidae</v>
      </c>
      <c r="G961" s="13" t="str">
        <f t="shared" si="121"/>
        <v>Yes</v>
      </c>
      <c r="M961" t="s">
        <v>692</v>
      </c>
      <c r="N961" t="s">
        <v>182</v>
      </c>
      <c r="P961" s="6">
        <v>-1</v>
      </c>
      <c r="Q961" s="6" t="s">
        <v>47</v>
      </c>
      <c r="R961" s="6" t="s">
        <v>54</v>
      </c>
      <c r="S961" s="6"/>
      <c r="T961" s="6" t="s">
        <v>55</v>
      </c>
      <c r="U961" s="6" t="s">
        <v>56</v>
      </c>
      <c r="W961" t="s">
        <v>53</v>
      </c>
      <c r="Z961" t="s">
        <v>1455</v>
      </c>
      <c r="AD961" t="s">
        <v>182</v>
      </c>
      <c r="AF961" t="s">
        <v>692</v>
      </c>
      <c r="AI961" s="10">
        <v>60</v>
      </c>
      <c r="AQ961" s="6">
        <v>0</v>
      </c>
      <c r="AR961" s="6" t="s">
        <v>50</v>
      </c>
      <c r="AS961" t="s">
        <v>144</v>
      </c>
      <c r="AT961" s="6">
        <v>-1</v>
      </c>
      <c r="AW961" s="6" t="s">
        <v>51</v>
      </c>
      <c r="AX961" s="6" t="s">
        <v>51</v>
      </c>
    </row>
    <row r="962" spans="2:50" x14ac:dyDescent="0.25">
      <c r="B962" t="s">
        <v>22</v>
      </c>
      <c r="C962" t="str">
        <f t="shared" si="118"/>
        <v>Cicurina</v>
      </c>
      <c r="D962" s="13" t="str">
        <f t="shared" si="119"/>
        <v>Yes</v>
      </c>
      <c r="E962" t="s">
        <v>18</v>
      </c>
      <c r="F962" t="str">
        <f t="shared" si="120"/>
        <v>Dictynidae</v>
      </c>
      <c r="G962" s="13" t="str">
        <f t="shared" si="121"/>
        <v>Yes</v>
      </c>
      <c r="M962" t="s">
        <v>691</v>
      </c>
      <c r="N962" t="s">
        <v>182</v>
      </c>
      <c r="P962" s="6">
        <v>-1</v>
      </c>
      <c r="Q962" s="6" t="s">
        <v>47</v>
      </c>
      <c r="R962" s="6" t="s">
        <v>54</v>
      </c>
      <c r="S962" s="6"/>
      <c r="T962" s="6" t="s">
        <v>55</v>
      </c>
      <c r="U962" s="6" t="s">
        <v>56</v>
      </c>
      <c r="W962" t="s">
        <v>53</v>
      </c>
      <c r="Z962" t="s">
        <v>1455</v>
      </c>
      <c r="AD962" t="s">
        <v>182</v>
      </c>
      <c r="AF962" t="s">
        <v>691</v>
      </c>
      <c r="AI962" s="10">
        <v>60</v>
      </c>
      <c r="AQ962" s="6">
        <v>0</v>
      </c>
      <c r="AR962" s="6" t="s">
        <v>50</v>
      </c>
      <c r="AS962" t="s">
        <v>144</v>
      </c>
      <c r="AT962" s="6">
        <v>-1</v>
      </c>
      <c r="AW962" s="6" t="s">
        <v>51</v>
      </c>
      <c r="AX962" s="6" t="s">
        <v>51</v>
      </c>
    </row>
    <row r="963" spans="2:50" x14ac:dyDescent="0.25">
      <c r="B963" t="s">
        <v>22</v>
      </c>
      <c r="C963" t="str">
        <f t="shared" si="118"/>
        <v>Cicurina</v>
      </c>
      <c r="D963" s="13" t="str">
        <f t="shared" si="119"/>
        <v>Yes</v>
      </c>
      <c r="E963" t="s">
        <v>18</v>
      </c>
      <c r="F963" t="str">
        <f t="shared" si="120"/>
        <v>Dictynidae</v>
      </c>
      <c r="G963" s="13" t="str">
        <f t="shared" si="121"/>
        <v>Yes</v>
      </c>
      <c r="M963" t="s">
        <v>690</v>
      </c>
      <c r="N963" t="s">
        <v>182</v>
      </c>
      <c r="P963" s="6">
        <v>-1</v>
      </c>
      <c r="Q963" s="6" t="s">
        <v>47</v>
      </c>
      <c r="R963" s="6" t="s">
        <v>54</v>
      </c>
      <c r="S963" s="6"/>
      <c r="T963" s="6" t="s">
        <v>55</v>
      </c>
      <c r="U963" s="6" t="s">
        <v>56</v>
      </c>
      <c r="W963" t="s">
        <v>53</v>
      </c>
      <c r="Z963" t="s">
        <v>1455</v>
      </c>
      <c r="AD963" t="s">
        <v>182</v>
      </c>
      <c r="AF963" t="s">
        <v>690</v>
      </c>
      <c r="AI963" s="10">
        <v>60</v>
      </c>
      <c r="AQ963" s="6">
        <v>0</v>
      </c>
      <c r="AR963" s="6" t="s">
        <v>50</v>
      </c>
      <c r="AS963" t="s">
        <v>144</v>
      </c>
      <c r="AT963" s="6">
        <v>-1</v>
      </c>
      <c r="AW963" s="6" t="s">
        <v>51</v>
      </c>
      <c r="AX963" s="6" t="s">
        <v>51</v>
      </c>
    </row>
    <row r="964" spans="2:50" x14ac:dyDescent="0.25">
      <c r="B964" t="s">
        <v>22</v>
      </c>
      <c r="C964" t="str">
        <f t="shared" si="118"/>
        <v>Cicurina</v>
      </c>
      <c r="D964" s="13" t="str">
        <f t="shared" si="119"/>
        <v>Yes</v>
      </c>
      <c r="E964" t="s">
        <v>18</v>
      </c>
      <c r="F964" t="str">
        <f t="shared" si="120"/>
        <v>Dictynidae</v>
      </c>
      <c r="G964" s="13" t="str">
        <f t="shared" si="121"/>
        <v>Yes</v>
      </c>
      <c r="M964" t="s">
        <v>689</v>
      </c>
      <c r="N964" t="s">
        <v>182</v>
      </c>
      <c r="P964" s="6">
        <v>-1</v>
      </c>
      <c r="Q964" s="6" t="s">
        <v>47</v>
      </c>
      <c r="R964" s="6" t="s">
        <v>54</v>
      </c>
      <c r="S964" s="6"/>
      <c r="T964" s="6" t="s">
        <v>55</v>
      </c>
      <c r="U964" s="6" t="s">
        <v>56</v>
      </c>
      <c r="W964" t="s">
        <v>53</v>
      </c>
      <c r="Z964" t="s">
        <v>1455</v>
      </c>
      <c r="AD964" t="s">
        <v>182</v>
      </c>
      <c r="AF964" t="s">
        <v>689</v>
      </c>
      <c r="AI964" s="10">
        <v>60</v>
      </c>
      <c r="AQ964" s="6">
        <v>0</v>
      </c>
      <c r="AR964" s="6" t="s">
        <v>50</v>
      </c>
      <c r="AS964" t="s">
        <v>163</v>
      </c>
      <c r="AT964" s="6">
        <v>-1</v>
      </c>
      <c r="AW964" s="6" t="s">
        <v>51</v>
      </c>
      <c r="AX964" s="6" t="s">
        <v>51</v>
      </c>
    </row>
    <row r="965" spans="2:50" x14ac:dyDescent="0.25">
      <c r="B965" t="s">
        <v>22</v>
      </c>
      <c r="C965" t="str">
        <f t="shared" si="118"/>
        <v>Cicurina</v>
      </c>
      <c r="D965" s="13" t="str">
        <f t="shared" si="119"/>
        <v>Yes</v>
      </c>
      <c r="E965" t="s">
        <v>18</v>
      </c>
      <c r="F965" t="str">
        <f t="shared" si="120"/>
        <v>Dictynidae</v>
      </c>
      <c r="G965" s="13" t="str">
        <f t="shared" si="121"/>
        <v>Yes</v>
      </c>
      <c r="M965" t="s">
        <v>688</v>
      </c>
      <c r="N965" t="s">
        <v>182</v>
      </c>
      <c r="P965" s="6">
        <v>-1</v>
      </c>
      <c r="Q965" s="6" t="s">
        <v>47</v>
      </c>
      <c r="R965" s="6" t="s">
        <v>54</v>
      </c>
      <c r="S965" s="6"/>
      <c r="T965" s="6" t="s">
        <v>55</v>
      </c>
      <c r="U965" s="6" t="s">
        <v>56</v>
      </c>
      <c r="W965" t="s">
        <v>53</v>
      </c>
      <c r="Z965" t="s">
        <v>1455</v>
      </c>
      <c r="AD965" t="s">
        <v>182</v>
      </c>
      <c r="AF965" t="s">
        <v>688</v>
      </c>
      <c r="AI965" s="10">
        <v>60</v>
      </c>
      <c r="AQ965" s="6">
        <v>0</v>
      </c>
      <c r="AR965" s="6" t="s">
        <v>50</v>
      </c>
      <c r="AS965" t="s">
        <v>144</v>
      </c>
      <c r="AT965" s="6">
        <v>-1</v>
      </c>
      <c r="AW965" s="6" t="s">
        <v>51</v>
      </c>
      <c r="AX965" s="6" t="s">
        <v>51</v>
      </c>
    </row>
    <row r="966" spans="2:50" x14ac:dyDescent="0.25">
      <c r="B966" t="s">
        <v>22</v>
      </c>
      <c r="C966" t="str">
        <f t="shared" si="118"/>
        <v>Cicurina</v>
      </c>
      <c r="D966" s="13" t="str">
        <f t="shared" si="119"/>
        <v>Yes</v>
      </c>
      <c r="E966" t="s">
        <v>18</v>
      </c>
      <c r="F966" t="str">
        <f t="shared" si="120"/>
        <v>Dictynidae</v>
      </c>
      <c r="G966" s="13" t="str">
        <f t="shared" si="121"/>
        <v>Yes</v>
      </c>
      <c r="M966" t="s">
        <v>718</v>
      </c>
      <c r="N966" t="s">
        <v>182</v>
      </c>
      <c r="P966" s="6">
        <v>-1</v>
      </c>
      <c r="Q966" s="6" t="s">
        <v>47</v>
      </c>
      <c r="R966" s="6" t="s">
        <v>54</v>
      </c>
      <c r="S966" s="6"/>
      <c r="T966" s="6" t="s">
        <v>55</v>
      </c>
      <c r="U966" s="6" t="s">
        <v>56</v>
      </c>
      <c r="W966" t="s">
        <v>53</v>
      </c>
      <c r="Z966" t="s">
        <v>1455</v>
      </c>
      <c r="AD966" t="s">
        <v>182</v>
      </c>
      <c r="AF966" t="s">
        <v>718</v>
      </c>
      <c r="AI966" s="10">
        <v>60</v>
      </c>
      <c r="AQ966" s="6">
        <v>0</v>
      </c>
      <c r="AR966" s="6" t="s">
        <v>50</v>
      </c>
      <c r="AS966" t="s">
        <v>144</v>
      </c>
      <c r="AT966" s="6">
        <v>-1</v>
      </c>
      <c r="AW966" s="6" t="s">
        <v>51</v>
      </c>
      <c r="AX966" s="6" t="s">
        <v>51</v>
      </c>
    </row>
    <row r="967" spans="2:50" x14ac:dyDescent="0.25">
      <c r="B967" t="s">
        <v>22</v>
      </c>
      <c r="C967" t="str">
        <f t="shared" si="118"/>
        <v>Cicurina</v>
      </c>
      <c r="D967" s="13" t="str">
        <f t="shared" si="119"/>
        <v>Yes</v>
      </c>
      <c r="E967" t="s">
        <v>18</v>
      </c>
      <c r="F967" t="str">
        <f t="shared" si="120"/>
        <v>Dictynidae</v>
      </c>
      <c r="G967" s="13" t="str">
        <f t="shared" si="121"/>
        <v>Yes</v>
      </c>
      <c r="M967" t="s">
        <v>717</v>
      </c>
      <c r="N967" t="s">
        <v>182</v>
      </c>
      <c r="P967" s="6">
        <v>-1</v>
      </c>
      <c r="Q967" s="6" t="s">
        <v>47</v>
      </c>
      <c r="R967" s="6" t="s">
        <v>54</v>
      </c>
      <c r="S967" s="6"/>
      <c r="T967" s="6" t="s">
        <v>55</v>
      </c>
      <c r="U967" s="6" t="s">
        <v>56</v>
      </c>
      <c r="W967" t="s">
        <v>53</v>
      </c>
      <c r="Z967" t="s">
        <v>1455</v>
      </c>
      <c r="AD967" t="s">
        <v>182</v>
      </c>
      <c r="AF967" t="s">
        <v>717</v>
      </c>
      <c r="AI967" s="10">
        <v>60</v>
      </c>
      <c r="AQ967" s="6">
        <v>0</v>
      </c>
      <c r="AR967" s="6" t="s">
        <v>50</v>
      </c>
      <c r="AS967" t="s">
        <v>144</v>
      </c>
      <c r="AT967" s="6">
        <v>-1</v>
      </c>
      <c r="AW967" s="6" t="s">
        <v>51</v>
      </c>
      <c r="AX967" s="6" t="s">
        <v>51</v>
      </c>
    </row>
    <row r="968" spans="2:50" x14ac:dyDescent="0.25">
      <c r="B968" t="s">
        <v>22</v>
      </c>
      <c r="C968" t="str">
        <f t="shared" si="118"/>
        <v>Cicurina</v>
      </c>
      <c r="D968" s="13" t="str">
        <f t="shared" si="119"/>
        <v>Yes</v>
      </c>
      <c r="E968" t="s">
        <v>18</v>
      </c>
      <c r="F968" t="str">
        <f t="shared" si="120"/>
        <v>Dictynidae</v>
      </c>
      <c r="G968" s="13" t="str">
        <f t="shared" si="121"/>
        <v>Yes</v>
      </c>
      <c r="M968" t="s">
        <v>716</v>
      </c>
      <c r="N968" t="s">
        <v>182</v>
      </c>
      <c r="P968" s="6">
        <v>-1</v>
      </c>
      <c r="Q968" s="6" t="s">
        <v>47</v>
      </c>
      <c r="R968" s="6" t="s">
        <v>54</v>
      </c>
      <c r="S968" s="6"/>
      <c r="T968" s="6" t="s">
        <v>55</v>
      </c>
      <c r="U968" s="6" t="s">
        <v>56</v>
      </c>
      <c r="W968" t="s">
        <v>53</v>
      </c>
      <c r="Z968" t="s">
        <v>1455</v>
      </c>
      <c r="AD968" t="s">
        <v>182</v>
      </c>
      <c r="AF968" t="s">
        <v>716</v>
      </c>
      <c r="AI968" s="10">
        <v>60</v>
      </c>
      <c r="AQ968" s="6">
        <v>0</v>
      </c>
      <c r="AR968" s="6" t="s">
        <v>50</v>
      </c>
      <c r="AS968" t="s">
        <v>167</v>
      </c>
      <c r="AT968" s="6">
        <v>-1</v>
      </c>
      <c r="AW968" s="6" t="s">
        <v>51</v>
      </c>
      <c r="AX968" s="6" t="s">
        <v>51</v>
      </c>
    </row>
    <row r="969" spans="2:50" x14ac:dyDescent="0.25">
      <c r="B969" t="s">
        <v>22</v>
      </c>
      <c r="C969" t="str">
        <f t="shared" si="118"/>
        <v>Dictyna</v>
      </c>
      <c r="D969" s="13" t="str">
        <f t="shared" si="119"/>
        <v>Yes</v>
      </c>
      <c r="E969" t="s">
        <v>18</v>
      </c>
      <c r="F969" t="str">
        <f t="shared" si="120"/>
        <v>Dictynidae</v>
      </c>
      <c r="G969" s="13" t="str">
        <f t="shared" si="121"/>
        <v>Yes</v>
      </c>
      <c r="M969" t="s">
        <v>715</v>
      </c>
      <c r="N969" t="s">
        <v>183</v>
      </c>
      <c r="P969" s="6">
        <v>-1</v>
      </c>
      <c r="Q969" s="6" t="s">
        <v>47</v>
      </c>
      <c r="R969" s="6" t="s">
        <v>54</v>
      </c>
      <c r="S969" s="6"/>
      <c r="T969" s="6" t="s">
        <v>55</v>
      </c>
      <c r="U969" s="6" t="s">
        <v>56</v>
      </c>
      <c r="W969" t="s">
        <v>53</v>
      </c>
      <c r="Z969" t="s">
        <v>1455</v>
      </c>
      <c r="AD969" t="s">
        <v>183</v>
      </c>
      <c r="AF969" t="s">
        <v>715</v>
      </c>
      <c r="AI969" s="10">
        <v>60</v>
      </c>
      <c r="AQ969" s="6">
        <v>0</v>
      </c>
      <c r="AR969" s="6" t="s">
        <v>50</v>
      </c>
      <c r="AS969" t="s">
        <v>144</v>
      </c>
      <c r="AT969" s="6">
        <v>-1</v>
      </c>
      <c r="AW969" s="6" t="s">
        <v>51</v>
      </c>
      <c r="AX969" s="6" t="s">
        <v>51</v>
      </c>
    </row>
    <row r="970" spans="2:50" x14ac:dyDescent="0.25">
      <c r="B970" t="s">
        <v>22</v>
      </c>
      <c r="C970" t="str">
        <f t="shared" si="118"/>
        <v>Dictyna</v>
      </c>
      <c r="D970" s="13" t="str">
        <f t="shared" si="119"/>
        <v>Yes</v>
      </c>
      <c r="E970" t="s">
        <v>18</v>
      </c>
      <c r="F970" t="str">
        <f t="shared" si="120"/>
        <v>Dictynidae</v>
      </c>
      <c r="G970" s="13" t="str">
        <f t="shared" si="121"/>
        <v>Yes</v>
      </c>
      <c r="M970" t="s">
        <v>714</v>
      </c>
      <c r="N970" t="s">
        <v>183</v>
      </c>
      <c r="P970" s="6">
        <v>-1</v>
      </c>
      <c r="Q970" s="6" t="s">
        <v>47</v>
      </c>
      <c r="R970" s="6" t="s">
        <v>54</v>
      </c>
      <c r="S970" s="6"/>
      <c r="T970" s="6" t="s">
        <v>55</v>
      </c>
      <c r="U970" s="6" t="s">
        <v>56</v>
      </c>
      <c r="W970" t="s">
        <v>53</v>
      </c>
      <c r="Z970" t="s">
        <v>1455</v>
      </c>
      <c r="AD970" t="s">
        <v>183</v>
      </c>
      <c r="AF970" t="s">
        <v>714</v>
      </c>
      <c r="AI970" s="10">
        <v>60</v>
      </c>
      <c r="AQ970" s="6">
        <v>0</v>
      </c>
      <c r="AR970" s="6" t="s">
        <v>50</v>
      </c>
      <c r="AS970" t="s">
        <v>184</v>
      </c>
      <c r="AT970" s="6">
        <v>-1</v>
      </c>
      <c r="AW970" s="6" t="s">
        <v>51</v>
      </c>
      <c r="AX970" s="6" t="s">
        <v>51</v>
      </c>
    </row>
    <row r="971" spans="2:50" x14ac:dyDescent="0.25">
      <c r="B971" t="s">
        <v>22</v>
      </c>
      <c r="C971" t="str">
        <f t="shared" si="118"/>
        <v>Dictyna</v>
      </c>
      <c r="D971" s="13" t="str">
        <f t="shared" si="119"/>
        <v>Yes</v>
      </c>
      <c r="E971" t="s">
        <v>18</v>
      </c>
      <c r="F971" t="str">
        <f t="shared" si="120"/>
        <v>Dictynidae</v>
      </c>
      <c r="G971" s="13" t="str">
        <f t="shared" si="121"/>
        <v>Yes</v>
      </c>
      <c r="M971" t="s">
        <v>713</v>
      </c>
      <c r="N971" t="s">
        <v>183</v>
      </c>
      <c r="P971" s="6">
        <v>-1</v>
      </c>
      <c r="Q971" s="6" t="s">
        <v>47</v>
      </c>
      <c r="R971" s="6" t="s">
        <v>54</v>
      </c>
      <c r="S971" s="6"/>
      <c r="T971" s="6" t="s">
        <v>55</v>
      </c>
      <c r="U971" s="6" t="s">
        <v>56</v>
      </c>
      <c r="W971" t="s">
        <v>53</v>
      </c>
      <c r="Z971" t="s">
        <v>1455</v>
      </c>
      <c r="AD971" t="s">
        <v>183</v>
      </c>
      <c r="AF971" t="s">
        <v>713</v>
      </c>
      <c r="AI971" s="10">
        <v>60</v>
      </c>
      <c r="AQ971" s="6">
        <v>0</v>
      </c>
      <c r="AR971" s="6" t="s">
        <v>50</v>
      </c>
      <c r="AS971" t="s">
        <v>144</v>
      </c>
      <c r="AT971" s="6">
        <v>-1</v>
      </c>
      <c r="AW971" s="6" t="s">
        <v>51</v>
      </c>
      <c r="AX971" s="6" t="s">
        <v>51</v>
      </c>
    </row>
    <row r="972" spans="2:50" x14ac:dyDescent="0.25">
      <c r="B972" t="s">
        <v>22</v>
      </c>
      <c r="C972" t="str">
        <f t="shared" si="118"/>
        <v>Dictyna</v>
      </c>
      <c r="D972" s="13" t="str">
        <f t="shared" si="119"/>
        <v>Yes</v>
      </c>
      <c r="E972" t="s">
        <v>18</v>
      </c>
      <c r="F972" t="str">
        <f t="shared" si="120"/>
        <v>Dictynidae</v>
      </c>
      <c r="G972" s="13" t="str">
        <f t="shared" si="121"/>
        <v>Yes</v>
      </c>
      <c r="M972" t="s">
        <v>712</v>
      </c>
      <c r="N972" t="s">
        <v>183</v>
      </c>
      <c r="P972" s="6">
        <v>-1</v>
      </c>
      <c r="Q972" s="6" t="s">
        <v>47</v>
      </c>
      <c r="R972" s="6" t="s">
        <v>54</v>
      </c>
      <c r="S972" s="6"/>
      <c r="T972" s="6" t="s">
        <v>55</v>
      </c>
      <c r="U972" s="6" t="s">
        <v>56</v>
      </c>
      <c r="W972" t="s">
        <v>53</v>
      </c>
      <c r="Z972" t="s">
        <v>1455</v>
      </c>
      <c r="AD972" t="s">
        <v>183</v>
      </c>
      <c r="AF972" t="s">
        <v>712</v>
      </c>
      <c r="AI972" s="10">
        <v>60</v>
      </c>
      <c r="AQ972" s="6">
        <v>0</v>
      </c>
      <c r="AR972" s="6" t="s">
        <v>50</v>
      </c>
      <c r="AS972" t="s">
        <v>185</v>
      </c>
      <c r="AT972" s="6">
        <v>-1</v>
      </c>
      <c r="AW972" s="6" t="s">
        <v>51</v>
      </c>
      <c r="AX972" s="6" t="s">
        <v>51</v>
      </c>
    </row>
    <row r="973" spans="2:50" x14ac:dyDescent="0.25">
      <c r="B973" t="s">
        <v>22</v>
      </c>
      <c r="C973" t="str">
        <f t="shared" si="118"/>
        <v>Dictyna</v>
      </c>
      <c r="D973" s="13" t="str">
        <f t="shared" si="119"/>
        <v>Yes</v>
      </c>
      <c r="E973" t="s">
        <v>18</v>
      </c>
      <c r="F973" t="str">
        <f t="shared" si="120"/>
        <v>Dictynidae</v>
      </c>
      <c r="G973" s="13" t="str">
        <f t="shared" si="121"/>
        <v>Yes</v>
      </c>
      <c r="M973" t="s">
        <v>711</v>
      </c>
      <c r="N973" t="s">
        <v>183</v>
      </c>
      <c r="P973" s="6">
        <v>-1</v>
      </c>
      <c r="Q973" s="6" t="s">
        <v>47</v>
      </c>
      <c r="R973" s="6" t="s">
        <v>54</v>
      </c>
      <c r="S973" s="6"/>
      <c r="T973" s="6" t="s">
        <v>55</v>
      </c>
      <c r="U973" s="6" t="s">
        <v>56</v>
      </c>
      <c r="W973" t="s">
        <v>53</v>
      </c>
      <c r="Z973" t="s">
        <v>1455</v>
      </c>
      <c r="AD973" t="s">
        <v>183</v>
      </c>
      <c r="AF973" t="s">
        <v>711</v>
      </c>
      <c r="AI973" s="10">
        <v>60</v>
      </c>
      <c r="AQ973" s="6">
        <v>0</v>
      </c>
      <c r="AR973" s="6" t="s">
        <v>50</v>
      </c>
      <c r="AS973" t="s">
        <v>186</v>
      </c>
      <c r="AT973" s="6">
        <v>-1</v>
      </c>
      <c r="AW973" s="6" t="s">
        <v>51</v>
      </c>
      <c r="AX973" s="6" t="s">
        <v>51</v>
      </c>
    </row>
    <row r="974" spans="2:50" x14ac:dyDescent="0.25">
      <c r="B974" t="s">
        <v>22</v>
      </c>
      <c r="C974" t="str">
        <f t="shared" si="118"/>
        <v>Dictyna</v>
      </c>
      <c r="D974" s="13" t="str">
        <f t="shared" si="119"/>
        <v>Yes</v>
      </c>
      <c r="E974" t="s">
        <v>18</v>
      </c>
      <c r="F974" t="str">
        <f t="shared" si="120"/>
        <v>Dictynidae</v>
      </c>
      <c r="G974" s="13" t="str">
        <f t="shared" si="121"/>
        <v>Yes</v>
      </c>
      <c r="M974" t="s">
        <v>710</v>
      </c>
      <c r="N974" t="s">
        <v>183</v>
      </c>
      <c r="P974" s="6">
        <v>-1</v>
      </c>
      <c r="Q974" s="6" t="s">
        <v>47</v>
      </c>
      <c r="R974" s="6" t="s">
        <v>54</v>
      </c>
      <c r="S974" s="6"/>
      <c r="T974" s="6" t="s">
        <v>55</v>
      </c>
      <c r="U974" s="6" t="s">
        <v>56</v>
      </c>
      <c r="W974" t="s">
        <v>53</v>
      </c>
      <c r="Z974" t="s">
        <v>1455</v>
      </c>
      <c r="AD974" t="s">
        <v>183</v>
      </c>
      <c r="AF974" t="s">
        <v>710</v>
      </c>
      <c r="AI974" s="10">
        <v>60</v>
      </c>
      <c r="AQ974" s="6">
        <v>0</v>
      </c>
      <c r="AR974" s="6" t="s">
        <v>50</v>
      </c>
      <c r="AS974" t="s">
        <v>187</v>
      </c>
      <c r="AT974" s="6">
        <v>-1</v>
      </c>
      <c r="AW974" s="6" t="s">
        <v>51</v>
      </c>
      <c r="AX974" s="6" t="s">
        <v>51</v>
      </c>
    </row>
    <row r="975" spans="2:50" x14ac:dyDescent="0.25">
      <c r="B975" t="s">
        <v>22</v>
      </c>
      <c r="C975" t="str">
        <f t="shared" si="118"/>
        <v>Dictyna</v>
      </c>
      <c r="D975" s="13" t="str">
        <f t="shared" si="119"/>
        <v>Yes</v>
      </c>
      <c r="E975" t="s">
        <v>18</v>
      </c>
      <c r="F975" t="str">
        <f t="shared" si="120"/>
        <v>Dictynidae</v>
      </c>
      <c r="G975" s="13" t="str">
        <f t="shared" si="121"/>
        <v>Yes</v>
      </c>
      <c r="M975" t="s">
        <v>709</v>
      </c>
      <c r="N975" t="s">
        <v>183</v>
      </c>
      <c r="P975" s="6">
        <v>-1</v>
      </c>
      <c r="Q975" s="6" t="s">
        <v>47</v>
      </c>
      <c r="R975" s="6" t="s">
        <v>54</v>
      </c>
      <c r="S975" s="6"/>
      <c r="T975" s="6" t="s">
        <v>55</v>
      </c>
      <c r="U975" s="6" t="s">
        <v>56</v>
      </c>
      <c r="W975" t="s">
        <v>53</v>
      </c>
      <c r="Z975" t="s">
        <v>1455</v>
      </c>
      <c r="AD975" t="s">
        <v>183</v>
      </c>
      <c r="AF975" t="s">
        <v>709</v>
      </c>
      <c r="AI975" s="10">
        <v>60</v>
      </c>
      <c r="AQ975" s="6">
        <v>0</v>
      </c>
      <c r="AR975" s="6" t="s">
        <v>50</v>
      </c>
      <c r="AS975" t="s">
        <v>188</v>
      </c>
      <c r="AT975" s="6">
        <v>-1</v>
      </c>
      <c r="AW975" s="6" t="s">
        <v>51</v>
      </c>
      <c r="AX975" s="6" t="s">
        <v>51</v>
      </c>
    </row>
    <row r="976" spans="2:50" x14ac:dyDescent="0.25">
      <c r="B976" t="s">
        <v>22</v>
      </c>
      <c r="C976" t="str">
        <f t="shared" si="118"/>
        <v>Dictyna</v>
      </c>
      <c r="D976" s="13" t="str">
        <f t="shared" si="119"/>
        <v>Yes</v>
      </c>
      <c r="E976" t="s">
        <v>18</v>
      </c>
      <c r="F976" t="str">
        <f t="shared" si="120"/>
        <v>Dictynidae</v>
      </c>
      <c r="G976" s="13" t="str">
        <f t="shared" si="121"/>
        <v>Yes</v>
      </c>
      <c r="M976" t="s">
        <v>708</v>
      </c>
      <c r="N976" t="s">
        <v>183</v>
      </c>
      <c r="P976" s="6">
        <v>-1</v>
      </c>
      <c r="Q976" s="6" t="s">
        <v>47</v>
      </c>
      <c r="R976" s="6" t="s">
        <v>54</v>
      </c>
      <c r="S976" s="6"/>
      <c r="T976" s="6" t="s">
        <v>55</v>
      </c>
      <c r="U976" s="6" t="s">
        <v>56</v>
      </c>
      <c r="W976" t="s">
        <v>53</v>
      </c>
      <c r="Z976" t="s">
        <v>1455</v>
      </c>
      <c r="AD976" t="s">
        <v>183</v>
      </c>
      <c r="AF976" t="s">
        <v>708</v>
      </c>
      <c r="AI976" s="10">
        <v>60</v>
      </c>
      <c r="AQ976" s="6">
        <v>0</v>
      </c>
      <c r="AR976" s="6" t="s">
        <v>50</v>
      </c>
      <c r="AS976" t="s">
        <v>189</v>
      </c>
      <c r="AT976" s="6">
        <v>-1</v>
      </c>
      <c r="AW976" s="6" t="s">
        <v>51</v>
      </c>
      <c r="AX976" s="6" t="s">
        <v>51</v>
      </c>
    </row>
    <row r="977" spans="2:50" x14ac:dyDescent="0.25">
      <c r="B977" t="s">
        <v>22</v>
      </c>
      <c r="C977" t="str">
        <f t="shared" si="118"/>
        <v>Dictyna</v>
      </c>
      <c r="D977" s="13" t="str">
        <f t="shared" si="119"/>
        <v>Yes</v>
      </c>
      <c r="E977" t="s">
        <v>18</v>
      </c>
      <c r="F977" t="str">
        <f t="shared" si="120"/>
        <v>Dictynidae</v>
      </c>
      <c r="G977" s="13" t="str">
        <f t="shared" si="121"/>
        <v>Yes</v>
      </c>
      <c r="M977" t="s">
        <v>707</v>
      </c>
      <c r="N977" t="s">
        <v>183</v>
      </c>
      <c r="P977" s="6">
        <v>-1</v>
      </c>
      <c r="Q977" s="6" t="s">
        <v>47</v>
      </c>
      <c r="R977" s="6" t="s">
        <v>54</v>
      </c>
      <c r="S977" s="6"/>
      <c r="T977" s="6" t="s">
        <v>55</v>
      </c>
      <c r="U977" s="6" t="s">
        <v>56</v>
      </c>
      <c r="W977" t="s">
        <v>53</v>
      </c>
      <c r="Z977" t="s">
        <v>1455</v>
      </c>
      <c r="AD977" t="s">
        <v>183</v>
      </c>
      <c r="AF977" t="s">
        <v>707</v>
      </c>
      <c r="AI977" s="10">
        <v>60</v>
      </c>
      <c r="AQ977" s="6">
        <v>0</v>
      </c>
      <c r="AR977" s="6" t="s">
        <v>50</v>
      </c>
      <c r="AS977" t="s">
        <v>144</v>
      </c>
      <c r="AT977" s="6">
        <v>-1</v>
      </c>
      <c r="AW977" s="6" t="s">
        <v>51</v>
      </c>
      <c r="AX977" s="6" t="s">
        <v>51</v>
      </c>
    </row>
    <row r="978" spans="2:50" x14ac:dyDescent="0.25">
      <c r="B978" t="s">
        <v>22</v>
      </c>
      <c r="C978" t="str">
        <f t="shared" si="118"/>
        <v>Dictyna</v>
      </c>
      <c r="D978" s="13" t="str">
        <f t="shared" si="119"/>
        <v>Yes</v>
      </c>
      <c r="E978" t="s">
        <v>18</v>
      </c>
      <c r="F978" t="str">
        <f t="shared" si="120"/>
        <v>Dictynidae</v>
      </c>
      <c r="G978" s="13" t="str">
        <f t="shared" si="121"/>
        <v>Yes</v>
      </c>
      <c r="M978" t="s">
        <v>706</v>
      </c>
      <c r="N978" t="s">
        <v>183</v>
      </c>
      <c r="P978" s="6">
        <v>-1</v>
      </c>
      <c r="Q978" s="6" t="s">
        <v>47</v>
      </c>
      <c r="R978" s="6" t="s">
        <v>54</v>
      </c>
      <c r="S978" s="6"/>
      <c r="T978" s="6" t="s">
        <v>55</v>
      </c>
      <c r="U978" s="6" t="s">
        <v>56</v>
      </c>
      <c r="W978" t="s">
        <v>53</v>
      </c>
      <c r="Z978" t="s">
        <v>1455</v>
      </c>
      <c r="AD978" t="s">
        <v>183</v>
      </c>
      <c r="AF978" t="s">
        <v>706</v>
      </c>
      <c r="AI978" s="10">
        <v>60</v>
      </c>
      <c r="AQ978" s="6">
        <v>0</v>
      </c>
      <c r="AR978" s="6" t="s">
        <v>50</v>
      </c>
      <c r="AS978" t="s">
        <v>188</v>
      </c>
      <c r="AT978" s="6">
        <v>-1</v>
      </c>
      <c r="AW978" s="6" t="s">
        <v>51</v>
      </c>
      <c r="AX978" s="6" t="s">
        <v>51</v>
      </c>
    </row>
    <row r="979" spans="2:50" x14ac:dyDescent="0.25">
      <c r="B979" t="s">
        <v>22</v>
      </c>
      <c r="C979" t="str">
        <f t="shared" si="118"/>
        <v>Dictyna</v>
      </c>
      <c r="D979" s="13" t="str">
        <f t="shared" si="119"/>
        <v>Yes</v>
      </c>
      <c r="E979" t="s">
        <v>18</v>
      </c>
      <c r="F979" t="str">
        <f t="shared" si="120"/>
        <v>Dictynidae</v>
      </c>
      <c r="G979" s="13" t="str">
        <f t="shared" si="121"/>
        <v>Yes</v>
      </c>
      <c r="M979" t="s">
        <v>705</v>
      </c>
      <c r="N979" t="s">
        <v>183</v>
      </c>
      <c r="P979" s="6">
        <v>-1</v>
      </c>
      <c r="Q979" s="6" t="s">
        <v>47</v>
      </c>
      <c r="R979" s="6" t="s">
        <v>54</v>
      </c>
      <c r="S979" s="6"/>
      <c r="T979" s="6" t="s">
        <v>55</v>
      </c>
      <c r="U979" s="6" t="s">
        <v>56</v>
      </c>
      <c r="W979" t="s">
        <v>53</v>
      </c>
      <c r="Z979" t="s">
        <v>1455</v>
      </c>
      <c r="AD979" t="s">
        <v>183</v>
      </c>
      <c r="AF979" t="s">
        <v>705</v>
      </c>
      <c r="AI979" s="10">
        <v>60</v>
      </c>
      <c r="AQ979" s="6">
        <v>0</v>
      </c>
      <c r="AR979" s="6" t="s">
        <v>50</v>
      </c>
      <c r="AS979" t="s">
        <v>167</v>
      </c>
      <c r="AT979" s="6">
        <v>-1</v>
      </c>
      <c r="AW979" s="6" t="s">
        <v>51</v>
      </c>
      <c r="AX979" s="6" t="s">
        <v>51</v>
      </c>
    </row>
    <row r="980" spans="2:50" x14ac:dyDescent="0.25">
      <c r="B980" t="s">
        <v>22</v>
      </c>
      <c r="C980" t="str">
        <f t="shared" si="118"/>
        <v>Dictyna</v>
      </c>
      <c r="D980" s="13" t="str">
        <f t="shared" si="119"/>
        <v>Yes</v>
      </c>
      <c r="E980" t="s">
        <v>18</v>
      </c>
      <c r="F980" t="str">
        <f t="shared" si="120"/>
        <v>Dictynidae</v>
      </c>
      <c r="G980" s="13" t="str">
        <f t="shared" si="121"/>
        <v>Yes</v>
      </c>
      <c r="M980" t="s">
        <v>704</v>
      </c>
      <c r="N980" t="s">
        <v>183</v>
      </c>
      <c r="P980" s="6">
        <v>-1</v>
      </c>
      <c r="Q980" s="6" t="s">
        <v>47</v>
      </c>
      <c r="R980" s="6" t="s">
        <v>54</v>
      </c>
      <c r="S980" s="6"/>
      <c r="T980" s="6" t="s">
        <v>55</v>
      </c>
      <c r="U980" s="6" t="s">
        <v>56</v>
      </c>
      <c r="W980" t="s">
        <v>53</v>
      </c>
      <c r="Z980" t="s">
        <v>1455</v>
      </c>
      <c r="AD980" t="s">
        <v>183</v>
      </c>
      <c r="AF980" t="s">
        <v>704</v>
      </c>
      <c r="AI980" s="10">
        <v>60</v>
      </c>
      <c r="AQ980" s="6">
        <v>0</v>
      </c>
      <c r="AR980" s="6" t="s">
        <v>50</v>
      </c>
      <c r="AS980" t="s">
        <v>167</v>
      </c>
      <c r="AT980" s="6">
        <v>-1</v>
      </c>
      <c r="AW980" s="6" t="s">
        <v>51</v>
      </c>
      <c r="AX980" s="6" t="s">
        <v>51</v>
      </c>
    </row>
    <row r="981" spans="2:50" x14ac:dyDescent="0.25">
      <c r="B981" t="s">
        <v>22</v>
      </c>
      <c r="C981" t="str">
        <f t="shared" ref="C981:C1012" si="122">AD981</f>
        <v>Dictyna</v>
      </c>
      <c r="D981" s="13" t="str">
        <f t="shared" ref="D981:D1012" si="123">IF(AI981&gt;=50,"Yes","No")</f>
        <v>Yes</v>
      </c>
      <c r="E981" t="s">
        <v>18</v>
      </c>
      <c r="F981" t="str">
        <f t="shared" ref="F981:F1012" si="124">Z981</f>
        <v>Dictynidae</v>
      </c>
      <c r="G981" s="13" t="str">
        <f t="shared" ref="G981:G1012" si="125">IF(AI981&gt;=40,"Yes","No")</f>
        <v>Yes</v>
      </c>
      <c r="M981" t="s">
        <v>703</v>
      </c>
      <c r="N981" t="s">
        <v>183</v>
      </c>
      <c r="P981" s="6">
        <v>-1</v>
      </c>
      <c r="Q981" s="6" t="s">
        <v>47</v>
      </c>
      <c r="R981" s="6" t="s">
        <v>54</v>
      </c>
      <c r="S981" s="6"/>
      <c r="T981" s="6" t="s">
        <v>55</v>
      </c>
      <c r="U981" s="6" t="s">
        <v>56</v>
      </c>
      <c r="W981" t="s">
        <v>53</v>
      </c>
      <c r="Z981" t="s">
        <v>1455</v>
      </c>
      <c r="AD981" t="s">
        <v>183</v>
      </c>
      <c r="AF981" t="s">
        <v>703</v>
      </c>
      <c r="AI981" s="10">
        <v>60</v>
      </c>
      <c r="AQ981" s="6">
        <v>0</v>
      </c>
      <c r="AR981" s="6" t="s">
        <v>50</v>
      </c>
      <c r="AS981" t="s">
        <v>167</v>
      </c>
      <c r="AT981" s="6">
        <v>-1</v>
      </c>
      <c r="AW981" s="6" t="s">
        <v>51</v>
      </c>
      <c r="AX981" s="6" t="s">
        <v>51</v>
      </c>
    </row>
    <row r="982" spans="2:50" x14ac:dyDescent="0.25">
      <c r="B982" t="s">
        <v>22</v>
      </c>
      <c r="C982" t="str">
        <f t="shared" si="122"/>
        <v>Emblyna</v>
      </c>
      <c r="D982" s="13" t="str">
        <f t="shared" si="123"/>
        <v>Yes</v>
      </c>
      <c r="E982" t="s">
        <v>18</v>
      </c>
      <c r="F982" t="str">
        <f t="shared" si="124"/>
        <v>Dictynidae</v>
      </c>
      <c r="G982" s="13" t="str">
        <f t="shared" si="125"/>
        <v>Yes</v>
      </c>
      <c r="M982" t="s">
        <v>734</v>
      </c>
      <c r="N982" t="s">
        <v>190</v>
      </c>
      <c r="P982" s="6">
        <v>-1</v>
      </c>
      <c r="Q982" s="6" t="s">
        <v>47</v>
      </c>
      <c r="R982" s="6" t="s">
        <v>54</v>
      </c>
      <c r="S982" s="6"/>
      <c r="T982" s="6" t="s">
        <v>55</v>
      </c>
      <c r="U982" s="6" t="s">
        <v>56</v>
      </c>
      <c r="W982" t="s">
        <v>53</v>
      </c>
      <c r="Z982" t="s">
        <v>1455</v>
      </c>
      <c r="AD982" t="s">
        <v>190</v>
      </c>
      <c r="AF982" t="s">
        <v>734</v>
      </c>
      <c r="AI982" s="10">
        <v>60</v>
      </c>
      <c r="AQ982" s="6">
        <v>0</v>
      </c>
      <c r="AR982" s="6" t="s">
        <v>50</v>
      </c>
      <c r="AS982" t="s">
        <v>191</v>
      </c>
      <c r="AT982" s="6">
        <v>-1</v>
      </c>
      <c r="AW982" s="6" t="s">
        <v>51</v>
      </c>
      <c r="AX982" s="6" t="s">
        <v>51</v>
      </c>
    </row>
    <row r="983" spans="2:50" x14ac:dyDescent="0.25">
      <c r="B983" t="s">
        <v>22</v>
      </c>
      <c r="C983" t="str">
        <f t="shared" si="122"/>
        <v>Emblyna</v>
      </c>
      <c r="D983" s="13" t="str">
        <f t="shared" si="123"/>
        <v>Yes</v>
      </c>
      <c r="E983" t="s">
        <v>18</v>
      </c>
      <c r="F983" t="str">
        <f t="shared" si="124"/>
        <v>Dictynidae</v>
      </c>
      <c r="G983" s="13" t="str">
        <f t="shared" si="125"/>
        <v>Yes</v>
      </c>
      <c r="M983" t="s">
        <v>733</v>
      </c>
      <c r="N983" t="s">
        <v>190</v>
      </c>
      <c r="P983" s="6">
        <v>-1</v>
      </c>
      <c r="Q983" s="6" t="s">
        <v>47</v>
      </c>
      <c r="R983" s="6" t="s">
        <v>54</v>
      </c>
      <c r="S983" s="6"/>
      <c r="T983" s="6" t="s">
        <v>55</v>
      </c>
      <c r="U983" s="6" t="s">
        <v>56</v>
      </c>
      <c r="W983" t="s">
        <v>53</v>
      </c>
      <c r="Z983" t="s">
        <v>1455</v>
      </c>
      <c r="AD983" t="s">
        <v>190</v>
      </c>
      <c r="AF983" t="s">
        <v>733</v>
      </c>
      <c r="AI983" s="10">
        <v>60</v>
      </c>
      <c r="AQ983" s="6">
        <v>0</v>
      </c>
      <c r="AR983" s="6" t="s">
        <v>50</v>
      </c>
      <c r="AS983" t="s">
        <v>192</v>
      </c>
      <c r="AT983" s="6">
        <v>-1</v>
      </c>
      <c r="AW983" s="6" t="s">
        <v>51</v>
      </c>
      <c r="AX983" s="6" t="s">
        <v>51</v>
      </c>
    </row>
    <row r="984" spans="2:50" x14ac:dyDescent="0.25">
      <c r="B984" t="s">
        <v>22</v>
      </c>
      <c r="C984" t="str">
        <f t="shared" si="122"/>
        <v>Emblyna</v>
      </c>
      <c r="D984" s="13" t="str">
        <f t="shared" si="123"/>
        <v>Yes</v>
      </c>
      <c r="E984" t="s">
        <v>18</v>
      </c>
      <c r="F984" t="str">
        <f t="shared" si="124"/>
        <v>Dictynidae</v>
      </c>
      <c r="G984" s="13" t="str">
        <f t="shared" si="125"/>
        <v>Yes</v>
      </c>
      <c r="M984" t="s">
        <v>732</v>
      </c>
      <c r="N984" t="s">
        <v>190</v>
      </c>
      <c r="P984" s="6">
        <v>-1</v>
      </c>
      <c r="Q984" s="6" t="s">
        <v>47</v>
      </c>
      <c r="R984" s="6" t="s">
        <v>54</v>
      </c>
      <c r="S984" s="6"/>
      <c r="T984" s="6" t="s">
        <v>55</v>
      </c>
      <c r="U984" s="6" t="s">
        <v>56</v>
      </c>
      <c r="W984" t="s">
        <v>53</v>
      </c>
      <c r="Z984" t="s">
        <v>1455</v>
      </c>
      <c r="AD984" t="s">
        <v>190</v>
      </c>
      <c r="AF984" t="s">
        <v>732</v>
      </c>
      <c r="AI984" s="10">
        <v>60</v>
      </c>
      <c r="AQ984" s="6">
        <v>0</v>
      </c>
      <c r="AR984" s="6" t="s">
        <v>50</v>
      </c>
      <c r="AS984" t="s">
        <v>193</v>
      </c>
      <c r="AT984" s="6">
        <v>-1</v>
      </c>
      <c r="AW984" s="6" t="s">
        <v>51</v>
      </c>
      <c r="AX984" s="6" t="s">
        <v>51</v>
      </c>
    </row>
    <row r="985" spans="2:50" x14ac:dyDescent="0.25">
      <c r="B985" t="s">
        <v>22</v>
      </c>
      <c r="C985" t="str">
        <f t="shared" si="122"/>
        <v>Emblyna</v>
      </c>
      <c r="D985" s="13" t="str">
        <f t="shared" si="123"/>
        <v>Yes</v>
      </c>
      <c r="E985" t="s">
        <v>18</v>
      </c>
      <c r="F985" t="str">
        <f t="shared" si="124"/>
        <v>Dictynidae</v>
      </c>
      <c r="G985" s="13" t="str">
        <f t="shared" si="125"/>
        <v>Yes</v>
      </c>
      <c r="M985" t="s">
        <v>731</v>
      </c>
      <c r="N985" t="s">
        <v>190</v>
      </c>
      <c r="P985" s="6">
        <v>-1</v>
      </c>
      <c r="Q985" s="6" t="s">
        <v>47</v>
      </c>
      <c r="R985" s="6" t="s">
        <v>54</v>
      </c>
      <c r="S985" s="6"/>
      <c r="T985" s="6" t="s">
        <v>55</v>
      </c>
      <c r="U985" s="6" t="s">
        <v>56</v>
      </c>
      <c r="W985" t="s">
        <v>53</v>
      </c>
      <c r="Z985" t="s">
        <v>1455</v>
      </c>
      <c r="AD985" t="s">
        <v>190</v>
      </c>
      <c r="AF985" t="s">
        <v>731</v>
      </c>
      <c r="AI985" s="10">
        <v>60</v>
      </c>
      <c r="AQ985" s="6">
        <v>0</v>
      </c>
      <c r="AR985" s="6" t="s">
        <v>50</v>
      </c>
      <c r="AS985" t="s">
        <v>147</v>
      </c>
      <c r="AT985" s="6">
        <v>-1</v>
      </c>
      <c r="AW985" s="6" t="s">
        <v>51</v>
      </c>
      <c r="AX985" s="6" t="s">
        <v>51</v>
      </c>
    </row>
    <row r="986" spans="2:50" x14ac:dyDescent="0.25">
      <c r="B986" t="s">
        <v>22</v>
      </c>
      <c r="C986" t="str">
        <f t="shared" si="122"/>
        <v>Emblyna</v>
      </c>
      <c r="D986" s="13" t="str">
        <f t="shared" si="123"/>
        <v>Yes</v>
      </c>
      <c r="E986" t="s">
        <v>18</v>
      </c>
      <c r="F986" t="str">
        <f t="shared" si="124"/>
        <v>Dictynidae</v>
      </c>
      <c r="G986" s="13" t="str">
        <f t="shared" si="125"/>
        <v>Yes</v>
      </c>
      <c r="M986" t="s">
        <v>730</v>
      </c>
      <c r="N986" t="s">
        <v>190</v>
      </c>
      <c r="P986" s="6">
        <v>-1</v>
      </c>
      <c r="Q986" s="6" t="s">
        <v>47</v>
      </c>
      <c r="R986" s="6" t="s">
        <v>54</v>
      </c>
      <c r="S986" s="6"/>
      <c r="T986" s="6" t="s">
        <v>55</v>
      </c>
      <c r="U986" s="6" t="s">
        <v>56</v>
      </c>
      <c r="W986" t="s">
        <v>53</v>
      </c>
      <c r="Z986" t="s">
        <v>1455</v>
      </c>
      <c r="AD986" t="s">
        <v>190</v>
      </c>
      <c r="AF986" t="s">
        <v>730</v>
      </c>
      <c r="AI986" s="10">
        <v>60</v>
      </c>
      <c r="AQ986" s="6">
        <v>0</v>
      </c>
      <c r="AR986" s="6" t="s">
        <v>50</v>
      </c>
      <c r="AS986" t="s">
        <v>194</v>
      </c>
      <c r="AT986" s="6">
        <v>-1</v>
      </c>
      <c r="AW986" s="6" t="s">
        <v>51</v>
      </c>
      <c r="AX986" s="6" t="s">
        <v>51</v>
      </c>
    </row>
    <row r="987" spans="2:50" x14ac:dyDescent="0.25">
      <c r="B987" t="s">
        <v>22</v>
      </c>
      <c r="C987" t="str">
        <f t="shared" si="122"/>
        <v>Emblyna</v>
      </c>
      <c r="D987" s="13" t="str">
        <f t="shared" si="123"/>
        <v>Yes</v>
      </c>
      <c r="E987" t="s">
        <v>18</v>
      </c>
      <c r="F987" t="str">
        <f t="shared" si="124"/>
        <v>Dictynidae</v>
      </c>
      <c r="G987" s="13" t="str">
        <f t="shared" si="125"/>
        <v>Yes</v>
      </c>
      <c r="M987" t="s">
        <v>729</v>
      </c>
      <c r="N987" t="s">
        <v>190</v>
      </c>
      <c r="P987" s="6">
        <v>-1</v>
      </c>
      <c r="Q987" s="6" t="s">
        <v>47</v>
      </c>
      <c r="R987" s="6" t="s">
        <v>54</v>
      </c>
      <c r="S987" s="6"/>
      <c r="T987" s="6" t="s">
        <v>55</v>
      </c>
      <c r="U987" s="6" t="s">
        <v>56</v>
      </c>
      <c r="W987" t="s">
        <v>53</v>
      </c>
      <c r="Z987" t="s">
        <v>1455</v>
      </c>
      <c r="AD987" t="s">
        <v>190</v>
      </c>
      <c r="AF987" t="s">
        <v>729</v>
      </c>
      <c r="AI987" s="10">
        <v>60</v>
      </c>
      <c r="AQ987" s="6">
        <v>0</v>
      </c>
      <c r="AR987" s="6" t="s">
        <v>50</v>
      </c>
      <c r="AS987" t="s">
        <v>158</v>
      </c>
      <c r="AT987" s="6">
        <v>-1</v>
      </c>
      <c r="AW987" s="6" t="s">
        <v>51</v>
      </c>
      <c r="AX987" s="6" t="s">
        <v>51</v>
      </c>
    </row>
    <row r="988" spans="2:50" x14ac:dyDescent="0.25">
      <c r="B988" t="s">
        <v>22</v>
      </c>
      <c r="C988" t="str">
        <f t="shared" si="122"/>
        <v>Emblyna</v>
      </c>
      <c r="D988" s="13" t="str">
        <f t="shared" si="123"/>
        <v>Yes</v>
      </c>
      <c r="E988" t="s">
        <v>18</v>
      </c>
      <c r="F988" t="str">
        <f t="shared" si="124"/>
        <v>Dictynidae</v>
      </c>
      <c r="G988" s="13" t="str">
        <f t="shared" si="125"/>
        <v>Yes</v>
      </c>
      <c r="M988" t="s">
        <v>728</v>
      </c>
      <c r="N988" t="s">
        <v>190</v>
      </c>
      <c r="P988" s="6">
        <v>-1</v>
      </c>
      <c r="Q988" s="6" t="s">
        <v>47</v>
      </c>
      <c r="R988" s="6" t="s">
        <v>54</v>
      </c>
      <c r="S988" s="6"/>
      <c r="T988" s="6" t="s">
        <v>55</v>
      </c>
      <c r="U988" s="6" t="s">
        <v>56</v>
      </c>
      <c r="W988" t="s">
        <v>53</v>
      </c>
      <c r="Z988" t="s">
        <v>1455</v>
      </c>
      <c r="AD988" t="s">
        <v>190</v>
      </c>
      <c r="AF988" t="s">
        <v>728</v>
      </c>
      <c r="AI988" s="10">
        <v>60</v>
      </c>
      <c r="AQ988" s="6">
        <v>0</v>
      </c>
      <c r="AR988" s="6" t="s">
        <v>50</v>
      </c>
      <c r="AS988" t="s">
        <v>195</v>
      </c>
      <c r="AT988" s="6">
        <v>-1</v>
      </c>
      <c r="AW988" s="6" t="s">
        <v>51</v>
      </c>
      <c r="AX988" s="6" t="s">
        <v>51</v>
      </c>
    </row>
    <row r="989" spans="2:50" x14ac:dyDescent="0.25">
      <c r="B989" t="s">
        <v>22</v>
      </c>
      <c r="C989" t="str">
        <f t="shared" si="122"/>
        <v>Emblyna</v>
      </c>
      <c r="D989" s="13" t="str">
        <f t="shared" si="123"/>
        <v>Yes</v>
      </c>
      <c r="E989" t="s">
        <v>18</v>
      </c>
      <c r="F989" t="str">
        <f t="shared" si="124"/>
        <v>Dictynidae</v>
      </c>
      <c r="G989" s="13" t="str">
        <f t="shared" si="125"/>
        <v>Yes</v>
      </c>
      <c r="M989" t="s">
        <v>727</v>
      </c>
      <c r="N989" t="s">
        <v>190</v>
      </c>
      <c r="P989" s="6">
        <v>-1</v>
      </c>
      <c r="Q989" s="6" t="s">
        <v>47</v>
      </c>
      <c r="R989" s="6" t="s">
        <v>54</v>
      </c>
      <c r="S989" s="6"/>
      <c r="T989" s="6" t="s">
        <v>55</v>
      </c>
      <c r="U989" s="6" t="s">
        <v>56</v>
      </c>
      <c r="W989" t="s">
        <v>53</v>
      </c>
      <c r="Z989" t="s">
        <v>1455</v>
      </c>
      <c r="AD989" t="s">
        <v>190</v>
      </c>
      <c r="AF989" t="s">
        <v>727</v>
      </c>
      <c r="AI989" s="10">
        <v>60</v>
      </c>
      <c r="AQ989" s="6">
        <v>0</v>
      </c>
      <c r="AR989" s="6" t="s">
        <v>50</v>
      </c>
      <c r="AS989" t="s">
        <v>162</v>
      </c>
      <c r="AT989" s="6">
        <v>-1</v>
      </c>
      <c r="AW989" s="6" t="s">
        <v>51</v>
      </c>
      <c r="AX989" s="6" t="s">
        <v>51</v>
      </c>
    </row>
    <row r="990" spans="2:50" x14ac:dyDescent="0.25">
      <c r="B990" t="s">
        <v>22</v>
      </c>
      <c r="C990" t="str">
        <f t="shared" si="122"/>
        <v>Emblyna</v>
      </c>
      <c r="D990" s="13" t="str">
        <f t="shared" si="123"/>
        <v>Yes</v>
      </c>
      <c r="E990" t="s">
        <v>18</v>
      </c>
      <c r="F990" t="str">
        <f t="shared" si="124"/>
        <v>Dictynidae</v>
      </c>
      <c r="G990" s="13" t="str">
        <f t="shared" si="125"/>
        <v>Yes</v>
      </c>
      <c r="M990" t="s">
        <v>726</v>
      </c>
      <c r="N990" t="s">
        <v>190</v>
      </c>
      <c r="P990" s="6">
        <v>-1</v>
      </c>
      <c r="Q990" s="6" t="s">
        <v>47</v>
      </c>
      <c r="R990" s="6" t="s">
        <v>54</v>
      </c>
      <c r="S990" s="6"/>
      <c r="T990" s="6" t="s">
        <v>55</v>
      </c>
      <c r="U990" s="6" t="s">
        <v>56</v>
      </c>
      <c r="W990" t="s">
        <v>53</v>
      </c>
      <c r="Z990" t="s">
        <v>1455</v>
      </c>
      <c r="AD990" t="s">
        <v>190</v>
      </c>
      <c r="AF990" t="s">
        <v>726</v>
      </c>
      <c r="AI990" s="10">
        <v>60</v>
      </c>
      <c r="AQ990" s="6">
        <v>0</v>
      </c>
      <c r="AR990" s="6" t="s">
        <v>50</v>
      </c>
      <c r="AS990" t="s">
        <v>147</v>
      </c>
      <c r="AT990" s="6">
        <v>-1</v>
      </c>
      <c r="AW990" s="6" t="s">
        <v>51</v>
      </c>
      <c r="AX990" s="6" t="s">
        <v>51</v>
      </c>
    </row>
    <row r="991" spans="2:50" x14ac:dyDescent="0.25">
      <c r="B991" t="s">
        <v>22</v>
      </c>
      <c r="C991" t="str">
        <f t="shared" si="122"/>
        <v>Emblyna</v>
      </c>
      <c r="D991" s="13" t="str">
        <f t="shared" si="123"/>
        <v>Yes</v>
      </c>
      <c r="E991" t="s">
        <v>18</v>
      </c>
      <c r="F991" t="str">
        <f t="shared" si="124"/>
        <v>Dictynidae</v>
      </c>
      <c r="G991" s="13" t="str">
        <f t="shared" si="125"/>
        <v>Yes</v>
      </c>
      <c r="M991" t="s">
        <v>725</v>
      </c>
      <c r="N991" t="s">
        <v>190</v>
      </c>
      <c r="P991" s="6">
        <v>-1</v>
      </c>
      <c r="Q991" s="6" t="s">
        <v>47</v>
      </c>
      <c r="R991" s="6" t="s">
        <v>54</v>
      </c>
      <c r="S991" s="6"/>
      <c r="T991" s="6" t="s">
        <v>55</v>
      </c>
      <c r="U991" s="6" t="s">
        <v>56</v>
      </c>
      <c r="W991" t="s">
        <v>53</v>
      </c>
      <c r="Z991" t="s">
        <v>1455</v>
      </c>
      <c r="AD991" t="s">
        <v>190</v>
      </c>
      <c r="AF991" t="s">
        <v>725</v>
      </c>
      <c r="AI991" s="10">
        <v>60</v>
      </c>
      <c r="AQ991" s="6">
        <v>0</v>
      </c>
      <c r="AR991" s="6" t="s">
        <v>50</v>
      </c>
      <c r="AS991" t="s">
        <v>147</v>
      </c>
      <c r="AT991" s="6">
        <v>-1</v>
      </c>
      <c r="AW991" s="6" t="s">
        <v>51</v>
      </c>
      <c r="AX991" s="6" t="s">
        <v>51</v>
      </c>
    </row>
    <row r="992" spans="2:50" x14ac:dyDescent="0.25">
      <c r="B992" t="s">
        <v>22</v>
      </c>
      <c r="C992" t="str">
        <f t="shared" si="122"/>
        <v>Emblyna</v>
      </c>
      <c r="D992" s="13" t="str">
        <f t="shared" si="123"/>
        <v>Yes</v>
      </c>
      <c r="E992" t="s">
        <v>18</v>
      </c>
      <c r="F992" t="str">
        <f t="shared" si="124"/>
        <v>Dictynidae</v>
      </c>
      <c r="G992" s="13" t="str">
        <f t="shared" si="125"/>
        <v>Yes</v>
      </c>
      <c r="M992" t="s">
        <v>724</v>
      </c>
      <c r="N992" t="s">
        <v>190</v>
      </c>
      <c r="P992" s="6">
        <v>-1</v>
      </c>
      <c r="Q992" s="6" t="s">
        <v>47</v>
      </c>
      <c r="R992" s="6" t="s">
        <v>54</v>
      </c>
      <c r="S992" s="6"/>
      <c r="T992" s="6" t="s">
        <v>55</v>
      </c>
      <c r="U992" s="6" t="s">
        <v>56</v>
      </c>
      <c r="W992" t="s">
        <v>53</v>
      </c>
      <c r="Z992" t="s">
        <v>1455</v>
      </c>
      <c r="AD992" t="s">
        <v>190</v>
      </c>
      <c r="AF992" t="s">
        <v>724</v>
      </c>
      <c r="AI992" s="10">
        <v>60</v>
      </c>
      <c r="AQ992" s="6">
        <v>0</v>
      </c>
      <c r="AR992" s="6" t="s">
        <v>50</v>
      </c>
      <c r="AS992" t="s">
        <v>147</v>
      </c>
      <c r="AT992" s="6">
        <v>-1</v>
      </c>
      <c r="AW992" s="6" t="s">
        <v>51</v>
      </c>
      <c r="AX992" s="6" t="s">
        <v>51</v>
      </c>
    </row>
    <row r="993" spans="2:50" x14ac:dyDescent="0.25">
      <c r="B993" t="s">
        <v>22</v>
      </c>
      <c r="C993" t="str">
        <f t="shared" si="122"/>
        <v>Emblyna</v>
      </c>
      <c r="D993" s="13" t="str">
        <f t="shared" si="123"/>
        <v>Yes</v>
      </c>
      <c r="E993" t="s">
        <v>18</v>
      </c>
      <c r="F993" t="str">
        <f t="shared" si="124"/>
        <v>Dictynidae</v>
      </c>
      <c r="G993" s="13" t="str">
        <f t="shared" si="125"/>
        <v>Yes</v>
      </c>
      <c r="M993" t="s">
        <v>723</v>
      </c>
      <c r="N993" t="s">
        <v>190</v>
      </c>
      <c r="P993" s="6">
        <v>-1</v>
      </c>
      <c r="Q993" s="6" t="s">
        <v>47</v>
      </c>
      <c r="R993" s="6" t="s">
        <v>54</v>
      </c>
      <c r="S993" s="6"/>
      <c r="T993" s="6" t="s">
        <v>55</v>
      </c>
      <c r="U993" s="6" t="s">
        <v>56</v>
      </c>
      <c r="W993" t="s">
        <v>53</v>
      </c>
      <c r="Z993" t="s">
        <v>1455</v>
      </c>
      <c r="AD993" t="s">
        <v>190</v>
      </c>
      <c r="AF993" t="s">
        <v>723</v>
      </c>
      <c r="AI993" s="10">
        <v>60</v>
      </c>
      <c r="AQ993" s="6">
        <v>0</v>
      </c>
      <c r="AR993" s="6" t="s">
        <v>50</v>
      </c>
      <c r="AS993" t="s">
        <v>147</v>
      </c>
      <c r="AT993" s="6">
        <v>-1</v>
      </c>
      <c r="AW993" s="6" t="s">
        <v>51</v>
      </c>
      <c r="AX993" s="6" t="s">
        <v>51</v>
      </c>
    </row>
    <row r="994" spans="2:50" x14ac:dyDescent="0.25">
      <c r="B994" t="s">
        <v>22</v>
      </c>
      <c r="C994" t="str">
        <f t="shared" si="122"/>
        <v>Emblyna</v>
      </c>
      <c r="D994" s="13" t="str">
        <f t="shared" si="123"/>
        <v>Yes</v>
      </c>
      <c r="E994" t="s">
        <v>18</v>
      </c>
      <c r="F994" t="str">
        <f t="shared" si="124"/>
        <v>Dictynidae</v>
      </c>
      <c r="G994" s="13" t="str">
        <f t="shared" si="125"/>
        <v>Yes</v>
      </c>
      <c r="M994" s="14" t="s">
        <v>722</v>
      </c>
      <c r="N994" t="s">
        <v>190</v>
      </c>
      <c r="P994" s="6">
        <v>-1</v>
      </c>
      <c r="Q994" s="6" t="s">
        <v>47</v>
      </c>
      <c r="R994" s="6" t="s">
        <v>54</v>
      </c>
      <c r="S994" s="6"/>
      <c r="T994" s="6" t="s">
        <v>55</v>
      </c>
      <c r="U994" s="6" t="s">
        <v>56</v>
      </c>
      <c r="W994" t="s">
        <v>53</v>
      </c>
      <c r="Z994" t="s">
        <v>1455</v>
      </c>
      <c r="AD994" t="s">
        <v>190</v>
      </c>
      <c r="AF994" s="14" t="s">
        <v>722</v>
      </c>
      <c r="AI994" s="10">
        <v>60</v>
      </c>
      <c r="AQ994" s="6">
        <v>0</v>
      </c>
      <c r="AR994" s="6" t="s">
        <v>50</v>
      </c>
      <c r="AS994" t="s">
        <v>147</v>
      </c>
      <c r="AT994" s="6">
        <v>-1</v>
      </c>
      <c r="AW994" s="6" t="s">
        <v>51</v>
      </c>
      <c r="AX994" s="6" t="s">
        <v>51</v>
      </c>
    </row>
    <row r="995" spans="2:50" x14ac:dyDescent="0.25">
      <c r="B995" t="s">
        <v>22</v>
      </c>
      <c r="C995" t="str">
        <f t="shared" si="122"/>
        <v>Emblyna</v>
      </c>
      <c r="D995" s="13" t="str">
        <f t="shared" si="123"/>
        <v>Yes</v>
      </c>
      <c r="E995" t="s">
        <v>18</v>
      </c>
      <c r="F995" t="str">
        <f t="shared" si="124"/>
        <v>Dictynidae</v>
      </c>
      <c r="G995" s="13" t="str">
        <f t="shared" si="125"/>
        <v>Yes</v>
      </c>
      <c r="M995" t="s">
        <v>721</v>
      </c>
      <c r="N995" t="s">
        <v>190</v>
      </c>
      <c r="P995" s="6">
        <v>-1</v>
      </c>
      <c r="Q995" s="6" t="s">
        <v>47</v>
      </c>
      <c r="R995" s="6" t="s">
        <v>54</v>
      </c>
      <c r="S995" s="6"/>
      <c r="T995" s="6" t="s">
        <v>55</v>
      </c>
      <c r="U995" s="6" t="s">
        <v>56</v>
      </c>
      <c r="W995" t="s">
        <v>53</v>
      </c>
      <c r="Z995" t="s">
        <v>1455</v>
      </c>
      <c r="AD995" t="s">
        <v>190</v>
      </c>
      <c r="AF995" t="s">
        <v>721</v>
      </c>
      <c r="AI995" s="10">
        <v>60</v>
      </c>
      <c r="AQ995" s="6">
        <v>0</v>
      </c>
      <c r="AR995" s="6" t="s">
        <v>50</v>
      </c>
      <c r="AS995" t="s">
        <v>196</v>
      </c>
      <c r="AT995" s="6">
        <v>-1</v>
      </c>
      <c r="AW995" s="6" t="s">
        <v>51</v>
      </c>
      <c r="AX995" s="6" t="s">
        <v>51</v>
      </c>
    </row>
    <row r="996" spans="2:50" x14ac:dyDescent="0.25">
      <c r="B996" t="s">
        <v>22</v>
      </c>
      <c r="C996" t="str">
        <f t="shared" si="122"/>
        <v>Emblyna</v>
      </c>
      <c r="D996" s="13" t="str">
        <f t="shared" si="123"/>
        <v>Yes</v>
      </c>
      <c r="E996" t="s">
        <v>18</v>
      </c>
      <c r="F996" t="str">
        <f t="shared" si="124"/>
        <v>Dictynidae</v>
      </c>
      <c r="G996" s="13" t="str">
        <f t="shared" si="125"/>
        <v>Yes</v>
      </c>
      <c r="M996" t="s">
        <v>720</v>
      </c>
      <c r="N996" t="s">
        <v>190</v>
      </c>
      <c r="P996" s="6">
        <v>-1</v>
      </c>
      <c r="Q996" s="6" t="s">
        <v>47</v>
      </c>
      <c r="R996" s="6" t="s">
        <v>54</v>
      </c>
      <c r="S996" s="6"/>
      <c r="T996" s="6" t="s">
        <v>55</v>
      </c>
      <c r="U996" s="6" t="s">
        <v>56</v>
      </c>
      <c r="W996" t="s">
        <v>53</v>
      </c>
      <c r="Z996" t="s">
        <v>1455</v>
      </c>
      <c r="AD996" t="s">
        <v>190</v>
      </c>
      <c r="AF996" t="s">
        <v>720</v>
      </c>
      <c r="AI996" s="10">
        <v>60</v>
      </c>
      <c r="AQ996" s="6">
        <v>0</v>
      </c>
      <c r="AR996" s="6" t="s">
        <v>50</v>
      </c>
      <c r="AS996" t="s">
        <v>158</v>
      </c>
      <c r="AT996" s="6">
        <v>-1</v>
      </c>
      <c r="AW996" s="6" t="s">
        <v>51</v>
      </c>
      <c r="AX996" s="6" t="s">
        <v>51</v>
      </c>
    </row>
    <row r="997" spans="2:50" x14ac:dyDescent="0.25">
      <c r="B997" t="s">
        <v>22</v>
      </c>
      <c r="C997" t="str">
        <f t="shared" si="122"/>
        <v>Emblyna</v>
      </c>
      <c r="D997" s="13" t="str">
        <f t="shared" si="123"/>
        <v>Yes</v>
      </c>
      <c r="E997" t="s">
        <v>18</v>
      </c>
      <c r="F997" t="str">
        <f t="shared" si="124"/>
        <v>Dictynidae</v>
      </c>
      <c r="G997" s="13" t="str">
        <f t="shared" si="125"/>
        <v>Yes</v>
      </c>
      <c r="M997" t="s">
        <v>719</v>
      </c>
      <c r="N997" t="s">
        <v>190</v>
      </c>
      <c r="P997" s="6">
        <v>-1</v>
      </c>
      <c r="Q997" s="6" t="s">
        <v>47</v>
      </c>
      <c r="R997" s="6" t="s">
        <v>54</v>
      </c>
      <c r="S997" s="6"/>
      <c r="T997" s="6" t="s">
        <v>55</v>
      </c>
      <c r="U997" s="6" t="s">
        <v>56</v>
      </c>
      <c r="W997" t="s">
        <v>53</v>
      </c>
      <c r="Z997" t="s">
        <v>1455</v>
      </c>
      <c r="AD997" t="s">
        <v>190</v>
      </c>
      <c r="AF997" t="s">
        <v>719</v>
      </c>
      <c r="AI997" s="10">
        <v>60</v>
      </c>
      <c r="AQ997" s="6">
        <v>0</v>
      </c>
      <c r="AR997" s="6" t="s">
        <v>50</v>
      </c>
      <c r="AS997" t="s">
        <v>141</v>
      </c>
      <c r="AT997" s="6">
        <v>-1</v>
      </c>
      <c r="AW997" s="6" t="s">
        <v>51</v>
      </c>
      <c r="AX997" s="6" t="s">
        <v>51</v>
      </c>
    </row>
    <row r="998" spans="2:50" x14ac:dyDescent="0.25">
      <c r="B998" t="s">
        <v>22</v>
      </c>
      <c r="C998" t="str">
        <f t="shared" si="122"/>
        <v>Emblyna</v>
      </c>
      <c r="D998" s="13" t="str">
        <f t="shared" si="123"/>
        <v>Yes</v>
      </c>
      <c r="E998" t="s">
        <v>18</v>
      </c>
      <c r="F998" t="str">
        <f t="shared" si="124"/>
        <v>Dictynidae</v>
      </c>
      <c r="G998" s="13" t="str">
        <f t="shared" si="125"/>
        <v>Yes</v>
      </c>
      <c r="M998" t="s">
        <v>750</v>
      </c>
      <c r="N998" t="s">
        <v>190</v>
      </c>
      <c r="P998" s="6">
        <v>-1</v>
      </c>
      <c r="Q998" s="6" t="s">
        <v>47</v>
      </c>
      <c r="R998" s="6" t="s">
        <v>54</v>
      </c>
      <c r="S998" s="6"/>
      <c r="T998" s="6" t="s">
        <v>55</v>
      </c>
      <c r="U998" s="6" t="s">
        <v>56</v>
      </c>
      <c r="W998" t="s">
        <v>53</v>
      </c>
      <c r="Z998" t="s">
        <v>1455</v>
      </c>
      <c r="AD998" t="s">
        <v>190</v>
      </c>
      <c r="AF998" t="s">
        <v>750</v>
      </c>
      <c r="AI998" s="10">
        <v>60</v>
      </c>
      <c r="AQ998" s="6">
        <v>0</v>
      </c>
      <c r="AR998" s="6" t="s">
        <v>50</v>
      </c>
      <c r="AS998" t="s">
        <v>197</v>
      </c>
      <c r="AT998" s="6">
        <v>-1</v>
      </c>
      <c r="AW998" s="6" t="s">
        <v>51</v>
      </c>
      <c r="AX998" s="6" t="s">
        <v>51</v>
      </c>
    </row>
    <row r="999" spans="2:50" x14ac:dyDescent="0.25">
      <c r="B999" t="s">
        <v>22</v>
      </c>
      <c r="C999" t="str">
        <f t="shared" si="122"/>
        <v>Emblyna</v>
      </c>
      <c r="D999" s="13" t="str">
        <f t="shared" si="123"/>
        <v>Yes</v>
      </c>
      <c r="E999" t="s">
        <v>18</v>
      </c>
      <c r="F999" t="str">
        <f t="shared" si="124"/>
        <v>Dictynidae</v>
      </c>
      <c r="G999" s="13" t="str">
        <f t="shared" si="125"/>
        <v>Yes</v>
      </c>
      <c r="M999" t="s">
        <v>749</v>
      </c>
      <c r="N999" t="s">
        <v>190</v>
      </c>
      <c r="P999" s="6">
        <v>-1</v>
      </c>
      <c r="Q999" s="6" t="s">
        <v>47</v>
      </c>
      <c r="R999" s="6" t="s">
        <v>54</v>
      </c>
      <c r="S999" s="6"/>
      <c r="T999" s="6" t="s">
        <v>55</v>
      </c>
      <c r="U999" s="6" t="s">
        <v>56</v>
      </c>
      <c r="W999" t="s">
        <v>53</v>
      </c>
      <c r="Z999" t="s">
        <v>1455</v>
      </c>
      <c r="AD999" t="s">
        <v>190</v>
      </c>
      <c r="AF999" t="s">
        <v>749</v>
      </c>
      <c r="AI999" s="10">
        <v>60</v>
      </c>
      <c r="AQ999" s="6">
        <v>0</v>
      </c>
      <c r="AR999" s="6" t="s">
        <v>50</v>
      </c>
      <c r="AS999" t="s">
        <v>195</v>
      </c>
      <c r="AT999" s="6">
        <v>-1</v>
      </c>
      <c r="AW999" s="6" t="s">
        <v>51</v>
      </c>
      <c r="AX999" s="6" t="s">
        <v>51</v>
      </c>
    </row>
    <row r="1000" spans="2:50" x14ac:dyDescent="0.25">
      <c r="B1000" t="s">
        <v>22</v>
      </c>
      <c r="C1000" t="str">
        <f t="shared" si="122"/>
        <v>Emblyna</v>
      </c>
      <c r="D1000" s="13" t="str">
        <f t="shared" si="123"/>
        <v>Yes</v>
      </c>
      <c r="E1000" t="s">
        <v>18</v>
      </c>
      <c r="F1000" t="str">
        <f t="shared" si="124"/>
        <v>Dictynidae</v>
      </c>
      <c r="G1000" s="13" t="str">
        <f t="shared" si="125"/>
        <v>Yes</v>
      </c>
      <c r="M1000" t="s">
        <v>748</v>
      </c>
      <c r="N1000" t="s">
        <v>190</v>
      </c>
      <c r="P1000" s="6">
        <v>-1</v>
      </c>
      <c r="Q1000" s="6" t="s">
        <v>47</v>
      </c>
      <c r="R1000" s="6" t="s">
        <v>54</v>
      </c>
      <c r="S1000" s="6"/>
      <c r="T1000" s="6" t="s">
        <v>55</v>
      </c>
      <c r="U1000" s="6" t="s">
        <v>56</v>
      </c>
      <c r="W1000" t="s">
        <v>53</v>
      </c>
      <c r="Z1000" t="s">
        <v>1455</v>
      </c>
      <c r="AD1000" t="s">
        <v>190</v>
      </c>
      <c r="AF1000" t="s">
        <v>748</v>
      </c>
      <c r="AI1000" s="10">
        <v>60</v>
      </c>
      <c r="AQ1000" s="6">
        <v>0</v>
      </c>
      <c r="AR1000" s="6" t="s">
        <v>50</v>
      </c>
      <c r="AS1000" t="s">
        <v>196</v>
      </c>
      <c r="AT1000" s="6">
        <v>-1</v>
      </c>
      <c r="AW1000" s="6" t="s">
        <v>51</v>
      </c>
      <c r="AX1000" s="6" t="s">
        <v>51</v>
      </c>
    </row>
    <row r="1001" spans="2:50" x14ac:dyDescent="0.25">
      <c r="B1001" t="s">
        <v>22</v>
      </c>
      <c r="C1001" t="str">
        <f t="shared" si="122"/>
        <v>Emblyna</v>
      </c>
      <c r="D1001" s="13" t="str">
        <f t="shared" si="123"/>
        <v>Yes</v>
      </c>
      <c r="E1001" t="s">
        <v>18</v>
      </c>
      <c r="F1001" t="str">
        <f t="shared" si="124"/>
        <v>Dictynidae</v>
      </c>
      <c r="G1001" s="13" t="str">
        <f t="shared" si="125"/>
        <v>Yes</v>
      </c>
      <c r="M1001" t="s">
        <v>747</v>
      </c>
      <c r="N1001" t="s">
        <v>190</v>
      </c>
      <c r="P1001" s="6">
        <v>-1</v>
      </c>
      <c r="Q1001" s="6" t="s">
        <v>47</v>
      </c>
      <c r="R1001" s="6" t="s">
        <v>54</v>
      </c>
      <c r="S1001" s="6"/>
      <c r="T1001" s="6" t="s">
        <v>55</v>
      </c>
      <c r="U1001" s="6" t="s">
        <v>56</v>
      </c>
      <c r="W1001" t="s">
        <v>53</v>
      </c>
      <c r="Z1001" t="s">
        <v>1455</v>
      </c>
      <c r="AD1001" t="s">
        <v>190</v>
      </c>
      <c r="AF1001" t="s">
        <v>747</v>
      </c>
      <c r="AI1001" s="10">
        <v>60</v>
      </c>
      <c r="AQ1001" s="6">
        <v>0</v>
      </c>
      <c r="AR1001" s="6" t="s">
        <v>50</v>
      </c>
      <c r="AS1001" t="s">
        <v>194</v>
      </c>
      <c r="AT1001" s="6">
        <v>-1</v>
      </c>
      <c r="AW1001" s="6" t="s">
        <v>51</v>
      </c>
      <c r="AX1001" s="6" t="s">
        <v>51</v>
      </c>
    </row>
    <row r="1002" spans="2:50" x14ac:dyDescent="0.25">
      <c r="B1002" t="s">
        <v>22</v>
      </c>
      <c r="C1002" t="str">
        <f t="shared" si="122"/>
        <v>Emblyna</v>
      </c>
      <c r="D1002" s="13" t="str">
        <f t="shared" si="123"/>
        <v>Yes</v>
      </c>
      <c r="E1002" t="s">
        <v>18</v>
      </c>
      <c r="F1002" t="str">
        <f t="shared" si="124"/>
        <v>Dictynidae</v>
      </c>
      <c r="G1002" s="13" t="str">
        <f t="shared" si="125"/>
        <v>Yes</v>
      </c>
      <c r="M1002" t="s">
        <v>746</v>
      </c>
      <c r="N1002" t="s">
        <v>190</v>
      </c>
      <c r="P1002" s="6">
        <v>-1</v>
      </c>
      <c r="Q1002" s="6" t="s">
        <v>47</v>
      </c>
      <c r="R1002" s="6" t="s">
        <v>54</v>
      </c>
      <c r="S1002" s="6"/>
      <c r="T1002" s="6" t="s">
        <v>55</v>
      </c>
      <c r="U1002" s="6" t="s">
        <v>56</v>
      </c>
      <c r="W1002" t="s">
        <v>53</v>
      </c>
      <c r="Z1002" t="s">
        <v>1455</v>
      </c>
      <c r="AD1002" t="s">
        <v>190</v>
      </c>
      <c r="AF1002" t="s">
        <v>746</v>
      </c>
      <c r="AI1002" s="10">
        <v>60</v>
      </c>
      <c r="AQ1002" s="6">
        <v>0</v>
      </c>
      <c r="AR1002" s="6" t="s">
        <v>50</v>
      </c>
      <c r="AS1002" t="s">
        <v>162</v>
      </c>
      <c r="AT1002" s="6">
        <v>-1</v>
      </c>
      <c r="AW1002" s="6" t="s">
        <v>51</v>
      </c>
      <c r="AX1002" s="6" t="s">
        <v>51</v>
      </c>
    </row>
    <row r="1003" spans="2:50" x14ac:dyDescent="0.25">
      <c r="B1003" t="s">
        <v>22</v>
      </c>
      <c r="C1003" t="str">
        <f t="shared" si="122"/>
        <v>Emblyna</v>
      </c>
      <c r="D1003" s="13" t="str">
        <f t="shared" si="123"/>
        <v>Yes</v>
      </c>
      <c r="E1003" t="s">
        <v>18</v>
      </c>
      <c r="F1003" t="str">
        <f t="shared" si="124"/>
        <v>Dictynidae</v>
      </c>
      <c r="G1003" s="13" t="str">
        <f t="shared" si="125"/>
        <v>Yes</v>
      </c>
      <c r="M1003" t="s">
        <v>745</v>
      </c>
      <c r="N1003" t="s">
        <v>190</v>
      </c>
      <c r="P1003" s="6">
        <v>-1</v>
      </c>
      <c r="Q1003" s="6" t="s">
        <v>47</v>
      </c>
      <c r="R1003" s="6" t="s">
        <v>54</v>
      </c>
      <c r="S1003" s="6"/>
      <c r="T1003" s="6" t="s">
        <v>55</v>
      </c>
      <c r="U1003" s="6" t="s">
        <v>56</v>
      </c>
      <c r="W1003" t="s">
        <v>53</v>
      </c>
      <c r="Z1003" t="s">
        <v>1455</v>
      </c>
      <c r="AD1003" t="s">
        <v>190</v>
      </c>
      <c r="AF1003" t="s">
        <v>745</v>
      </c>
      <c r="AI1003" s="10">
        <v>60</v>
      </c>
      <c r="AQ1003" s="6">
        <v>0</v>
      </c>
      <c r="AR1003" s="6" t="s">
        <v>50</v>
      </c>
      <c r="AS1003" t="s">
        <v>147</v>
      </c>
      <c r="AT1003" s="6">
        <v>-1</v>
      </c>
      <c r="AW1003" s="6" t="s">
        <v>51</v>
      </c>
      <c r="AX1003" s="6" t="s">
        <v>51</v>
      </c>
    </row>
    <row r="1004" spans="2:50" x14ac:dyDescent="0.25">
      <c r="B1004" t="s">
        <v>22</v>
      </c>
      <c r="C1004" t="str">
        <f t="shared" si="122"/>
        <v>Emblyna</v>
      </c>
      <c r="D1004" s="13" t="str">
        <f t="shared" si="123"/>
        <v>Yes</v>
      </c>
      <c r="E1004" t="s">
        <v>18</v>
      </c>
      <c r="F1004" t="str">
        <f t="shared" si="124"/>
        <v>Dictynidae</v>
      </c>
      <c r="G1004" s="13" t="str">
        <f t="shared" si="125"/>
        <v>Yes</v>
      </c>
      <c r="M1004" t="s">
        <v>744</v>
      </c>
      <c r="N1004" t="s">
        <v>190</v>
      </c>
      <c r="P1004" s="6">
        <v>-1</v>
      </c>
      <c r="Q1004" s="6" t="s">
        <v>47</v>
      </c>
      <c r="R1004" s="6" t="s">
        <v>54</v>
      </c>
      <c r="S1004" s="6"/>
      <c r="T1004" s="6" t="s">
        <v>55</v>
      </c>
      <c r="U1004" s="6" t="s">
        <v>56</v>
      </c>
      <c r="W1004" t="s">
        <v>53</v>
      </c>
      <c r="Z1004" t="s">
        <v>1455</v>
      </c>
      <c r="AD1004" t="s">
        <v>190</v>
      </c>
      <c r="AF1004" t="s">
        <v>744</v>
      </c>
      <c r="AI1004" s="10">
        <v>60</v>
      </c>
      <c r="AQ1004" s="6">
        <v>0</v>
      </c>
      <c r="AR1004" s="6" t="s">
        <v>50</v>
      </c>
      <c r="AS1004" t="s">
        <v>147</v>
      </c>
      <c r="AT1004" s="6">
        <v>-1</v>
      </c>
      <c r="AW1004" s="6" t="s">
        <v>51</v>
      </c>
      <c r="AX1004" s="6" t="s">
        <v>51</v>
      </c>
    </row>
    <row r="1005" spans="2:50" x14ac:dyDescent="0.25">
      <c r="B1005" t="s">
        <v>22</v>
      </c>
      <c r="C1005" t="str">
        <f t="shared" si="122"/>
        <v>Mallos</v>
      </c>
      <c r="D1005" s="13" t="str">
        <f t="shared" si="123"/>
        <v>Yes</v>
      </c>
      <c r="E1005" t="s">
        <v>18</v>
      </c>
      <c r="F1005" t="str">
        <f t="shared" si="124"/>
        <v>Dictynidae</v>
      </c>
      <c r="G1005" s="13" t="str">
        <f t="shared" si="125"/>
        <v>Yes</v>
      </c>
      <c r="M1005" t="s">
        <v>743</v>
      </c>
      <c r="N1005" t="s">
        <v>198</v>
      </c>
      <c r="P1005" s="6">
        <v>-1</v>
      </c>
      <c r="Q1005" s="6" t="s">
        <v>47</v>
      </c>
      <c r="R1005" s="6" t="s">
        <v>54</v>
      </c>
      <c r="S1005" s="6"/>
      <c r="T1005" s="6" t="s">
        <v>55</v>
      </c>
      <c r="U1005" s="6" t="s">
        <v>56</v>
      </c>
      <c r="W1005" t="s">
        <v>53</v>
      </c>
      <c r="Z1005" t="s">
        <v>1455</v>
      </c>
      <c r="AD1005" t="s">
        <v>198</v>
      </c>
      <c r="AF1005" t="s">
        <v>743</v>
      </c>
      <c r="AI1005" s="10">
        <v>60</v>
      </c>
      <c r="AQ1005" s="6">
        <v>0</v>
      </c>
      <c r="AR1005" s="6" t="s">
        <v>50</v>
      </c>
      <c r="AS1005" t="s">
        <v>158</v>
      </c>
      <c r="AT1005" s="6">
        <v>-1</v>
      </c>
      <c r="AW1005" s="6" t="s">
        <v>51</v>
      </c>
      <c r="AX1005" s="6" t="s">
        <v>51</v>
      </c>
    </row>
    <row r="1006" spans="2:50" x14ac:dyDescent="0.25">
      <c r="B1006" t="s">
        <v>22</v>
      </c>
      <c r="C1006" t="str">
        <f t="shared" si="122"/>
        <v>Mallos</v>
      </c>
      <c r="D1006" s="13" t="str">
        <f t="shared" si="123"/>
        <v>Yes</v>
      </c>
      <c r="E1006" t="s">
        <v>18</v>
      </c>
      <c r="F1006" t="str">
        <f t="shared" si="124"/>
        <v>Dictynidae</v>
      </c>
      <c r="G1006" s="13" t="str">
        <f t="shared" si="125"/>
        <v>Yes</v>
      </c>
      <c r="M1006" t="s">
        <v>742</v>
      </c>
      <c r="N1006" t="s">
        <v>198</v>
      </c>
      <c r="P1006" s="6">
        <v>-1</v>
      </c>
      <c r="Q1006" s="6" t="s">
        <v>47</v>
      </c>
      <c r="R1006" s="6" t="s">
        <v>54</v>
      </c>
      <c r="S1006" s="6"/>
      <c r="T1006" s="6" t="s">
        <v>55</v>
      </c>
      <c r="U1006" s="6" t="s">
        <v>56</v>
      </c>
      <c r="W1006" t="s">
        <v>53</v>
      </c>
      <c r="Z1006" t="s">
        <v>1455</v>
      </c>
      <c r="AD1006" t="s">
        <v>198</v>
      </c>
      <c r="AF1006" t="s">
        <v>742</v>
      </c>
      <c r="AI1006" s="10">
        <v>60</v>
      </c>
      <c r="AQ1006" s="6">
        <v>0</v>
      </c>
      <c r="AR1006" s="6" t="s">
        <v>50</v>
      </c>
      <c r="AS1006" t="s">
        <v>145</v>
      </c>
      <c r="AT1006" s="6">
        <v>-1</v>
      </c>
      <c r="AW1006" s="6" t="s">
        <v>51</v>
      </c>
      <c r="AX1006" s="6" t="s">
        <v>51</v>
      </c>
    </row>
    <row r="1007" spans="2:50" x14ac:dyDescent="0.25">
      <c r="B1007" t="s">
        <v>22</v>
      </c>
      <c r="C1007" t="str">
        <f t="shared" si="122"/>
        <v>Mallos</v>
      </c>
      <c r="D1007" s="13" t="str">
        <f t="shared" si="123"/>
        <v>Yes</v>
      </c>
      <c r="E1007" t="s">
        <v>18</v>
      </c>
      <c r="F1007" t="str">
        <f t="shared" si="124"/>
        <v>Dictynidae</v>
      </c>
      <c r="G1007" s="13" t="str">
        <f t="shared" si="125"/>
        <v>Yes</v>
      </c>
      <c r="M1007" t="s">
        <v>741</v>
      </c>
      <c r="N1007" t="s">
        <v>198</v>
      </c>
      <c r="P1007" s="6">
        <v>-1</v>
      </c>
      <c r="Q1007" s="6" t="s">
        <v>47</v>
      </c>
      <c r="R1007" s="6" t="s">
        <v>54</v>
      </c>
      <c r="S1007" s="6"/>
      <c r="T1007" s="6" t="s">
        <v>55</v>
      </c>
      <c r="U1007" s="6" t="s">
        <v>56</v>
      </c>
      <c r="W1007" t="s">
        <v>53</v>
      </c>
      <c r="Z1007" t="s">
        <v>1455</v>
      </c>
      <c r="AD1007" t="s">
        <v>198</v>
      </c>
      <c r="AF1007" t="s">
        <v>741</v>
      </c>
      <c r="AI1007" s="10">
        <v>60</v>
      </c>
      <c r="AQ1007" s="6">
        <v>0</v>
      </c>
      <c r="AR1007" s="6" t="s">
        <v>50</v>
      </c>
      <c r="AS1007" t="s">
        <v>188</v>
      </c>
      <c r="AT1007" s="6">
        <v>-1</v>
      </c>
      <c r="AW1007" s="6" t="s">
        <v>51</v>
      </c>
      <c r="AX1007" s="6" t="s">
        <v>51</v>
      </c>
    </row>
    <row r="1008" spans="2:50" x14ac:dyDescent="0.25">
      <c r="B1008" t="s">
        <v>22</v>
      </c>
      <c r="C1008" t="str">
        <f t="shared" si="122"/>
        <v>Mexitila</v>
      </c>
      <c r="D1008" s="13" t="str">
        <f t="shared" si="123"/>
        <v>Yes</v>
      </c>
      <c r="E1008" t="s">
        <v>18</v>
      </c>
      <c r="F1008" t="str">
        <f t="shared" si="124"/>
        <v>Dictynidae</v>
      </c>
      <c r="G1008" s="13" t="str">
        <f t="shared" si="125"/>
        <v>Yes</v>
      </c>
      <c r="M1008" t="s">
        <v>740</v>
      </c>
      <c r="N1008" t="s">
        <v>199</v>
      </c>
      <c r="P1008" s="6">
        <v>-1</v>
      </c>
      <c r="Q1008" s="6" t="s">
        <v>47</v>
      </c>
      <c r="R1008" s="6" t="s">
        <v>54</v>
      </c>
      <c r="S1008" s="6"/>
      <c r="T1008" s="6" t="s">
        <v>55</v>
      </c>
      <c r="U1008" s="6" t="s">
        <v>56</v>
      </c>
      <c r="W1008" t="s">
        <v>53</v>
      </c>
      <c r="Z1008" t="s">
        <v>1455</v>
      </c>
      <c r="AD1008" t="s">
        <v>199</v>
      </c>
      <c r="AF1008" t="s">
        <v>740</v>
      </c>
      <c r="AI1008" s="10">
        <v>60</v>
      </c>
      <c r="AQ1008" s="6">
        <v>0</v>
      </c>
      <c r="AR1008" s="6" t="s">
        <v>50</v>
      </c>
      <c r="AS1008" t="s">
        <v>145</v>
      </c>
      <c r="AT1008" s="6">
        <v>-1</v>
      </c>
      <c r="AW1008" s="6" t="s">
        <v>51</v>
      </c>
      <c r="AX1008" s="6" t="s">
        <v>51</v>
      </c>
    </row>
    <row r="1009" spans="2:50" x14ac:dyDescent="0.25">
      <c r="B1009" t="s">
        <v>22</v>
      </c>
      <c r="C1009" t="str">
        <f t="shared" si="122"/>
        <v>Nigma</v>
      </c>
      <c r="D1009" s="13" t="str">
        <f t="shared" si="123"/>
        <v>Yes</v>
      </c>
      <c r="E1009" t="s">
        <v>18</v>
      </c>
      <c r="F1009" t="str">
        <f t="shared" si="124"/>
        <v>Dictynidae</v>
      </c>
      <c r="G1009" s="13" t="str">
        <f t="shared" si="125"/>
        <v>Yes</v>
      </c>
      <c r="M1009" t="s">
        <v>200</v>
      </c>
      <c r="N1009" t="s">
        <v>1455</v>
      </c>
      <c r="P1009" s="6">
        <v>-1</v>
      </c>
      <c r="Q1009" s="6" t="s">
        <v>47</v>
      </c>
      <c r="R1009" s="6" t="s">
        <v>54</v>
      </c>
      <c r="S1009" s="6"/>
      <c r="T1009" s="6" t="s">
        <v>55</v>
      </c>
      <c r="U1009" s="6" t="s">
        <v>56</v>
      </c>
      <c r="W1009" t="s">
        <v>53</v>
      </c>
      <c r="Z1009" t="s">
        <v>1455</v>
      </c>
      <c r="AD1009" t="s">
        <v>200</v>
      </c>
      <c r="AI1009" s="10">
        <v>50</v>
      </c>
      <c r="AQ1009" s="6">
        <v>0</v>
      </c>
      <c r="AR1009" s="6" t="s">
        <v>50</v>
      </c>
      <c r="AT1009" s="6">
        <v>-1</v>
      </c>
      <c r="AW1009" s="6" t="s">
        <v>51</v>
      </c>
      <c r="AX1009" s="6" t="s">
        <v>51</v>
      </c>
    </row>
    <row r="1010" spans="2:50" x14ac:dyDescent="0.25">
      <c r="B1010" t="s">
        <v>22</v>
      </c>
      <c r="C1010" t="str">
        <f t="shared" si="122"/>
        <v>Nigma</v>
      </c>
      <c r="D1010" s="13" t="str">
        <f t="shared" si="123"/>
        <v>Yes</v>
      </c>
      <c r="E1010" t="s">
        <v>18</v>
      </c>
      <c r="F1010" t="str">
        <f t="shared" si="124"/>
        <v>Dictynidae</v>
      </c>
      <c r="G1010" s="13" t="str">
        <f t="shared" si="125"/>
        <v>Yes</v>
      </c>
      <c r="M1010" t="s">
        <v>739</v>
      </c>
      <c r="N1010" t="s">
        <v>200</v>
      </c>
      <c r="P1010" s="6">
        <v>-1</v>
      </c>
      <c r="Q1010" s="6" t="s">
        <v>47</v>
      </c>
      <c r="R1010" s="6" t="s">
        <v>54</v>
      </c>
      <c r="S1010" s="6"/>
      <c r="T1010" s="6" t="s">
        <v>55</v>
      </c>
      <c r="U1010" s="6" t="s">
        <v>56</v>
      </c>
      <c r="W1010" t="s">
        <v>53</v>
      </c>
      <c r="Z1010" t="s">
        <v>1455</v>
      </c>
      <c r="AD1010" t="s">
        <v>200</v>
      </c>
      <c r="AF1010" t="s">
        <v>739</v>
      </c>
      <c r="AI1010" s="10">
        <v>60</v>
      </c>
      <c r="AQ1010" s="6">
        <v>0</v>
      </c>
      <c r="AR1010" s="6" t="s">
        <v>50</v>
      </c>
      <c r="AS1010" t="s">
        <v>188</v>
      </c>
      <c r="AT1010" s="6">
        <v>-1</v>
      </c>
      <c r="AW1010" s="6" t="s">
        <v>51</v>
      </c>
      <c r="AX1010" s="6" t="s">
        <v>51</v>
      </c>
    </row>
    <row r="1011" spans="2:50" x14ac:dyDescent="0.25">
      <c r="B1011" t="s">
        <v>22</v>
      </c>
      <c r="C1011" t="str">
        <f t="shared" si="122"/>
        <v>Phantyna</v>
      </c>
      <c r="D1011" s="13" t="str">
        <f t="shared" si="123"/>
        <v>Yes</v>
      </c>
      <c r="E1011" t="s">
        <v>18</v>
      </c>
      <c r="F1011" t="str">
        <f t="shared" si="124"/>
        <v>Dictynidae</v>
      </c>
      <c r="G1011" s="13" t="str">
        <f t="shared" si="125"/>
        <v>Yes</v>
      </c>
      <c r="M1011" t="s">
        <v>201</v>
      </c>
      <c r="N1011" t="s">
        <v>1455</v>
      </c>
      <c r="P1011" s="6">
        <v>-1</v>
      </c>
      <c r="Q1011" s="6" t="s">
        <v>47</v>
      </c>
      <c r="R1011" s="6" t="s">
        <v>54</v>
      </c>
      <c r="S1011" s="6"/>
      <c r="T1011" s="6" t="s">
        <v>55</v>
      </c>
      <c r="U1011" s="6" t="s">
        <v>56</v>
      </c>
      <c r="W1011" t="s">
        <v>53</v>
      </c>
      <c r="Z1011" t="s">
        <v>1455</v>
      </c>
      <c r="AD1011" t="s">
        <v>201</v>
      </c>
      <c r="AI1011" s="10">
        <v>50</v>
      </c>
      <c r="AQ1011" s="6">
        <v>0</v>
      </c>
      <c r="AR1011" s="6" t="s">
        <v>50</v>
      </c>
      <c r="AT1011" s="6">
        <v>-1</v>
      </c>
      <c r="AW1011" s="6" t="s">
        <v>51</v>
      </c>
      <c r="AX1011" s="6" t="s">
        <v>51</v>
      </c>
    </row>
    <row r="1012" spans="2:50" x14ac:dyDescent="0.25">
      <c r="B1012" t="s">
        <v>22</v>
      </c>
      <c r="C1012" t="str">
        <f t="shared" si="122"/>
        <v>Phantyna</v>
      </c>
      <c r="D1012" s="13" t="str">
        <f t="shared" si="123"/>
        <v>Yes</v>
      </c>
      <c r="E1012" t="s">
        <v>18</v>
      </c>
      <c r="F1012" t="str">
        <f t="shared" si="124"/>
        <v>Dictynidae</v>
      </c>
      <c r="G1012" s="13" t="str">
        <f t="shared" si="125"/>
        <v>Yes</v>
      </c>
      <c r="M1012" t="s">
        <v>738</v>
      </c>
      <c r="N1012" t="s">
        <v>201</v>
      </c>
      <c r="P1012" s="6">
        <v>-1</v>
      </c>
      <c r="Q1012" s="6" t="s">
        <v>47</v>
      </c>
      <c r="R1012" s="6" t="s">
        <v>54</v>
      </c>
      <c r="S1012" s="6"/>
      <c r="T1012" s="6" t="s">
        <v>55</v>
      </c>
      <c r="U1012" s="6" t="s">
        <v>56</v>
      </c>
      <c r="W1012" t="s">
        <v>53</v>
      </c>
      <c r="Z1012" t="s">
        <v>1455</v>
      </c>
      <c r="AD1012" t="s">
        <v>201</v>
      </c>
      <c r="AF1012" t="s">
        <v>738</v>
      </c>
      <c r="AI1012" s="10">
        <v>60</v>
      </c>
      <c r="AQ1012" s="6">
        <v>0</v>
      </c>
      <c r="AR1012" s="6" t="s">
        <v>50</v>
      </c>
      <c r="AS1012" t="s">
        <v>158</v>
      </c>
      <c r="AT1012" s="6">
        <v>-1</v>
      </c>
      <c r="AW1012" s="6" t="s">
        <v>51</v>
      </c>
      <c r="AX1012" s="6" t="s">
        <v>51</v>
      </c>
    </row>
    <row r="1013" spans="2:50" x14ac:dyDescent="0.25">
      <c r="B1013" t="s">
        <v>22</v>
      </c>
      <c r="C1013" t="str">
        <f t="shared" ref="C1013:C1029" si="126">AD1013</f>
        <v>Phantyna</v>
      </c>
      <c r="D1013" s="13" t="str">
        <f t="shared" ref="D1013:D1041" si="127">IF(AI1013&gt;=50,"Yes","No")</f>
        <v>Yes</v>
      </c>
      <c r="E1013" t="s">
        <v>18</v>
      </c>
      <c r="F1013" t="str">
        <f t="shared" ref="F1013:F1041" si="128">Z1013</f>
        <v>Dictynidae</v>
      </c>
      <c r="G1013" s="13" t="str">
        <f t="shared" ref="G1013:G1041" si="129">IF(AI1013&gt;=40,"Yes","No")</f>
        <v>Yes</v>
      </c>
      <c r="M1013" t="s">
        <v>737</v>
      </c>
      <c r="N1013" t="s">
        <v>201</v>
      </c>
      <c r="P1013" s="6">
        <v>-1</v>
      </c>
      <c r="Q1013" s="6" t="s">
        <v>47</v>
      </c>
      <c r="R1013" s="6" t="s">
        <v>54</v>
      </c>
      <c r="S1013" s="6"/>
      <c r="T1013" s="6" t="s">
        <v>55</v>
      </c>
      <c r="U1013" s="6" t="s">
        <v>56</v>
      </c>
      <c r="W1013" t="s">
        <v>53</v>
      </c>
      <c r="Z1013" t="s">
        <v>1455</v>
      </c>
      <c r="AD1013" t="s">
        <v>201</v>
      </c>
      <c r="AF1013" t="s">
        <v>737</v>
      </c>
      <c r="AI1013" s="10">
        <v>60</v>
      </c>
      <c r="AQ1013" s="6">
        <v>0</v>
      </c>
      <c r="AR1013" s="6" t="s">
        <v>50</v>
      </c>
      <c r="AS1013" t="s">
        <v>147</v>
      </c>
      <c r="AT1013" s="6">
        <v>-1</v>
      </c>
      <c r="AW1013" s="6" t="s">
        <v>51</v>
      </c>
      <c r="AX1013" s="6" t="s">
        <v>51</v>
      </c>
    </row>
    <row r="1014" spans="2:50" x14ac:dyDescent="0.25">
      <c r="B1014" t="s">
        <v>22</v>
      </c>
      <c r="C1014" t="str">
        <f t="shared" si="126"/>
        <v>Phantyna</v>
      </c>
      <c r="D1014" s="13" t="str">
        <f t="shared" si="127"/>
        <v>Yes</v>
      </c>
      <c r="E1014" t="s">
        <v>18</v>
      </c>
      <c r="F1014" t="str">
        <f t="shared" si="128"/>
        <v>Dictynidae</v>
      </c>
      <c r="G1014" s="13" t="str">
        <f t="shared" si="129"/>
        <v>Yes</v>
      </c>
      <c r="M1014" t="s">
        <v>736</v>
      </c>
      <c r="N1014" t="s">
        <v>201</v>
      </c>
      <c r="P1014" s="6">
        <v>-1</v>
      </c>
      <c r="Q1014" s="6" t="s">
        <v>47</v>
      </c>
      <c r="R1014" s="6" t="s">
        <v>54</v>
      </c>
      <c r="S1014" s="6"/>
      <c r="T1014" s="6" t="s">
        <v>55</v>
      </c>
      <c r="U1014" s="6" t="s">
        <v>56</v>
      </c>
      <c r="W1014" t="s">
        <v>53</v>
      </c>
      <c r="Z1014" t="s">
        <v>1455</v>
      </c>
      <c r="AD1014" t="s">
        <v>201</v>
      </c>
      <c r="AF1014" t="s">
        <v>736</v>
      </c>
      <c r="AI1014" s="10">
        <v>60</v>
      </c>
      <c r="AQ1014" s="6">
        <v>0</v>
      </c>
      <c r="AR1014" s="6" t="s">
        <v>50</v>
      </c>
      <c r="AS1014" t="s">
        <v>147</v>
      </c>
      <c r="AT1014" s="6">
        <v>-1</v>
      </c>
      <c r="AW1014" s="6" t="s">
        <v>51</v>
      </c>
      <c r="AX1014" s="6" t="s">
        <v>51</v>
      </c>
    </row>
    <row r="1015" spans="2:50" x14ac:dyDescent="0.25">
      <c r="B1015" t="s">
        <v>22</v>
      </c>
      <c r="C1015" t="str">
        <f t="shared" si="126"/>
        <v>Tivyna</v>
      </c>
      <c r="D1015" s="13" t="str">
        <f t="shared" si="127"/>
        <v>Yes</v>
      </c>
      <c r="E1015" t="s">
        <v>18</v>
      </c>
      <c r="F1015" t="str">
        <f t="shared" si="128"/>
        <v>Dictynidae</v>
      </c>
      <c r="G1015" s="13" t="str">
        <f t="shared" si="129"/>
        <v>Yes</v>
      </c>
      <c r="M1015" t="s">
        <v>202</v>
      </c>
      <c r="N1015" t="s">
        <v>1455</v>
      </c>
      <c r="P1015" s="6">
        <v>-1</v>
      </c>
      <c r="Q1015" s="6" t="s">
        <v>47</v>
      </c>
      <c r="R1015" s="6" t="s">
        <v>54</v>
      </c>
      <c r="S1015" s="6"/>
      <c r="T1015" s="6" t="s">
        <v>55</v>
      </c>
      <c r="U1015" s="6" t="s">
        <v>56</v>
      </c>
      <c r="W1015" t="s">
        <v>53</v>
      </c>
      <c r="Z1015" t="s">
        <v>1455</v>
      </c>
      <c r="AD1015" t="s">
        <v>202</v>
      </c>
      <c r="AI1015" s="10">
        <v>50</v>
      </c>
      <c r="AQ1015" s="6">
        <v>0</v>
      </c>
      <c r="AR1015" s="6" t="s">
        <v>50</v>
      </c>
      <c r="AT1015" s="6">
        <v>-1</v>
      </c>
      <c r="AW1015" s="6" t="s">
        <v>51</v>
      </c>
      <c r="AX1015" s="6" t="s">
        <v>51</v>
      </c>
    </row>
    <row r="1016" spans="2:50" x14ac:dyDescent="0.25">
      <c r="B1016" t="s">
        <v>22</v>
      </c>
      <c r="C1016" t="str">
        <f t="shared" si="126"/>
        <v>Tivyna</v>
      </c>
      <c r="D1016" s="13" t="str">
        <f t="shared" si="127"/>
        <v>Yes</v>
      </c>
      <c r="E1016" t="s">
        <v>18</v>
      </c>
      <c r="F1016" t="str">
        <f t="shared" si="128"/>
        <v>Dictynidae</v>
      </c>
      <c r="G1016" s="13" t="str">
        <f t="shared" si="129"/>
        <v>Yes</v>
      </c>
      <c r="M1016" t="s">
        <v>735</v>
      </c>
      <c r="N1016" t="s">
        <v>202</v>
      </c>
      <c r="P1016" s="6">
        <v>-1</v>
      </c>
      <c r="Q1016" s="6" t="s">
        <v>47</v>
      </c>
      <c r="R1016" s="6" t="s">
        <v>54</v>
      </c>
      <c r="S1016" s="6"/>
      <c r="T1016" s="6" t="s">
        <v>55</v>
      </c>
      <c r="U1016" s="6" t="s">
        <v>56</v>
      </c>
      <c r="W1016" t="s">
        <v>53</v>
      </c>
      <c r="Z1016" t="s">
        <v>1455</v>
      </c>
      <c r="AD1016" t="s">
        <v>202</v>
      </c>
      <c r="AF1016" t="s">
        <v>735</v>
      </c>
      <c r="AI1016" s="10">
        <v>60</v>
      </c>
      <c r="AQ1016" s="6">
        <v>0</v>
      </c>
      <c r="AR1016" s="6" t="s">
        <v>50</v>
      </c>
      <c r="AS1016" t="s">
        <v>196</v>
      </c>
      <c r="AT1016" s="6">
        <v>-1</v>
      </c>
      <c r="AW1016" s="6" t="s">
        <v>51</v>
      </c>
      <c r="AX1016" s="6" t="s">
        <v>51</v>
      </c>
    </row>
    <row r="1017" spans="2:50" x14ac:dyDescent="0.25">
      <c r="B1017" t="s">
        <v>22</v>
      </c>
      <c r="C1017" t="str">
        <f t="shared" si="126"/>
        <v>Tricholathys</v>
      </c>
      <c r="D1017" s="13" t="str">
        <f t="shared" si="127"/>
        <v>Yes</v>
      </c>
      <c r="E1017" t="s">
        <v>18</v>
      </c>
      <c r="F1017" t="str">
        <f t="shared" si="128"/>
        <v>Dictynidae</v>
      </c>
      <c r="G1017" s="13" t="str">
        <f t="shared" si="129"/>
        <v>Yes</v>
      </c>
      <c r="M1017" t="s">
        <v>203</v>
      </c>
      <c r="N1017" t="s">
        <v>1455</v>
      </c>
      <c r="P1017" s="6">
        <v>-1</v>
      </c>
      <c r="Q1017" s="6" t="s">
        <v>47</v>
      </c>
      <c r="R1017" s="6" t="s">
        <v>54</v>
      </c>
      <c r="S1017" s="6"/>
      <c r="T1017" s="6" t="s">
        <v>55</v>
      </c>
      <c r="U1017" s="6" t="s">
        <v>56</v>
      </c>
      <c r="W1017" t="s">
        <v>53</v>
      </c>
      <c r="Z1017" t="s">
        <v>1455</v>
      </c>
      <c r="AD1017" t="s">
        <v>203</v>
      </c>
      <c r="AI1017" s="10">
        <v>50</v>
      </c>
      <c r="AQ1017" s="6">
        <v>0</v>
      </c>
      <c r="AR1017" s="6" t="s">
        <v>50</v>
      </c>
      <c r="AT1017" s="6">
        <v>-1</v>
      </c>
      <c r="AW1017" s="6" t="s">
        <v>51</v>
      </c>
      <c r="AX1017" s="6" t="s">
        <v>51</v>
      </c>
    </row>
    <row r="1018" spans="2:50" x14ac:dyDescent="0.25">
      <c r="B1018" t="s">
        <v>22</v>
      </c>
      <c r="C1018" t="str">
        <f t="shared" si="126"/>
        <v>Tricholathys</v>
      </c>
      <c r="D1018" s="13" t="str">
        <f t="shared" si="127"/>
        <v>Yes</v>
      </c>
      <c r="E1018" t="s">
        <v>18</v>
      </c>
      <c r="F1018" t="str">
        <f t="shared" si="128"/>
        <v>Dictynidae</v>
      </c>
      <c r="G1018" s="13" t="str">
        <f t="shared" si="129"/>
        <v>Yes</v>
      </c>
      <c r="M1018" t="s">
        <v>765</v>
      </c>
      <c r="N1018" t="s">
        <v>203</v>
      </c>
      <c r="P1018" s="6">
        <v>-1</v>
      </c>
      <c r="Q1018" s="6" t="s">
        <v>47</v>
      </c>
      <c r="R1018" s="6" t="s">
        <v>54</v>
      </c>
      <c r="S1018" s="6"/>
      <c r="T1018" s="6" t="s">
        <v>55</v>
      </c>
      <c r="U1018" s="6" t="s">
        <v>56</v>
      </c>
      <c r="W1018" t="s">
        <v>53</v>
      </c>
      <c r="Z1018" t="s">
        <v>1455</v>
      </c>
      <c r="AD1018" t="s">
        <v>203</v>
      </c>
      <c r="AF1018" t="s">
        <v>765</v>
      </c>
      <c r="AI1018" s="10">
        <v>60</v>
      </c>
      <c r="AQ1018" s="6">
        <v>0</v>
      </c>
      <c r="AR1018" s="6" t="s">
        <v>50</v>
      </c>
      <c r="AS1018" t="s">
        <v>151</v>
      </c>
      <c r="AT1018" s="6">
        <v>-1</v>
      </c>
      <c r="AW1018" s="6" t="s">
        <v>51</v>
      </c>
      <c r="AX1018" s="6" t="s">
        <v>51</v>
      </c>
    </row>
    <row r="1019" spans="2:50" x14ac:dyDescent="0.25">
      <c r="B1019" t="s">
        <v>22</v>
      </c>
      <c r="C1019" t="str">
        <f t="shared" si="126"/>
        <v>Tricholathys</v>
      </c>
      <c r="D1019" s="13" t="str">
        <f t="shared" si="127"/>
        <v>Yes</v>
      </c>
      <c r="E1019" t="s">
        <v>18</v>
      </c>
      <c r="F1019" t="str">
        <f t="shared" si="128"/>
        <v>Dictynidae</v>
      </c>
      <c r="G1019" s="13" t="str">
        <f t="shared" si="129"/>
        <v>Yes</v>
      </c>
      <c r="M1019" t="s">
        <v>764</v>
      </c>
      <c r="N1019" t="s">
        <v>203</v>
      </c>
      <c r="P1019" s="6">
        <v>-1</v>
      </c>
      <c r="Q1019" s="6" t="s">
        <v>47</v>
      </c>
      <c r="R1019" s="6" t="s">
        <v>54</v>
      </c>
      <c r="S1019" s="6"/>
      <c r="T1019" s="6" t="s">
        <v>55</v>
      </c>
      <c r="U1019" s="6" t="s">
        <v>56</v>
      </c>
      <c r="W1019" t="s">
        <v>53</v>
      </c>
      <c r="Z1019" t="s">
        <v>1455</v>
      </c>
      <c r="AD1019" t="s">
        <v>203</v>
      </c>
      <c r="AF1019" t="s">
        <v>764</v>
      </c>
      <c r="AI1019" s="10">
        <v>60</v>
      </c>
      <c r="AQ1019" s="6">
        <v>0</v>
      </c>
      <c r="AR1019" s="6" t="s">
        <v>50</v>
      </c>
      <c r="AS1019" t="s">
        <v>145</v>
      </c>
      <c r="AT1019" s="6">
        <v>-1</v>
      </c>
      <c r="AW1019" s="6" t="s">
        <v>51</v>
      </c>
      <c r="AX1019" s="6" t="s">
        <v>51</v>
      </c>
    </row>
    <row r="1020" spans="2:50" x14ac:dyDescent="0.25">
      <c r="B1020" t="s">
        <v>22</v>
      </c>
      <c r="C1020" t="str">
        <f t="shared" si="126"/>
        <v>Tricholathys</v>
      </c>
      <c r="D1020" s="13" t="str">
        <f t="shared" si="127"/>
        <v>Yes</v>
      </c>
      <c r="E1020" t="s">
        <v>18</v>
      </c>
      <c r="F1020" t="str">
        <f t="shared" si="128"/>
        <v>Dictynidae</v>
      </c>
      <c r="G1020" s="13" t="str">
        <f t="shared" si="129"/>
        <v>Yes</v>
      </c>
      <c r="M1020" t="s">
        <v>763</v>
      </c>
      <c r="N1020" t="s">
        <v>203</v>
      </c>
      <c r="P1020" s="6">
        <v>-1</v>
      </c>
      <c r="Q1020" s="6" t="s">
        <v>47</v>
      </c>
      <c r="R1020" s="6" t="s">
        <v>54</v>
      </c>
      <c r="S1020" s="6"/>
      <c r="T1020" s="6" t="s">
        <v>55</v>
      </c>
      <c r="U1020" s="6" t="s">
        <v>56</v>
      </c>
      <c r="W1020" t="s">
        <v>53</v>
      </c>
      <c r="Z1020" t="s">
        <v>1455</v>
      </c>
      <c r="AD1020" t="s">
        <v>203</v>
      </c>
      <c r="AF1020" t="s">
        <v>763</v>
      </c>
      <c r="AI1020" s="10">
        <v>60</v>
      </c>
      <c r="AQ1020" s="6">
        <v>0</v>
      </c>
      <c r="AR1020" s="6" t="s">
        <v>50</v>
      </c>
      <c r="AS1020" t="s">
        <v>188</v>
      </c>
      <c r="AT1020" s="6">
        <v>-1</v>
      </c>
      <c r="AW1020" s="6" t="s">
        <v>51</v>
      </c>
      <c r="AX1020" s="6" t="s">
        <v>51</v>
      </c>
    </row>
    <row r="1021" spans="2:50" x14ac:dyDescent="0.25">
      <c r="B1021" t="s">
        <v>22</v>
      </c>
      <c r="C1021" t="str">
        <f t="shared" si="126"/>
        <v>Tricholathys</v>
      </c>
      <c r="D1021" s="13" t="str">
        <f t="shared" si="127"/>
        <v>Yes</v>
      </c>
      <c r="E1021" t="s">
        <v>18</v>
      </c>
      <c r="F1021" t="str">
        <f t="shared" si="128"/>
        <v>Dictynidae</v>
      </c>
      <c r="G1021" s="13" t="str">
        <f t="shared" si="129"/>
        <v>Yes</v>
      </c>
      <c r="M1021" t="s">
        <v>762</v>
      </c>
      <c r="N1021" t="s">
        <v>203</v>
      </c>
      <c r="P1021" s="6">
        <v>-1</v>
      </c>
      <c r="Q1021" s="6" t="s">
        <v>47</v>
      </c>
      <c r="R1021" s="6" t="s">
        <v>54</v>
      </c>
      <c r="S1021" s="6"/>
      <c r="T1021" s="6" t="s">
        <v>55</v>
      </c>
      <c r="U1021" s="6" t="s">
        <v>56</v>
      </c>
      <c r="W1021" t="s">
        <v>53</v>
      </c>
      <c r="Z1021" t="s">
        <v>1455</v>
      </c>
      <c r="AD1021" t="s">
        <v>203</v>
      </c>
      <c r="AF1021" t="s">
        <v>762</v>
      </c>
      <c r="AI1021" s="10">
        <v>60</v>
      </c>
      <c r="AQ1021" s="6">
        <v>0</v>
      </c>
      <c r="AR1021" s="6" t="s">
        <v>50</v>
      </c>
      <c r="AS1021" t="s">
        <v>188</v>
      </c>
      <c r="AT1021" s="6">
        <v>-1</v>
      </c>
      <c r="AW1021" s="6" t="s">
        <v>51</v>
      </c>
      <c r="AX1021" s="6" t="s">
        <v>51</v>
      </c>
    </row>
    <row r="1022" spans="2:50" x14ac:dyDescent="0.25">
      <c r="B1022" t="s">
        <v>22</v>
      </c>
      <c r="C1022" t="str">
        <f t="shared" si="126"/>
        <v>Tricholathys</v>
      </c>
      <c r="D1022" s="13" t="str">
        <f t="shared" si="127"/>
        <v>Yes</v>
      </c>
      <c r="E1022" t="s">
        <v>18</v>
      </c>
      <c r="F1022" t="str">
        <f t="shared" si="128"/>
        <v>Dictynidae</v>
      </c>
      <c r="G1022" s="13" t="str">
        <f t="shared" si="129"/>
        <v>Yes</v>
      </c>
      <c r="M1022" t="s">
        <v>761</v>
      </c>
      <c r="N1022" t="s">
        <v>203</v>
      </c>
      <c r="P1022" s="6">
        <v>-1</v>
      </c>
      <c r="Q1022" s="6" t="s">
        <v>47</v>
      </c>
      <c r="R1022" s="6" t="s">
        <v>54</v>
      </c>
      <c r="S1022" s="6"/>
      <c r="T1022" s="6" t="s">
        <v>55</v>
      </c>
      <c r="U1022" s="6" t="s">
        <v>56</v>
      </c>
      <c r="W1022" t="s">
        <v>53</v>
      </c>
      <c r="Z1022" t="s">
        <v>1455</v>
      </c>
      <c r="AD1022" t="s">
        <v>203</v>
      </c>
      <c r="AF1022" t="s">
        <v>761</v>
      </c>
      <c r="AI1022" s="10">
        <v>60</v>
      </c>
      <c r="AQ1022" s="6">
        <v>0</v>
      </c>
      <c r="AR1022" s="6" t="s">
        <v>50</v>
      </c>
      <c r="AS1022" t="s">
        <v>167</v>
      </c>
      <c r="AT1022" s="6">
        <v>-1</v>
      </c>
      <c r="AW1022" s="6" t="s">
        <v>51</v>
      </c>
      <c r="AX1022" s="6" t="s">
        <v>51</v>
      </c>
    </row>
    <row r="1023" spans="2:50" x14ac:dyDescent="0.25">
      <c r="B1023" t="s">
        <v>22</v>
      </c>
      <c r="C1023" t="str">
        <f t="shared" si="126"/>
        <v>Tricholathys</v>
      </c>
      <c r="D1023" s="13" t="str">
        <f t="shared" si="127"/>
        <v>Yes</v>
      </c>
      <c r="E1023" t="s">
        <v>18</v>
      </c>
      <c r="F1023" t="str">
        <f t="shared" si="128"/>
        <v>Dictynidae</v>
      </c>
      <c r="G1023" s="13" t="str">
        <f t="shared" si="129"/>
        <v>Yes</v>
      </c>
      <c r="M1023" t="s">
        <v>760</v>
      </c>
      <c r="N1023" t="s">
        <v>203</v>
      </c>
      <c r="P1023" s="6">
        <v>-1</v>
      </c>
      <c r="Q1023" s="6" t="s">
        <v>47</v>
      </c>
      <c r="R1023" s="6" t="s">
        <v>54</v>
      </c>
      <c r="S1023" s="6"/>
      <c r="T1023" s="6" t="s">
        <v>55</v>
      </c>
      <c r="U1023" s="6" t="s">
        <v>56</v>
      </c>
      <c r="W1023" t="s">
        <v>53</v>
      </c>
      <c r="Z1023" t="s">
        <v>1455</v>
      </c>
      <c r="AD1023" t="s">
        <v>203</v>
      </c>
      <c r="AF1023" t="s">
        <v>760</v>
      </c>
      <c r="AI1023" s="10">
        <v>60</v>
      </c>
      <c r="AQ1023" s="6">
        <v>0</v>
      </c>
      <c r="AR1023" s="6" t="s">
        <v>50</v>
      </c>
      <c r="AS1023" t="s">
        <v>188</v>
      </c>
      <c r="AT1023" s="6">
        <v>-1</v>
      </c>
      <c r="AW1023" s="6" t="s">
        <v>51</v>
      </c>
      <c r="AX1023" s="6" t="s">
        <v>51</v>
      </c>
    </row>
    <row r="1024" spans="2:50" x14ac:dyDescent="0.25">
      <c r="B1024" t="s">
        <v>22</v>
      </c>
      <c r="C1024" t="str">
        <f t="shared" si="126"/>
        <v>Yorima</v>
      </c>
      <c r="D1024" s="13" t="str">
        <f t="shared" si="127"/>
        <v>Yes</v>
      </c>
      <c r="E1024" t="s">
        <v>18</v>
      </c>
      <c r="F1024" t="str">
        <f t="shared" si="128"/>
        <v>Dictynidae</v>
      </c>
      <c r="G1024" s="13" t="str">
        <f t="shared" si="129"/>
        <v>Yes</v>
      </c>
      <c r="M1024" t="s">
        <v>204</v>
      </c>
      <c r="N1024" t="s">
        <v>1455</v>
      </c>
      <c r="P1024" s="6">
        <v>-1</v>
      </c>
      <c r="Q1024" s="6" t="s">
        <v>47</v>
      </c>
      <c r="R1024" s="6" t="s">
        <v>54</v>
      </c>
      <c r="S1024" s="6"/>
      <c r="T1024" s="6" t="s">
        <v>55</v>
      </c>
      <c r="U1024" s="6" t="s">
        <v>56</v>
      </c>
      <c r="W1024" t="s">
        <v>53</v>
      </c>
      <c r="Z1024" t="s">
        <v>1455</v>
      </c>
      <c r="AD1024" t="s">
        <v>204</v>
      </c>
      <c r="AI1024" s="10">
        <v>50</v>
      </c>
      <c r="AQ1024" s="6">
        <v>0</v>
      </c>
      <c r="AR1024" s="6" t="s">
        <v>50</v>
      </c>
      <c r="AT1024" s="6">
        <v>-1</v>
      </c>
      <c r="AW1024" s="6" t="s">
        <v>51</v>
      </c>
      <c r="AX1024" s="6" t="s">
        <v>51</v>
      </c>
    </row>
    <row r="1025" spans="2:50" x14ac:dyDescent="0.25">
      <c r="B1025" t="s">
        <v>22</v>
      </c>
      <c r="C1025" t="str">
        <f t="shared" si="126"/>
        <v>Yorima</v>
      </c>
      <c r="D1025" s="13" t="str">
        <f t="shared" si="127"/>
        <v>Yes</v>
      </c>
      <c r="E1025" t="s">
        <v>18</v>
      </c>
      <c r="F1025" t="str">
        <f t="shared" si="128"/>
        <v>Dictynidae</v>
      </c>
      <c r="G1025" s="13" t="str">
        <f t="shared" si="129"/>
        <v>Yes</v>
      </c>
      <c r="M1025" t="s">
        <v>759</v>
      </c>
      <c r="N1025" t="s">
        <v>204</v>
      </c>
      <c r="P1025" s="6">
        <v>-1</v>
      </c>
      <c r="Q1025" s="6" t="s">
        <v>47</v>
      </c>
      <c r="R1025" s="6" t="s">
        <v>54</v>
      </c>
      <c r="S1025" s="6"/>
      <c r="T1025" s="6" t="s">
        <v>55</v>
      </c>
      <c r="U1025" s="6" t="s">
        <v>56</v>
      </c>
      <c r="W1025" t="s">
        <v>53</v>
      </c>
      <c r="Z1025" t="s">
        <v>1455</v>
      </c>
      <c r="AD1025" t="s">
        <v>204</v>
      </c>
      <c r="AF1025" t="s">
        <v>759</v>
      </c>
      <c r="AI1025" s="10">
        <v>60</v>
      </c>
      <c r="AQ1025" s="6">
        <v>0</v>
      </c>
      <c r="AR1025" s="6" t="s">
        <v>50</v>
      </c>
      <c r="AS1025" t="s">
        <v>170</v>
      </c>
      <c r="AT1025" s="6">
        <v>-1</v>
      </c>
      <c r="AW1025" s="6" t="s">
        <v>51</v>
      </c>
      <c r="AX1025" s="6" t="s">
        <v>51</v>
      </c>
    </row>
    <row r="1026" spans="2:50" x14ac:dyDescent="0.25">
      <c r="B1026" t="s">
        <v>22</v>
      </c>
      <c r="C1026" t="str">
        <f t="shared" si="126"/>
        <v>Yorima</v>
      </c>
      <c r="D1026" s="13" t="str">
        <f t="shared" si="127"/>
        <v>Yes</v>
      </c>
      <c r="E1026" t="s">
        <v>18</v>
      </c>
      <c r="F1026" t="str">
        <f t="shared" si="128"/>
        <v>Dictynidae</v>
      </c>
      <c r="G1026" s="13" t="str">
        <f t="shared" si="129"/>
        <v>Yes</v>
      </c>
      <c r="M1026" t="s">
        <v>758</v>
      </c>
      <c r="N1026" t="s">
        <v>204</v>
      </c>
      <c r="P1026" s="6">
        <v>-1</v>
      </c>
      <c r="Q1026" s="6" t="s">
        <v>47</v>
      </c>
      <c r="R1026" s="6" t="s">
        <v>54</v>
      </c>
      <c r="S1026" s="6"/>
      <c r="T1026" s="6" t="s">
        <v>55</v>
      </c>
      <c r="U1026" s="6" t="s">
        <v>56</v>
      </c>
      <c r="W1026" t="s">
        <v>53</v>
      </c>
      <c r="Z1026" t="s">
        <v>1455</v>
      </c>
      <c r="AD1026" t="s">
        <v>204</v>
      </c>
      <c r="AF1026" t="s">
        <v>758</v>
      </c>
      <c r="AI1026" s="10">
        <v>60</v>
      </c>
      <c r="AQ1026" s="6">
        <v>0</v>
      </c>
      <c r="AR1026" s="6" t="s">
        <v>50</v>
      </c>
      <c r="AS1026" t="s">
        <v>170</v>
      </c>
      <c r="AT1026" s="6">
        <v>-1</v>
      </c>
      <c r="AW1026" s="6" t="s">
        <v>51</v>
      </c>
      <c r="AX1026" s="6" t="s">
        <v>51</v>
      </c>
    </row>
    <row r="1027" spans="2:50" x14ac:dyDescent="0.25">
      <c r="B1027" t="s">
        <v>22</v>
      </c>
      <c r="C1027" t="str">
        <f t="shared" si="126"/>
        <v>Yorima</v>
      </c>
      <c r="D1027" s="13" t="str">
        <f t="shared" si="127"/>
        <v>Yes</v>
      </c>
      <c r="E1027" t="s">
        <v>18</v>
      </c>
      <c r="F1027" t="str">
        <f t="shared" si="128"/>
        <v>Dictynidae</v>
      </c>
      <c r="G1027" s="13" t="str">
        <f t="shared" si="129"/>
        <v>Yes</v>
      </c>
      <c r="M1027" t="s">
        <v>757</v>
      </c>
      <c r="N1027" t="s">
        <v>204</v>
      </c>
      <c r="P1027" s="6">
        <v>-1</v>
      </c>
      <c r="Q1027" s="6" t="s">
        <v>47</v>
      </c>
      <c r="R1027" s="6" t="s">
        <v>54</v>
      </c>
      <c r="S1027" s="6"/>
      <c r="T1027" s="6" t="s">
        <v>55</v>
      </c>
      <c r="U1027" s="6" t="s">
        <v>56</v>
      </c>
      <c r="W1027" t="s">
        <v>53</v>
      </c>
      <c r="Z1027" t="s">
        <v>1455</v>
      </c>
      <c r="AD1027" t="s">
        <v>204</v>
      </c>
      <c r="AF1027" t="s">
        <v>757</v>
      </c>
      <c r="AI1027" s="10">
        <v>60</v>
      </c>
      <c r="AQ1027" s="6">
        <v>0</v>
      </c>
      <c r="AR1027" s="6" t="s">
        <v>50</v>
      </c>
      <c r="AS1027" t="s">
        <v>162</v>
      </c>
      <c r="AT1027" s="6">
        <v>-1</v>
      </c>
      <c r="AW1027" s="6" t="s">
        <v>51</v>
      </c>
      <c r="AX1027" s="6" t="s">
        <v>51</v>
      </c>
    </row>
    <row r="1028" spans="2:50" x14ac:dyDescent="0.25">
      <c r="B1028" t="s">
        <v>22</v>
      </c>
      <c r="C1028" t="str">
        <f t="shared" si="126"/>
        <v>Yorima</v>
      </c>
      <c r="D1028" s="13" t="str">
        <f t="shared" si="127"/>
        <v>Yes</v>
      </c>
      <c r="E1028" t="s">
        <v>18</v>
      </c>
      <c r="F1028" t="str">
        <f t="shared" si="128"/>
        <v>Dictynidae</v>
      </c>
      <c r="G1028" s="13" t="str">
        <f t="shared" si="129"/>
        <v>Yes</v>
      </c>
      <c r="M1028" t="s">
        <v>756</v>
      </c>
      <c r="N1028" t="s">
        <v>204</v>
      </c>
      <c r="P1028" s="6">
        <v>-1</v>
      </c>
      <c r="Q1028" s="6" t="s">
        <v>47</v>
      </c>
      <c r="R1028" s="6" t="s">
        <v>54</v>
      </c>
      <c r="S1028" s="6"/>
      <c r="T1028" s="6" t="s">
        <v>55</v>
      </c>
      <c r="U1028" s="6" t="s">
        <v>56</v>
      </c>
      <c r="W1028" t="s">
        <v>53</v>
      </c>
      <c r="Z1028" t="s">
        <v>1455</v>
      </c>
      <c r="AD1028" t="s">
        <v>204</v>
      </c>
      <c r="AF1028" t="s">
        <v>756</v>
      </c>
      <c r="AI1028" s="10">
        <v>60</v>
      </c>
      <c r="AQ1028" s="6">
        <v>0</v>
      </c>
      <c r="AR1028" s="6" t="s">
        <v>50</v>
      </c>
      <c r="AS1028" t="s">
        <v>162</v>
      </c>
      <c r="AT1028" s="6">
        <v>-1</v>
      </c>
      <c r="AW1028" s="6" t="s">
        <v>51</v>
      </c>
      <c r="AX1028" s="6" t="s">
        <v>51</v>
      </c>
    </row>
    <row r="1029" spans="2:50" x14ac:dyDescent="0.25">
      <c r="B1029" t="s">
        <v>22</v>
      </c>
      <c r="C1029" t="str">
        <f t="shared" si="126"/>
        <v>Yorima</v>
      </c>
      <c r="D1029" s="13" t="str">
        <f t="shared" si="127"/>
        <v>Yes</v>
      </c>
      <c r="E1029" t="s">
        <v>18</v>
      </c>
      <c r="F1029" t="str">
        <f t="shared" si="128"/>
        <v>Dictynidae</v>
      </c>
      <c r="G1029" s="13" t="str">
        <f t="shared" si="129"/>
        <v>Yes</v>
      </c>
      <c r="M1029" t="s">
        <v>755</v>
      </c>
      <c r="N1029" t="s">
        <v>204</v>
      </c>
      <c r="P1029" s="6">
        <v>-1</v>
      </c>
      <c r="Q1029" s="6" t="s">
        <v>47</v>
      </c>
      <c r="R1029" s="6" t="s">
        <v>54</v>
      </c>
      <c r="S1029" s="6"/>
      <c r="T1029" s="6" t="s">
        <v>55</v>
      </c>
      <c r="U1029" s="6" t="s">
        <v>56</v>
      </c>
      <c r="W1029" t="s">
        <v>53</v>
      </c>
      <c r="Z1029" t="s">
        <v>1455</v>
      </c>
      <c r="AD1029" t="s">
        <v>204</v>
      </c>
      <c r="AF1029" t="s">
        <v>755</v>
      </c>
      <c r="AI1029" s="10">
        <v>60</v>
      </c>
      <c r="AQ1029" s="6">
        <v>0</v>
      </c>
      <c r="AR1029" s="6" t="s">
        <v>50</v>
      </c>
      <c r="AS1029" t="s">
        <v>144</v>
      </c>
      <c r="AT1029" s="6">
        <v>-1</v>
      </c>
      <c r="AW1029" s="6" t="s">
        <v>51</v>
      </c>
      <c r="AX1029" s="6" t="s">
        <v>51</v>
      </c>
    </row>
    <row r="1030" spans="2:50" x14ac:dyDescent="0.25">
      <c r="B1030" t="s">
        <v>22</v>
      </c>
      <c r="C1030" s="17" t="str">
        <f t="shared" ref="C1030:C1034" si="130">Z1030</f>
        <v>Dictynidae</v>
      </c>
      <c r="D1030" s="13" t="str">
        <f t="shared" si="127"/>
        <v>Yes</v>
      </c>
      <c r="E1030" t="s">
        <v>18</v>
      </c>
      <c r="F1030" t="str">
        <f t="shared" si="128"/>
        <v>Dictynidae</v>
      </c>
      <c r="G1030" s="13" t="str">
        <f t="shared" si="129"/>
        <v>Yes</v>
      </c>
      <c r="M1030" t="s">
        <v>183</v>
      </c>
      <c r="N1030" t="s">
        <v>1455</v>
      </c>
      <c r="P1030" s="6">
        <v>-1</v>
      </c>
      <c r="Q1030" s="6" t="s">
        <v>47</v>
      </c>
      <c r="R1030" s="6" t="s">
        <v>54</v>
      </c>
      <c r="S1030" s="6"/>
      <c r="T1030" s="6" t="s">
        <v>55</v>
      </c>
      <c r="U1030" s="6" t="s">
        <v>56</v>
      </c>
      <c r="W1030" t="s">
        <v>53</v>
      </c>
      <c r="Z1030" t="s">
        <v>1455</v>
      </c>
      <c r="AI1030" s="10">
        <v>50</v>
      </c>
      <c r="AQ1030" s="6">
        <v>0</v>
      </c>
      <c r="AR1030" s="6" t="s">
        <v>50</v>
      </c>
      <c r="AT1030" s="6">
        <v>-1</v>
      </c>
      <c r="AW1030" s="6" t="s">
        <v>51</v>
      </c>
      <c r="AX1030" s="6" t="s">
        <v>51</v>
      </c>
    </row>
    <row r="1031" spans="2:50" x14ac:dyDescent="0.25">
      <c r="B1031" t="s">
        <v>22</v>
      </c>
      <c r="C1031" s="17" t="str">
        <f t="shared" si="130"/>
        <v>Dictynidae</v>
      </c>
      <c r="D1031" s="13" t="str">
        <f t="shared" si="127"/>
        <v>No</v>
      </c>
      <c r="E1031" t="s">
        <v>18</v>
      </c>
      <c r="F1031" t="str">
        <f t="shared" si="128"/>
        <v>Dictynidae</v>
      </c>
      <c r="G1031" s="13" t="str">
        <f t="shared" si="129"/>
        <v>Yes</v>
      </c>
      <c r="M1031" t="s">
        <v>1455</v>
      </c>
      <c r="N1031" t="s">
        <v>53</v>
      </c>
      <c r="P1031" s="6">
        <v>-1</v>
      </c>
      <c r="Q1031" s="6" t="s">
        <v>47</v>
      </c>
      <c r="R1031" s="6" t="s">
        <v>54</v>
      </c>
      <c r="S1031" s="6"/>
      <c r="T1031" s="6" t="s">
        <v>55</v>
      </c>
      <c r="U1031" s="6" t="s">
        <v>56</v>
      </c>
      <c r="W1031" t="s">
        <v>53</v>
      </c>
      <c r="Z1031" t="s">
        <v>1455</v>
      </c>
      <c r="AI1031" s="10">
        <v>40</v>
      </c>
      <c r="AQ1031" s="6">
        <v>0</v>
      </c>
      <c r="AR1031" s="6" t="s">
        <v>50</v>
      </c>
      <c r="AT1031" s="6">
        <v>-1</v>
      </c>
      <c r="AW1031" s="6" t="s">
        <v>51</v>
      </c>
      <c r="AX1031" s="6" t="s">
        <v>51</v>
      </c>
    </row>
    <row r="1032" spans="2:50" x14ac:dyDescent="0.25">
      <c r="B1032" t="s">
        <v>22</v>
      </c>
      <c r="C1032" s="17" t="str">
        <f t="shared" si="130"/>
        <v>Dictynidae</v>
      </c>
      <c r="D1032" s="13" t="str">
        <f t="shared" si="127"/>
        <v>Yes</v>
      </c>
      <c r="E1032" t="s">
        <v>18</v>
      </c>
      <c r="F1032" t="str">
        <f t="shared" si="128"/>
        <v>Dictynidae</v>
      </c>
      <c r="G1032" s="13" t="str">
        <f t="shared" si="129"/>
        <v>Yes</v>
      </c>
      <c r="M1032" t="s">
        <v>190</v>
      </c>
      <c r="N1032" t="s">
        <v>1455</v>
      </c>
      <c r="P1032" s="6">
        <v>-1</v>
      </c>
      <c r="Q1032" s="6" t="s">
        <v>47</v>
      </c>
      <c r="R1032" s="6" t="s">
        <v>54</v>
      </c>
      <c r="S1032" s="6"/>
      <c r="T1032" s="6" t="s">
        <v>55</v>
      </c>
      <c r="U1032" s="6" t="s">
        <v>56</v>
      </c>
      <c r="W1032" t="s">
        <v>53</v>
      </c>
      <c r="Z1032" t="s">
        <v>1455</v>
      </c>
      <c r="AI1032" s="10">
        <v>50</v>
      </c>
      <c r="AQ1032" s="6">
        <v>0</v>
      </c>
      <c r="AR1032" s="6" t="s">
        <v>50</v>
      </c>
      <c r="AT1032" s="6">
        <v>-1</v>
      </c>
      <c r="AW1032" s="6" t="s">
        <v>51</v>
      </c>
      <c r="AX1032" s="6" t="s">
        <v>51</v>
      </c>
    </row>
    <row r="1033" spans="2:50" x14ac:dyDescent="0.25">
      <c r="B1033" t="s">
        <v>22</v>
      </c>
      <c r="C1033" s="17" t="str">
        <f t="shared" si="130"/>
        <v>Dictynidae</v>
      </c>
      <c r="D1033" s="13" t="str">
        <f t="shared" si="127"/>
        <v>Yes</v>
      </c>
      <c r="E1033" t="s">
        <v>18</v>
      </c>
      <c r="F1033" t="str">
        <f t="shared" si="128"/>
        <v>Dictynidae</v>
      </c>
      <c r="G1033" s="13" t="str">
        <f t="shared" si="129"/>
        <v>Yes</v>
      </c>
      <c r="M1033" t="s">
        <v>198</v>
      </c>
      <c r="N1033" t="s">
        <v>1455</v>
      </c>
      <c r="P1033" s="6">
        <v>-1</v>
      </c>
      <c r="Q1033" s="6" t="s">
        <v>47</v>
      </c>
      <c r="R1033" s="6" t="s">
        <v>54</v>
      </c>
      <c r="S1033" s="6"/>
      <c r="T1033" s="6" t="s">
        <v>55</v>
      </c>
      <c r="U1033" s="6" t="s">
        <v>56</v>
      </c>
      <c r="W1033" t="s">
        <v>53</v>
      </c>
      <c r="Z1033" t="s">
        <v>1455</v>
      </c>
      <c r="AI1033" s="10">
        <v>50</v>
      </c>
      <c r="AQ1033" s="6">
        <v>0</v>
      </c>
      <c r="AR1033" s="6" t="s">
        <v>50</v>
      </c>
      <c r="AT1033" s="6">
        <v>-1</v>
      </c>
      <c r="AW1033" s="6" t="s">
        <v>51</v>
      </c>
      <c r="AX1033" s="6" t="s">
        <v>51</v>
      </c>
    </row>
    <row r="1034" spans="2:50" x14ac:dyDescent="0.25">
      <c r="B1034" t="s">
        <v>22</v>
      </c>
      <c r="C1034" s="17" t="str">
        <f t="shared" si="130"/>
        <v>Dictynidae</v>
      </c>
      <c r="D1034" s="13" t="str">
        <f t="shared" si="127"/>
        <v>Yes</v>
      </c>
      <c r="E1034" t="s">
        <v>18</v>
      </c>
      <c r="F1034" t="str">
        <f t="shared" si="128"/>
        <v>Dictynidae</v>
      </c>
      <c r="G1034" s="13" t="str">
        <f t="shared" si="129"/>
        <v>Yes</v>
      </c>
      <c r="M1034" t="s">
        <v>199</v>
      </c>
      <c r="N1034" t="s">
        <v>1455</v>
      </c>
      <c r="P1034" s="6">
        <v>-1</v>
      </c>
      <c r="Q1034" s="6" t="s">
        <v>47</v>
      </c>
      <c r="R1034" s="6" t="s">
        <v>54</v>
      </c>
      <c r="S1034" s="6"/>
      <c r="T1034" s="6" t="s">
        <v>55</v>
      </c>
      <c r="U1034" s="6" t="s">
        <v>56</v>
      </c>
      <c r="W1034" t="s">
        <v>53</v>
      </c>
      <c r="Z1034" t="s">
        <v>1455</v>
      </c>
      <c r="AI1034" s="10">
        <v>50</v>
      </c>
      <c r="AQ1034" s="6">
        <v>0</v>
      </c>
      <c r="AR1034" s="6" t="s">
        <v>50</v>
      </c>
      <c r="AT1034" s="6">
        <v>-1</v>
      </c>
      <c r="AW1034" s="6" t="s">
        <v>51</v>
      </c>
      <c r="AX1034" s="6" t="s">
        <v>51</v>
      </c>
    </row>
    <row r="1035" spans="2:50" x14ac:dyDescent="0.25">
      <c r="B1035" t="s">
        <v>22</v>
      </c>
      <c r="C1035" t="str">
        <f t="shared" ref="C1035:C1040" si="131">AD1035</f>
        <v>Diguetia</v>
      </c>
      <c r="D1035" s="13" t="str">
        <f t="shared" si="127"/>
        <v>Yes</v>
      </c>
      <c r="E1035" t="s">
        <v>18</v>
      </c>
      <c r="F1035" t="str">
        <f t="shared" si="128"/>
        <v>Diguetidae</v>
      </c>
      <c r="G1035" s="13" t="str">
        <f t="shared" si="129"/>
        <v>Yes</v>
      </c>
      <c r="M1035" t="s">
        <v>619</v>
      </c>
      <c r="N1035" t="s">
        <v>1473</v>
      </c>
      <c r="P1035" s="6">
        <v>-1</v>
      </c>
      <c r="Q1035" s="6" t="s">
        <v>47</v>
      </c>
      <c r="R1035" s="6" t="s">
        <v>54</v>
      </c>
      <c r="S1035" s="6"/>
      <c r="T1035" s="6" t="s">
        <v>55</v>
      </c>
      <c r="U1035" s="6" t="s">
        <v>56</v>
      </c>
      <c r="W1035" t="s">
        <v>53</v>
      </c>
      <c r="Z1035" t="s">
        <v>1473</v>
      </c>
      <c r="AD1035" t="s">
        <v>619</v>
      </c>
      <c r="AI1035" s="10">
        <v>50</v>
      </c>
      <c r="AQ1035" s="6">
        <v>0</v>
      </c>
      <c r="AR1035" s="6" t="s">
        <v>50</v>
      </c>
      <c r="AT1035" s="6">
        <v>-1</v>
      </c>
      <c r="AW1035" s="6" t="s">
        <v>51</v>
      </c>
      <c r="AX1035" s="6" t="s">
        <v>51</v>
      </c>
    </row>
    <row r="1036" spans="2:50" x14ac:dyDescent="0.25">
      <c r="B1036" t="s">
        <v>22</v>
      </c>
      <c r="C1036" t="str">
        <f t="shared" si="131"/>
        <v>Diguetia</v>
      </c>
      <c r="D1036" s="13" t="str">
        <f t="shared" si="127"/>
        <v>Yes</v>
      </c>
      <c r="E1036" t="s">
        <v>18</v>
      </c>
      <c r="F1036" t="str">
        <f t="shared" si="128"/>
        <v>Diguetidae</v>
      </c>
      <c r="G1036" s="13" t="str">
        <f t="shared" si="129"/>
        <v>Yes</v>
      </c>
      <c r="M1036" t="s">
        <v>1495</v>
      </c>
      <c r="N1036" t="s">
        <v>619</v>
      </c>
      <c r="P1036" s="6">
        <v>-1</v>
      </c>
      <c r="Q1036" s="6" t="s">
        <v>47</v>
      </c>
      <c r="R1036" s="6" t="s">
        <v>54</v>
      </c>
      <c r="S1036" s="6"/>
      <c r="T1036" s="6" t="s">
        <v>55</v>
      </c>
      <c r="U1036" s="6" t="s">
        <v>56</v>
      </c>
      <c r="W1036" t="s">
        <v>53</v>
      </c>
      <c r="Z1036" t="s">
        <v>1473</v>
      </c>
      <c r="AD1036" t="s">
        <v>619</v>
      </c>
      <c r="AF1036" t="s">
        <v>1495</v>
      </c>
      <c r="AI1036" s="10">
        <v>60</v>
      </c>
      <c r="AQ1036" s="6">
        <v>0</v>
      </c>
      <c r="AR1036" s="6" t="s">
        <v>50</v>
      </c>
      <c r="AS1036" t="s">
        <v>360</v>
      </c>
      <c r="AT1036" s="6">
        <v>-1</v>
      </c>
      <c r="AW1036" s="6" t="s">
        <v>51</v>
      </c>
      <c r="AX1036" s="6" t="s">
        <v>51</v>
      </c>
    </row>
    <row r="1037" spans="2:50" x14ac:dyDescent="0.25">
      <c r="B1037" t="s">
        <v>22</v>
      </c>
      <c r="C1037" t="str">
        <f t="shared" si="131"/>
        <v>Diguetia</v>
      </c>
      <c r="D1037" s="13" t="str">
        <f t="shared" si="127"/>
        <v>Yes</v>
      </c>
      <c r="E1037" t="s">
        <v>18</v>
      </c>
      <c r="F1037" t="str">
        <f t="shared" si="128"/>
        <v>Diguetidae</v>
      </c>
      <c r="G1037" s="13" t="str">
        <f t="shared" si="129"/>
        <v>Yes</v>
      </c>
      <c r="M1037" t="s">
        <v>1496</v>
      </c>
      <c r="N1037" t="s">
        <v>619</v>
      </c>
      <c r="P1037" s="6">
        <v>-1</v>
      </c>
      <c r="Q1037" s="6" t="s">
        <v>47</v>
      </c>
      <c r="R1037" s="6" t="s">
        <v>54</v>
      </c>
      <c r="S1037" s="6"/>
      <c r="T1037" s="6" t="s">
        <v>55</v>
      </c>
      <c r="U1037" s="6" t="s">
        <v>56</v>
      </c>
      <c r="W1037" t="s">
        <v>53</v>
      </c>
      <c r="Z1037" t="s">
        <v>1473</v>
      </c>
      <c r="AD1037" t="s">
        <v>619</v>
      </c>
      <c r="AF1037" t="s">
        <v>1496</v>
      </c>
      <c r="AI1037" s="10">
        <v>60</v>
      </c>
      <c r="AQ1037" s="6">
        <v>0</v>
      </c>
      <c r="AR1037" s="6" t="s">
        <v>50</v>
      </c>
      <c r="AS1037" t="s">
        <v>232</v>
      </c>
      <c r="AT1037" s="6">
        <v>-1</v>
      </c>
      <c r="AW1037" s="6" t="s">
        <v>51</v>
      </c>
      <c r="AX1037" s="6" t="s">
        <v>51</v>
      </c>
    </row>
    <row r="1038" spans="2:50" x14ac:dyDescent="0.25">
      <c r="B1038" t="s">
        <v>22</v>
      </c>
      <c r="C1038" t="str">
        <f t="shared" si="131"/>
        <v>Diguetia</v>
      </c>
      <c r="D1038" s="13" t="str">
        <f t="shared" si="127"/>
        <v>Yes</v>
      </c>
      <c r="E1038" t="s">
        <v>18</v>
      </c>
      <c r="F1038" t="str">
        <f t="shared" si="128"/>
        <v>Diguetidae</v>
      </c>
      <c r="G1038" s="13" t="str">
        <f t="shared" si="129"/>
        <v>Yes</v>
      </c>
      <c r="M1038" t="s">
        <v>1497</v>
      </c>
      <c r="N1038" t="s">
        <v>619</v>
      </c>
      <c r="P1038" s="6">
        <v>-1</v>
      </c>
      <c r="Q1038" s="6" t="s">
        <v>47</v>
      </c>
      <c r="R1038" s="6" t="s">
        <v>54</v>
      </c>
      <c r="S1038" s="6"/>
      <c r="T1038" s="6" t="s">
        <v>55</v>
      </c>
      <c r="U1038" s="6" t="s">
        <v>56</v>
      </c>
      <c r="W1038" t="s">
        <v>53</v>
      </c>
      <c r="Z1038" t="s">
        <v>1473</v>
      </c>
      <c r="AD1038" t="s">
        <v>619</v>
      </c>
      <c r="AF1038" t="s">
        <v>1497</v>
      </c>
      <c r="AI1038" s="10">
        <v>60</v>
      </c>
      <c r="AQ1038" s="6">
        <v>0</v>
      </c>
      <c r="AR1038" s="6" t="s">
        <v>50</v>
      </c>
      <c r="AS1038" t="s">
        <v>148</v>
      </c>
      <c r="AT1038" s="6">
        <v>-1</v>
      </c>
      <c r="AW1038" s="6" t="s">
        <v>51</v>
      </c>
      <c r="AX1038" s="6" t="s">
        <v>51</v>
      </c>
    </row>
    <row r="1039" spans="2:50" x14ac:dyDescent="0.25">
      <c r="B1039" t="s">
        <v>22</v>
      </c>
      <c r="C1039" t="str">
        <f t="shared" si="131"/>
        <v>Diguetia</v>
      </c>
      <c r="D1039" s="13" t="str">
        <f t="shared" si="127"/>
        <v>Yes</v>
      </c>
      <c r="E1039" t="s">
        <v>18</v>
      </c>
      <c r="F1039" t="str">
        <f t="shared" si="128"/>
        <v>Diguetidae</v>
      </c>
      <c r="G1039" s="13" t="str">
        <f t="shared" si="129"/>
        <v>Yes</v>
      </c>
      <c r="M1039" t="s">
        <v>1498</v>
      </c>
      <c r="N1039" t="s">
        <v>619</v>
      </c>
      <c r="P1039" s="6">
        <v>-1</v>
      </c>
      <c r="Q1039" s="6" t="s">
        <v>47</v>
      </c>
      <c r="R1039" s="6" t="s">
        <v>54</v>
      </c>
      <c r="S1039" s="6"/>
      <c r="T1039" s="6" t="s">
        <v>55</v>
      </c>
      <c r="U1039" s="6" t="s">
        <v>56</v>
      </c>
      <c r="W1039" t="s">
        <v>53</v>
      </c>
      <c r="Z1039" t="s">
        <v>1473</v>
      </c>
      <c r="AD1039" t="s">
        <v>619</v>
      </c>
      <c r="AF1039" t="s">
        <v>1498</v>
      </c>
      <c r="AI1039" s="10">
        <v>60</v>
      </c>
      <c r="AQ1039" s="6">
        <v>0</v>
      </c>
      <c r="AR1039" s="6" t="s">
        <v>50</v>
      </c>
      <c r="AS1039" t="s">
        <v>232</v>
      </c>
      <c r="AT1039" s="6">
        <v>-1</v>
      </c>
      <c r="AW1039" s="6" t="s">
        <v>51</v>
      </c>
      <c r="AX1039" s="6" t="s">
        <v>51</v>
      </c>
    </row>
    <row r="1040" spans="2:50" x14ac:dyDescent="0.25">
      <c r="B1040" t="s">
        <v>22</v>
      </c>
      <c r="C1040" t="str">
        <f t="shared" si="131"/>
        <v>Diguetia</v>
      </c>
      <c r="D1040" s="13" t="str">
        <f t="shared" si="127"/>
        <v>Yes</v>
      </c>
      <c r="E1040" t="s">
        <v>18</v>
      </c>
      <c r="F1040" t="str">
        <f t="shared" si="128"/>
        <v>Diguetidae</v>
      </c>
      <c r="G1040" s="13" t="str">
        <f t="shared" si="129"/>
        <v>Yes</v>
      </c>
      <c r="M1040" t="s">
        <v>1499</v>
      </c>
      <c r="N1040" t="s">
        <v>619</v>
      </c>
      <c r="P1040" s="6">
        <v>-1</v>
      </c>
      <c r="Q1040" s="6" t="s">
        <v>47</v>
      </c>
      <c r="R1040" s="6" t="s">
        <v>54</v>
      </c>
      <c r="S1040" s="6"/>
      <c r="T1040" s="6" t="s">
        <v>55</v>
      </c>
      <c r="U1040" s="6" t="s">
        <v>56</v>
      </c>
      <c r="W1040" t="s">
        <v>53</v>
      </c>
      <c r="Z1040" t="s">
        <v>1473</v>
      </c>
      <c r="AD1040" t="s">
        <v>619</v>
      </c>
      <c r="AF1040" t="s">
        <v>1499</v>
      </c>
      <c r="AI1040" s="10">
        <v>60</v>
      </c>
      <c r="AQ1040" s="6">
        <v>0</v>
      </c>
      <c r="AR1040" s="6" t="s">
        <v>50</v>
      </c>
      <c r="AS1040" t="s">
        <v>232</v>
      </c>
      <c r="AT1040" s="6">
        <v>-1</v>
      </c>
      <c r="AW1040" s="6" t="s">
        <v>51</v>
      </c>
      <c r="AX1040" s="6" t="s">
        <v>51</v>
      </c>
    </row>
    <row r="1041" spans="1:50" x14ac:dyDescent="0.25">
      <c r="B1041" t="s">
        <v>22</v>
      </c>
      <c r="C1041" s="17" t="str">
        <f>Z1041</f>
        <v>Diguetidae</v>
      </c>
      <c r="D1041" s="13" t="str">
        <f t="shared" si="127"/>
        <v>No</v>
      </c>
      <c r="E1041" t="s">
        <v>18</v>
      </c>
      <c r="F1041" t="str">
        <f t="shared" si="128"/>
        <v>Diguetidae</v>
      </c>
      <c r="G1041" s="13" t="str">
        <f t="shared" si="129"/>
        <v>Yes</v>
      </c>
      <c r="M1041" t="s">
        <v>1473</v>
      </c>
      <c r="N1041" t="s">
        <v>53</v>
      </c>
      <c r="P1041" s="6">
        <v>-1</v>
      </c>
      <c r="Q1041" s="6" t="s">
        <v>47</v>
      </c>
      <c r="R1041" s="6" t="s">
        <v>54</v>
      </c>
      <c r="S1041" s="6"/>
      <c r="T1041" s="6" t="s">
        <v>55</v>
      </c>
      <c r="U1041" s="6" t="s">
        <v>56</v>
      </c>
      <c r="W1041" t="s">
        <v>53</v>
      </c>
      <c r="Z1041" t="s">
        <v>1473</v>
      </c>
      <c r="AI1041" s="10">
        <v>40</v>
      </c>
      <c r="AQ1041" s="6">
        <v>0</v>
      </c>
      <c r="AR1041" s="6" t="s">
        <v>50</v>
      </c>
      <c r="AT1041" s="6">
        <v>-1</v>
      </c>
      <c r="AW1041" s="6" t="s">
        <v>51</v>
      </c>
      <c r="AX1041" s="6" t="s">
        <v>51</v>
      </c>
    </row>
    <row r="1042" spans="1:50" x14ac:dyDescent="0.25">
      <c r="B1042" t="s">
        <v>18</v>
      </c>
      <c r="C1042" t="str">
        <f>Z1042</f>
        <v>Dilaridae</v>
      </c>
      <c r="D1042" s="13" t="str">
        <f>IF(AI1042&gt;=40,"Yes","No")</f>
        <v>Yes</v>
      </c>
      <c r="E1042" t="s">
        <v>15</v>
      </c>
      <c r="F1042" t="str">
        <f>W1042</f>
        <v>Neuroptera</v>
      </c>
      <c r="G1042" s="13" t="str">
        <f>IF(AI1042&gt;=30,"Yes","No")</f>
        <v>Yes</v>
      </c>
      <c r="M1042" t="s">
        <v>1862</v>
      </c>
      <c r="N1042" t="s">
        <v>1783</v>
      </c>
      <c r="P1042" s="6">
        <v>-1</v>
      </c>
      <c r="Q1042" s="6" t="s">
        <v>47</v>
      </c>
      <c r="R1042" s="6" t="s">
        <v>48</v>
      </c>
      <c r="S1042" s="16"/>
      <c r="T1042" s="16" t="s">
        <v>49</v>
      </c>
      <c r="U1042" s="16"/>
      <c r="W1042" t="s">
        <v>1783</v>
      </c>
      <c r="Z1042" t="s">
        <v>1862</v>
      </c>
      <c r="AI1042" s="10">
        <v>40</v>
      </c>
      <c r="AQ1042" s="6">
        <v>0</v>
      </c>
      <c r="AR1042" s="16" t="s">
        <v>50</v>
      </c>
      <c r="AT1042" s="6">
        <v>-1</v>
      </c>
      <c r="AW1042" s="16" t="s">
        <v>51</v>
      </c>
      <c r="AX1042" s="16" t="s">
        <v>51</v>
      </c>
    </row>
    <row r="1043" spans="1:50" x14ac:dyDescent="0.25">
      <c r="A1043" s="16" t="s">
        <v>9345</v>
      </c>
      <c r="B1043" s="16" t="s">
        <v>19</v>
      </c>
      <c r="C1043" s="16" t="str">
        <f>AA1043</f>
        <v>Chilocorinae</v>
      </c>
      <c r="D1043" s="16" t="str">
        <f>IF(AI1043&gt;=42,"Yes","No")</f>
        <v>Yes</v>
      </c>
      <c r="E1043" s="16" t="s">
        <v>18</v>
      </c>
      <c r="F1043" s="16" t="str">
        <f t="shared" ref="F1043:F1057" si="132">Z1043</f>
        <v>Coccinellidae</v>
      </c>
      <c r="G1043" s="16" t="str">
        <f t="shared" ref="G1043:G1057" si="133">IF(AI1043&gt;=40,"Yes","No")</f>
        <v>Yes</v>
      </c>
      <c r="M1043" t="s">
        <v>9116</v>
      </c>
      <c r="N1043" t="s">
        <v>9115</v>
      </c>
      <c r="P1043" s="6">
        <v>-1</v>
      </c>
      <c r="Q1043" s="6" t="s">
        <v>47</v>
      </c>
      <c r="R1043" s="6" t="s">
        <v>48</v>
      </c>
      <c r="S1043" s="16"/>
      <c r="T1043" s="16" t="s">
        <v>49</v>
      </c>
      <c r="U1043" s="16"/>
      <c r="W1043" t="s">
        <v>46</v>
      </c>
      <c r="X1043" t="s">
        <v>2125</v>
      </c>
      <c r="Y1043" t="s">
        <v>2129</v>
      </c>
      <c r="Z1043" t="s">
        <v>76</v>
      </c>
      <c r="AA1043" t="s">
        <v>9115</v>
      </c>
      <c r="AB1043" t="s">
        <v>9116</v>
      </c>
      <c r="AI1043" s="16">
        <v>45</v>
      </c>
      <c r="AQ1043" s="16"/>
      <c r="AR1043" s="16"/>
      <c r="AT1043" s="16"/>
      <c r="AW1043" s="16"/>
      <c r="AX1043" s="16"/>
    </row>
    <row r="1044" spans="1:50" x14ac:dyDescent="0.25">
      <c r="B1044" t="s">
        <v>22</v>
      </c>
      <c r="C1044" t="str">
        <f>AD1044</f>
        <v>Dysdera</v>
      </c>
      <c r="D1044" s="13" t="str">
        <f>IF(AI1044&gt;=50,"Yes","No")</f>
        <v>Yes</v>
      </c>
      <c r="E1044" t="s">
        <v>18</v>
      </c>
      <c r="F1044" t="str">
        <f t="shared" si="132"/>
        <v>Dysderidae</v>
      </c>
      <c r="G1044" s="13" t="str">
        <f t="shared" si="133"/>
        <v>Yes</v>
      </c>
      <c r="M1044" t="s">
        <v>85</v>
      </c>
      <c r="N1044" t="s">
        <v>86</v>
      </c>
      <c r="P1044" s="6">
        <v>-1</v>
      </c>
      <c r="Q1044" s="6" t="s">
        <v>47</v>
      </c>
      <c r="R1044" s="6" t="s">
        <v>54</v>
      </c>
      <c r="S1044" s="6"/>
      <c r="T1044" s="6" t="s">
        <v>55</v>
      </c>
      <c r="U1044" s="6" t="s">
        <v>56</v>
      </c>
      <c r="W1044" t="s">
        <v>53</v>
      </c>
      <c r="Z1044" t="s">
        <v>86</v>
      </c>
      <c r="AD1044" t="s">
        <v>85</v>
      </c>
      <c r="AI1044" s="10">
        <v>50</v>
      </c>
      <c r="AQ1044" s="6">
        <v>0</v>
      </c>
      <c r="AR1044" s="6" t="s">
        <v>50</v>
      </c>
      <c r="AT1044" s="6">
        <v>-1</v>
      </c>
      <c r="AW1044" s="6" t="s">
        <v>51</v>
      </c>
      <c r="AX1044" s="6" t="s">
        <v>51</v>
      </c>
    </row>
    <row r="1045" spans="1:50" x14ac:dyDescent="0.25">
      <c r="B1045" t="s">
        <v>22</v>
      </c>
      <c r="C1045" t="str">
        <f>AD1045</f>
        <v>Dysdera</v>
      </c>
      <c r="D1045" s="13" t="str">
        <f>IF(AI1045&gt;=50,"Yes","No")</f>
        <v>Yes</v>
      </c>
      <c r="E1045" t="s">
        <v>18</v>
      </c>
      <c r="F1045" t="str">
        <f t="shared" si="132"/>
        <v>Dysderidae</v>
      </c>
      <c r="G1045" s="13" t="str">
        <f t="shared" si="133"/>
        <v>Yes</v>
      </c>
      <c r="M1045" t="s">
        <v>87</v>
      </c>
      <c r="N1045" t="s">
        <v>85</v>
      </c>
      <c r="P1045" s="6">
        <v>-1</v>
      </c>
      <c r="Q1045" s="6" t="s">
        <v>47</v>
      </c>
      <c r="R1045" s="6" t="s">
        <v>54</v>
      </c>
      <c r="S1045" s="6"/>
      <c r="T1045" s="6" t="s">
        <v>55</v>
      </c>
      <c r="U1045" s="6" t="s">
        <v>56</v>
      </c>
      <c r="W1045" t="s">
        <v>53</v>
      </c>
      <c r="Z1045" t="s">
        <v>86</v>
      </c>
      <c r="AD1045" t="s">
        <v>85</v>
      </c>
      <c r="AF1045" t="s">
        <v>87</v>
      </c>
      <c r="AI1045" s="10">
        <v>60</v>
      </c>
      <c r="AQ1045" s="6">
        <v>0</v>
      </c>
      <c r="AR1045" s="6" t="s">
        <v>50</v>
      </c>
      <c r="AS1045" t="s">
        <v>620</v>
      </c>
      <c r="AT1045" s="6">
        <v>-1</v>
      </c>
      <c r="AW1045" s="6" t="s">
        <v>51</v>
      </c>
      <c r="AX1045" s="6" t="s">
        <v>51</v>
      </c>
    </row>
    <row r="1046" spans="1:50" x14ac:dyDescent="0.25">
      <c r="B1046" t="s">
        <v>22</v>
      </c>
      <c r="C1046" s="17" t="str">
        <f>Z1046</f>
        <v>Dysderidae</v>
      </c>
      <c r="D1046" s="13" t="str">
        <f>IF(AI1046&gt;=50,"Yes","No")</f>
        <v>No</v>
      </c>
      <c r="E1046" t="s">
        <v>18</v>
      </c>
      <c r="F1046" t="str">
        <f t="shared" si="132"/>
        <v>Dysderidae</v>
      </c>
      <c r="G1046" s="13" t="str">
        <f t="shared" si="133"/>
        <v>Yes</v>
      </c>
      <c r="M1046" t="s">
        <v>86</v>
      </c>
      <c r="N1046" t="s">
        <v>53</v>
      </c>
      <c r="P1046" s="6">
        <v>-1</v>
      </c>
      <c r="Q1046" s="6" t="s">
        <v>47</v>
      </c>
      <c r="R1046" s="6" t="s">
        <v>54</v>
      </c>
      <c r="S1046" s="6"/>
      <c r="T1046" s="6" t="s">
        <v>55</v>
      </c>
      <c r="U1046" s="6" t="s">
        <v>56</v>
      </c>
      <c r="W1046" t="s">
        <v>53</v>
      </c>
      <c r="Z1046" t="s">
        <v>86</v>
      </c>
      <c r="AI1046" s="10">
        <v>40</v>
      </c>
      <c r="AQ1046" s="6">
        <v>0</v>
      </c>
      <c r="AR1046" s="6" t="s">
        <v>50</v>
      </c>
      <c r="AT1046" s="6">
        <v>-1</v>
      </c>
      <c r="AW1046" s="6" t="s">
        <v>51</v>
      </c>
      <c r="AX1046" s="6" t="s">
        <v>51</v>
      </c>
    </row>
    <row r="1047" spans="1:50" x14ac:dyDescent="0.25">
      <c r="A1047" s="16" t="s">
        <v>9345</v>
      </c>
      <c r="B1047" s="16" t="s">
        <v>19</v>
      </c>
      <c r="C1047" s="16" t="str">
        <f t="shared" ref="C1047:C1057" si="134">AA1047</f>
        <v>Coccidulinae</v>
      </c>
      <c r="D1047" s="16" t="str">
        <f t="shared" ref="D1047:D1057" si="135">IF(AI1047&gt;=42,"Yes","No")</f>
        <v>Yes</v>
      </c>
      <c r="E1047" s="16" t="s">
        <v>18</v>
      </c>
      <c r="F1047" s="16" t="str">
        <f t="shared" si="132"/>
        <v>Coccinellidae</v>
      </c>
      <c r="G1047" s="16" t="str">
        <f t="shared" si="133"/>
        <v>Yes</v>
      </c>
      <c r="M1047" t="s">
        <v>9117</v>
      </c>
      <c r="N1047" t="s">
        <v>76</v>
      </c>
      <c r="P1047" s="6">
        <v>-1</v>
      </c>
      <c r="Q1047" s="6" t="s">
        <v>47</v>
      </c>
      <c r="R1047" s="6" t="s">
        <v>48</v>
      </c>
      <c r="S1047" s="16"/>
      <c r="T1047" s="16" t="s">
        <v>49</v>
      </c>
      <c r="U1047" s="16"/>
      <c r="W1047" t="s">
        <v>46</v>
      </c>
      <c r="X1047" t="s">
        <v>2125</v>
      </c>
      <c r="Y1047" t="s">
        <v>2129</v>
      </c>
      <c r="Z1047" t="s">
        <v>76</v>
      </c>
      <c r="AA1047" t="s">
        <v>9117</v>
      </c>
      <c r="AI1047" s="16">
        <v>42</v>
      </c>
      <c r="AQ1047" s="16"/>
      <c r="AR1047" s="16"/>
      <c r="AT1047" s="16"/>
      <c r="AW1047" s="16"/>
      <c r="AX1047" s="16"/>
    </row>
    <row r="1048" spans="1:50" x14ac:dyDescent="0.25">
      <c r="A1048" s="16" t="s">
        <v>9345</v>
      </c>
      <c r="B1048" s="16" t="s">
        <v>19</v>
      </c>
      <c r="C1048" s="16" t="str">
        <f t="shared" si="134"/>
        <v>Coccidulinae</v>
      </c>
      <c r="D1048" s="16" t="str">
        <f t="shared" si="135"/>
        <v>Yes</v>
      </c>
      <c r="E1048" s="16" t="s">
        <v>18</v>
      </c>
      <c r="F1048" s="16" t="str">
        <f t="shared" si="132"/>
        <v>Coccinellidae</v>
      </c>
      <c r="G1048" s="16" t="str">
        <f t="shared" si="133"/>
        <v>Yes</v>
      </c>
      <c r="M1048" t="s">
        <v>9118</v>
      </c>
      <c r="N1048" t="s">
        <v>9117</v>
      </c>
      <c r="P1048" s="6">
        <v>-1</v>
      </c>
      <c r="Q1048" s="6" t="s">
        <v>47</v>
      </c>
      <c r="R1048" s="6" t="s">
        <v>48</v>
      </c>
      <c r="S1048" s="16"/>
      <c r="T1048" s="16" t="s">
        <v>49</v>
      </c>
      <c r="U1048" s="16"/>
      <c r="W1048" t="s">
        <v>46</v>
      </c>
      <c r="X1048" t="s">
        <v>2125</v>
      </c>
      <c r="Y1048" t="s">
        <v>2129</v>
      </c>
      <c r="Z1048" t="s">
        <v>76</v>
      </c>
      <c r="AA1048" t="s">
        <v>9117</v>
      </c>
      <c r="AB1048" t="s">
        <v>9118</v>
      </c>
      <c r="AI1048" s="16">
        <v>45</v>
      </c>
      <c r="AQ1048" s="16"/>
      <c r="AR1048" s="16"/>
      <c r="AT1048" s="16"/>
      <c r="AW1048" s="16"/>
      <c r="AX1048" s="16"/>
    </row>
    <row r="1049" spans="1:50" x14ac:dyDescent="0.25">
      <c r="A1049" s="16" t="s">
        <v>9345</v>
      </c>
      <c r="B1049" s="16" t="s">
        <v>19</v>
      </c>
      <c r="C1049" s="16" t="str">
        <f t="shared" si="134"/>
        <v>Coccinellinae</v>
      </c>
      <c r="D1049" s="16" t="str">
        <f t="shared" si="135"/>
        <v>Yes</v>
      </c>
      <c r="E1049" s="16" t="s">
        <v>18</v>
      </c>
      <c r="F1049" s="16" t="str">
        <f t="shared" si="132"/>
        <v>Coccinellidae</v>
      </c>
      <c r="G1049" s="16" t="str">
        <f t="shared" si="133"/>
        <v>Yes</v>
      </c>
      <c r="M1049" t="s">
        <v>9119</v>
      </c>
      <c r="N1049" t="s">
        <v>76</v>
      </c>
      <c r="P1049" s="6">
        <v>-1</v>
      </c>
      <c r="Q1049" s="6" t="s">
        <v>47</v>
      </c>
      <c r="R1049" s="6" t="s">
        <v>48</v>
      </c>
      <c r="S1049" s="16"/>
      <c r="T1049" s="16" t="s">
        <v>49</v>
      </c>
      <c r="U1049" s="16"/>
      <c r="W1049" t="s">
        <v>46</v>
      </c>
      <c r="X1049" t="s">
        <v>2125</v>
      </c>
      <c r="Y1049" t="s">
        <v>2129</v>
      </c>
      <c r="Z1049" t="s">
        <v>76</v>
      </c>
      <c r="AA1049" t="s">
        <v>9119</v>
      </c>
      <c r="AI1049" s="16">
        <v>42</v>
      </c>
      <c r="AQ1049" s="16"/>
      <c r="AR1049" s="16"/>
      <c r="AT1049" s="16"/>
      <c r="AW1049" s="16"/>
      <c r="AX1049" s="16"/>
    </row>
    <row r="1050" spans="1:50" x14ac:dyDescent="0.25">
      <c r="A1050" s="16" t="s">
        <v>9345</v>
      </c>
      <c r="B1050" s="16" t="s">
        <v>19</v>
      </c>
      <c r="C1050" s="16" t="str">
        <f t="shared" si="134"/>
        <v>Coccinellinae</v>
      </c>
      <c r="D1050" s="16" t="str">
        <f t="shared" si="135"/>
        <v>Yes</v>
      </c>
      <c r="E1050" s="16" t="s">
        <v>18</v>
      </c>
      <c r="F1050" s="16" t="str">
        <f t="shared" si="132"/>
        <v>Coccinellidae</v>
      </c>
      <c r="G1050" s="16" t="str">
        <f t="shared" si="133"/>
        <v>Yes</v>
      </c>
      <c r="M1050" t="s">
        <v>9120</v>
      </c>
      <c r="N1050" t="s">
        <v>9119</v>
      </c>
      <c r="P1050" s="6">
        <v>-1</v>
      </c>
      <c r="Q1050" s="6" t="s">
        <v>47</v>
      </c>
      <c r="R1050" s="6" t="s">
        <v>48</v>
      </c>
      <c r="S1050" s="16"/>
      <c r="T1050" s="16" t="s">
        <v>49</v>
      </c>
      <c r="U1050" s="16"/>
      <c r="W1050" t="s">
        <v>46</v>
      </c>
      <c r="X1050" t="s">
        <v>2125</v>
      </c>
      <c r="Y1050" t="s">
        <v>2129</v>
      </c>
      <c r="Z1050" t="s">
        <v>76</v>
      </c>
      <c r="AA1050" t="s">
        <v>9119</v>
      </c>
      <c r="AB1050" t="s">
        <v>9120</v>
      </c>
      <c r="AI1050" s="16">
        <v>45</v>
      </c>
      <c r="AQ1050" s="16"/>
      <c r="AR1050" s="16"/>
      <c r="AT1050" s="16"/>
      <c r="AW1050" s="16"/>
      <c r="AX1050" s="16"/>
    </row>
    <row r="1051" spans="1:50" x14ac:dyDescent="0.25">
      <c r="A1051" s="16" t="s">
        <v>9345</v>
      </c>
      <c r="B1051" s="16" t="s">
        <v>19</v>
      </c>
      <c r="C1051" s="16" t="str">
        <f t="shared" si="134"/>
        <v>Scymninae</v>
      </c>
      <c r="D1051" s="16" t="str">
        <f t="shared" si="135"/>
        <v>Yes</v>
      </c>
      <c r="E1051" s="16" t="s">
        <v>18</v>
      </c>
      <c r="F1051" s="16" t="str">
        <f t="shared" si="132"/>
        <v>Coccinellidae</v>
      </c>
      <c r="G1051" s="16" t="str">
        <f t="shared" si="133"/>
        <v>Yes</v>
      </c>
      <c r="M1051" t="s">
        <v>9121</v>
      </c>
      <c r="N1051" t="s">
        <v>76</v>
      </c>
      <c r="P1051" s="6">
        <v>-1</v>
      </c>
      <c r="Q1051" s="6" t="s">
        <v>47</v>
      </c>
      <c r="R1051" s="6" t="s">
        <v>48</v>
      </c>
      <c r="S1051" s="16"/>
      <c r="T1051" s="16" t="s">
        <v>49</v>
      </c>
      <c r="U1051" s="16"/>
      <c r="W1051" t="s">
        <v>46</v>
      </c>
      <c r="X1051" t="s">
        <v>2125</v>
      </c>
      <c r="Y1051" t="s">
        <v>2129</v>
      </c>
      <c r="Z1051" t="s">
        <v>76</v>
      </c>
      <c r="AA1051" t="s">
        <v>9121</v>
      </c>
      <c r="AI1051" s="16">
        <v>42</v>
      </c>
      <c r="AQ1051" s="16"/>
      <c r="AR1051" s="16"/>
      <c r="AT1051" s="16"/>
      <c r="AW1051" s="16"/>
      <c r="AX1051" s="16"/>
    </row>
    <row r="1052" spans="1:50" x14ac:dyDescent="0.25">
      <c r="A1052" s="16" t="s">
        <v>9345</v>
      </c>
      <c r="B1052" s="16" t="s">
        <v>19</v>
      </c>
      <c r="C1052" s="16" t="str">
        <f t="shared" si="134"/>
        <v>Scymninae</v>
      </c>
      <c r="D1052" s="16" t="str">
        <f t="shared" si="135"/>
        <v>Yes</v>
      </c>
      <c r="E1052" s="16" t="s">
        <v>18</v>
      </c>
      <c r="F1052" s="16" t="str">
        <f t="shared" si="132"/>
        <v>Coccinellidae</v>
      </c>
      <c r="G1052" s="16" t="str">
        <f t="shared" si="133"/>
        <v>Yes</v>
      </c>
      <c r="M1052" t="s">
        <v>9122</v>
      </c>
      <c r="N1052" t="s">
        <v>9121</v>
      </c>
      <c r="P1052" s="6">
        <v>-1</v>
      </c>
      <c r="Q1052" s="6" t="s">
        <v>47</v>
      </c>
      <c r="R1052" s="6" t="s">
        <v>48</v>
      </c>
      <c r="S1052" s="16"/>
      <c r="T1052" s="16" t="s">
        <v>49</v>
      </c>
      <c r="U1052" s="16"/>
      <c r="W1052" t="s">
        <v>46</v>
      </c>
      <c r="X1052" t="s">
        <v>2125</v>
      </c>
      <c r="Y1052" t="s">
        <v>2129</v>
      </c>
      <c r="Z1052" t="s">
        <v>76</v>
      </c>
      <c r="AA1052" t="s">
        <v>9121</v>
      </c>
      <c r="AB1052" t="s">
        <v>9122</v>
      </c>
      <c r="AI1052" s="16">
        <v>45</v>
      </c>
      <c r="AQ1052" s="16"/>
      <c r="AR1052" s="16"/>
      <c r="AT1052" s="16"/>
      <c r="AW1052" s="16"/>
      <c r="AX1052" s="16"/>
    </row>
    <row r="1053" spans="1:50" x14ac:dyDescent="0.25">
      <c r="A1053" s="16" t="s">
        <v>9345</v>
      </c>
      <c r="B1053" s="16" t="s">
        <v>19</v>
      </c>
      <c r="C1053" s="16" t="str">
        <f t="shared" si="134"/>
        <v>Scymninae</v>
      </c>
      <c r="D1053" s="16" t="str">
        <f t="shared" si="135"/>
        <v>Yes</v>
      </c>
      <c r="E1053" s="16" t="s">
        <v>18</v>
      </c>
      <c r="F1053" s="16" t="str">
        <f t="shared" si="132"/>
        <v>Coccinellidae</v>
      </c>
      <c r="G1053" s="16" t="str">
        <f t="shared" si="133"/>
        <v>Yes</v>
      </c>
      <c r="M1053" t="s">
        <v>9123</v>
      </c>
      <c r="N1053" t="s">
        <v>9121</v>
      </c>
      <c r="P1053" s="6">
        <v>-1</v>
      </c>
      <c r="Q1053" s="6" t="s">
        <v>47</v>
      </c>
      <c r="R1053" s="6" t="s">
        <v>48</v>
      </c>
      <c r="S1053" s="16"/>
      <c r="T1053" s="16" t="s">
        <v>49</v>
      </c>
      <c r="U1053" s="16"/>
      <c r="W1053" t="s">
        <v>46</v>
      </c>
      <c r="X1053" t="s">
        <v>2125</v>
      </c>
      <c r="Y1053" t="s">
        <v>2129</v>
      </c>
      <c r="Z1053" t="s">
        <v>76</v>
      </c>
      <c r="AA1053" t="s">
        <v>9121</v>
      </c>
      <c r="AB1053" t="s">
        <v>9123</v>
      </c>
      <c r="AI1053" s="16">
        <v>45</v>
      </c>
      <c r="AQ1053" s="16"/>
      <c r="AR1053" s="16"/>
      <c r="AT1053" s="16"/>
      <c r="AW1053" s="16"/>
      <c r="AX1053" s="16"/>
    </row>
    <row r="1054" spans="1:50" x14ac:dyDescent="0.25">
      <c r="A1054" s="16" t="s">
        <v>9345</v>
      </c>
      <c r="B1054" s="16" t="s">
        <v>19</v>
      </c>
      <c r="C1054" s="16" t="str">
        <f t="shared" si="134"/>
        <v>Scymninae</v>
      </c>
      <c r="D1054" s="16" t="str">
        <f t="shared" si="135"/>
        <v>Yes</v>
      </c>
      <c r="E1054" s="16" t="s">
        <v>18</v>
      </c>
      <c r="F1054" s="16" t="str">
        <f t="shared" si="132"/>
        <v>Coccinellidae</v>
      </c>
      <c r="G1054" s="16" t="str">
        <f t="shared" si="133"/>
        <v>Yes</v>
      </c>
      <c r="M1054" t="s">
        <v>9124</v>
      </c>
      <c r="N1054" t="s">
        <v>9121</v>
      </c>
      <c r="P1054" s="6">
        <v>-1</v>
      </c>
      <c r="Q1054" s="6" t="s">
        <v>47</v>
      </c>
      <c r="R1054" s="6" t="s">
        <v>48</v>
      </c>
      <c r="S1054" s="16"/>
      <c r="T1054" s="16" t="s">
        <v>49</v>
      </c>
      <c r="U1054" s="16"/>
      <c r="W1054" t="s">
        <v>46</v>
      </c>
      <c r="X1054" t="s">
        <v>2125</v>
      </c>
      <c r="Y1054" t="s">
        <v>2129</v>
      </c>
      <c r="Z1054" t="s">
        <v>76</v>
      </c>
      <c r="AA1054" t="s">
        <v>9121</v>
      </c>
      <c r="AB1054" t="s">
        <v>9124</v>
      </c>
      <c r="AI1054" s="16">
        <v>45</v>
      </c>
      <c r="AQ1054" s="16"/>
      <c r="AR1054" s="16"/>
      <c r="AT1054" s="16"/>
      <c r="AW1054" s="16"/>
      <c r="AX1054" s="16"/>
    </row>
    <row r="1055" spans="1:50" x14ac:dyDescent="0.25">
      <c r="A1055" s="16" t="s">
        <v>9345</v>
      </c>
      <c r="B1055" s="16" t="s">
        <v>19</v>
      </c>
      <c r="C1055" s="16" t="str">
        <f t="shared" si="134"/>
        <v>Scymninae</v>
      </c>
      <c r="D1055" s="16" t="str">
        <f t="shared" si="135"/>
        <v>Yes</v>
      </c>
      <c r="E1055" s="16" t="s">
        <v>18</v>
      </c>
      <c r="F1055" s="16" t="str">
        <f t="shared" si="132"/>
        <v>Coccinellidae</v>
      </c>
      <c r="G1055" s="16" t="str">
        <f t="shared" si="133"/>
        <v>Yes</v>
      </c>
      <c r="M1055" t="s">
        <v>9125</v>
      </c>
      <c r="N1055" t="s">
        <v>9121</v>
      </c>
      <c r="P1055" s="6">
        <v>-1</v>
      </c>
      <c r="Q1055" s="6" t="s">
        <v>47</v>
      </c>
      <c r="R1055" s="6" t="s">
        <v>48</v>
      </c>
      <c r="S1055" s="16"/>
      <c r="T1055" s="16" t="s">
        <v>49</v>
      </c>
      <c r="U1055" s="16"/>
      <c r="W1055" t="s">
        <v>46</v>
      </c>
      <c r="X1055" t="s">
        <v>2125</v>
      </c>
      <c r="Y1055" t="s">
        <v>2129</v>
      </c>
      <c r="Z1055" t="s">
        <v>76</v>
      </c>
      <c r="AA1055" t="s">
        <v>9121</v>
      </c>
      <c r="AB1055" t="s">
        <v>9125</v>
      </c>
      <c r="AI1055" s="16">
        <v>45</v>
      </c>
      <c r="AQ1055" s="16"/>
      <c r="AR1055" s="16"/>
      <c r="AT1055" s="16"/>
      <c r="AW1055" s="16"/>
      <c r="AX1055" s="16"/>
    </row>
    <row r="1056" spans="1:50" x14ac:dyDescent="0.25">
      <c r="A1056" s="16" t="s">
        <v>9345</v>
      </c>
      <c r="B1056" s="16" t="s">
        <v>19</v>
      </c>
      <c r="C1056" s="16" t="str">
        <f t="shared" si="134"/>
        <v>Scymninae</v>
      </c>
      <c r="D1056" s="16" t="str">
        <f t="shared" si="135"/>
        <v>Yes</v>
      </c>
      <c r="E1056" s="16" t="s">
        <v>18</v>
      </c>
      <c r="F1056" s="16" t="str">
        <f t="shared" si="132"/>
        <v>Coccinellidae</v>
      </c>
      <c r="G1056" s="16" t="str">
        <f t="shared" si="133"/>
        <v>Yes</v>
      </c>
      <c r="M1056" t="s">
        <v>9126</v>
      </c>
      <c r="N1056" t="s">
        <v>9121</v>
      </c>
      <c r="P1056" s="6">
        <v>-1</v>
      </c>
      <c r="Q1056" s="6" t="s">
        <v>47</v>
      </c>
      <c r="R1056" s="6" t="s">
        <v>48</v>
      </c>
      <c r="S1056" s="16"/>
      <c r="T1056" s="16" t="s">
        <v>49</v>
      </c>
      <c r="U1056" s="16"/>
      <c r="W1056" t="s">
        <v>46</v>
      </c>
      <c r="X1056" t="s">
        <v>2125</v>
      </c>
      <c r="Y1056" t="s">
        <v>2129</v>
      </c>
      <c r="Z1056" t="s">
        <v>76</v>
      </c>
      <c r="AA1056" t="s">
        <v>9121</v>
      </c>
      <c r="AB1056" t="s">
        <v>9126</v>
      </c>
      <c r="AI1056" s="16">
        <v>45</v>
      </c>
      <c r="AQ1056" s="16"/>
      <c r="AR1056" s="16"/>
      <c r="AT1056" s="16"/>
      <c r="AW1056" s="16"/>
      <c r="AX1056" s="16"/>
    </row>
    <row r="1057" spans="1:50" x14ac:dyDescent="0.25">
      <c r="A1057" s="16" t="s">
        <v>9345</v>
      </c>
      <c r="B1057" s="16" t="s">
        <v>19</v>
      </c>
      <c r="C1057" s="16" t="str">
        <f t="shared" si="134"/>
        <v>Sticholotidinae</v>
      </c>
      <c r="D1057" s="16" t="str">
        <f t="shared" si="135"/>
        <v>Yes</v>
      </c>
      <c r="E1057" s="16" t="s">
        <v>18</v>
      </c>
      <c r="F1057" s="16" t="str">
        <f t="shared" si="132"/>
        <v>Coccinellidae</v>
      </c>
      <c r="G1057" s="16" t="str">
        <f t="shared" si="133"/>
        <v>Yes</v>
      </c>
      <c r="M1057" t="s">
        <v>9127</v>
      </c>
      <c r="N1057" t="s">
        <v>76</v>
      </c>
      <c r="P1057" s="6">
        <v>-1</v>
      </c>
      <c r="Q1057" s="6" t="s">
        <v>47</v>
      </c>
      <c r="R1057" s="6" t="s">
        <v>48</v>
      </c>
      <c r="S1057" s="16"/>
      <c r="T1057" s="16" t="s">
        <v>49</v>
      </c>
      <c r="U1057" s="16"/>
      <c r="W1057" t="s">
        <v>46</v>
      </c>
      <c r="X1057" t="s">
        <v>2125</v>
      </c>
      <c r="Y1057" t="s">
        <v>2129</v>
      </c>
      <c r="Z1057" t="s">
        <v>76</v>
      </c>
      <c r="AA1057" t="s">
        <v>9127</v>
      </c>
      <c r="AI1057" s="16">
        <v>42</v>
      </c>
      <c r="AQ1057" s="16"/>
      <c r="AR1057" s="16"/>
      <c r="AT1057" s="16"/>
      <c r="AW1057" s="16"/>
      <c r="AX1057" s="16"/>
    </row>
    <row r="1058" spans="1:50" x14ac:dyDescent="0.25">
      <c r="B1058" t="s">
        <v>18</v>
      </c>
      <c r="C1058" t="str">
        <f t="shared" ref="C1058:C1068" si="136">Z1058</f>
        <v>Eremobatidae</v>
      </c>
      <c r="D1058" s="13" t="str">
        <f t="shared" ref="D1058:D1068" si="137">IF(AI1058&gt;=40,"Yes","No")</f>
        <v>Yes</v>
      </c>
      <c r="E1058" t="s">
        <v>15</v>
      </c>
      <c r="F1058" t="str">
        <f t="shared" ref="F1058:F1068" si="138">W1058</f>
        <v>Solifugae</v>
      </c>
      <c r="G1058" s="13" t="str">
        <f t="shared" ref="G1058:G1068" si="139">IF(AI1058&gt;=30,"Yes","No")</f>
        <v>Yes</v>
      </c>
      <c r="M1058" t="s">
        <v>2696</v>
      </c>
      <c r="N1058" t="s">
        <v>1635</v>
      </c>
      <c r="P1058" s="6">
        <v>-1</v>
      </c>
      <c r="Q1058" s="6" t="s">
        <v>47</v>
      </c>
      <c r="R1058" s="6" t="s">
        <v>54</v>
      </c>
      <c r="S1058" s="6"/>
      <c r="T1058" s="6" t="s">
        <v>55</v>
      </c>
      <c r="U1058" s="6" t="s">
        <v>56</v>
      </c>
      <c r="W1058" t="s">
        <v>130</v>
      </c>
      <c r="Z1058" t="s">
        <v>1635</v>
      </c>
      <c r="AD1058" t="s">
        <v>2696</v>
      </c>
      <c r="AI1058" s="10">
        <v>50</v>
      </c>
      <c r="AQ1058" s="6">
        <v>0</v>
      </c>
      <c r="AR1058" s="16" t="s">
        <v>120</v>
      </c>
      <c r="AT1058" s="6">
        <v>-1</v>
      </c>
      <c r="AW1058" s="16" t="s">
        <v>51</v>
      </c>
      <c r="AX1058" s="16" t="s">
        <v>51</v>
      </c>
    </row>
    <row r="1059" spans="1:50" x14ac:dyDescent="0.25">
      <c r="B1059" t="s">
        <v>18</v>
      </c>
      <c r="C1059" t="str">
        <f t="shared" si="136"/>
        <v>Eremobatidae</v>
      </c>
      <c r="D1059" s="13" t="str">
        <f t="shared" si="137"/>
        <v>Yes</v>
      </c>
      <c r="E1059" t="s">
        <v>15</v>
      </c>
      <c r="F1059" t="str">
        <f t="shared" si="138"/>
        <v>Solifugae</v>
      </c>
      <c r="G1059" s="13" t="str">
        <f t="shared" si="139"/>
        <v>Yes</v>
      </c>
      <c r="M1059" t="s">
        <v>2702</v>
      </c>
      <c r="N1059" t="s">
        <v>2696</v>
      </c>
      <c r="P1059" s="6">
        <v>-1</v>
      </c>
      <c r="Q1059" s="6" t="s">
        <v>47</v>
      </c>
      <c r="R1059" s="6" t="s">
        <v>54</v>
      </c>
      <c r="S1059" s="6"/>
      <c r="T1059" s="6" t="s">
        <v>55</v>
      </c>
      <c r="U1059" s="6" t="s">
        <v>56</v>
      </c>
      <c r="W1059" t="s">
        <v>130</v>
      </c>
      <c r="Z1059" t="s">
        <v>1635</v>
      </c>
      <c r="AD1059" t="s">
        <v>2696</v>
      </c>
      <c r="AF1059" t="s">
        <v>2702</v>
      </c>
      <c r="AI1059" s="10">
        <v>60</v>
      </c>
      <c r="AQ1059" s="6">
        <v>0</v>
      </c>
      <c r="AR1059" s="16" t="s">
        <v>120</v>
      </c>
      <c r="AT1059" s="6">
        <v>-1</v>
      </c>
      <c r="AW1059" s="16" t="s">
        <v>51</v>
      </c>
      <c r="AX1059" s="16" t="s">
        <v>51</v>
      </c>
    </row>
    <row r="1060" spans="1:50" x14ac:dyDescent="0.25">
      <c r="B1060" t="s">
        <v>18</v>
      </c>
      <c r="C1060" t="str">
        <f t="shared" si="136"/>
        <v>Eremobatidae</v>
      </c>
      <c r="D1060" s="13" t="str">
        <f t="shared" si="137"/>
        <v>Yes</v>
      </c>
      <c r="E1060" t="s">
        <v>15</v>
      </c>
      <c r="F1060" t="str">
        <f t="shared" si="138"/>
        <v>Solifugae</v>
      </c>
      <c r="G1060" s="13" t="str">
        <f t="shared" si="139"/>
        <v>Yes</v>
      </c>
      <c r="M1060" t="s">
        <v>2701</v>
      </c>
      <c r="N1060" t="s">
        <v>2696</v>
      </c>
      <c r="P1060" s="6">
        <v>-1</v>
      </c>
      <c r="Q1060" s="6" t="s">
        <v>47</v>
      </c>
      <c r="R1060" s="6" t="s">
        <v>54</v>
      </c>
      <c r="S1060" s="6"/>
      <c r="T1060" s="6" t="s">
        <v>55</v>
      </c>
      <c r="U1060" s="6" t="s">
        <v>56</v>
      </c>
      <c r="W1060" t="s">
        <v>130</v>
      </c>
      <c r="Z1060" t="s">
        <v>1635</v>
      </c>
      <c r="AD1060" t="s">
        <v>2696</v>
      </c>
      <c r="AF1060" t="s">
        <v>2701</v>
      </c>
      <c r="AI1060" s="10">
        <v>60</v>
      </c>
      <c r="AQ1060" s="6">
        <v>0</v>
      </c>
      <c r="AR1060" s="16" t="s">
        <v>120</v>
      </c>
      <c r="AT1060" s="6">
        <v>-1</v>
      </c>
      <c r="AW1060" s="16" t="s">
        <v>51</v>
      </c>
      <c r="AX1060" s="16" t="s">
        <v>51</v>
      </c>
    </row>
    <row r="1061" spans="1:50" x14ac:dyDescent="0.25">
      <c r="B1061" t="s">
        <v>18</v>
      </c>
      <c r="C1061" t="str">
        <f t="shared" si="136"/>
        <v>Eremobatidae</v>
      </c>
      <c r="D1061" s="13" t="str">
        <f t="shared" si="137"/>
        <v>Yes</v>
      </c>
      <c r="E1061" t="s">
        <v>15</v>
      </c>
      <c r="F1061" t="str">
        <f t="shared" si="138"/>
        <v>Solifugae</v>
      </c>
      <c r="G1061" s="13" t="str">
        <f t="shared" si="139"/>
        <v>Yes</v>
      </c>
      <c r="M1061" t="s">
        <v>2700</v>
      </c>
      <c r="N1061" t="s">
        <v>2696</v>
      </c>
      <c r="P1061" s="6">
        <v>-1</v>
      </c>
      <c r="Q1061" s="6" t="s">
        <v>47</v>
      </c>
      <c r="R1061" s="6" t="s">
        <v>54</v>
      </c>
      <c r="S1061" s="6"/>
      <c r="T1061" s="6" t="s">
        <v>55</v>
      </c>
      <c r="U1061" s="6" t="s">
        <v>56</v>
      </c>
      <c r="W1061" t="s">
        <v>130</v>
      </c>
      <c r="Z1061" t="s">
        <v>1635</v>
      </c>
      <c r="AD1061" t="s">
        <v>2696</v>
      </c>
      <c r="AF1061" t="s">
        <v>2700</v>
      </c>
      <c r="AI1061" s="10">
        <v>60</v>
      </c>
      <c r="AQ1061" s="6">
        <v>0</v>
      </c>
      <c r="AR1061" s="16" t="s">
        <v>120</v>
      </c>
      <c r="AT1061" s="6">
        <v>-1</v>
      </c>
      <c r="AW1061" s="16" t="s">
        <v>51</v>
      </c>
      <c r="AX1061" s="16" t="s">
        <v>51</v>
      </c>
    </row>
    <row r="1062" spans="1:50" x14ac:dyDescent="0.25">
      <c r="B1062" t="s">
        <v>18</v>
      </c>
      <c r="C1062" t="str">
        <f t="shared" si="136"/>
        <v>Eremobatidae</v>
      </c>
      <c r="D1062" s="13" t="str">
        <f t="shared" si="137"/>
        <v>Yes</v>
      </c>
      <c r="E1062" t="s">
        <v>15</v>
      </c>
      <c r="F1062" t="str">
        <f t="shared" si="138"/>
        <v>Solifugae</v>
      </c>
      <c r="G1062" s="13" t="str">
        <f t="shared" si="139"/>
        <v>Yes</v>
      </c>
      <c r="M1062" t="s">
        <v>2703</v>
      </c>
      <c r="N1062" t="s">
        <v>2696</v>
      </c>
      <c r="P1062" s="6">
        <v>-1</v>
      </c>
      <c r="Q1062" s="6" t="s">
        <v>47</v>
      </c>
      <c r="R1062" s="6" t="s">
        <v>54</v>
      </c>
      <c r="S1062" s="6"/>
      <c r="T1062" s="6" t="s">
        <v>55</v>
      </c>
      <c r="U1062" s="6" t="s">
        <v>56</v>
      </c>
      <c r="W1062" t="s">
        <v>130</v>
      </c>
      <c r="Z1062" t="s">
        <v>1635</v>
      </c>
      <c r="AD1062" t="s">
        <v>2696</v>
      </c>
      <c r="AF1062" t="s">
        <v>2703</v>
      </c>
      <c r="AI1062" s="10">
        <v>60</v>
      </c>
      <c r="AQ1062" s="6">
        <v>0</v>
      </c>
      <c r="AR1062" s="16" t="s">
        <v>120</v>
      </c>
      <c r="AT1062" s="6">
        <v>-1</v>
      </c>
      <c r="AW1062" s="16" t="s">
        <v>51</v>
      </c>
      <c r="AX1062" s="16" t="s">
        <v>51</v>
      </c>
    </row>
    <row r="1063" spans="1:50" x14ac:dyDescent="0.25">
      <c r="B1063" t="s">
        <v>18</v>
      </c>
      <c r="C1063" t="str">
        <f t="shared" si="136"/>
        <v>Eremobatidae</v>
      </c>
      <c r="D1063" s="13" t="str">
        <f t="shared" si="137"/>
        <v>Yes</v>
      </c>
      <c r="E1063" t="s">
        <v>15</v>
      </c>
      <c r="F1063" t="str">
        <f t="shared" si="138"/>
        <v>Solifugae</v>
      </c>
      <c r="G1063" s="13" t="str">
        <f t="shared" si="139"/>
        <v>Yes</v>
      </c>
      <c r="M1063" t="s">
        <v>2704</v>
      </c>
      <c r="N1063" t="s">
        <v>2696</v>
      </c>
      <c r="P1063" s="6">
        <v>-1</v>
      </c>
      <c r="Q1063" s="6" t="s">
        <v>47</v>
      </c>
      <c r="R1063" s="6" t="s">
        <v>54</v>
      </c>
      <c r="S1063" s="6"/>
      <c r="T1063" s="6" t="s">
        <v>55</v>
      </c>
      <c r="U1063" s="6" t="s">
        <v>56</v>
      </c>
      <c r="W1063" t="s">
        <v>130</v>
      </c>
      <c r="Z1063" t="s">
        <v>1635</v>
      </c>
      <c r="AD1063" t="s">
        <v>2696</v>
      </c>
      <c r="AF1063" t="s">
        <v>2704</v>
      </c>
      <c r="AI1063" s="10">
        <v>60</v>
      </c>
      <c r="AQ1063" s="6">
        <v>0</v>
      </c>
      <c r="AR1063" s="16" t="s">
        <v>120</v>
      </c>
      <c r="AT1063" s="6">
        <v>-1</v>
      </c>
      <c r="AW1063" s="16" t="s">
        <v>51</v>
      </c>
      <c r="AX1063" s="16" t="s">
        <v>51</v>
      </c>
    </row>
    <row r="1064" spans="1:50" x14ac:dyDescent="0.25">
      <c r="B1064" t="s">
        <v>18</v>
      </c>
      <c r="C1064" t="str">
        <f t="shared" si="136"/>
        <v>Eremobatidae</v>
      </c>
      <c r="D1064" s="13" t="str">
        <f t="shared" si="137"/>
        <v>Yes</v>
      </c>
      <c r="E1064" t="s">
        <v>15</v>
      </c>
      <c r="F1064" t="str">
        <f t="shared" si="138"/>
        <v>Solifugae</v>
      </c>
      <c r="G1064" s="13" t="str">
        <f t="shared" si="139"/>
        <v>Yes</v>
      </c>
      <c r="M1064" t="s">
        <v>2698</v>
      </c>
      <c r="N1064" t="s">
        <v>1635</v>
      </c>
      <c r="P1064" s="8">
        <v>-1</v>
      </c>
      <c r="Q1064" s="8" t="s">
        <v>47</v>
      </c>
      <c r="R1064" s="8" t="s">
        <v>54</v>
      </c>
      <c r="S1064" s="8"/>
      <c r="T1064" s="8" t="s">
        <v>55</v>
      </c>
      <c r="U1064" s="8" t="s">
        <v>56</v>
      </c>
      <c r="V1064" s="9"/>
      <c r="W1064" s="9" t="s">
        <v>130</v>
      </c>
      <c r="X1064" s="9"/>
      <c r="Y1064" s="9"/>
      <c r="Z1064" s="9" t="s">
        <v>1635</v>
      </c>
      <c r="AA1064" s="9"/>
      <c r="AB1064" s="9"/>
      <c r="AC1064" s="9"/>
      <c r="AD1064" s="9" t="s">
        <v>2698</v>
      </c>
      <c r="AI1064" s="11">
        <v>50</v>
      </c>
      <c r="AQ1064" s="6">
        <v>0</v>
      </c>
      <c r="AR1064" s="16" t="s">
        <v>120</v>
      </c>
      <c r="AT1064" s="6">
        <v>-1</v>
      </c>
      <c r="AW1064" s="16" t="s">
        <v>51</v>
      </c>
      <c r="AX1064" s="16" t="s">
        <v>51</v>
      </c>
    </row>
    <row r="1065" spans="1:50" x14ac:dyDescent="0.25">
      <c r="B1065" t="s">
        <v>18</v>
      </c>
      <c r="C1065" t="str">
        <f t="shared" si="136"/>
        <v>Eremobatidae</v>
      </c>
      <c r="D1065" s="13" t="str">
        <f t="shared" si="137"/>
        <v>Yes</v>
      </c>
      <c r="E1065" t="s">
        <v>15</v>
      </c>
      <c r="F1065" t="str">
        <f t="shared" si="138"/>
        <v>Solifugae</v>
      </c>
      <c r="G1065" s="13" t="str">
        <f t="shared" si="139"/>
        <v>Yes</v>
      </c>
      <c r="M1065" t="s">
        <v>2699</v>
      </c>
      <c r="N1065" t="s">
        <v>2698</v>
      </c>
      <c r="P1065" s="8">
        <v>-1</v>
      </c>
      <c r="Q1065" s="8" t="s">
        <v>47</v>
      </c>
      <c r="R1065" s="8" t="s">
        <v>54</v>
      </c>
      <c r="S1065" s="8"/>
      <c r="T1065" s="8" t="s">
        <v>55</v>
      </c>
      <c r="U1065" s="8" t="s">
        <v>56</v>
      </c>
      <c r="V1065" s="9"/>
      <c r="W1065" s="9" t="s">
        <v>130</v>
      </c>
      <c r="X1065" s="9"/>
      <c r="Y1065" s="9"/>
      <c r="Z1065" s="9" t="s">
        <v>1635</v>
      </c>
      <c r="AA1065" s="9"/>
      <c r="AB1065" s="9"/>
      <c r="AC1065" s="9"/>
      <c r="AD1065" s="9" t="s">
        <v>2698</v>
      </c>
      <c r="AF1065" t="s">
        <v>2699</v>
      </c>
      <c r="AI1065" s="11">
        <v>60</v>
      </c>
      <c r="AQ1065" s="6">
        <v>0</v>
      </c>
      <c r="AR1065" s="16" t="s">
        <v>120</v>
      </c>
      <c r="AT1065" s="6">
        <v>-1</v>
      </c>
      <c r="AW1065" s="16" t="s">
        <v>51</v>
      </c>
      <c r="AX1065" s="16" t="s">
        <v>51</v>
      </c>
    </row>
    <row r="1066" spans="1:50" x14ac:dyDescent="0.25">
      <c r="B1066" t="s">
        <v>18</v>
      </c>
      <c r="C1066" t="str">
        <f t="shared" si="136"/>
        <v>Eremobatidae</v>
      </c>
      <c r="D1066" s="13" t="str">
        <f t="shared" si="137"/>
        <v>Yes</v>
      </c>
      <c r="E1066" t="s">
        <v>15</v>
      </c>
      <c r="F1066" t="str">
        <f t="shared" si="138"/>
        <v>Solifugae</v>
      </c>
      <c r="G1066" s="13" t="str">
        <f t="shared" si="139"/>
        <v>Yes</v>
      </c>
      <c r="M1066" t="s">
        <v>2695</v>
      </c>
      <c r="N1066" t="s">
        <v>1635</v>
      </c>
      <c r="P1066" s="6">
        <v>-1</v>
      </c>
      <c r="Q1066" s="6" t="s">
        <v>47</v>
      </c>
      <c r="R1066" s="6" t="s">
        <v>54</v>
      </c>
      <c r="S1066" s="6"/>
      <c r="T1066" s="6" t="s">
        <v>55</v>
      </c>
      <c r="U1066" s="6" t="s">
        <v>56</v>
      </c>
      <c r="W1066" t="s">
        <v>130</v>
      </c>
      <c r="Z1066" t="s">
        <v>1635</v>
      </c>
      <c r="AD1066" t="s">
        <v>2695</v>
      </c>
      <c r="AI1066" s="11">
        <v>50</v>
      </c>
      <c r="AQ1066" s="6">
        <v>0</v>
      </c>
      <c r="AR1066" s="16" t="s">
        <v>120</v>
      </c>
      <c r="AT1066" s="6">
        <v>-1</v>
      </c>
      <c r="AW1066" s="16" t="s">
        <v>51</v>
      </c>
      <c r="AX1066" s="16" t="s">
        <v>51</v>
      </c>
    </row>
    <row r="1067" spans="1:50" x14ac:dyDescent="0.25">
      <c r="B1067" t="s">
        <v>18</v>
      </c>
      <c r="C1067" t="str">
        <f t="shared" si="136"/>
        <v>Eremobatidae</v>
      </c>
      <c r="D1067" s="13" t="str">
        <f t="shared" si="137"/>
        <v>Yes</v>
      </c>
      <c r="E1067" t="s">
        <v>15</v>
      </c>
      <c r="F1067" t="str">
        <f t="shared" si="138"/>
        <v>Solifugae</v>
      </c>
      <c r="G1067" s="13" t="str">
        <f t="shared" si="139"/>
        <v>Yes</v>
      </c>
      <c r="M1067" t="s">
        <v>2697</v>
      </c>
      <c r="N1067" t="s">
        <v>2695</v>
      </c>
      <c r="P1067" s="6">
        <v>-1</v>
      </c>
      <c r="Q1067" s="6" t="s">
        <v>47</v>
      </c>
      <c r="R1067" s="6" t="s">
        <v>54</v>
      </c>
      <c r="S1067" s="6"/>
      <c r="T1067" s="6" t="s">
        <v>55</v>
      </c>
      <c r="U1067" s="6" t="s">
        <v>56</v>
      </c>
      <c r="W1067" t="s">
        <v>130</v>
      </c>
      <c r="Z1067" t="s">
        <v>1635</v>
      </c>
      <c r="AD1067" t="s">
        <v>2695</v>
      </c>
      <c r="AF1067" t="s">
        <v>2697</v>
      </c>
      <c r="AI1067" s="11">
        <v>60</v>
      </c>
      <c r="AQ1067" s="6">
        <v>0</v>
      </c>
      <c r="AR1067" s="16" t="s">
        <v>120</v>
      </c>
      <c r="AT1067" s="6">
        <v>-1</v>
      </c>
      <c r="AW1067" s="16" t="s">
        <v>51</v>
      </c>
      <c r="AX1067" s="16" t="s">
        <v>51</v>
      </c>
    </row>
    <row r="1068" spans="1:50" x14ac:dyDescent="0.25">
      <c r="B1068" t="s">
        <v>18</v>
      </c>
      <c r="C1068" t="str">
        <f t="shared" si="136"/>
        <v>Eremobatidae</v>
      </c>
      <c r="D1068" s="13" t="str">
        <f t="shared" si="137"/>
        <v>Yes</v>
      </c>
      <c r="E1068" t="s">
        <v>15</v>
      </c>
      <c r="F1068" t="str">
        <f t="shared" si="138"/>
        <v>Solifugae</v>
      </c>
      <c r="G1068" s="13" t="str">
        <f t="shared" si="139"/>
        <v>Yes</v>
      </c>
      <c r="M1068" t="s">
        <v>1635</v>
      </c>
      <c r="N1068" t="s">
        <v>130</v>
      </c>
      <c r="P1068" s="6">
        <v>-1</v>
      </c>
      <c r="Q1068" s="6" t="s">
        <v>47</v>
      </c>
      <c r="R1068" s="6" t="s">
        <v>54</v>
      </c>
      <c r="S1068" s="6"/>
      <c r="T1068" s="6" t="s">
        <v>55</v>
      </c>
      <c r="U1068" s="6" t="s">
        <v>56</v>
      </c>
      <c r="W1068" t="s">
        <v>130</v>
      </c>
      <c r="Z1068" t="s">
        <v>1635</v>
      </c>
      <c r="AI1068" s="10">
        <v>40</v>
      </c>
      <c r="AQ1068" s="6">
        <v>0</v>
      </c>
      <c r="AR1068" s="6" t="s">
        <v>120</v>
      </c>
      <c r="AT1068" s="6">
        <v>-1</v>
      </c>
      <c r="AW1068" s="6" t="s">
        <v>51</v>
      </c>
      <c r="AX1068" s="6" t="s">
        <v>51</v>
      </c>
    </row>
    <row r="1069" spans="1:50" x14ac:dyDescent="0.25">
      <c r="A1069" s="16" t="s">
        <v>9345</v>
      </c>
      <c r="B1069" s="16" t="s">
        <v>19</v>
      </c>
      <c r="C1069" s="16" t="str">
        <f t="shared" ref="C1069:C1070" si="140">AA1069</f>
        <v>Sticholotidinae</v>
      </c>
      <c r="D1069" s="16" t="str">
        <f t="shared" ref="D1069:D1070" si="141">IF(AI1069&gt;=42,"Yes","No")</f>
        <v>Yes</v>
      </c>
      <c r="E1069" s="16" t="s">
        <v>18</v>
      </c>
      <c r="F1069" s="16" t="str">
        <f>Z1069</f>
        <v>Coccinellidae</v>
      </c>
      <c r="G1069" s="16" t="str">
        <f>IF(AI1069&gt;=40,"Yes","No")</f>
        <v>Yes</v>
      </c>
      <c r="M1069" t="s">
        <v>9128</v>
      </c>
      <c r="N1069" t="s">
        <v>9127</v>
      </c>
      <c r="P1069" s="6">
        <v>-1</v>
      </c>
      <c r="Q1069" s="6" t="s">
        <v>47</v>
      </c>
      <c r="R1069" s="6" t="s">
        <v>48</v>
      </c>
      <c r="S1069" s="14"/>
      <c r="T1069" s="14" t="s">
        <v>49</v>
      </c>
      <c r="U1069" s="14"/>
      <c r="W1069" t="s">
        <v>46</v>
      </c>
      <c r="X1069" t="s">
        <v>2125</v>
      </c>
      <c r="Y1069" t="s">
        <v>2129</v>
      </c>
      <c r="Z1069" t="s">
        <v>76</v>
      </c>
      <c r="AA1069" t="s">
        <v>9127</v>
      </c>
      <c r="AB1069" t="s">
        <v>9128</v>
      </c>
      <c r="AI1069" s="14">
        <v>45</v>
      </c>
      <c r="AQ1069" s="16"/>
      <c r="AR1069" s="16"/>
      <c r="AT1069" s="16"/>
      <c r="AW1069" s="16"/>
      <c r="AX1069" s="16"/>
    </row>
    <row r="1070" spans="1:50" x14ac:dyDescent="0.25">
      <c r="A1070" s="16" t="s">
        <v>9345</v>
      </c>
      <c r="B1070" s="16" t="s">
        <v>19</v>
      </c>
      <c r="C1070" s="16" t="str">
        <f t="shared" si="140"/>
        <v>Sticholotidinae</v>
      </c>
      <c r="D1070" s="16" t="str">
        <f t="shared" si="141"/>
        <v>Yes</v>
      </c>
      <c r="E1070" s="16" t="s">
        <v>18</v>
      </c>
      <c r="F1070" s="16" t="str">
        <f>Z1070</f>
        <v>Coccinellidae</v>
      </c>
      <c r="G1070" s="16" t="str">
        <f>IF(AI1070&gt;=40,"Yes","No")</f>
        <v>Yes</v>
      </c>
      <c r="M1070" t="s">
        <v>9129</v>
      </c>
      <c r="N1070" t="s">
        <v>9127</v>
      </c>
      <c r="P1070" s="6">
        <v>-1</v>
      </c>
      <c r="Q1070" s="6" t="s">
        <v>47</v>
      </c>
      <c r="R1070" s="6" t="s">
        <v>48</v>
      </c>
      <c r="S1070" s="14"/>
      <c r="T1070" s="14" t="s">
        <v>49</v>
      </c>
      <c r="U1070" s="14"/>
      <c r="W1070" t="s">
        <v>46</v>
      </c>
      <c r="X1070" t="s">
        <v>2125</v>
      </c>
      <c r="Y1070" t="s">
        <v>2129</v>
      </c>
      <c r="Z1070" t="s">
        <v>76</v>
      </c>
      <c r="AA1070" t="s">
        <v>9127</v>
      </c>
      <c r="AB1070" t="s">
        <v>9129</v>
      </c>
      <c r="AI1070" s="14">
        <v>45</v>
      </c>
      <c r="AQ1070" s="16"/>
      <c r="AR1070" s="16"/>
      <c r="AT1070" s="16"/>
      <c r="AW1070" s="16"/>
      <c r="AX1070" s="16"/>
    </row>
    <row r="1071" spans="1:50" x14ac:dyDescent="0.25">
      <c r="B1071" t="s">
        <v>18</v>
      </c>
      <c r="C1071" t="str">
        <f>Z1071</f>
        <v>Fauriellidae</v>
      </c>
      <c r="D1071" s="13" t="str">
        <f>IF(AI1071&gt;=40,"Yes","No")</f>
        <v>Yes</v>
      </c>
      <c r="E1071" t="s">
        <v>15</v>
      </c>
      <c r="F1071" t="str">
        <f>W1071</f>
        <v>Thysanoptera</v>
      </c>
      <c r="G1071" s="13" t="str">
        <f>IF(AI1071&gt;=30,"Yes","No")</f>
        <v>Yes</v>
      </c>
      <c r="M1071" t="s">
        <v>1755</v>
      </c>
      <c r="N1071" t="s">
        <v>135</v>
      </c>
      <c r="P1071" s="6">
        <v>-1</v>
      </c>
      <c r="Q1071" s="6" t="s">
        <v>47</v>
      </c>
      <c r="R1071" s="6" t="s">
        <v>48</v>
      </c>
      <c r="S1071" s="14"/>
      <c r="T1071" s="14" t="s">
        <v>49</v>
      </c>
      <c r="U1071" s="14"/>
      <c r="W1071" t="s">
        <v>135</v>
      </c>
      <c r="Z1071" t="s">
        <v>1755</v>
      </c>
      <c r="AI1071" s="10">
        <v>40</v>
      </c>
      <c r="AQ1071" s="6">
        <v>0</v>
      </c>
      <c r="AR1071" s="16" t="s">
        <v>50</v>
      </c>
      <c r="AT1071" s="6">
        <v>-1</v>
      </c>
      <c r="AW1071" s="16" t="s">
        <v>51</v>
      </c>
      <c r="AX1071" s="16" t="s">
        <v>51</v>
      </c>
    </row>
    <row r="1072" spans="1:50" x14ac:dyDescent="0.25">
      <c r="B1072" t="s">
        <v>22</v>
      </c>
      <c r="C1072" t="str">
        <f t="shared" ref="C1072:C1080" si="142">AD1072</f>
        <v>FiIistata</v>
      </c>
      <c r="D1072" s="13" t="str">
        <f t="shared" ref="D1072:D1086" si="143">IF(AI1072&gt;=50,"Yes","No")</f>
        <v>Yes</v>
      </c>
      <c r="E1072" t="s">
        <v>18</v>
      </c>
      <c r="F1072" t="str">
        <f t="shared" ref="F1072:F1086" si="144">Z1072</f>
        <v>Filistatidae</v>
      </c>
      <c r="G1072" s="13" t="str">
        <f t="shared" ref="G1072:G1086" si="145">IF(AI1072&gt;=40,"Yes","No")</f>
        <v>Yes</v>
      </c>
      <c r="M1072" t="s">
        <v>621</v>
      </c>
      <c r="N1072" t="s">
        <v>1474</v>
      </c>
      <c r="P1072" s="6">
        <v>-1</v>
      </c>
      <c r="Q1072" s="6" t="s">
        <v>47</v>
      </c>
      <c r="R1072" s="6" t="s">
        <v>54</v>
      </c>
      <c r="S1072" s="6"/>
      <c r="T1072" s="6" t="s">
        <v>55</v>
      </c>
      <c r="U1072" s="6" t="s">
        <v>56</v>
      </c>
      <c r="W1072" t="s">
        <v>53</v>
      </c>
      <c r="Z1072" t="s">
        <v>1474</v>
      </c>
      <c r="AD1072" t="s">
        <v>621</v>
      </c>
      <c r="AI1072" s="10">
        <v>50</v>
      </c>
      <c r="AQ1072" s="6">
        <v>0</v>
      </c>
      <c r="AR1072" s="6" t="s">
        <v>50</v>
      </c>
      <c r="AT1072" s="6">
        <v>-1</v>
      </c>
      <c r="AW1072" s="6" t="s">
        <v>51</v>
      </c>
      <c r="AX1072" s="6" t="s">
        <v>51</v>
      </c>
    </row>
    <row r="1073" spans="2:50" x14ac:dyDescent="0.25">
      <c r="B1073" t="s">
        <v>22</v>
      </c>
      <c r="C1073" t="str">
        <f t="shared" si="142"/>
        <v>Filistatinella</v>
      </c>
      <c r="D1073" s="13" t="str">
        <f t="shared" si="143"/>
        <v>Yes</v>
      </c>
      <c r="E1073" t="s">
        <v>18</v>
      </c>
      <c r="F1073" t="str">
        <f t="shared" si="144"/>
        <v>Filistatidae</v>
      </c>
      <c r="G1073" s="13" t="str">
        <f t="shared" si="145"/>
        <v>Yes</v>
      </c>
      <c r="M1073" t="s">
        <v>622</v>
      </c>
      <c r="N1073" t="s">
        <v>1474</v>
      </c>
      <c r="P1073" s="6">
        <v>-1</v>
      </c>
      <c r="Q1073" s="6" t="s">
        <v>47</v>
      </c>
      <c r="R1073" s="6" t="s">
        <v>54</v>
      </c>
      <c r="S1073" s="6"/>
      <c r="T1073" s="6" t="s">
        <v>55</v>
      </c>
      <c r="U1073" s="6" t="s">
        <v>56</v>
      </c>
      <c r="W1073" t="s">
        <v>53</v>
      </c>
      <c r="Z1073" t="s">
        <v>1474</v>
      </c>
      <c r="AD1073" t="s">
        <v>622</v>
      </c>
      <c r="AI1073" s="10">
        <v>50</v>
      </c>
      <c r="AQ1073" s="6">
        <v>0</v>
      </c>
      <c r="AR1073" s="6" t="s">
        <v>50</v>
      </c>
      <c r="AT1073" s="6">
        <v>-1</v>
      </c>
      <c r="AW1073" s="6" t="s">
        <v>51</v>
      </c>
      <c r="AX1073" s="6" t="s">
        <v>51</v>
      </c>
    </row>
    <row r="1074" spans="2:50" x14ac:dyDescent="0.25">
      <c r="B1074" t="s">
        <v>22</v>
      </c>
      <c r="C1074" t="str">
        <f t="shared" si="142"/>
        <v>Filistatinella</v>
      </c>
      <c r="D1074" s="13" t="str">
        <f t="shared" si="143"/>
        <v>Yes</v>
      </c>
      <c r="E1074" t="s">
        <v>18</v>
      </c>
      <c r="F1074" t="str">
        <f t="shared" si="144"/>
        <v>Filistatidae</v>
      </c>
      <c r="G1074" s="13" t="str">
        <f t="shared" si="145"/>
        <v>Yes</v>
      </c>
      <c r="M1074" t="s">
        <v>1500</v>
      </c>
      <c r="N1074" t="s">
        <v>622</v>
      </c>
      <c r="P1074" s="6">
        <v>-1</v>
      </c>
      <c r="Q1074" s="6" t="s">
        <v>47</v>
      </c>
      <c r="R1074" s="6" t="s">
        <v>54</v>
      </c>
      <c r="S1074" s="6"/>
      <c r="T1074" s="6" t="s">
        <v>55</v>
      </c>
      <c r="U1074" s="6" t="s">
        <v>56</v>
      </c>
      <c r="W1074" t="s">
        <v>53</v>
      </c>
      <c r="Z1074" t="s">
        <v>1474</v>
      </c>
      <c r="AD1074" t="s">
        <v>622</v>
      </c>
      <c r="AF1074" t="s">
        <v>1500</v>
      </c>
      <c r="AI1074" s="10">
        <v>60</v>
      </c>
      <c r="AQ1074" s="6">
        <v>0</v>
      </c>
      <c r="AR1074" s="6" t="s">
        <v>50</v>
      </c>
      <c r="AT1074" s="6">
        <v>-1</v>
      </c>
      <c r="AW1074" s="6" t="s">
        <v>51</v>
      </c>
      <c r="AX1074" s="6" t="s">
        <v>51</v>
      </c>
    </row>
    <row r="1075" spans="2:50" x14ac:dyDescent="0.25">
      <c r="B1075" t="s">
        <v>22</v>
      </c>
      <c r="C1075" t="str">
        <f t="shared" si="142"/>
        <v>Kukulcania</v>
      </c>
      <c r="D1075" s="13" t="str">
        <f t="shared" si="143"/>
        <v>Yes</v>
      </c>
      <c r="E1075" t="s">
        <v>18</v>
      </c>
      <c r="F1075" t="str">
        <f t="shared" si="144"/>
        <v>Filistatidae</v>
      </c>
      <c r="G1075" s="13" t="str">
        <f t="shared" si="145"/>
        <v>Yes</v>
      </c>
      <c r="M1075" t="s">
        <v>623</v>
      </c>
      <c r="N1075" t="s">
        <v>1474</v>
      </c>
      <c r="P1075" s="6">
        <v>-1</v>
      </c>
      <c r="Q1075" s="6" t="s">
        <v>47</v>
      </c>
      <c r="R1075" s="6" t="s">
        <v>54</v>
      </c>
      <c r="S1075" s="6"/>
      <c r="T1075" s="6" t="s">
        <v>55</v>
      </c>
      <c r="U1075" s="6" t="s">
        <v>56</v>
      </c>
      <c r="W1075" t="s">
        <v>53</v>
      </c>
      <c r="Z1075" t="s">
        <v>1474</v>
      </c>
      <c r="AD1075" t="s">
        <v>623</v>
      </c>
      <c r="AI1075" s="10">
        <v>50</v>
      </c>
      <c r="AQ1075" s="6">
        <v>0</v>
      </c>
      <c r="AR1075" s="6" t="s">
        <v>50</v>
      </c>
      <c r="AT1075" s="6">
        <v>-1</v>
      </c>
      <c r="AW1075" s="6" t="s">
        <v>51</v>
      </c>
      <c r="AX1075" s="6" t="s">
        <v>51</v>
      </c>
    </row>
    <row r="1076" spans="2:50" x14ac:dyDescent="0.25">
      <c r="B1076" t="s">
        <v>22</v>
      </c>
      <c r="C1076" t="str">
        <f t="shared" si="142"/>
        <v>Kukulcania</v>
      </c>
      <c r="D1076" s="13" t="str">
        <f t="shared" si="143"/>
        <v>Yes</v>
      </c>
      <c r="E1076" t="s">
        <v>18</v>
      </c>
      <c r="F1076" t="str">
        <f t="shared" si="144"/>
        <v>Filistatidae</v>
      </c>
      <c r="G1076" s="13" t="str">
        <f t="shared" si="145"/>
        <v>Yes</v>
      </c>
      <c r="M1076" t="s">
        <v>1501</v>
      </c>
      <c r="N1076" t="s">
        <v>623</v>
      </c>
      <c r="P1076" s="6">
        <v>-1</v>
      </c>
      <c r="Q1076" s="6" t="s">
        <v>47</v>
      </c>
      <c r="R1076" s="6" t="s">
        <v>54</v>
      </c>
      <c r="S1076" s="6"/>
      <c r="T1076" s="6" t="s">
        <v>55</v>
      </c>
      <c r="U1076" s="6" t="s">
        <v>56</v>
      </c>
      <c r="W1076" t="s">
        <v>53</v>
      </c>
      <c r="Z1076" t="s">
        <v>1474</v>
      </c>
      <c r="AD1076" t="s">
        <v>623</v>
      </c>
      <c r="AF1076" t="s">
        <v>1501</v>
      </c>
      <c r="AI1076" s="10">
        <v>60</v>
      </c>
      <c r="AQ1076" s="6">
        <v>0</v>
      </c>
      <c r="AR1076" s="6" t="s">
        <v>50</v>
      </c>
      <c r="AS1076" t="s">
        <v>162</v>
      </c>
      <c r="AT1076" s="6">
        <v>-1</v>
      </c>
      <c r="AW1076" s="6" t="s">
        <v>51</v>
      </c>
      <c r="AX1076" s="6" t="s">
        <v>51</v>
      </c>
    </row>
    <row r="1077" spans="2:50" x14ac:dyDescent="0.25">
      <c r="B1077" t="s">
        <v>22</v>
      </c>
      <c r="C1077" t="str">
        <f t="shared" si="142"/>
        <v>Kukulcania</v>
      </c>
      <c r="D1077" s="13" t="str">
        <f t="shared" si="143"/>
        <v>Yes</v>
      </c>
      <c r="E1077" t="s">
        <v>18</v>
      </c>
      <c r="F1077" t="str">
        <f t="shared" si="144"/>
        <v>Filistatidae</v>
      </c>
      <c r="G1077" s="13" t="str">
        <f t="shared" si="145"/>
        <v>Yes</v>
      </c>
      <c r="M1077" t="s">
        <v>1502</v>
      </c>
      <c r="N1077" t="s">
        <v>623</v>
      </c>
      <c r="P1077" s="6">
        <v>-1</v>
      </c>
      <c r="Q1077" s="6" t="s">
        <v>47</v>
      </c>
      <c r="R1077" s="6" t="s">
        <v>54</v>
      </c>
      <c r="S1077" s="6"/>
      <c r="T1077" s="6" t="s">
        <v>55</v>
      </c>
      <c r="U1077" s="6" t="s">
        <v>56</v>
      </c>
      <c r="W1077" t="s">
        <v>53</v>
      </c>
      <c r="Z1077" t="s">
        <v>1474</v>
      </c>
      <c r="AD1077" t="s">
        <v>623</v>
      </c>
      <c r="AF1077" t="s">
        <v>1502</v>
      </c>
      <c r="AI1077" s="10">
        <v>60</v>
      </c>
      <c r="AQ1077" s="6">
        <v>0</v>
      </c>
      <c r="AR1077" s="6" t="s">
        <v>50</v>
      </c>
      <c r="AS1077" t="s">
        <v>162</v>
      </c>
      <c r="AT1077" s="6">
        <v>-1</v>
      </c>
      <c r="AW1077" s="6" t="s">
        <v>51</v>
      </c>
      <c r="AX1077" s="6" t="s">
        <v>51</v>
      </c>
    </row>
    <row r="1078" spans="2:50" x14ac:dyDescent="0.25">
      <c r="B1078" t="s">
        <v>22</v>
      </c>
      <c r="C1078" t="str">
        <f t="shared" si="142"/>
        <v>Kukulcania</v>
      </c>
      <c r="D1078" s="13" t="str">
        <f t="shared" si="143"/>
        <v>Yes</v>
      </c>
      <c r="E1078" t="s">
        <v>18</v>
      </c>
      <c r="F1078" t="str">
        <f t="shared" si="144"/>
        <v>Filistatidae</v>
      </c>
      <c r="G1078" s="13" t="str">
        <f t="shared" si="145"/>
        <v>Yes</v>
      </c>
      <c r="M1078" t="s">
        <v>1503</v>
      </c>
      <c r="N1078" t="s">
        <v>623</v>
      </c>
      <c r="P1078" s="6">
        <v>-1</v>
      </c>
      <c r="Q1078" s="6" t="s">
        <v>47</v>
      </c>
      <c r="R1078" s="6" t="s">
        <v>54</v>
      </c>
      <c r="S1078" s="6"/>
      <c r="T1078" s="6" t="s">
        <v>55</v>
      </c>
      <c r="U1078" s="6" t="s">
        <v>56</v>
      </c>
      <c r="W1078" s="16" t="s">
        <v>53</v>
      </c>
      <c r="X1078" s="16"/>
      <c r="Z1078" t="s">
        <v>1474</v>
      </c>
      <c r="AD1078" t="s">
        <v>623</v>
      </c>
      <c r="AF1078" t="s">
        <v>1503</v>
      </c>
      <c r="AI1078" s="10">
        <v>60</v>
      </c>
      <c r="AQ1078" s="6">
        <v>0</v>
      </c>
      <c r="AR1078" s="6" t="s">
        <v>50</v>
      </c>
      <c r="AS1078" t="s">
        <v>216</v>
      </c>
      <c r="AT1078" s="6">
        <v>-1</v>
      </c>
      <c r="AW1078" s="6" t="s">
        <v>51</v>
      </c>
      <c r="AX1078" s="6" t="s">
        <v>51</v>
      </c>
    </row>
    <row r="1079" spans="2:50" x14ac:dyDescent="0.25">
      <c r="B1079" t="s">
        <v>22</v>
      </c>
      <c r="C1079" t="str">
        <f t="shared" si="142"/>
        <v>Kukulcania</v>
      </c>
      <c r="D1079" s="13" t="str">
        <f t="shared" si="143"/>
        <v>Yes</v>
      </c>
      <c r="E1079" t="s">
        <v>18</v>
      </c>
      <c r="F1079" t="str">
        <f t="shared" si="144"/>
        <v>Filistatidae</v>
      </c>
      <c r="G1079" s="13" t="str">
        <f t="shared" si="145"/>
        <v>Yes</v>
      </c>
      <c r="M1079" t="s">
        <v>1504</v>
      </c>
      <c r="N1079" t="s">
        <v>623</v>
      </c>
      <c r="P1079" s="6">
        <v>-1</v>
      </c>
      <c r="Q1079" s="6" t="s">
        <v>47</v>
      </c>
      <c r="R1079" s="6" t="s">
        <v>54</v>
      </c>
      <c r="S1079" s="6"/>
      <c r="T1079" s="6" t="s">
        <v>55</v>
      </c>
      <c r="U1079" s="6" t="s">
        <v>56</v>
      </c>
      <c r="W1079" t="s">
        <v>53</v>
      </c>
      <c r="Z1079" t="s">
        <v>1474</v>
      </c>
      <c r="AD1079" t="s">
        <v>623</v>
      </c>
      <c r="AF1079" t="s">
        <v>1504</v>
      </c>
      <c r="AI1079" s="10">
        <v>60</v>
      </c>
      <c r="AQ1079" s="6">
        <v>0</v>
      </c>
      <c r="AR1079" s="6" t="s">
        <v>50</v>
      </c>
      <c r="AS1079" t="s">
        <v>162</v>
      </c>
      <c r="AT1079" s="6">
        <v>-1</v>
      </c>
      <c r="AW1079" s="6" t="s">
        <v>51</v>
      </c>
      <c r="AX1079" s="6" t="s">
        <v>51</v>
      </c>
    </row>
    <row r="1080" spans="2:50" x14ac:dyDescent="0.25">
      <c r="B1080" t="s">
        <v>22</v>
      </c>
      <c r="C1080" t="str">
        <f t="shared" si="142"/>
        <v>Kukulcania</v>
      </c>
      <c r="D1080" s="13" t="str">
        <f t="shared" si="143"/>
        <v>Yes</v>
      </c>
      <c r="E1080" t="s">
        <v>18</v>
      </c>
      <c r="F1080" t="str">
        <f t="shared" si="144"/>
        <v>Filistatidae</v>
      </c>
      <c r="G1080" s="13" t="str">
        <f t="shared" si="145"/>
        <v>Yes</v>
      </c>
      <c r="M1080" t="s">
        <v>1505</v>
      </c>
      <c r="N1080" t="s">
        <v>623</v>
      </c>
      <c r="P1080" s="6">
        <v>-1</v>
      </c>
      <c r="Q1080" s="6" t="s">
        <v>47</v>
      </c>
      <c r="R1080" s="6" t="s">
        <v>54</v>
      </c>
      <c r="S1080" s="6"/>
      <c r="T1080" s="6" t="s">
        <v>55</v>
      </c>
      <c r="U1080" s="6" t="s">
        <v>56</v>
      </c>
      <c r="W1080" t="s">
        <v>53</v>
      </c>
      <c r="Z1080" t="s">
        <v>1474</v>
      </c>
      <c r="AD1080" t="s">
        <v>623</v>
      </c>
      <c r="AF1080" t="s">
        <v>1505</v>
      </c>
      <c r="AI1080" s="10">
        <v>60</v>
      </c>
      <c r="AQ1080" s="6">
        <v>0</v>
      </c>
      <c r="AR1080" s="6" t="s">
        <v>50</v>
      </c>
      <c r="AS1080" t="s">
        <v>624</v>
      </c>
      <c r="AT1080" s="6">
        <v>-1</v>
      </c>
      <c r="AW1080" s="6" t="s">
        <v>51</v>
      </c>
      <c r="AX1080" s="6" t="s">
        <v>51</v>
      </c>
    </row>
    <row r="1081" spans="2:50" x14ac:dyDescent="0.25">
      <c r="B1081" t="s">
        <v>22</v>
      </c>
      <c r="C1081" s="17" t="str">
        <f>Z1081</f>
        <v>Filistatidae</v>
      </c>
      <c r="D1081" s="13" t="str">
        <f t="shared" si="143"/>
        <v>No</v>
      </c>
      <c r="E1081" t="s">
        <v>18</v>
      </c>
      <c r="F1081" t="str">
        <f t="shared" si="144"/>
        <v>Filistatidae</v>
      </c>
      <c r="G1081" s="13" t="str">
        <f t="shared" si="145"/>
        <v>Yes</v>
      </c>
      <c r="M1081" t="s">
        <v>1474</v>
      </c>
      <c r="N1081" t="s">
        <v>53</v>
      </c>
      <c r="P1081" s="6">
        <v>-1</v>
      </c>
      <c r="Q1081" s="6" t="s">
        <v>47</v>
      </c>
      <c r="R1081" s="6" t="s">
        <v>54</v>
      </c>
      <c r="S1081" s="6"/>
      <c r="T1081" s="6" t="s">
        <v>55</v>
      </c>
      <c r="U1081" s="6" t="s">
        <v>56</v>
      </c>
      <c r="W1081" t="s">
        <v>53</v>
      </c>
      <c r="Z1081" t="s">
        <v>1474</v>
      </c>
      <c r="AI1081" s="10">
        <v>40</v>
      </c>
      <c r="AQ1081" s="6">
        <v>0</v>
      </c>
      <c r="AR1081" s="6" t="s">
        <v>50</v>
      </c>
      <c r="AT1081" s="6">
        <v>-1</v>
      </c>
      <c r="AW1081" s="6" t="s">
        <v>51</v>
      </c>
      <c r="AX1081" s="6" t="s">
        <v>51</v>
      </c>
    </row>
    <row r="1082" spans="2:50" x14ac:dyDescent="0.25">
      <c r="B1082" t="s">
        <v>22</v>
      </c>
      <c r="C1082" t="str">
        <f>AD1082</f>
        <v>Doru</v>
      </c>
      <c r="D1082" s="13" t="str">
        <f t="shared" si="143"/>
        <v>Yes</v>
      </c>
      <c r="E1082" t="s">
        <v>18</v>
      </c>
      <c r="F1082" t="str">
        <f t="shared" si="144"/>
        <v>Forficulidae</v>
      </c>
      <c r="G1082" s="13" t="str">
        <f t="shared" si="145"/>
        <v>Yes</v>
      </c>
      <c r="M1082" t="s">
        <v>1733</v>
      </c>
      <c r="N1082" t="s">
        <v>90</v>
      </c>
      <c r="P1082" s="6">
        <v>-1</v>
      </c>
      <c r="Q1082" s="6" t="s">
        <v>47</v>
      </c>
      <c r="R1082" s="6" t="s">
        <v>48</v>
      </c>
      <c r="S1082" s="16"/>
      <c r="T1082" s="16" t="s">
        <v>49</v>
      </c>
      <c r="U1082" s="16"/>
      <c r="W1082" t="s">
        <v>83</v>
      </c>
      <c r="Z1082" t="s">
        <v>90</v>
      </c>
      <c r="AD1082" t="s">
        <v>1733</v>
      </c>
      <c r="AI1082" s="10">
        <v>50</v>
      </c>
      <c r="AQ1082" s="6">
        <v>0</v>
      </c>
      <c r="AR1082" s="16" t="s">
        <v>50</v>
      </c>
      <c r="AT1082" s="6">
        <v>-1</v>
      </c>
      <c r="AW1082" s="6" t="s">
        <v>51</v>
      </c>
      <c r="AX1082" s="6" t="s">
        <v>51</v>
      </c>
    </row>
    <row r="1083" spans="2:50" x14ac:dyDescent="0.25">
      <c r="B1083" t="s">
        <v>22</v>
      </c>
      <c r="C1083" t="str">
        <f>AD1083</f>
        <v>Doru</v>
      </c>
      <c r="D1083" s="13" t="str">
        <f t="shared" si="143"/>
        <v>Yes</v>
      </c>
      <c r="E1083" t="s">
        <v>18</v>
      </c>
      <c r="F1083" t="str">
        <f t="shared" si="144"/>
        <v>Forficulidae</v>
      </c>
      <c r="G1083" s="13" t="str">
        <f t="shared" si="145"/>
        <v>Yes</v>
      </c>
      <c r="M1083" t="s">
        <v>1734</v>
      </c>
      <c r="N1083" t="s">
        <v>1733</v>
      </c>
      <c r="P1083" s="6">
        <v>-1</v>
      </c>
      <c r="Q1083" s="6" t="s">
        <v>47</v>
      </c>
      <c r="R1083" s="6" t="s">
        <v>48</v>
      </c>
      <c r="S1083" s="16"/>
      <c r="T1083" s="16" t="s">
        <v>49</v>
      </c>
      <c r="U1083" s="16"/>
      <c r="W1083" t="s">
        <v>83</v>
      </c>
      <c r="Z1083" t="s">
        <v>90</v>
      </c>
      <c r="AD1083" t="s">
        <v>1733</v>
      </c>
      <c r="AF1083" t="s">
        <v>1734</v>
      </c>
      <c r="AI1083" s="10">
        <v>60</v>
      </c>
      <c r="AQ1083" s="6">
        <v>0</v>
      </c>
      <c r="AR1083" s="16" t="s">
        <v>50</v>
      </c>
      <c r="AT1083" s="6">
        <v>-1</v>
      </c>
      <c r="AW1083" s="6" t="s">
        <v>51</v>
      </c>
      <c r="AX1083" s="6" t="s">
        <v>51</v>
      </c>
    </row>
    <row r="1084" spans="2:50" x14ac:dyDescent="0.25">
      <c r="B1084" t="s">
        <v>22</v>
      </c>
      <c r="C1084" t="str">
        <f>AD1084</f>
        <v>Forficula</v>
      </c>
      <c r="D1084" s="13" t="str">
        <f t="shared" si="143"/>
        <v>Yes</v>
      </c>
      <c r="E1084" t="s">
        <v>18</v>
      </c>
      <c r="F1084" t="str">
        <f t="shared" si="144"/>
        <v>Forficulidae</v>
      </c>
      <c r="G1084" s="13" t="str">
        <f t="shared" si="145"/>
        <v>Yes</v>
      </c>
      <c r="M1084" t="s">
        <v>1735</v>
      </c>
      <c r="N1084" t="s">
        <v>90</v>
      </c>
      <c r="P1084" s="6">
        <v>-1</v>
      </c>
      <c r="Q1084" s="6" t="s">
        <v>47</v>
      </c>
      <c r="R1084" s="6" t="s">
        <v>48</v>
      </c>
      <c r="S1084" s="16"/>
      <c r="T1084" s="16" t="s">
        <v>49</v>
      </c>
      <c r="U1084" s="16"/>
      <c r="W1084" t="s">
        <v>83</v>
      </c>
      <c r="Z1084" t="s">
        <v>90</v>
      </c>
      <c r="AD1084" t="s">
        <v>1735</v>
      </c>
      <c r="AI1084" s="10">
        <v>50</v>
      </c>
      <c r="AQ1084" s="6">
        <v>0</v>
      </c>
      <c r="AR1084" s="16" t="s">
        <v>50</v>
      </c>
      <c r="AT1084" s="6">
        <v>-1</v>
      </c>
      <c r="AW1084" s="6" t="s">
        <v>51</v>
      </c>
      <c r="AX1084" s="6" t="s">
        <v>51</v>
      </c>
    </row>
    <row r="1085" spans="2:50" x14ac:dyDescent="0.25">
      <c r="B1085" t="s">
        <v>22</v>
      </c>
      <c r="C1085" t="str">
        <f>AD1085</f>
        <v>Forficula</v>
      </c>
      <c r="D1085" s="13" t="str">
        <f t="shared" si="143"/>
        <v>Yes</v>
      </c>
      <c r="E1085" t="s">
        <v>18</v>
      </c>
      <c r="F1085" t="str">
        <f t="shared" si="144"/>
        <v>Forficulidae</v>
      </c>
      <c r="G1085" s="13" t="str">
        <f t="shared" si="145"/>
        <v>Yes</v>
      </c>
      <c r="L1085" t="s">
        <v>1737</v>
      </c>
      <c r="M1085" t="s">
        <v>1736</v>
      </c>
      <c r="N1085" t="s">
        <v>1735</v>
      </c>
      <c r="P1085" s="6">
        <v>-1</v>
      </c>
      <c r="Q1085" s="6" t="s">
        <v>47</v>
      </c>
      <c r="R1085" s="6" t="s">
        <v>48</v>
      </c>
      <c r="S1085" s="16"/>
      <c r="T1085" s="16" t="s">
        <v>49</v>
      </c>
      <c r="U1085" s="16"/>
      <c r="W1085" t="s">
        <v>83</v>
      </c>
      <c r="Z1085" t="s">
        <v>90</v>
      </c>
      <c r="AD1085" t="s">
        <v>1735</v>
      </c>
      <c r="AF1085" t="s">
        <v>1736</v>
      </c>
      <c r="AI1085" s="10">
        <v>60</v>
      </c>
      <c r="AQ1085" s="6">
        <v>0</v>
      </c>
      <c r="AR1085" s="16" t="s">
        <v>50</v>
      </c>
      <c r="AT1085" s="6">
        <v>-1</v>
      </c>
      <c r="AW1085" s="6" t="s">
        <v>51</v>
      </c>
      <c r="AX1085" s="6" t="s">
        <v>51</v>
      </c>
    </row>
    <row r="1086" spans="2:50" x14ac:dyDescent="0.25">
      <c r="B1086" t="s">
        <v>22</v>
      </c>
      <c r="C1086" t="str">
        <f>Z1086</f>
        <v>Forficulidae</v>
      </c>
      <c r="D1086" s="13" t="str">
        <f t="shared" si="143"/>
        <v>No</v>
      </c>
      <c r="E1086" t="s">
        <v>18</v>
      </c>
      <c r="F1086" t="str">
        <f t="shared" si="144"/>
        <v>Forficulidae</v>
      </c>
      <c r="G1086" s="13" t="str">
        <f t="shared" si="145"/>
        <v>Yes</v>
      </c>
      <c r="M1086" t="s">
        <v>90</v>
      </c>
      <c r="N1086" t="s">
        <v>83</v>
      </c>
      <c r="P1086" s="6">
        <v>-1</v>
      </c>
      <c r="Q1086" s="6" t="s">
        <v>47</v>
      </c>
      <c r="R1086" s="6" t="s">
        <v>48</v>
      </c>
      <c r="S1086" s="16"/>
      <c r="T1086" s="16" t="s">
        <v>49</v>
      </c>
      <c r="U1086" s="16"/>
      <c r="W1086" t="s">
        <v>83</v>
      </c>
      <c r="Z1086" t="s">
        <v>90</v>
      </c>
      <c r="AI1086" s="10">
        <v>40</v>
      </c>
      <c r="AQ1086" s="6">
        <v>0</v>
      </c>
      <c r="AR1086" s="16" t="s">
        <v>50</v>
      </c>
      <c r="AT1086" s="6">
        <v>-1</v>
      </c>
      <c r="AW1086" s="6" t="s">
        <v>51</v>
      </c>
      <c r="AX1086" s="6" t="s">
        <v>51</v>
      </c>
    </row>
    <row r="1087" spans="2:50" x14ac:dyDescent="0.25">
      <c r="B1087" t="s">
        <v>24</v>
      </c>
      <c r="C1087" t="str">
        <f>AD1087</f>
        <v>Stigmatomma</v>
      </c>
      <c r="D1087" s="13" t="str">
        <f t="shared" ref="D1087:D1150" si="146">IF(AI1087&gt;=60,"Yes","No")</f>
        <v>No</v>
      </c>
      <c r="E1087" t="s">
        <v>22</v>
      </c>
      <c r="F1087" t="str">
        <f>AD1087</f>
        <v>Stigmatomma</v>
      </c>
      <c r="G1087" s="13" t="str">
        <f t="shared" ref="G1087:G1097" si="147">IF(AI1087&gt;=50,"Yes","No")</f>
        <v>Yes</v>
      </c>
      <c r="M1087" t="s">
        <v>3772</v>
      </c>
      <c r="N1087" t="s">
        <v>3774</v>
      </c>
      <c r="P1087" s="6">
        <v>-1</v>
      </c>
      <c r="Q1087" s="6" t="s">
        <v>47</v>
      </c>
      <c r="R1087" s="6" t="s">
        <v>48</v>
      </c>
      <c r="S1087" s="16"/>
      <c r="T1087" s="16" t="s">
        <v>49</v>
      </c>
      <c r="U1087" s="16"/>
      <c r="W1087" t="s">
        <v>1866</v>
      </c>
      <c r="Z1087" t="s">
        <v>1867</v>
      </c>
      <c r="AA1087" t="s">
        <v>3774</v>
      </c>
      <c r="AD1087" t="s">
        <v>3772</v>
      </c>
      <c r="AI1087" s="16">
        <v>50</v>
      </c>
      <c r="AQ1087" s="6">
        <v>0</v>
      </c>
      <c r="AR1087" s="6" t="s">
        <v>50</v>
      </c>
      <c r="AT1087" s="6">
        <v>-1</v>
      </c>
      <c r="AW1087" s="6" t="s">
        <v>51</v>
      </c>
      <c r="AX1087" s="6" t="s">
        <v>51</v>
      </c>
    </row>
    <row r="1088" spans="2:50" x14ac:dyDescent="0.25">
      <c r="B1088" t="s">
        <v>24</v>
      </c>
      <c r="C1088" t="str">
        <f>AF1088</f>
        <v>Stigmatomma pallipes</v>
      </c>
      <c r="D1088" s="13" t="str">
        <f t="shared" si="146"/>
        <v>Yes</v>
      </c>
      <c r="E1088" t="s">
        <v>22</v>
      </c>
      <c r="F1088" t="str">
        <f>AD1088</f>
        <v>Stigmatomma</v>
      </c>
      <c r="G1088" s="13" t="str">
        <f t="shared" si="147"/>
        <v>Yes</v>
      </c>
      <c r="M1088" t="s">
        <v>3773</v>
      </c>
      <c r="N1088" t="s">
        <v>3772</v>
      </c>
      <c r="P1088" s="6">
        <v>-1</v>
      </c>
      <c r="Q1088" s="6" t="s">
        <v>47</v>
      </c>
      <c r="R1088" s="6" t="s">
        <v>48</v>
      </c>
      <c r="S1088" s="16"/>
      <c r="T1088" s="16" t="s">
        <v>49</v>
      </c>
      <c r="U1088" s="16"/>
      <c r="W1088" t="s">
        <v>1866</v>
      </c>
      <c r="Z1088" t="s">
        <v>1867</v>
      </c>
      <c r="AA1088" t="s">
        <v>3774</v>
      </c>
      <c r="AD1088" t="s">
        <v>3772</v>
      </c>
      <c r="AF1088" t="s">
        <v>3773</v>
      </c>
      <c r="AI1088" s="16">
        <v>60</v>
      </c>
      <c r="AQ1088" s="6">
        <v>0</v>
      </c>
      <c r="AR1088" s="6" t="s">
        <v>50</v>
      </c>
      <c r="AT1088" s="6">
        <v>-1</v>
      </c>
      <c r="AW1088" s="6" t="s">
        <v>51</v>
      </c>
      <c r="AX1088" s="6" t="s">
        <v>51</v>
      </c>
    </row>
    <row r="1089" spans="2:50" x14ac:dyDescent="0.25">
      <c r="B1089" t="s">
        <v>24</v>
      </c>
      <c r="C1089" t="str">
        <f>AA1089</f>
        <v>Amblyponinae</v>
      </c>
      <c r="D1089" s="13" t="str">
        <f t="shared" si="146"/>
        <v>No</v>
      </c>
      <c r="E1089" t="s">
        <v>22</v>
      </c>
      <c r="F1089" t="str">
        <f>AA1089</f>
        <v>Amblyponinae</v>
      </c>
      <c r="G1089" s="13" t="str">
        <f t="shared" si="147"/>
        <v>No</v>
      </c>
      <c r="L1089" t="s">
        <v>3775</v>
      </c>
      <c r="M1089" t="s">
        <v>3774</v>
      </c>
      <c r="N1089" t="s">
        <v>1867</v>
      </c>
      <c r="P1089" s="6">
        <v>-1</v>
      </c>
      <c r="Q1089" s="6" t="s">
        <v>47</v>
      </c>
      <c r="R1089" s="6" t="s">
        <v>48</v>
      </c>
      <c r="S1089" s="16"/>
      <c r="T1089" s="16" t="s">
        <v>49</v>
      </c>
      <c r="U1089" s="16"/>
      <c r="W1089" t="s">
        <v>1866</v>
      </c>
      <c r="Z1089" t="s">
        <v>1867</v>
      </c>
      <c r="AA1089" t="s">
        <v>3774</v>
      </c>
      <c r="AI1089" s="16">
        <v>42</v>
      </c>
      <c r="AQ1089" s="6">
        <v>0</v>
      </c>
      <c r="AR1089" s="6" t="s">
        <v>50</v>
      </c>
      <c r="AT1089" s="6">
        <v>-1</v>
      </c>
      <c r="AW1089" s="6" t="s">
        <v>51</v>
      </c>
      <c r="AX1089" s="6" t="s">
        <v>51</v>
      </c>
    </row>
    <row r="1090" spans="2:50" x14ac:dyDescent="0.25">
      <c r="B1090" t="s">
        <v>24</v>
      </c>
      <c r="C1090" t="str">
        <f>AD1090</f>
        <v>Dorymyrmex</v>
      </c>
      <c r="D1090" s="13" t="str">
        <f t="shared" si="146"/>
        <v>No</v>
      </c>
      <c r="E1090" t="s">
        <v>22</v>
      </c>
      <c r="F1090" t="str">
        <f t="shared" ref="F1090:F1098" si="148">AD1090</f>
        <v>Dorymyrmex</v>
      </c>
      <c r="G1090" s="13" t="str">
        <f t="shared" si="147"/>
        <v>Yes</v>
      </c>
      <c r="L1090" t="s">
        <v>1886</v>
      </c>
      <c r="M1090" t="s">
        <v>1869</v>
      </c>
      <c r="N1090" t="s">
        <v>1888</v>
      </c>
      <c r="P1090" s="6">
        <v>-1</v>
      </c>
      <c r="Q1090" s="6" t="s">
        <v>47</v>
      </c>
      <c r="R1090" s="6" t="s">
        <v>48</v>
      </c>
      <c r="S1090" s="16"/>
      <c r="T1090" s="16" t="s">
        <v>49</v>
      </c>
      <c r="U1090" s="16"/>
      <c r="W1090" t="s">
        <v>1866</v>
      </c>
      <c r="Z1090" t="s">
        <v>1867</v>
      </c>
      <c r="AA1090" t="s">
        <v>1868</v>
      </c>
      <c r="AB1090" t="s">
        <v>1888</v>
      </c>
      <c r="AD1090" t="s">
        <v>1869</v>
      </c>
      <c r="AI1090" s="10">
        <v>50</v>
      </c>
      <c r="AQ1090" s="6">
        <v>0</v>
      </c>
      <c r="AR1090" s="16" t="s">
        <v>50</v>
      </c>
      <c r="AT1090" s="6">
        <v>-1</v>
      </c>
      <c r="AW1090" s="16" t="s">
        <v>51</v>
      </c>
      <c r="AX1090" s="16" t="s">
        <v>51</v>
      </c>
    </row>
    <row r="1091" spans="2:50" x14ac:dyDescent="0.25">
      <c r="B1091" t="s">
        <v>24</v>
      </c>
      <c r="C1091" t="str">
        <f>AF1091</f>
        <v>Dorymyrmex bicolor</v>
      </c>
      <c r="D1091" s="13" t="str">
        <f t="shared" si="146"/>
        <v>Yes</v>
      </c>
      <c r="E1091" t="s">
        <v>22</v>
      </c>
      <c r="F1091" t="str">
        <f t="shared" si="148"/>
        <v>Dorymyrmex</v>
      </c>
      <c r="G1091" s="13" t="str">
        <f t="shared" si="147"/>
        <v>Yes</v>
      </c>
      <c r="L1091" t="s">
        <v>1887</v>
      </c>
      <c r="M1091" t="s">
        <v>1870</v>
      </c>
      <c r="N1091" t="s">
        <v>1869</v>
      </c>
      <c r="P1091" s="6">
        <v>-1</v>
      </c>
      <c r="Q1091" s="6" t="s">
        <v>47</v>
      </c>
      <c r="R1091" s="6" t="s">
        <v>48</v>
      </c>
      <c r="S1091" s="16"/>
      <c r="T1091" s="16" t="s">
        <v>49</v>
      </c>
      <c r="U1091" s="16"/>
      <c r="W1091" t="s">
        <v>1866</v>
      </c>
      <c r="Z1091" t="s">
        <v>1867</v>
      </c>
      <c r="AA1091" t="s">
        <v>1868</v>
      </c>
      <c r="AB1091" t="s">
        <v>1888</v>
      </c>
      <c r="AD1091" t="s">
        <v>1869</v>
      </c>
      <c r="AF1091" t="s">
        <v>1870</v>
      </c>
      <c r="AI1091" s="10">
        <v>60</v>
      </c>
      <c r="AQ1091" s="6">
        <v>0</v>
      </c>
      <c r="AR1091" s="16" t="s">
        <v>50</v>
      </c>
      <c r="AT1091" s="6">
        <v>-1</v>
      </c>
      <c r="AW1091" s="16" t="s">
        <v>51</v>
      </c>
      <c r="AX1091" s="16" t="s">
        <v>51</v>
      </c>
    </row>
    <row r="1092" spans="2:50" x14ac:dyDescent="0.25">
      <c r="B1092" t="s">
        <v>24</v>
      </c>
      <c r="C1092" t="str">
        <f>AF1092</f>
        <v>Dorymyrmex flavus</v>
      </c>
      <c r="D1092" s="13" t="str">
        <f t="shared" si="146"/>
        <v>Yes</v>
      </c>
      <c r="E1092" t="s">
        <v>22</v>
      </c>
      <c r="F1092" t="str">
        <f t="shared" si="148"/>
        <v>Dorymyrmex</v>
      </c>
      <c r="G1092" s="13" t="str">
        <f t="shared" si="147"/>
        <v>Yes</v>
      </c>
      <c r="M1092" t="s">
        <v>1872</v>
      </c>
      <c r="N1092" t="s">
        <v>1869</v>
      </c>
      <c r="P1092" s="6">
        <v>-1</v>
      </c>
      <c r="Q1092" s="6" t="s">
        <v>47</v>
      </c>
      <c r="R1092" s="6" t="s">
        <v>48</v>
      </c>
      <c r="S1092" s="16"/>
      <c r="T1092" s="16" t="s">
        <v>49</v>
      </c>
      <c r="U1092" s="16"/>
      <c r="W1092" t="s">
        <v>1866</v>
      </c>
      <c r="Z1092" t="s">
        <v>1867</v>
      </c>
      <c r="AA1092" t="s">
        <v>1868</v>
      </c>
      <c r="AB1092" t="s">
        <v>1888</v>
      </c>
      <c r="AD1092" t="s">
        <v>1869</v>
      </c>
      <c r="AF1092" t="s">
        <v>1872</v>
      </c>
      <c r="AI1092" s="10">
        <v>60</v>
      </c>
      <c r="AQ1092" s="6">
        <v>0</v>
      </c>
      <c r="AR1092" s="16" t="s">
        <v>50</v>
      </c>
      <c r="AT1092" s="6">
        <v>-1</v>
      </c>
      <c r="AW1092" s="16" t="s">
        <v>51</v>
      </c>
      <c r="AX1092" s="16" t="s">
        <v>51</v>
      </c>
    </row>
    <row r="1093" spans="2:50" x14ac:dyDescent="0.25">
      <c r="B1093" t="s">
        <v>24</v>
      </c>
      <c r="C1093" t="str">
        <f>AF1093</f>
        <v>Dorymyrmex insanus</v>
      </c>
      <c r="D1093" s="13" t="str">
        <f t="shared" si="146"/>
        <v>Yes</v>
      </c>
      <c r="E1093" t="s">
        <v>22</v>
      </c>
      <c r="F1093" t="str">
        <f t="shared" si="148"/>
        <v>Dorymyrmex</v>
      </c>
      <c r="G1093" s="13" t="str">
        <f t="shared" si="147"/>
        <v>Yes</v>
      </c>
      <c r="M1093" t="s">
        <v>1871</v>
      </c>
      <c r="N1093" t="s">
        <v>1869</v>
      </c>
      <c r="P1093" s="6">
        <v>-1</v>
      </c>
      <c r="Q1093" s="6" t="s">
        <v>47</v>
      </c>
      <c r="R1093" s="6" t="s">
        <v>48</v>
      </c>
      <c r="S1093" s="16"/>
      <c r="T1093" s="16" t="s">
        <v>49</v>
      </c>
      <c r="U1093" s="16"/>
      <c r="W1093" t="s">
        <v>1866</v>
      </c>
      <c r="Z1093" t="s">
        <v>1867</v>
      </c>
      <c r="AA1093" t="s">
        <v>1868</v>
      </c>
      <c r="AB1093" t="s">
        <v>1888</v>
      </c>
      <c r="AD1093" t="s">
        <v>1869</v>
      </c>
      <c r="AF1093" t="s">
        <v>1871</v>
      </c>
      <c r="AI1093" s="10">
        <v>60</v>
      </c>
      <c r="AQ1093" s="6">
        <v>0</v>
      </c>
      <c r="AR1093" s="16" t="s">
        <v>50</v>
      </c>
      <c r="AT1093" s="6">
        <v>-1</v>
      </c>
      <c r="AW1093" s="16" t="s">
        <v>51</v>
      </c>
      <c r="AX1093" s="16" t="s">
        <v>51</v>
      </c>
    </row>
    <row r="1094" spans="2:50" x14ac:dyDescent="0.25">
      <c r="B1094" t="s">
        <v>24</v>
      </c>
      <c r="C1094" t="str">
        <f>AF1094</f>
        <v>Dorymyrmex pyramicus</v>
      </c>
      <c r="D1094" s="13" t="str">
        <f t="shared" si="146"/>
        <v>Yes</v>
      </c>
      <c r="E1094" t="s">
        <v>22</v>
      </c>
      <c r="F1094" t="str">
        <f t="shared" si="148"/>
        <v>Dorymyrmex</v>
      </c>
      <c r="G1094" s="13" t="str">
        <f t="shared" si="147"/>
        <v>Yes</v>
      </c>
      <c r="M1094" t="s">
        <v>3719</v>
      </c>
      <c r="N1094" t="s">
        <v>1869</v>
      </c>
      <c r="P1094" s="6">
        <v>-1</v>
      </c>
      <c r="Q1094" s="6" t="s">
        <v>47</v>
      </c>
      <c r="R1094" s="6" t="s">
        <v>48</v>
      </c>
      <c r="S1094" s="16"/>
      <c r="T1094" s="16" t="s">
        <v>49</v>
      </c>
      <c r="U1094" s="16"/>
      <c r="W1094" t="s">
        <v>1866</v>
      </c>
      <c r="Z1094" t="s">
        <v>1867</v>
      </c>
      <c r="AA1094" t="s">
        <v>1868</v>
      </c>
      <c r="AB1094" t="s">
        <v>1888</v>
      </c>
      <c r="AD1094" t="s">
        <v>1869</v>
      </c>
      <c r="AF1094" t="s">
        <v>3719</v>
      </c>
      <c r="AI1094" s="16">
        <v>60</v>
      </c>
      <c r="AQ1094" s="6">
        <v>0</v>
      </c>
      <c r="AR1094" s="6" t="s">
        <v>50</v>
      </c>
      <c r="AT1094" s="6">
        <v>-1</v>
      </c>
      <c r="AW1094" s="6" t="s">
        <v>51</v>
      </c>
      <c r="AX1094" s="6" t="s">
        <v>51</v>
      </c>
    </row>
    <row r="1095" spans="2:50" x14ac:dyDescent="0.25">
      <c r="B1095" t="s">
        <v>24</v>
      </c>
      <c r="C1095" t="str">
        <f>AD1095</f>
        <v>Forelius</v>
      </c>
      <c r="D1095" s="13" t="str">
        <f t="shared" si="146"/>
        <v>No</v>
      </c>
      <c r="E1095" t="s">
        <v>22</v>
      </c>
      <c r="F1095" t="str">
        <f t="shared" si="148"/>
        <v>Forelius</v>
      </c>
      <c r="G1095" s="13" t="str">
        <f t="shared" si="147"/>
        <v>Yes</v>
      </c>
      <c r="M1095" t="s">
        <v>1873</v>
      </c>
      <c r="N1095" t="s">
        <v>1888</v>
      </c>
      <c r="P1095" s="6">
        <v>-1</v>
      </c>
      <c r="Q1095" s="6" t="s">
        <v>47</v>
      </c>
      <c r="R1095" s="6" t="s">
        <v>48</v>
      </c>
      <c r="S1095" s="16"/>
      <c r="T1095" s="16" t="s">
        <v>49</v>
      </c>
      <c r="U1095" s="16"/>
      <c r="W1095" t="s">
        <v>1866</v>
      </c>
      <c r="Z1095" t="s">
        <v>1867</v>
      </c>
      <c r="AA1095" t="s">
        <v>1868</v>
      </c>
      <c r="AB1095" t="s">
        <v>1888</v>
      </c>
      <c r="AD1095" t="s">
        <v>1873</v>
      </c>
      <c r="AI1095" s="10">
        <v>50</v>
      </c>
      <c r="AQ1095" s="6">
        <v>0</v>
      </c>
      <c r="AR1095" s="16" t="s">
        <v>50</v>
      </c>
      <c r="AT1095" s="6">
        <v>-1</v>
      </c>
      <c r="AW1095" s="16" t="s">
        <v>51</v>
      </c>
      <c r="AX1095" s="16" t="s">
        <v>51</v>
      </c>
    </row>
    <row r="1096" spans="2:50" x14ac:dyDescent="0.25">
      <c r="B1096" t="s">
        <v>24</v>
      </c>
      <c r="C1096" t="str">
        <f>AF1096</f>
        <v>Forelius mccooki</v>
      </c>
      <c r="D1096" s="13" t="str">
        <f t="shared" si="146"/>
        <v>Yes</v>
      </c>
      <c r="E1096" t="s">
        <v>22</v>
      </c>
      <c r="F1096" t="str">
        <f t="shared" si="148"/>
        <v>Forelius</v>
      </c>
      <c r="G1096" s="13" t="str">
        <f t="shared" si="147"/>
        <v>Yes</v>
      </c>
      <c r="M1096" t="s">
        <v>1874</v>
      </c>
      <c r="N1096" t="s">
        <v>1873</v>
      </c>
      <c r="P1096" s="6">
        <v>-1</v>
      </c>
      <c r="Q1096" s="6" t="s">
        <v>47</v>
      </c>
      <c r="R1096" s="6" t="s">
        <v>48</v>
      </c>
      <c r="S1096" s="16"/>
      <c r="T1096" s="16" t="s">
        <v>49</v>
      </c>
      <c r="U1096" s="16"/>
      <c r="W1096" t="s">
        <v>1866</v>
      </c>
      <c r="Z1096" t="s">
        <v>1867</v>
      </c>
      <c r="AA1096" t="s">
        <v>1868</v>
      </c>
      <c r="AB1096" t="s">
        <v>1888</v>
      </c>
      <c r="AD1096" t="s">
        <v>1873</v>
      </c>
      <c r="AF1096" t="s">
        <v>1874</v>
      </c>
      <c r="AI1096" s="10">
        <v>60</v>
      </c>
      <c r="AQ1096" s="6">
        <v>0</v>
      </c>
      <c r="AR1096" s="16" t="s">
        <v>50</v>
      </c>
      <c r="AT1096" s="6">
        <v>-1</v>
      </c>
      <c r="AW1096" s="16" t="s">
        <v>51</v>
      </c>
      <c r="AX1096" s="16" t="s">
        <v>51</v>
      </c>
    </row>
    <row r="1097" spans="2:50" x14ac:dyDescent="0.25">
      <c r="B1097" t="s">
        <v>24</v>
      </c>
      <c r="C1097" t="str">
        <f>AF1097</f>
        <v>Forelius pruinosus</v>
      </c>
      <c r="D1097" s="13" t="str">
        <f t="shared" si="146"/>
        <v>Yes</v>
      </c>
      <c r="E1097" t="s">
        <v>22</v>
      </c>
      <c r="F1097" t="str">
        <f t="shared" si="148"/>
        <v>Forelius</v>
      </c>
      <c r="G1097" s="13" t="str">
        <f t="shared" si="147"/>
        <v>Yes</v>
      </c>
      <c r="M1097" t="s">
        <v>1875</v>
      </c>
      <c r="N1097" t="s">
        <v>1873</v>
      </c>
      <c r="P1097" s="6">
        <v>-1</v>
      </c>
      <c r="Q1097" s="6" t="s">
        <v>47</v>
      </c>
      <c r="R1097" s="6" t="s">
        <v>48</v>
      </c>
      <c r="S1097" s="16"/>
      <c r="T1097" s="16" t="s">
        <v>49</v>
      </c>
      <c r="U1097" s="16"/>
      <c r="W1097" t="s">
        <v>1866</v>
      </c>
      <c r="Z1097" t="s">
        <v>1867</v>
      </c>
      <c r="AA1097" t="s">
        <v>1868</v>
      </c>
      <c r="AB1097" t="s">
        <v>1888</v>
      </c>
      <c r="AD1097" t="s">
        <v>1873</v>
      </c>
      <c r="AF1097" t="s">
        <v>1875</v>
      </c>
      <c r="AI1097" s="10">
        <v>60</v>
      </c>
      <c r="AQ1097" s="6">
        <v>0</v>
      </c>
      <c r="AR1097" s="16" t="s">
        <v>50</v>
      </c>
      <c r="AT1097" s="6">
        <v>-1</v>
      </c>
      <c r="AW1097" s="16" t="s">
        <v>51</v>
      </c>
      <c r="AX1097" s="16" t="s">
        <v>51</v>
      </c>
    </row>
    <row r="1098" spans="2:50" x14ac:dyDescent="0.25">
      <c r="B1098" t="s">
        <v>24</v>
      </c>
      <c r="C1098" t="str">
        <f>AD1098</f>
        <v>Linepithema</v>
      </c>
      <c r="D1098" s="13" t="str">
        <f t="shared" si="146"/>
        <v>No</v>
      </c>
      <c r="E1098" t="s">
        <v>24</v>
      </c>
      <c r="F1098" t="str">
        <f t="shared" si="148"/>
        <v>Linepithema</v>
      </c>
      <c r="G1098" s="13" t="str">
        <f>IF(AI1098&gt;=60,"Yes","No")</f>
        <v>No</v>
      </c>
      <c r="M1098" t="s">
        <v>1879</v>
      </c>
      <c r="N1098" t="s">
        <v>1888</v>
      </c>
      <c r="P1098" s="6">
        <v>-1</v>
      </c>
      <c r="Q1098" s="6" t="s">
        <v>47</v>
      </c>
      <c r="R1098" s="6" t="s">
        <v>48</v>
      </c>
      <c r="S1098" s="16"/>
      <c r="T1098" s="16" t="s">
        <v>49</v>
      </c>
      <c r="U1098" s="16"/>
      <c r="W1098" t="s">
        <v>1866</v>
      </c>
      <c r="Z1098" t="s">
        <v>1867</v>
      </c>
      <c r="AA1098" t="s">
        <v>1868</v>
      </c>
      <c r="AB1098" t="s">
        <v>1888</v>
      </c>
      <c r="AD1098" t="s">
        <v>1879</v>
      </c>
      <c r="AI1098" s="10">
        <v>50</v>
      </c>
      <c r="AQ1098" s="6">
        <v>0</v>
      </c>
      <c r="AR1098" s="16" t="s">
        <v>50</v>
      </c>
      <c r="AT1098" s="6">
        <v>-1</v>
      </c>
      <c r="AW1098" s="16" t="s">
        <v>51</v>
      </c>
      <c r="AX1098" s="16" t="s">
        <v>51</v>
      </c>
    </row>
    <row r="1099" spans="2:50" x14ac:dyDescent="0.25">
      <c r="B1099" t="s">
        <v>24</v>
      </c>
      <c r="C1099" t="str">
        <f>AF1099</f>
        <v>Linepithema humile</v>
      </c>
      <c r="D1099" s="13" t="str">
        <f t="shared" si="146"/>
        <v>Yes</v>
      </c>
      <c r="E1099" t="s">
        <v>24</v>
      </c>
      <c r="F1099" t="str">
        <f>AF1099</f>
        <v>Linepithema humile</v>
      </c>
      <c r="G1099" s="13" t="str">
        <f>IF(AI1099&gt;=60,"Yes","No")</f>
        <v>Yes</v>
      </c>
      <c r="L1099" t="s">
        <v>1883</v>
      </c>
      <c r="M1099" t="s">
        <v>1880</v>
      </c>
      <c r="N1099" t="s">
        <v>1879</v>
      </c>
      <c r="P1099" s="6">
        <v>-1</v>
      </c>
      <c r="Q1099" s="6" t="s">
        <v>47</v>
      </c>
      <c r="R1099" s="6" t="s">
        <v>48</v>
      </c>
      <c r="S1099" s="16"/>
      <c r="T1099" s="16" t="s">
        <v>49</v>
      </c>
      <c r="U1099" s="16"/>
      <c r="W1099" t="s">
        <v>1866</v>
      </c>
      <c r="Z1099" t="s">
        <v>1867</v>
      </c>
      <c r="AA1099" t="s">
        <v>1868</v>
      </c>
      <c r="AB1099" t="s">
        <v>1888</v>
      </c>
      <c r="AD1099" t="s">
        <v>1879</v>
      </c>
      <c r="AF1099" t="s">
        <v>1880</v>
      </c>
      <c r="AI1099" s="10">
        <v>60</v>
      </c>
      <c r="AQ1099" s="6">
        <v>0</v>
      </c>
      <c r="AR1099" s="16" t="s">
        <v>50</v>
      </c>
      <c r="AT1099" s="6">
        <v>-1</v>
      </c>
      <c r="AW1099" s="16" t="s">
        <v>51</v>
      </c>
      <c r="AX1099" s="16" t="s">
        <v>51</v>
      </c>
    </row>
    <row r="1100" spans="2:50" x14ac:dyDescent="0.25">
      <c r="B1100" t="s">
        <v>24</v>
      </c>
      <c r="C1100" t="str">
        <f>AB1100</f>
        <v>Leptomyrmecini</v>
      </c>
      <c r="D1100" s="13" t="str">
        <f t="shared" si="146"/>
        <v>No</v>
      </c>
      <c r="E1100" t="s">
        <v>22</v>
      </c>
      <c r="F1100" t="str">
        <f>AB1100</f>
        <v>Leptomyrmecini</v>
      </c>
      <c r="G1100" s="13" t="str">
        <f t="shared" ref="G1100:G1163" si="149">IF(AI1100&gt;=50,"Yes","No")</f>
        <v>No</v>
      </c>
      <c r="M1100" t="s">
        <v>1888</v>
      </c>
      <c r="N1100" t="s">
        <v>1868</v>
      </c>
      <c r="P1100" s="6">
        <v>-1</v>
      </c>
      <c r="Q1100" s="6" t="s">
        <v>47</v>
      </c>
      <c r="R1100" s="6" t="s">
        <v>48</v>
      </c>
      <c r="S1100" s="16"/>
      <c r="T1100" s="16" t="s">
        <v>49</v>
      </c>
      <c r="U1100" s="16"/>
      <c r="W1100" t="s">
        <v>1866</v>
      </c>
      <c r="Z1100" t="s">
        <v>1867</v>
      </c>
      <c r="AA1100" t="s">
        <v>1868</v>
      </c>
      <c r="AB1100" t="s">
        <v>1888</v>
      </c>
      <c r="AI1100" s="10">
        <v>45</v>
      </c>
      <c r="AQ1100" s="6">
        <v>0</v>
      </c>
      <c r="AR1100" s="16" t="s">
        <v>50</v>
      </c>
      <c r="AT1100" s="6">
        <v>-1</v>
      </c>
      <c r="AW1100" s="16" t="s">
        <v>51</v>
      </c>
      <c r="AX1100" s="16" t="s">
        <v>51</v>
      </c>
    </row>
    <row r="1101" spans="2:50" x14ac:dyDescent="0.25">
      <c r="B1101" t="s">
        <v>24</v>
      </c>
      <c r="C1101" t="str">
        <f>AD1101</f>
        <v>Liometopum</v>
      </c>
      <c r="D1101" s="13" t="str">
        <f t="shared" si="146"/>
        <v>No</v>
      </c>
      <c r="E1101" t="s">
        <v>22</v>
      </c>
      <c r="F1101" t="str">
        <f>AD1101</f>
        <v>Liometopum</v>
      </c>
      <c r="G1101" s="13" t="str">
        <f t="shared" si="149"/>
        <v>Yes</v>
      </c>
      <c r="L1101" t="s">
        <v>1889</v>
      </c>
      <c r="M1101" t="s">
        <v>1876</v>
      </c>
      <c r="N1101" t="s">
        <v>1890</v>
      </c>
      <c r="P1101" s="6">
        <v>-1</v>
      </c>
      <c r="Q1101" s="6" t="s">
        <v>47</v>
      </c>
      <c r="R1101" s="6" t="s">
        <v>48</v>
      </c>
      <c r="S1101" s="16"/>
      <c r="T1101" s="16" t="s">
        <v>49</v>
      </c>
      <c r="U1101" s="16"/>
      <c r="W1101" t="s">
        <v>1866</v>
      </c>
      <c r="Z1101" t="s">
        <v>1867</v>
      </c>
      <c r="AA1101" t="s">
        <v>1868</v>
      </c>
      <c r="AB1101" t="s">
        <v>1890</v>
      </c>
      <c r="AD1101" t="s">
        <v>1876</v>
      </c>
      <c r="AI1101" s="10">
        <v>50</v>
      </c>
      <c r="AQ1101" s="6">
        <v>0</v>
      </c>
      <c r="AR1101" s="16" t="s">
        <v>50</v>
      </c>
      <c r="AT1101" s="6">
        <v>-1</v>
      </c>
      <c r="AW1101" s="16" t="s">
        <v>51</v>
      </c>
      <c r="AX1101" s="16" t="s">
        <v>51</v>
      </c>
    </row>
    <row r="1102" spans="2:50" x14ac:dyDescent="0.25">
      <c r="B1102" t="s">
        <v>24</v>
      </c>
      <c r="C1102" t="str">
        <f>AF1102</f>
        <v>Liometopum luctuosum</v>
      </c>
      <c r="D1102" s="13" t="str">
        <f t="shared" si="146"/>
        <v>Yes</v>
      </c>
      <c r="E1102" t="s">
        <v>22</v>
      </c>
      <c r="F1102" t="str">
        <f>AD1102</f>
        <v>Liometopum</v>
      </c>
      <c r="G1102" s="13" t="str">
        <f t="shared" si="149"/>
        <v>Yes</v>
      </c>
      <c r="M1102" t="s">
        <v>1878</v>
      </c>
      <c r="N1102" t="s">
        <v>1876</v>
      </c>
      <c r="P1102" s="6">
        <v>-1</v>
      </c>
      <c r="Q1102" s="6" t="s">
        <v>47</v>
      </c>
      <c r="R1102" s="6" t="s">
        <v>48</v>
      </c>
      <c r="S1102" s="16"/>
      <c r="T1102" s="16" t="s">
        <v>49</v>
      </c>
      <c r="U1102" s="16"/>
      <c r="W1102" t="s">
        <v>1866</v>
      </c>
      <c r="Z1102" t="s">
        <v>1867</v>
      </c>
      <c r="AA1102" t="s">
        <v>1868</v>
      </c>
      <c r="AB1102" t="s">
        <v>1890</v>
      </c>
      <c r="AD1102" t="s">
        <v>1876</v>
      </c>
      <c r="AF1102" t="s">
        <v>1878</v>
      </c>
      <c r="AI1102" s="10">
        <v>60</v>
      </c>
      <c r="AQ1102" s="6">
        <v>0</v>
      </c>
      <c r="AR1102" s="16" t="s">
        <v>50</v>
      </c>
      <c r="AT1102" s="6">
        <v>-1</v>
      </c>
      <c r="AW1102" s="16" t="s">
        <v>51</v>
      </c>
      <c r="AX1102" s="16" t="s">
        <v>51</v>
      </c>
    </row>
    <row r="1103" spans="2:50" x14ac:dyDescent="0.25">
      <c r="B1103" t="s">
        <v>24</v>
      </c>
      <c r="C1103" t="str">
        <f>AF1103</f>
        <v>Liometopum occidentale</v>
      </c>
      <c r="D1103" s="13" t="str">
        <f t="shared" si="146"/>
        <v>Yes</v>
      </c>
      <c r="E1103" t="s">
        <v>22</v>
      </c>
      <c r="F1103" t="str">
        <f>AD1103</f>
        <v>Liometopum</v>
      </c>
      <c r="G1103" s="13" t="str">
        <f t="shared" si="149"/>
        <v>Yes</v>
      </c>
      <c r="L1103" t="s">
        <v>2385</v>
      </c>
      <c r="M1103" t="s">
        <v>1877</v>
      </c>
      <c r="N1103" t="s">
        <v>1876</v>
      </c>
      <c r="P1103" s="6">
        <v>-1</v>
      </c>
      <c r="Q1103" s="6" t="s">
        <v>47</v>
      </c>
      <c r="R1103" s="6" t="s">
        <v>48</v>
      </c>
      <c r="S1103" s="16"/>
      <c r="T1103" s="16" t="s">
        <v>49</v>
      </c>
      <c r="U1103" s="16"/>
      <c r="W1103" t="s">
        <v>1866</v>
      </c>
      <c r="Z1103" t="s">
        <v>1867</v>
      </c>
      <c r="AA1103" t="s">
        <v>1868</v>
      </c>
      <c r="AB1103" t="s">
        <v>1890</v>
      </c>
      <c r="AD1103" t="s">
        <v>1876</v>
      </c>
      <c r="AF1103" t="s">
        <v>1877</v>
      </c>
      <c r="AI1103" s="10">
        <v>60</v>
      </c>
      <c r="AQ1103" s="6">
        <v>0</v>
      </c>
      <c r="AR1103" s="16" t="s">
        <v>50</v>
      </c>
      <c r="AT1103" s="6">
        <v>-1</v>
      </c>
      <c r="AW1103" s="16" t="s">
        <v>51</v>
      </c>
      <c r="AX1103" s="16" t="s">
        <v>51</v>
      </c>
    </row>
    <row r="1104" spans="2:50" x14ac:dyDescent="0.25">
      <c r="B1104" t="s">
        <v>24</v>
      </c>
      <c r="C1104" t="str">
        <f>AD1104</f>
        <v>Tapinoma</v>
      </c>
      <c r="D1104" s="13" t="str">
        <f t="shared" si="146"/>
        <v>Yes</v>
      </c>
      <c r="E1104" t="s">
        <v>22</v>
      </c>
      <c r="F1104" t="str">
        <f>AD1104</f>
        <v>Tapinoma</v>
      </c>
      <c r="G1104" s="13" t="str">
        <f t="shared" si="149"/>
        <v>Yes</v>
      </c>
      <c r="M1104" t="s">
        <v>1881</v>
      </c>
      <c r="N1104" t="s">
        <v>1890</v>
      </c>
      <c r="P1104" s="6">
        <v>-1</v>
      </c>
      <c r="Q1104" s="6" t="s">
        <v>47</v>
      </c>
      <c r="R1104" s="6" t="s">
        <v>48</v>
      </c>
      <c r="S1104" s="16"/>
      <c r="T1104" s="16" t="s">
        <v>49</v>
      </c>
      <c r="U1104" s="16"/>
      <c r="W1104" t="s">
        <v>1866</v>
      </c>
      <c r="Z1104" t="s">
        <v>1867</v>
      </c>
      <c r="AA1104" t="s">
        <v>1868</v>
      </c>
      <c r="AB1104" t="s">
        <v>1890</v>
      </c>
      <c r="AD1104" t="s">
        <v>1881</v>
      </c>
      <c r="AI1104" s="10">
        <v>60</v>
      </c>
      <c r="AQ1104" s="6">
        <v>0</v>
      </c>
      <c r="AR1104" s="16" t="s">
        <v>50</v>
      </c>
      <c r="AT1104" s="6">
        <v>-1</v>
      </c>
      <c r="AW1104" s="16" t="s">
        <v>51</v>
      </c>
      <c r="AX1104" s="16" t="s">
        <v>51</v>
      </c>
    </row>
    <row r="1105" spans="2:50" x14ac:dyDescent="0.25">
      <c r="B1105" t="s">
        <v>24</v>
      </c>
      <c r="C1105" t="str">
        <f>AF1105</f>
        <v>Tapinoma sessile</v>
      </c>
      <c r="D1105" s="13" t="str">
        <f t="shared" si="146"/>
        <v>No</v>
      </c>
      <c r="E1105" t="s">
        <v>22</v>
      </c>
      <c r="F1105" t="str">
        <f>AD1105</f>
        <v>Tapinoma</v>
      </c>
      <c r="G1105" s="13" t="str">
        <f t="shared" si="149"/>
        <v>Yes</v>
      </c>
      <c r="L1105" t="s">
        <v>2386</v>
      </c>
      <c r="M1105" t="s">
        <v>1882</v>
      </c>
      <c r="N1105" t="s">
        <v>1881</v>
      </c>
      <c r="P1105" s="6">
        <v>-1</v>
      </c>
      <c r="Q1105" s="6" t="s">
        <v>47</v>
      </c>
      <c r="R1105" s="6" t="s">
        <v>48</v>
      </c>
      <c r="S1105" s="16"/>
      <c r="T1105" s="16" t="s">
        <v>49</v>
      </c>
      <c r="U1105" s="16"/>
      <c r="W1105" t="s">
        <v>1866</v>
      </c>
      <c r="Z1105" t="s">
        <v>1867</v>
      </c>
      <c r="AA1105" t="s">
        <v>1868</v>
      </c>
      <c r="AB1105" t="s">
        <v>1890</v>
      </c>
      <c r="AD1105" t="s">
        <v>1881</v>
      </c>
      <c r="AF1105" t="s">
        <v>1882</v>
      </c>
      <c r="AI1105" s="10">
        <v>50</v>
      </c>
      <c r="AQ1105" s="6">
        <v>0</v>
      </c>
      <c r="AR1105" s="16" t="s">
        <v>50</v>
      </c>
      <c r="AT1105" s="6">
        <v>-1</v>
      </c>
      <c r="AW1105" s="16" t="s">
        <v>51</v>
      </c>
      <c r="AX1105" s="16" t="s">
        <v>51</v>
      </c>
    </row>
    <row r="1106" spans="2:50" x14ac:dyDescent="0.25">
      <c r="B1106" t="s">
        <v>24</v>
      </c>
      <c r="C1106" t="str">
        <f>AB1106</f>
        <v>Tapinomini</v>
      </c>
      <c r="D1106" s="13" t="str">
        <f t="shared" si="146"/>
        <v>No</v>
      </c>
      <c r="E1106" t="s">
        <v>22</v>
      </c>
      <c r="F1106" t="str">
        <f>AB1106</f>
        <v>Tapinomini</v>
      </c>
      <c r="G1106" s="13" t="str">
        <f t="shared" si="149"/>
        <v>No</v>
      </c>
      <c r="M1106" t="s">
        <v>1890</v>
      </c>
      <c r="N1106" t="s">
        <v>1868</v>
      </c>
      <c r="P1106" s="6">
        <v>-1</v>
      </c>
      <c r="Q1106" s="6" t="s">
        <v>47</v>
      </c>
      <c r="R1106" s="6" t="s">
        <v>48</v>
      </c>
      <c r="S1106" s="16"/>
      <c r="T1106" s="16" t="s">
        <v>49</v>
      </c>
      <c r="U1106" s="16"/>
      <c r="W1106" t="s">
        <v>1866</v>
      </c>
      <c r="Z1106" t="s">
        <v>1867</v>
      </c>
      <c r="AA1106" t="s">
        <v>1868</v>
      </c>
      <c r="AB1106" t="s">
        <v>1890</v>
      </c>
      <c r="AI1106" s="10">
        <v>45</v>
      </c>
      <c r="AQ1106" s="6">
        <v>0</v>
      </c>
      <c r="AR1106" s="16" t="s">
        <v>50</v>
      </c>
      <c r="AT1106" s="6">
        <v>-1</v>
      </c>
      <c r="AW1106" s="16" t="s">
        <v>51</v>
      </c>
      <c r="AX1106" s="16" t="s">
        <v>51</v>
      </c>
    </row>
    <row r="1107" spans="2:50" x14ac:dyDescent="0.25">
      <c r="B1107" t="s">
        <v>24</v>
      </c>
      <c r="C1107" t="str">
        <f>AA1107</f>
        <v>Dolichoderinae</v>
      </c>
      <c r="D1107" s="13" t="str">
        <f t="shared" si="146"/>
        <v>No</v>
      </c>
      <c r="E1107" t="s">
        <v>22</v>
      </c>
      <c r="F1107" t="str">
        <f>AA1107</f>
        <v>Dolichoderinae</v>
      </c>
      <c r="G1107" s="13" t="str">
        <f t="shared" si="149"/>
        <v>No</v>
      </c>
      <c r="L1107" t="s">
        <v>1885</v>
      </c>
      <c r="M1107" t="s">
        <v>1868</v>
      </c>
      <c r="N1107" t="s">
        <v>1867</v>
      </c>
      <c r="P1107" s="6">
        <v>-1</v>
      </c>
      <c r="Q1107" s="6" t="s">
        <v>47</v>
      </c>
      <c r="R1107" s="6" t="s">
        <v>48</v>
      </c>
      <c r="S1107" s="16"/>
      <c r="T1107" s="16" t="s">
        <v>49</v>
      </c>
      <c r="U1107" s="16"/>
      <c r="W1107" t="s">
        <v>1866</v>
      </c>
      <c r="Z1107" t="s">
        <v>1867</v>
      </c>
      <c r="AA1107" t="s">
        <v>1868</v>
      </c>
      <c r="AI1107" s="10">
        <v>42</v>
      </c>
      <c r="AQ1107" s="6">
        <v>0</v>
      </c>
      <c r="AR1107" s="16" t="s">
        <v>50</v>
      </c>
      <c r="AT1107" s="6">
        <v>-1</v>
      </c>
      <c r="AW1107" s="16" t="s">
        <v>51</v>
      </c>
      <c r="AX1107" s="16" t="s">
        <v>51</v>
      </c>
    </row>
    <row r="1108" spans="2:50" x14ac:dyDescent="0.25">
      <c r="B1108" t="s">
        <v>24</v>
      </c>
      <c r="C1108" t="str">
        <f>AD1108</f>
        <v>Neivamyrmex</v>
      </c>
      <c r="D1108" s="13" t="str">
        <f t="shared" si="146"/>
        <v>No</v>
      </c>
      <c r="E1108" t="s">
        <v>22</v>
      </c>
      <c r="F1108" t="str">
        <f t="shared" ref="F1108:F1120" si="150">AD1108</f>
        <v>Neivamyrmex</v>
      </c>
      <c r="G1108" s="13" t="str">
        <f t="shared" si="149"/>
        <v>Yes</v>
      </c>
      <c r="L1108" t="s">
        <v>1895</v>
      </c>
      <c r="M1108" t="s">
        <v>1894</v>
      </c>
      <c r="N1108" t="s">
        <v>1893</v>
      </c>
      <c r="P1108" s="6">
        <v>-1</v>
      </c>
      <c r="Q1108" s="6" t="s">
        <v>47</v>
      </c>
      <c r="R1108" s="6" t="s">
        <v>48</v>
      </c>
      <c r="S1108" s="16"/>
      <c r="T1108" s="16" t="s">
        <v>49</v>
      </c>
      <c r="U1108" s="16"/>
      <c r="W1108" t="s">
        <v>1866</v>
      </c>
      <c r="Z1108" t="s">
        <v>1867</v>
      </c>
      <c r="AA1108" t="s">
        <v>1891</v>
      </c>
      <c r="AB1108" t="s">
        <v>1893</v>
      </c>
      <c r="AD1108" t="s">
        <v>1894</v>
      </c>
      <c r="AI1108" s="10">
        <v>50</v>
      </c>
      <c r="AQ1108" s="6">
        <v>0</v>
      </c>
      <c r="AR1108" s="16" t="s">
        <v>50</v>
      </c>
      <c r="AT1108" s="6">
        <v>-1</v>
      </c>
      <c r="AW1108" s="16" t="s">
        <v>51</v>
      </c>
      <c r="AX1108" s="16" t="s">
        <v>51</v>
      </c>
    </row>
    <row r="1109" spans="2:50" x14ac:dyDescent="0.25">
      <c r="B1109" t="s">
        <v>24</v>
      </c>
      <c r="C1109" t="str">
        <f t="shared" ref="C1109:C1120" si="151">AF1109</f>
        <v>Neivamyrmex californicus</v>
      </c>
      <c r="D1109" s="13" t="str">
        <f t="shared" si="146"/>
        <v>Yes</v>
      </c>
      <c r="E1109" t="s">
        <v>22</v>
      </c>
      <c r="F1109" t="str">
        <f t="shared" si="150"/>
        <v>Neivamyrmex</v>
      </c>
      <c r="G1109" s="13" t="str">
        <f t="shared" si="149"/>
        <v>Yes</v>
      </c>
      <c r="M1109" t="s">
        <v>1896</v>
      </c>
      <c r="N1109" t="s">
        <v>1894</v>
      </c>
      <c r="P1109" s="6">
        <v>-1</v>
      </c>
      <c r="Q1109" s="6" t="s">
        <v>47</v>
      </c>
      <c r="R1109" s="6" t="s">
        <v>48</v>
      </c>
      <c r="S1109" s="16"/>
      <c r="T1109" s="16" t="s">
        <v>49</v>
      </c>
      <c r="U1109" s="16"/>
      <c r="W1109" t="s">
        <v>1866</v>
      </c>
      <c r="Z1109" t="s">
        <v>1867</v>
      </c>
      <c r="AA1109" t="s">
        <v>1891</v>
      </c>
      <c r="AB1109" t="s">
        <v>1893</v>
      </c>
      <c r="AD1109" t="s">
        <v>1894</v>
      </c>
      <c r="AF1109" t="s">
        <v>1896</v>
      </c>
      <c r="AI1109" s="10">
        <v>60</v>
      </c>
      <c r="AQ1109" s="6">
        <v>0</v>
      </c>
      <c r="AR1109" s="16" t="s">
        <v>50</v>
      </c>
      <c r="AT1109" s="6">
        <v>-1</v>
      </c>
      <c r="AW1109" s="16" t="s">
        <v>51</v>
      </c>
      <c r="AX1109" s="16" t="s">
        <v>51</v>
      </c>
    </row>
    <row r="1110" spans="2:50" x14ac:dyDescent="0.25">
      <c r="B1110" t="s">
        <v>24</v>
      </c>
      <c r="C1110" t="str">
        <f t="shared" si="151"/>
        <v>Neivamyrmex leonardi</v>
      </c>
      <c r="D1110" s="13" t="str">
        <f t="shared" si="146"/>
        <v>Yes</v>
      </c>
      <c r="E1110" t="s">
        <v>22</v>
      </c>
      <c r="F1110" t="str">
        <f t="shared" si="150"/>
        <v>Neivamyrmex</v>
      </c>
      <c r="G1110" s="13" t="str">
        <f t="shared" si="149"/>
        <v>Yes</v>
      </c>
      <c r="M1110" t="s">
        <v>1897</v>
      </c>
      <c r="N1110" t="s">
        <v>1894</v>
      </c>
      <c r="P1110" s="6">
        <v>-1</v>
      </c>
      <c r="Q1110" s="6" t="s">
        <v>47</v>
      </c>
      <c r="R1110" s="6" t="s">
        <v>48</v>
      </c>
      <c r="S1110" s="16"/>
      <c r="T1110" s="16" t="s">
        <v>49</v>
      </c>
      <c r="U1110" s="16"/>
      <c r="W1110" t="s">
        <v>1866</v>
      </c>
      <c r="Z1110" t="s">
        <v>1867</v>
      </c>
      <c r="AA1110" t="s">
        <v>1891</v>
      </c>
      <c r="AB1110" t="s">
        <v>1893</v>
      </c>
      <c r="AD1110" t="s">
        <v>1894</v>
      </c>
      <c r="AF1110" t="s">
        <v>1897</v>
      </c>
      <c r="AI1110" s="10">
        <v>60</v>
      </c>
      <c r="AQ1110" s="6">
        <v>0</v>
      </c>
      <c r="AR1110" s="16" t="s">
        <v>50</v>
      </c>
      <c r="AT1110" s="6">
        <v>-1</v>
      </c>
      <c r="AW1110" s="16" t="s">
        <v>51</v>
      </c>
      <c r="AX1110" s="16" t="s">
        <v>51</v>
      </c>
    </row>
    <row r="1111" spans="2:50" x14ac:dyDescent="0.25">
      <c r="B1111" t="s">
        <v>24</v>
      </c>
      <c r="C1111" t="str">
        <f t="shared" si="151"/>
        <v>Neivamyrmex microps</v>
      </c>
      <c r="D1111" s="13" t="str">
        <f t="shared" si="146"/>
        <v>Yes</v>
      </c>
      <c r="E1111" t="s">
        <v>22</v>
      </c>
      <c r="F1111" t="str">
        <f t="shared" si="150"/>
        <v>Neivamyrmex</v>
      </c>
      <c r="G1111" s="13" t="str">
        <f t="shared" si="149"/>
        <v>Yes</v>
      </c>
      <c r="M1111" t="s">
        <v>1898</v>
      </c>
      <c r="N1111" t="s">
        <v>1894</v>
      </c>
      <c r="P1111" s="6">
        <v>-1</v>
      </c>
      <c r="Q1111" s="6" t="s">
        <v>47</v>
      </c>
      <c r="R1111" s="6" t="s">
        <v>48</v>
      </c>
      <c r="S1111" s="16"/>
      <c r="T1111" s="16" t="s">
        <v>49</v>
      </c>
      <c r="U1111" s="16"/>
      <c r="W1111" t="s">
        <v>1866</v>
      </c>
      <c r="Z1111" t="s">
        <v>1867</v>
      </c>
      <c r="AA1111" t="s">
        <v>1891</v>
      </c>
      <c r="AB1111" t="s">
        <v>1893</v>
      </c>
      <c r="AD1111" t="s">
        <v>1894</v>
      </c>
      <c r="AF1111" t="s">
        <v>1898</v>
      </c>
      <c r="AI1111" s="10">
        <v>60</v>
      </c>
      <c r="AQ1111" s="6">
        <v>0</v>
      </c>
      <c r="AR1111" s="16" t="s">
        <v>50</v>
      </c>
      <c r="AT1111" s="6">
        <v>-1</v>
      </c>
      <c r="AW1111" s="16" t="s">
        <v>51</v>
      </c>
      <c r="AX1111" s="16" t="s">
        <v>51</v>
      </c>
    </row>
    <row r="1112" spans="2:50" x14ac:dyDescent="0.25">
      <c r="B1112" t="s">
        <v>24</v>
      </c>
      <c r="C1112" t="str">
        <f t="shared" si="151"/>
        <v>Neivamyrmex minor</v>
      </c>
      <c r="D1112" s="13" t="str">
        <f t="shared" si="146"/>
        <v>Yes</v>
      </c>
      <c r="E1112" t="s">
        <v>22</v>
      </c>
      <c r="F1112" t="str">
        <f t="shared" si="150"/>
        <v>Neivamyrmex</v>
      </c>
      <c r="G1112" s="13" t="str">
        <f t="shared" si="149"/>
        <v>Yes</v>
      </c>
      <c r="M1112" t="s">
        <v>3718</v>
      </c>
      <c r="N1112" t="s">
        <v>1894</v>
      </c>
      <c r="P1112" s="6">
        <v>-1</v>
      </c>
      <c r="Q1112" s="6" t="s">
        <v>47</v>
      </c>
      <c r="R1112" s="6" t="s">
        <v>48</v>
      </c>
      <c r="S1112" s="16"/>
      <c r="T1112" s="16" t="s">
        <v>49</v>
      </c>
      <c r="U1112" s="16"/>
      <c r="W1112" t="s">
        <v>1866</v>
      </c>
      <c r="Z1112" t="s">
        <v>1867</v>
      </c>
      <c r="AA1112" t="s">
        <v>1891</v>
      </c>
      <c r="AB1112" t="s">
        <v>1893</v>
      </c>
      <c r="AD1112" t="s">
        <v>1894</v>
      </c>
      <c r="AF1112" t="s">
        <v>3718</v>
      </c>
      <c r="AI1112" s="16">
        <v>60</v>
      </c>
      <c r="AQ1112" s="6">
        <v>0</v>
      </c>
      <c r="AR1112" s="6" t="s">
        <v>50</v>
      </c>
      <c r="AT1112" s="6">
        <v>-1</v>
      </c>
      <c r="AW1112" s="6" t="s">
        <v>51</v>
      </c>
      <c r="AX1112" s="6" t="s">
        <v>51</v>
      </c>
    </row>
    <row r="1113" spans="2:50" x14ac:dyDescent="0.25">
      <c r="B1113" t="s">
        <v>24</v>
      </c>
      <c r="C1113" t="str">
        <f t="shared" si="151"/>
        <v>Neivamyrmex mojave</v>
      </c>
      <c r="D1113" s="13" t="str">
        <f t="shared" si="146"/>
        <v>Yes</v>
      </c>
      <c r="E1113" t="s">
        <v>22</v>
      </c>
      <c r="F1113" t="str">
        <f t="shared" si="150"/>
        <v>Neivamyrmex</v>
      </c>
      <c r="G1113" s="13" t="str">
        <f t="shared" si="149"/>
        <v>Yes</v>
      </c>
      <c r="M1113" t="s">
        <v>1899</v>
      </c>
      <c r="N1113" t="s">
        <v>1894</v>
      </c>
      <c r="P1113" s="6">
        <v>-1</v>
      </c>
      <c r="Q1113" s="6" t="s">
        <v>47</v>
      </c>
      <c r="R1113" s="6" t="s">
        <v>48</v>
      </c>
      <c r="S1113" s="16"/>
      <c r="T1113" s="16" t="s">
        <v>49</v>
      </c>
      <c r="U1113" s="16"/>
      <c r="W1113" t="s">
        <v>1866</v>
      </c>
      <c r="Z1113" t="s">
        <v>1867</v>
      </c>
      <c r="AA1113" t="s">
        <v>1891</v>
      </c>
      <c r="AB1113" t="s">
        <v>1893</v>
      </c>
      <c r="AD1113" t="s">
        <v>1894</v>
      </c>
      <c r="AF1113" t="s">
        <v>1899</v>
      </c>
      <c r="AI1113" s="10">
        <v>60</v>
      </c>
      <c r="AQ1113" s="6">
        <v>0</v>
      </c>
      <c r="AR1113" s="16" t="s">
        <v>50</v>
      </c>
      <c r="AT1113" s="6">
        <v>-1</v>
      </c>
      <c r="AW1113" s="16" t="s">
        <v>51</v>
      </c>
      <c r="AX1113" s="16" t="s">
        <v>51</v>
      </c>
    </row>
    <row r="1114" spans="2:50" x14ac:dyDescent="0.25">
      <c r="B1114" t="s">
        <v>24</v>
      </c>
      <c r="C1114" t="str">
        <f t="shared" si="151"/>
        <v>Neivamyrmex nigrescens</v>
      </c>
      <c r="D1114" s="13" t="str">
        <f t="shared" si="146"/>
        <v>Yes</v>
      </c>
      <c r="E1114" t="s">
        <v>22</v>
      </c>
      <c r="F1114" t="str">
        <f t="shared" si="150"/>
        <v>Neivamyrmex</v>
      </c>
      <c r="G1114" s="13" t="str">
        <f t="shared" si="149"/>
        <v>Yes</v>
      </c>
      <c r="M1114" t="s">
        <v>1900</v>
      </c>
      <c r="N1114" t="s">
        <v>1894</v>
      </c>
      <c r="P1114" s="6">
        <v>-1</v>
      </c>
      <c r="Q1114" s="6" t="s">
        <v>47</v>
      </c>
      <c r="R1114" s="6" t="s">
        <v>48</v>
      </c>
      <c r="S1114" s="16"/>
      <c r="T1114" s="16" t="s">
        <v>49</v>
      </c>
      <c r="U1114" s="16"/>
      <c r="W1114" t="s">
        <v>1866</v>
      </c>
      <c r="Z1114" t="s">
        <v>1867</v>
      </c>
      <c r="AA1114" t="s">
        <v>1891</v>
      </c>
      <c r="AB1114" t="s">
        <v>1893</v>
      </c>
      <c r="AD1114" t="s">
        <v>1894</v>
      </c>
      <c r="AF1114" t="s">
        <v>1900</v>
      </c>
      <c r="AI1114" s="10">
        <v>60</v>
      </c>
      <c r="AQ1114" s="6">
        <v>0</v>
      </c>
      <c r="AR1114" s="16" t="s">
        <v>50</v>
      </c>
      <c r="AT1114" s="6">
        <v>-1</v>
      </c>
      <c r="AW1114" s="16" t="s">
        <v>51</v>
      </c>
      <c r="AX1114" s="16" t="s">
        <v>51</v>
      </c>
    </row>
    <row r="1115" spans="2:50" x14ac:dyDescent="0.25">
      <c r="B1115" t="s">
        <v>24</v>
      </c>
      <c r="C1115" t="str">
        <f t="shared" si="151"/>
        <v>Neivamyrmex nysensis</v>
      </c>
      <c r="D1115" s="13" t="str">
        <f t="shared" si="146"/>
        <v>Yes</v>
      </c>
      <c r="E1115" t="s">
        <v>22</v>
      </c>
      <c r="F1115" t="str">
        <f t="shared" si="150"/>
        <v>Neivamyrmex</v>
      </c>
      <c r="G1115" s="13" t="str">
        <f t="shared" si="149"/>
        <v>Yes</v>
      </c>
      <c r="M1115" t="s">
        <v>1901</v>
      </c>
      <c r="N1115" t="s">
        <v>1894</v>
      </c>
      <c r="P1115" s="6">
        <v>-1</v>
      </c>
      <c r="Q1115" s="6" t="s">
        <v>47</v>
      </c>
      <c r="R1115" s="6" t="s">
        <v>48</v>
      </c>
      <c r="S1115" s="16"/>
      <c r="T1115" s="16" t="s">
        <v>49</v>
      </c>
      <c r="U1115" s="16"/>
      <c r="W1115" t="s">
        <v>1866</v>
      </c>
      <c r="Z1115" t="s">
        <v>1867</v>
      </c>
      <c r="AA1115" t="s">
        <v>1891</v>
      </c>
      <c r="AB1115" t="s">
        <v>1893</v>
      </c>
      <c r="AD1115" t="s">
        <v>1894</v>
      </c>
      <c r="AF1115" t="s">
        <v>1901</v>
      </c>
      <c r="AI1115" s="10">
        <v>60</v>
      </c>
      <c r="AQ1115" s="6">
        <v>0</v>
      </c>
      <c r="AR1115" s="16" t="s">
        <v>50</v>
      </c>
      <c r="AT1115" s="6">
        <v>-1</v>
      </c>
      <c r="AW1115" s="16" t="s">
        <v>51</v>
      </c>
      <c r="AX1115" s="16" t="s">
        <v>51</v>
      </c>
    </row>
    <row r="1116" spans="2:50" x14ac:dyDescent="0.25">
      <c r="B1116" t="s">
        <v>24</v>
      </c>
      <c r="C1116" t="str">
        <f t="shared" si="151"/>
        <v>Neivamyrmex opacithorax</v>
      </c>
      <c r="D1116" s="13" t="str">
        <f t="shared" si="146"/>
        <v>Yes</v>
      </c>
      <c r="E1116" t="s">
        <v>22</v>
      </c>
      <c r="F1116" t="str">
        <f t="shared" si="150"/>
        <v>Neivamyrmex</v>
      </c>
      <c r="G1116" s="13" t="str">
        <f t="shared" si="149"/>
        <v>Yes</v>
      </c>
      <c r="M1116" t="s">
        <v>3745</v>
      </c>
      <c r="N1116" t="s">
        <v>1894</v>
      </c>
      <c r="P1116" s="6">
        <v>-1</v>
      </c>
      <c r="Q1116" s="6" t="s">
        <v>47</v>
      </c>
      <c r="R1116" s="6" t="s">
        <v>48</v>
      </c>
      <c r="S1116" s="16"/>
      <c r="T1116" s="16" t="s">
        <v>49</v>
      </c>
      <c r="U1116" s="16"/>
      <c r="W1116" t="s">
        <v>1866</v>
      </c>
      <c r="Z1116" t="s">
        <v>1867</v>
      </c>
      <c r="AA1116" t="s">
        <v>1891</v>
      </c>
      <c r="AB1116" t="s">
        <v>1893</v>
      </c>
      <c r="AD1116" t="s">
        <v>1894</v>
      </c>
      <c r="AF1116" t="s">
        <v>3745</v>
      </c>
      <c r="AI1116" s="16">
        <v>60</v>
      </c>
      <c r="AQ1116" s="6">
        <v>0</v>
      </c>
      <c r="AR1116" s="6" t="s">
        <v>50</v>
      </c>
      <c r="AT1116" s="6">
        <v>-1</v>
      </c>
      <c r="AW1116" s="6" t="s">
        <v>51</v>
      </c>
      <c r="AX1116" s="6" t="s">
        <v>51</v>
      </c>
    </row>
    <row r="1117" spans="2:50" x14ac:dyDescent="0.25">
      <c r="B1117" t="s">
        <v>24</v>
      </c>
      <c r="C1117" t="str">
        <f t="shared" si="151"/>
        <v>Neivamyrmex opacithoroax</v>
      </c>
      <c r="D1117" s="13" t="str">
        <f t="shared" si="146"/>
        <v>Yes</v>
      </c>
      <c r="E1117" t="s">
        <v>22</v>
      </c>
      <c r="F1117" t="str">
        <f t="shared" si="150"/>
        <v>Neivamyrmex</v>
      </c>
      <c r="G1117" s="13" t="str">
        <f t="shared" si="149"/>
        <v>Yes</v>
      </c>
      <c r="M1117" t="s">
        <v>1902</v>
      </c>
      <c r="N1117" t="s">
        <v>1894</v>
      </c>
      <c r="P1117" s="6">
        <v>-1</v>
      </c>
      <c r="Q1117" s="6" t="s">
        <v>47</v>
      </c>
      <c r="R1117" s="6" t="s">
        <v>48</v>
      </c>
      <c r="S1117" s="16"/>
      <c r="T1117" s="16" t="s">
        <v>49</v>
      </c>
      <c r="U1117" s="16"/>
      <c r="W1117" t="s">
        <v>1866</v>
      </c>
      <c r="Z1117" t="s">
        <v>1867</v>
      </c>
      <c r="AA1117" t="s">
        <v>1891</v>
      </c>
      <c r="AB1117" t="s">
        <v>1893</v>
      </c>
      <c r="AD1117" t="s">
        <v>1894</v>
      </c>
      <c r="AF1117" t="s">
        <v>1902</v>
      </c>
      <c r="AI1117" s="10">
        <v>60</v>
      </c>
      <c r="AQ1117" s="6">
        <v>0</v>
      </c>
      <c r="AR1117" s="16" t="s">
        <v>50</v>
      </c>
      <c r="AT1117" s="6">
        <v>-1</v>
      </c>
      <c r="AW1117" s="16" t="s">
        <v>51</v>
      </c>
      <c r="AX1117" s="16" t="s">
        <v>51</v>
      </c>
    </row>
    <row r="1118" spans="2:50" x14ac:dyDescent="0.25">
      <c r="B1118" t="s">
        <v>24</v>
      </c>
      <c r="C1118" t="str">
        <f t="shared" si="151"/>
        <v>Neivamyrmex swainsonii</v>
      </c>
      <c r="D1118" s="13" t="str">
        <f t="shared" si="146"/>
        <v>Yes</v>
      </c>
      <c r="E1118" t="s">
        <v>22</v>
      </c>
      <c r="F1118" t="str">
        <f t="shared" si="150"/>
        <v>Neivamyrmex</v>
      </c>
      <c r="G1118" s="13" t="str">
        <f t="shared" si="149"/>
        <v>Yes</v>
      </c>
      <c r="M1118" t="s">
        <v>1903</v>
      </c>
      <c r="N1118" t="s">
        <v>1894</v>
      </c>
      <c r="P1118" s="6">
        <v>-1</v>
      </c>
      <c r="Q1118" s="6" t="s">
        <v>47</v>
      </c>
      <c r="R1118" s="6" t="s">
        <v>48</v>
      </c>
      <c r="S1118" s="16"/>
      <c r="T1118" s="16" t="s">
        <v>49</v>
      </c>
      <c r="U1118" s="16"/>
      <c r="W1118" t="s">
        <v>1866</v>
      </c>
      <c r="Z1118" t="s">
        <v>1867</v>
      </c>
      <c r="AA1118" t="s">
        <v>1891</v>
      </c>
      <c r="AB1118" t="s">
        <v>1893</v>
      </c>
      <c r="AD1118" t="s">
        <v>1894</v>
      </c>
      <c r="AF1118" t="s">
        <v>1903</v>
      </c>
      <c r="AI1118" s="10">
        <v>60</v>
      </c>
      <c r="AQ1118" s="6">
        <v>0</v>
      </c>
      <c r="AR1118" s="16" t="s">
        <v>50</v>
      </c>
      <c r="AT1118" s="6">
        <v>-1</v>
      </c>
      <c r="AW1118" s="16" t="s">
        <v>51</v>
      </c>
      <c r="AX1118" s="16" t="s">
        <v>51</v>
      </c>
    </row>
    <row r="1119" spans="2:50" x14ac:dyDescent="0.25">
      <c r="B1119" t="s">
        <v>24</v>
      </c>
      <c r="C1119" t="str">
        <f t="shared" si="151"/>
        <v>Neivamyrmex texanus</v>
      </c>
      <c r="D1119" s="13" t="str">
        <f t="shared" si="146"/>
        <v>Yes</v>
      </c>
      <c r="E1119" t="s">
        <v>22</v>
      </c>
      <c r="F1119" t="str">
        <f t="shared" si="150"/>
        <v>Neivamyrmex</v>
      </c>
      <c r="G1119" s="13" t="str">
        <f t="shared" si="149"/>
        <v>Yes</v>
      </c>
      <c r="M1119" t="s">
        <v>3755</v>
      </c>
      <c r="N1119" t="s">
        <v>1894</v>
      </c>
      <c r="P1119" s="6">
        <v>-1</v>
      </c>
      <c r="Q1119" s="6" t="s">
        <v>47</v>
      </c>
      <c r="R1119" s="6" t="s">
        <v>48</v>
      </c>
      <c r="S1119" s="16"/>
      <c r="T1119" s="16" t="s">
        <v>49</v>
      </c>
      <c r="U1119" s="16"/>
      <c r="W1119" t="s">
        <v>1866</v>
      </c>
      <c r="Z1119" t="s">
        <v>1867</v>
      </c>
      <c r="AA1119" t="s">
        <v>1891</v>
      </c>
      <c r="AB1119" t="s">
        <v>1893</v>
      </c>
      <c r="AD1119" t="s">
        <v>1894</v>
      </c>
      <c r="AF1119" t="s">
        <v>3755</v>
      </c>
      <c r="AI1119" s="16">
        <v>60</v>
      </c>
      <c r="AQ1119" s="6">
        <v>0</v>
      </c>
      <c r="AR1119" s="6" t="s">
        <v>50</v>
      </c>
      <c r="AT1119" s="6">
        <v>-1</v>
      </c>
      <c r="AW1119" s="6" t="s">
        <v>51</v>
      </c>
      <c r="AX1119" s="6" t="s">
        <v>51</v>
      </c>
    </row>
    <row r="1120" spans="2:50" x14ac:dyDescent="0.25">
      <c r="B1120" t="s">
        <v>24</v>
      </c>
      <c r="C1120" t="str">
        <f t="shared" si="151"/>
        <v>Neivamyrmex wilsoni</v>
      </c>
      <c r="D1120" s="13" t="str">
        <f t="shared" si="146"/>
        <v>Yes</v>
      </c>
      <c r="E1120" t="s">
        <v>22</v>
      </c>
      <c r="F1120" t="str">
        <f t="shared" si="150"/>
        <v>Neivamyrmex</v>
      </c>
      <c r="G1120" s="13" t="str">
        <f t="shared" si="149"/>
        <v>Yes</v>
      </c>
      <c r="M1120" t="s">
        <v>1904</v>
      </c>
      <c r="N1120" t="s">
        <v>1894</v>
      </c>
      <c r="P1120" s="6">
        <v>-1</v>
      </c>
      <c r="Q1120" s="6" t="s">
        <v>47</v>
      </c>
      <c r="R1120" s="6" t="s">
        <v>48</v>
      </c>
      <c r="S1120" s="16"/>
      <c r="T1120" s="16" t="s">
        <v>49</v>
      </c>
      <c r="U1120" s="16"/>
      <c r="W1120" t="s">
        <v>1866</v>
      </c>
      <c r="Z1120" t="s">
        <v>1867</v>
      </c>
      <c r="AA1120" t="s">
        <v>1891</v>
      </c>
      <c r="AB1120" t="s">
        <v>1893</v>
      </c>
      <c r="AD1120" t="s">
        <v>1894</v>
      </c>
      <c r="AF1120" t="s">
        <v>1904</v>
      </c>
      <c r="AI1120" s="10">
        <v>60</v>
      </c>
      <c r="AQ1120" s="6">
        <v>0</v>
      </c>
      <c r="AR1120" s="16" t="s">
        <v>50</v>
      </c>
      <c r="AT1120" s="6">
        <v>-1</v>
      </c>
      <c r="AW1120" s="16" t="s">
        <v>51</v>
      </c>
      <c r="AX1120" s="16" t="s">
        <v>51</v>
      </c>
    </row>
    <row r="1121" spans="2:50" x14ac:dyDescent="0.25">
      <c r="B1121" t="s">
        <v>24</v>
      </c>
      <c r="C1121" t="str">
        <f>AB1121</f>
        <v>Ecitonini</v>
      </c>
      <c r="D1121" s="13" t="str">
        <f t="shared" si="146"/>
        <v>No</v>
      </c>
      <c r="E1121" t="s">
        <v>22</v>
      </c>
      <c r="F1121" t="str">
        <f>AB1121</f>
        <v>Ecitonini</v>
      </c>
      <c r="G1121" s="13" t="str">
        <f t="shared" si="149"/>
        <v>No</v>
      </c>
      <c r="M1121" t="s">
        <v>1893</v>
      </c>
      <c r="N1121" t="s">
        <v>1867</v>
      </c>
      <c r="P1121" s="6">
        <v>-1</v>
      </c>
      <c r="Q1121" s="6" t="s">
        <v>47</v>
      </c>
      <c r="R1121" s="6" t="s">
        <v>48</v>
      </c>
      <c r="S1121" s="16"/>
      <c r="T1121" s="16" t="s">
        <v>49</v>
      </c>
      <c r="U1121" s="16"/>
      <c r="W1121" t="s">
        <v>1866</v>
      </c>
      <c r="Z1121" t="s">
        <v>1867</v>
      </c>
      <c r="AA1121" t="s">
        <v>1891</v>
      </c>
      <c r="AB1121" t="s">
        <v>1893</v>
      </c>
      <c r="AI1121" s="10">
        <v>45</v>
      </c>
      <c r="AQ1121" s="6">
        <v>0</v>
      </c>
      <c r="AR1121" s="16" t="s">
        <v>50</v>
      </c>
      <c r="AT1121" s="6">
        <v>-1</v>
      </c>
      <c r="AW1121" s="16" t="s">
        <v>51</v>
      </c>
      <c r="AX1121" s="16" t="s">
        <v>51</v>
      </c>
    </row>
    <row r="1122" spans="2:50" x14ac:dyDescent="0.25">
      <c r="B1122" t="s">
        <v>24</v>
      </c>
      <c r="C1122" t="str">
        <f>AA1122</f>
        <v>Ecitoninae</v>
      </c>
      <c r="D1122" s="13" t="str">
        <f t="shared" si="146"/>
        <v>No</v>
      </c>
      <c r="E1122" t="s">
        <v>22</v>
      </c>
      <c r="F1122" t="str">
        <f>AA1122</f>
        <v>Ecitoninae</v>
      </c>
      <c r="G1122" s="13" t="str">
        <f t="shared" si="149"/>
        <v>No</v>
      </c>
      <c r="L1122" t="s">
        <v>1892</v>
      </c>
      <c r="M1122" t="s">
        <v>1891</v>
      </c>
      <c r="N1122" t="s">
        <v>1867</v>
      </c>
      <c r="P1122" s="6">
        <v>-1</v>
      </c>
      <c r="Q1122" s="6" t="s">
        <v>47</v>
      </c>
      <c r="R1122" s="6" t="s">
        <v>48</v>
      </c>
      <c r="S1122" s="16"/>
      <c r="T1122" s="16" t="s">
        <v>49</v>
      </c>
      <c r="U1122" s="16"/>
      <c r="W1122" t="s">
        <v>1866</v>
      </c>
      <c r="Z1122" t="s">
        <v>1867</v>
      </c>
      <c r="AA1122" t="s">
        <v>1891</v>
      </c>
      <c r="AI1122" s="10">
        <v>42</v>
      </c>
      <c r="AQ1122" s="6">
        <v>0</v>
      </c>
      <c r="AR1122" s="16" t="s">
        <v>50</v>
      </c>
      <c r="AT1122" s="6">
        <v>-1</v>
      </c>
      <c r="AW1122" s="16" t="s">
        <v>51</v>
      </c>
      <c r="AX1122" s="16" t="s">
        <v>51</v>
      </c>
    </row>
    <row r="1123" spans="2:50" x14ac:dyDescent="0.25">
      <c r="B1123" t="s">
        <v>24</v>
      </c>
      <c r="C1123" t="str">
        <f>AD1123</f>
        <v>Camponotus</v>
      </c>
      <c r="D1123" s="13" t="str">
        <f t="shared" si="146"/>
        <v>No</v>
      </c>
      <c r="E1123" t="s">
        <v>22</v>
      </c>
      <c r="F1123" t="str">
        <f t="shared" ref="F1123:F1145" si="152">AD1123</f>
        <v>Camponotus</v>
      </c>
      <c r="G1123" s="13" t="str">
        <f t="shared" si="149"/>
        <v>Yes</v>
      </c>
      <c r="L1123" t="s">
        <v>1908</v>
      </c>
      <c r="M1123" t="s">
        <v>1907</v>
      </c>
      <c r="N1123" t="s">
        <v>1906</v>
      </c>
      <c r="P1123" s="6">
        <v>-1</v>
      </c>
      <c r="Q1123" s="6" t="s">
        <v>47</v>
      </c>
      <c r="R1123" s="6" t="s">
        <v>48</v>
      </c>
      <c r="S1123" s="16"/>
      <c r="T1123" s="16" t="s">
        <v>49</v>
      </c>
      <c r="U1123" s="16"/>
      <c r="W1123" t="s">
        <v>1866</v>
      </c>
      <c r="Z1123" t="s">
        <v>1867</v>
      </c>
      <c r="AA1123" t="s">
        <v>1905</v>
      </c>
      <c r="AB1123" t="s">
        <v>1906</v>
      </c>
      <c r="AD1123" t="s">
        <v>1907</v>
      </c>
      <c r="AI1123" s="10">
        <v>50</v>
      </c>
      <c r="AQ1123" s="6">
        <v>0</v>
      </c>
      <c r="AR1123" s="16" t="s">
        <v>50</v>
      </c>
      <c r="AT1123" s="6">
        <v>-1</v>
      </c>
      <c r="AW1123" s="16" t="s">
        <v>51</v>
      </c>
      <c r="AX1123" s="16" t="s">
        <v>51</v>
      </c>
    </row>
    <row r="1124" spans="2:50" x14ac:dyDescent="0.25">
      <c r="B1124" t="s">
        <v>24</v>
      </c>
      <c r="C1124" t="str">
        <f t="shared" ref="C1124:C1145" si="153">AF1124</f>
        <v>Camponotus absquatulator</v>
      </c>
      <c r="D1124" s="13" t="str">
        <f t="shared" si="146"/>
        <v>Yes</v>
      </c>
      <c r="E1124" t="s">
        <v>22</v>
      </c>
      <c r="F1124" t="str">
        <f t="shared" si="152"/>
        <v>Camponotus</v>
      </c>
      <c r="G1124" s="13" t="str">
        <f t="shared" si="149"/>
        <v>Yes</v>
      </c>
      <c r="M1124" t="s">
        <v>1909</v>
      </c>
      <c r="N1124" t="s">
        <v>1907</v>
      </c>
      <c r="P1124" s="6">
        <v>-1</v>
      </c>
      <c r="Q1124" s="6" t="s">
        <v>47</v>
      </c>
      <c r="R1124" s="6" t="s">
        <v>48</v>
      </c>
      <c r="S1124" s="16"/>
      <c r="T1124" s="16" t="s">
        <v>49</v>
      </c>
      <c r="U1124" s="16"/>
      <c r="W1124" t="s">
        <v>1866</v>
      </c>
      <c r="Z1124" t="s">
        <v>1867</v>
      </c>
      <c r="AA1124" t="s">
        <v>1905</v>
      </c>
      <c r="AB1124" t="s">
        <v>1906</v>
      </c>
      <c r="AD1124" t="s">
        <v>1907</v>
      </c>
      <c r="AF1124" t="s">
        <v>1909</v>
      </c>
      <c r="AI1124" s="10">
        <v>60</v>
      </c>
      <c r="AQ1124" s="6">
        <v>0</v>
      </c>
      <c r="AR1124" s="16" t="s">
        <v>50</v>
      </c>
      <c r="AT1124" s="6">
        <v>-1</v>
      </c>
      <c r="AW1124" s="16" t="s">
        <v>51</v>
      </c>
      <c r="AX1124" s="16" t="s">
        <v>51</v>
      </c>
    </row>
    <row r="1125" spans="2:50" x14ac:dyDescent="0.25">
      <c r="B1125" t="s">
        <v>24</v>
      </c>
      <c r="C1125" t="str">
        <f t="shared" si="153"/>
        <v>Camponotus anthrax</v>
      </c>
      <c r="D1125" s="13" t="str">
        <f t="shared" si="146"/>
        <v>Yes</v>
      </c>
      <c r="E1125" t="s">
        <v>22</v>
      </c>
      <c r="F1125" t="str">
        <f t="shared" si="152"/>
        <v>Camponotus</v>
      </c>
      <c r="G1125" s="13" t="str">
        <f t="shared" si="149"/>
        <v>Yes</v>
      </c>
      <c r="M1125" t="s">
        <v>3754</v>
      </c>
      <c r="N1125" t="s">
        <v>1907</v>
      </c>
      <c r="P1125" s="6">
        <v>-1</v>
      </c>
      <c r="Q1125" s="6" t="s">
        <v>47</v>
      </c>
      <c r="R1125" s="6" t="s">
        <v>48</v>
      </c>
      <c r="S1125" s="16"/>
      <c r="T1125" s="16" t="s">
        <v>49</v>
      </c>
      <c r="U1125" s="16"/>
      <c r="W1125" t="s">
        <v>1866</v>
      </c>
      <c r="Z1125" t="s">
        <v>1867</v>
      </c>
      <c r="AA1125" t="s">
        <v>1905</v>
      </c>
      <c r="AB1125" t="s">
        <v>1906</v>
      </c>
      <c r="AD1125" t="s">
        <v>1907</v>
      </c>
      <c r="AF1125" t="s">
        <v>3754</v>
      </c>
      <c r="AI1125" s="16">
        <v>60</v>
      </c>
      <c r="AQ1125" s="6">
        <v>0</v>
      </c>
      <c r="AR1125" s="6" t="s">
        <v>50</v>
      </c>
      <c r="AT1125" s="6">
        <v>-1</v>
      </c>
      <c r="AW1125" s="6" t="s">
        <v>51</v>
      </c>
      <c r="AX1125" s="6" t="s">
        <v>51</v>
      </c>
    </row>
    <row r="1126" spans="2:50" x14ac:dyDescent="0.25">
      <c r="B1126" t="s">
        <v>24</v>
      </c>
      <c r="C1126" t="str">
        <f t="shared" si="153"/>
        <v>Camponotus bakeri</v>
      </c>
      <c r="D1126" s="13" t="str">
        <f t="shared" si="146"/>
        <v>Yes</v>
      </c>
      <c r="E1126" t="s">
        <v>22</v>
      </c>
      <c r="F1126" t="str">
        <f t="shared" si="152"/>
        <v>Camponotus</v>
      </c>
      <c r="G1126" s="13" t="str">
        <f t="shared" si="149"/>
        <v>Yes</v>
      </c>
      <c r="M1126" t="s">
        <v>3734</v>
      </c>
      <c r="N1126" t="s">
        <v>1907</v>
      </c>
      <c r="P1126" s="6">
        <v>-1</v>
      </c>
      <c r="Q1126" s="6" t="s">
        <v>47</v>
      </c>
      <c r="R1126" s="6" t="s">
        <v>48</v>
      </c>
      <c r="S1126" s="16"/>
      <c r="T1126" s="16" t="s">
        <v>49</v>
      </c>
      <c r="U1126" s="16"/>
      <c r="W1126" t="s">
        <v>1866</v>
      </c>
      <c r="Z1126" t="s">
        <v>1867</v>
      </c>
      <c r="AA1126" t="s">
        <v>1905</v>
      </c>
      <c r="AB1126" t="s">
        <v>1906</v>
      </c>
      <c r="AD1126" t="s">
        <v>1907</v>
      </c>
      <c r="AF1126" t="s">
        <v>3734</v>
      </c>
      <c r="AI1126" s="16">
        <v>60</v>
      </c>
      <c r="AQ1126" s="6">
        <v>0</v>
      </c>
      <c r="AR1126" s="6" t="s">
        <v>50</v>
      </c>
      <c r="AT1126" s="6">
        <v>-1</v>
      </c>
      <c r="AW1126" s="6" t="s">
        <v>51</v>
      </c>
      <c r="AX1126" s="6" t="s">
        <v>51</v>
      </c>
    </row>
    <row r="1127" spans="2:50" x14ac:dyDescent="0.25">
      <c r="B1127" t="s">
        <v>24</v>
      </c>
      <c r="C1127" t="str">
        <f t="shared" si="153"/>
        <v>Camponotus clarithorax</v>
      </c>
      <c r="D1127" s="13" t="str">
        <f t="shared" si="146"/>
        <v>Yes</v>
      </c>
      <c r="E1127" t="s">
        <v>22</v>
      </c>
      <c r="F1127" t="str">
        <f t="shared" si="152"/>
        <v>Camponotus</v>
      </c>
      <c r="G1127" s="13" t="str">
        <f t="shared" si="149"/>
        <v>Yes</v>
      </c>
      <c r="M1127" t="s">
        <v>3736</v>
      </c>
      <c r="N1127" t="s">
        <v>1907</v>
      </c>
      <c r="P1127" s="6">
        <v>-1</v>
      </c>
      <c r="Q1127" s="6" t="s">
        <v>47</v>
      </c>
      <c r="R1127" s="6" t="s">
        <v>48</v>
      </c>
      <c r="S1127" s="16"/>
      <c r="T1127" s="16" t="s">
        <v>49</v>
      </c>
      <c r="U1127" s="16"/>
      <c r="W1127" t="s">
        <v>1866</v>
      </c>
      <c r="Z1127" t="s">
        <v>1867</v>
      </c>
      <c r="AA1127" t="s">
        <v>1905</v>
      </c>
      <c r="AB1127" t="s">
        <v>1906</v>
      </c>
      <c r="AD1127" t="s">
        <v>1907</v>
      </c>
      <c r="AF1127" t="s">
        <v>3736</v>
      </c>
      <c r="AI1127" s="16">
        <v>60</v>
      </c>
      <c r="AQ1127" s="6">
        <v>0</v>
      </c>
      <c r="AR1127" s="6" t="s">
        <v>50</v>
      </c>
      <c r="AT1127" s="6">
        <v>-1</v>
      </c>
      <c r="AW1127" s="6" t="s">
        <v>51</v>
      </c>
      <c r="AX1127" s="6" t="s">
        <v>51</v>
      </c>
    </row>
    <row r="1128" spans="2:50" x14ac:dyDescent="0.25">
      <c r="B1128" t="s">
        <v>24</v>
      </c>
      <c r="C1128" t="str">
        <f t="shared" si="153"/>
        <v>Camponotus decipiens</v>
      </c>
      <c r="D1128" s="13" t="str">
        <f t="shared" si="146"/>
        <v>Yes</v>
      </c>
      <c r="E1128" t="s">
        <v>22</v>
      </c>
      <c r="F1128" t="str">
        <f t="shared" si="152"/>
        <v>Camponotus</v>
      </c>
      <c r="G1128" s="13" t="str">
        <f t="shared" si="149"/>
        <v>Yes</v>
      </c>
      <c r="M1128" t="s">
        <v>3752</v>
      </c>
      <c r="N1128" t="s">
        <v>1907</v>
      </c>
      <c r="P1128" s="6">
        <v>-1</v>
      </c>
      <c r="Q1128" s="6" t="s">
        <v>47</v>
      </c>
      <c r="R1128" s="6" t="s">
        <v>48</v>
      </c>
      <c r="S1128" s="16"/>
      <c r="T1128" s="16" t="s">
        <v>49</v>
      </c>
      <c r="U1128" s="16"/>
      <c r="W1128" t="s">
        <v>1866</v>
      </c>
      <c r="Z1128" t="s">
        <v>1867</v>
      </c>
      <c r="AA1128" t="s">
        <v>1905</v>
      </c>
      <c r="AB1128" t="s">
        <v>1906</v>
      </c>
      <c r="AD1128" t="s">
        <v>1907</v>
      </c>
      <c r="AF1128" t="s">
        <v>3752</v>
      </c>
      <c r="AI1128" s="16">
        <v>60</v>
      </c>
      <c r="AQ1128" s="6">
        <v>0</v>
      </c>
      <c r="AR1128" s="6" t="s">
        <v>50</v>
      </c>
      <c r="AT1128" s="6">
        <v>-1</v>
      </c>
      <c r="AW1128" s="6" t="s">
        <v>51</v>
      </c>
      <c r="AX1128" s="6" t="s">
        <v>51</v>
      </c>
    </row>
    <row r="1129" spans="2:50" x14ac:dyDescent="0.25">
      <c r="B1129" t="s">
        <v>24</v>
      </c>
      <c r="C1129" t="str">
        <f t="shared" si="153"/>
        <v>Camponotus dumetorum</v>
      </c>
      <c r="D1129" s="13" t="str">
        <f t="shared" si="146"/>
        <v>Yes</v>
      </c>
      <c r="E1129" t="s">
        <v>22</v>
      </c>
      <c r="F1129" t="str">
        <f t="shared" si="152"/>
        <v>Camponotus</v>
      </c>
      <c r="G1129" s="13" t="str">
        <f t="shared" si="149"/>
        <v>Yes</v>
      </c>
      <c r="M1129" t="s">
        <v>2388</v>
      </c>
      <c r="N1129" t="s">
        <v>1907</v>
      </c>
      <c r="P1129" s="6">
        <v>-1</v>
      </c>
      <c r="Q1129" s="6" t="s">
        <v>47</v>
      </c>
      <c r="R1129" s="6" t="s">
        <v>48</v>
      </c>
      <c r="S1129" s="16"/>
      <c r="T1129" s="16" t="s">
        <v>49</v>
      </c>
      <c r="U1129" s="16"/>
      <c r="W1129" t="s">
        <v>1866</v>
      </c>
      <c r="Z1129" t="s">
        <v>1867</v>
      </c>
      <c r="AA1129" t="s">
        <v>1905</v>
      </c>
      <c r="AB1129" t="s">
        <v>1906</v>
      </c>
      <c r="AD1129" t="s">
        <v>1907</v>
      </c>
      <c r="AF1129" t="s">
        <v>2388</v>
      </c>
      <c r="AI1129" s="10">
        <v>60</v>
      </c>
      <c r="AQ1129" s="6">
        <v>0</v>
      </c>
      <c r="AR1129" s="16" t="s">
        <v>50</v>
      </c>
      <c r="AT1129" s="6">
        <v>-1</v>
      </c>
      <c r="AW1129" s="16" t="s">
        <v>51</v>
      </c>
      <c r="AX1129" s="16" t="s">
        <v>51</v>
      </c>
    </row>
    <row r="1130" spans="2:50" x14ac:dyDescent="0.25">
      <c r="B1130" t="s">
        <v>24</v>
      </c>
      <c r="C1130" t="str">
        <f t="shared" si="153"/>
        <v>Camponotus essigi</v>
      </c>
      <c r="D1130" s="13" t="str">
        <f t="shared" si="146"/>
        <v>Yes</v>
      </c>
      <c r="E1130" t="s">
        <v>22</v>
      </c>
      <c r="F1130" t="str">
        <f t="shared" si="152"/>
        <v>Camponotus</v>
      </c>
      <c r="G1130" s="13" t="str">
        <f t="shared" si="149"/>
        <v>Yes</v>
      </c>
      <c r="M1130" t="s">
        <v>3753</v>
      </c>
      <c r="N1130" t="s">
        <v>1907</v>
      </c>
      <c r="P1130" s="6">
        <v>-1</v>
      </c>
      <c r="Q1130" s="6" t="s">
        <v>47</v>
      </c>
      <c r="R1130" s="6" t="s">
        <v>48</v>
      </c>
      <c r="S1130" s="16"/>
      <c r="T1130" s="16" t="s">
        <v>49</v>
      </c>
      <c r="U1130" s="16"/>
      <c r="W1130" t="s">
        <v>1866</v>
      </c>
      <c r="Z1130" t="s">
        <v>1867</v>
      </c>
      <c r="AA1130" t="s">
        <v>1905</v>
      </c>
      <c r="AB1130" t="s">
        <v>1906</v>
      </c>
      <c r="AD1130" t="s">
        <v>1907</v>
      </c>
      <c r="AF1130" t="s">
        <v>3753</v>
      </c>
      <c r="AI1130" s="16">
        <v>60</v>
      </c>
      <c r="AQ1130" s="6">
        <v>0</v>
      </c>
      <c r="AR1130" s="6" t="s">
        <v>50</v>
      </c>
      <c r="AT1130" s="6">
        <v>-1</v>
      </c>
      <c r="AW1130" s="6" t="s">
        <v>51</v>
      </c>
      <c r="AX1130" s="6" t="s">
        <v>51</v>
      </c>
    </row>
    <row r="1131" spans="2:50" x14ac:dyDescent="0.25">
      <c r="B1131" t="s">
        <v>24</v>
      </c>
      <c r="C1131" t="str">
        <f t="shared" si="153"/>
        <v>Camponotus festinatus</v>
      </c>
      <c r="D1131" s="13" t="str">
        <f t="shared" si="146"/>
        <v>Yes</v>
      </c>
      <c r="E1131" t="s">
        <v>22</v>
      </c>
      <c r="F1131" t="str">
        <f t="shared" si="152"/>
        <v>Camponotus</v>
      </c>
      <c r="G1131" s="13" t="str">
        <f t="shared" si="149"/>
        <v>Yes</v>
      </c>
      <c r="M1131" t="s">
        <v>1910</v>
      </c>
      <c r="N1131" t="s">
        <v>1907</v>
      </c>
      <c r="P1131" s="6">
        <v>-1</v>
      </c>
      <c r="Q1131" s="6" t="s">
        <v>47</v>
      </c>
      <c r="R1131" s="6" t="s">
        <v>48</v>
      </c>
      <c r="S1131" s="16"/>
      <c r="T1131" s="16" t="s">
        <v>49</v>
      </c>
      <c r="U1131" s="16"/>
      <c r="W1131" t="s">
        <v>1866</v>
      </c>
      <c r="Z1131" t="s">
        <v>1867</v>
      </c>
      <c r="AA1131" t="s">
        <v>1905</v>
      </c>
      <c r="AB1131" t="s">
        <v>1906</v>
      </c>
      <c r="AD1131" t="s">
        <v>1907</v>
      </c>
      <c r="AF1131" t="s">
        <v>1910</v>
      </c>
      <c r="AI1131" s="10">
        <v>60</v>
      </c>
      <c r="AQ1131" s="6">
        <v>0</v>
      </c>
      <c r="AR1131" s="16" t="s">
        <v>50</v>
      </c>
      <c r="AT1131" s="6">
        <v>-1</v>
      </c>
      <c r="AW1131" s="16" t="s">
        <v>51</v>
      </c>
      <c r="AX1131" s="16" t="s">
        <v>51</v>
      </c>
    </row>
    <row r="1132" spans="2:50" x14ac:dyDescent="0.25">
      <c r="B1132" t="s">
        <v>24</v>
      </c>
      <c r="C1132" t="str">
        <f t="shared" si="153"/>
        <v>Camponotus fragilis</v>
      </c>
      <c r="D1132" s="13" t="str">
        <f t="shared" si="146"/>
        <v>Yes</v>
      </c>
      <c r="E1132" t="s">
        <v>22</v>
      </c>
      <c r="F1132" t="str">
        <f t="shared" si="152"/>
        <v>Camponotus</v>
      </c>
      <c r="G1132" s="13" t="str">
        <f t="shared" si="149"/>
        <v>Yes</v>
      </c>
      <c r="M1132" t="s">
        <v>1911</v>
      </c>
      <c r="N1132" t="s">
        <v>1907</v>
      </c>
      <c r="P1132" s="6">
        <v>-1</v>
      </c>
      <c r="Q1132" s="6" t="s">
        <v>47</v>
      </c>
      <c r="R1132" s="6" t="s">
        <v>48</v>
      </c>
      <c r="S1132" s="16"/>
      <c r="T1132" s="16" t="s">
        <v>49</v>
      </c>
      <c r="U1132" s="16"/>
      <c r="W1132" t="s">
        <v>1866</v>
      </c>
      <c r="Z1132" t="s">
        <v>1867</v>
      </c>
      <c r="AA1132" t="s">
        <v>1905</v>
      </c>
      <c r="AB1132" t="s">
        <v>1906</v>
      </c>
      <c r="AD1132" t="s">
        <v>1907</v>
      </c>
      <c r="AF1132" t="s">
        <v>1911</v>
      </c>
      <c r="AI1132" s="10">
        <v>60</v>
      </c>
      <c r="AQ1132" s="6">
        <v>0</v>
      </c>
      <c r="AR1132" s="16" t="s">
        <v>50</v>
      </c>
      <c r="AT1132" s="6">
        <v>-1</v>
      </c>
      <c r="AW1132" s="16" t="s">
        <v>51</v>
      </c>
      <c r="AX1132" s="16" t="s">
        <v>51</v>
      </c>
    </row>
    <row r="1133" spans="2:50" x14ac:dyDescent="0.25">
      <c r="B1133" t="s">
        <v>24</v>
      </c>
      <c r="C1133" t="str">
        <f t="shared" si="153"/>
        <v>Camponotus herculeanus</v>
      </c>
      <c r="D1133" s="13" t="str">
        <f t="shared" si="146"/>
        <v>Yes</v>
      </c>
      <c r="E1133" t="s">
        <v>22</v>
      </c>
      <c r="F1133" t="str">
        <f t="shared" si="152"/>
        <v>Camponotus</v>
      </c>
      <c r="G1133" s="13" t="str">
        <f t="shared" si="149"/>
        <v>Yes</v>
      </c>
      <c r="M1133" t="s">
        <v>3721</v>
      </c>
      <c r="N1133" t="s">
        <v>1907</v>
      </c>
      <c r="P1133" s="6">
        <v>-1</v>
      </c>
      <c r="Q1133" s="6" t="s">
        <v>47</v>
      </c>
      <c r="R1133" s="6" t="s">
        <v>48</v>
      </c>
      <c r="S1133" s="16"/>
      <c r="T1133" s="16" t="s">
        <v>49</v>
      </c>
      <c r="U1133" s="16"/>
      <c r="W1133" t="s">
        <v>1866</v>
      </c>
      <c r="Z1133" t="s">
        <v>1867</v>
      </c>
      <c r="AA1133" t="s">
        <v>1905</v>
      </c>
      <c r="AB1133" t="s">
        <v>1906</v>
      </c>
      <c r="AD1133" t="s">
        <v>1907</v>
      </c>
      <c r="AF1133" t="s">
        <v>3721</v>
      </c>
      <c r="AI1133" s="16">
        <v>60</v>
      </c>
      <c r="AQ1133" s="6">
        <v>0</v>
      </c>
      <c r="AR1133" s="6" t="s">
        <v>50</v>
      </c>
      <c r="AT1133" s="6">
        <v>-1</v>
      </c>
      <c r="AW1133" s="6" t="s">
        <v>51</v>
      </c>
      <c r="AX1133" s="6" t="s">
        <v>51</v>
      </c>
    </row>
    <row r="1134" spans="2:50" x14ac:dyDescent="0.25">
      <c r="B1134" t="s">
        <v>24</v>
      </c>
      <c r="C1134" t="str">
        <f t="shared" si="153"/>
        <v>Camponotus hyatti</v>
      </c>
      <c r="D1134" s="13" t="str">
        <f t="shared" si="146"/>
        <v>Yes</v>
      </c>
      <c r="E1134" t="s">
        <v>22</v>
      </c>
      <c r="F1134" t="str">
        <f t="shared" si="152"/>
        <v>Camponotus</v>
      </c>
      <c r="G1134" s="13" t="str">
        <f t="shared" si="149"/>
        <v>Yes</v>
      </c>
      <c r="M1134" t="s">
        <v>1913</v>
      </c>
      <c r="N1134" t="s">
        <v>1907</v>
      </c>
      <c r="P1134" s="6">
        <v>-1</v>
      </c>
      <c r="Q1134" s="6" t="s">
        <v>47</v>
      </c>
      <c r="R1134" s="6" t="s">
        <v>48</v>
      </c>
      <c r="S1134" s="16"/>
      <c r="T1134" s="16" t="s">
        <v>49</v>
      </c>
      <c r="U1134" s="16"/>
      <c r="W1134" t="s">
        <v>1866</v>
      </c>
      <c r="Z1134" t="s">
        <v>1867</v>
      </c>
      <c r="AA1134" t="s">
        <v>1905</v>
      </c>
      <c r="AB1134" t="s">
        <v>1906</v>
      </c>
      <c r="AD1134" t="s">
        <v>1907</v>
      </c>
      <c r="AF1134" t="s">
        <v>1913</v>
      </c>
      <c r="AI1134" s="10">
        <v>60</v>
      </c>
      <c r="AQ1134" s="6">
        <v>0</v>
      </c>
      <c r="AR1134" s="16" t="s">
        <v>50</v>
      </c>
      <c r="AT1134" s="6">
        <v>-1</v>
      </c>
      <c r="AW1134" s="16" t="s">
        <v>51</v>
      </c>
      <c r="AX1134" s="16" t="s">
        <v>51</v>
      </c>
    </row>
    <row r="1135" spans="2:50" x14ac:dyDescent="0.25">
      <c r="B1135" t="s">
        <v>24</v>
      </c>
      <c r="C1135" t="str">
        <f t="shared" si="153"/>
        <v>Camponotus laevigatus</v>
      </c>
      <c r="D1135" s="13" t="str">
        <f t="shared" si="146"/>
        <v>Yes</v>
      </c>
      <c r="E1135" t="s">
        <v>22</v>
      </c>
      <c r="F1135" t="str">
        <f t="shared" si="152"/>
        <v>Camponotus</v>
      </c>
      <c r="G1135" s="13" t="str">
        <f t="shared" si="149"/>
        <v>Yes</v>
      </c>
      <c r="L1135" t="s">
        <v>2406</v>
      </c>
      <c r="M1135" t="s">
        <v>2405</v>
      </c>
      <c r="N1135" t="s">
        <v>1907</v>
      </c>
      <c r="P1135" s="6">
        <v>-1</v>
      </c>
      <c r="Q1135" s="6" t="s">
        <v>47</v>
      </c>
      <c r="R1135" s="6" t="s">
        <v>48</v>
      </c>
      <c r="S1135" s="16"/>
      <c r="T1135" s="16" t="s">
        <v>49</v>
      </c>
      <c r="U1135" s="16"/>
      <c r="W1135" t="s">
        <v>1866</v>
      </c>
      <c r="Z1135" t="s">
        <v>1867</v>
      </c>
      <c r="AA1135" t="s">
        <v>1905</v>
      </c>
      <c r="AB1135" t="s">
        <v>1906</v>
      </c>
      <c r="AD1135" t="s">
        <v>1907</v>
      </c>
      <c r="AF1135" t="s">
        <v>2405</v>
      </c>
      <c r="AI1135" s="10">
        <v>60</v>
      </c>
      <c r="AQ1135" s="6">
        <v>0</v>
      </c>
      <c r="AR1135" s="16" t="s">
        <v>50</v>
      </c>
      <c r="AT1135" s="6">
        <v>-1</v>
      </c>
      <c r="AW1135" s="16" t="s">
        <v>51</v>
      </c>
      <c r="AX1135" s="16" t="s">
        <v>51</v>
      </c>
    </row>
    <row r="1136" spans="2:50" x14ac:dyDescent="0.25">
      <c r="B1136" t="s">
        <v>24</v>
      </c>
      <c r="C1136" t="str">
        <f t="shared" si="153"/>
        <v>Camponotus maccooki</v>
      </c>
      <c r="D1136" s="13" t="str">
        <f t="shared" si="146"/>
        <v>Yes</v>
      </c>
      <c r="E1136" t="s">
        <v>22</v>
      </c>
      <c r="F1136" t="str">
        <f t="shared" si="152"/>
        <v>Camponotus</v>
      </c>
      <c r="G1136" s="13" t="str">
        <f t="shared" si="149"/>
        <v>Yes</v>
      </c>
      <c r="M1136" t="s">
        <v>3722</v>
      </c>
      <c r="N1136" t="s">
        <v>1907</v>
      </c>
      <c r="P1136" s="6">
        <v>-1</v>
      </c>
      <c r="Q1136" s="6" t="s">
        <v>47</v>
      </c>
      <c r="R1136" s="6" t="s">
        <v>48</v>
      </c>
      <c r="S1136" s="16"/>
      <c r="T1136" s="16" t="s">
        <v>49</v>
      </c>
      <c r="U1136" s="16"/>
      <c r="W1136" t="s">
        <v>1866</v>
      </c>
      <c r="Z1136" t="s">
        <v>1867</v>
      </c>
      <c r="AA1136" t="s">
        <v>1905</v>
      </c>
      <c r="AB1136" t="s">
        <v>1906</v>
      </c>
      <c r="AD1136" t="s">
        <v>1907</v>
      </c>
      <c r="AF1136" t="s">
        <v>3722</v>
      </c>
      <c r="AI1136" s="16">
        <v>60</v>
      </c>
      <c r="AQ1136" s="6">
        <v>0</v>
      </c>
      <c r="AR1136" s="6" t="s">
        <v>50</v>
      </c>
      <c r="AT1136" s="6">
        <v>-1</v>
      </c>
      <c r="AW1136" s="6" t="s">
        <v>51</v>
      </c>
      <c r="AX1136" s="6" t="s">
        <v>51</v>
      </c>
    </row>
    <row r="1137" spans="2:50" x14ac:dyDescent="0.25">
      <c r="B1137" t="s">
        <v>24</v>
      </c>
      <c r="C1137" t="str">
        <f t="shared" si="153"/>
        <v>Camponotus maritimus</v>
      </c>
      <c r="D1137" s="13" t="str">
        <f t="shared" si="146"/>
        <v>Yes</v>
      </c>
      <c r="E1137" t="s">
        <v>22</v>
      </c>
      <c r="F1137" t="str">
        <f t="shared" si="152"/>
        <v>Camponotus</v>
      </c>
      <c r="G1137" s="13" t="str">
        <f t="shared" si="149"/>
        <v>Yes</v>
      </c>
      <c r="M1137" t="s">
        <v>3735</v>
      </c>
      <c r="N1137" t="s">
        <v>1907</v>
      </c>
      <c r="P1137" s="6">
        <v>-1</v>
      </c>
      <c r="Q1137" s="6" t="s">
        <v>47</v>
      </c>
      <c r="R1137" s="6" t="s">
        <v>48</v>
      </c>
      <c r="S1137" s="16"/>
      <c r="T1137" s="16" t="s">
        <v>49</v>
      </c>
      <c r="U1137" s="16"/>
      <c r="W1137" t="s">
        <v>1866</v>
      </c>
      <c r="Z1137" t="s">
        <v>1867</v>
      </c>
      <c r="AA1137" t="s">
        <v>1905</v>
      </c>
      <c r="AB1137" t="s">
        <v>1906</v>
      </c>
      <c r="AD1137" t="s">
        <v>1907</v>
      </c>
      <c r="AF1137" t="s">
        <v>3735</v>
      </c>
      <c r="AI1137" s="16">
        <v>60</v>
      </c>
      <c r="AQ1137" s="6">
        <v>0</v>
      </c>
      <c r="AR1137" s="6" t="s">
        <v>50</v>
      </c>
      <c r="AT1137" s="6">
        <v>-1</v>
      </c>
      <c r="AW1137" s="6" t="s">
        <v>51</v>
      </c>
      <c r="AX1137" s="6" t="s">
        <v>51</v>
      </c>
    </row>
    <row r="1138" spans="2:50" x14ac:dyDescent="0.25">
      <c r="B1138" t="s">
        <v>24</v>
      </c>
      <c r="C1138" t="str">
        <f t="shared" si="153"/>
        <v>Camponotus modoc</v>
      </c>
      <c r="D1138" s="13" t="str">
        <f t="shared" si="146"/>
        <v>Yes</v>
      </c>
      <c r="E1138" t="s">
        <v>22</v>
      </c>
      <c r="F1138" t="str">
        <f t="shared" si="152"/>
        <v>Camponotus</v>
      </c>
      <c r="G1138" s="13" t="str">
        <f t="shared" si="149"/>
        <v>Yes</v>
      </c>
      <c r="L1138" t="s">
        <v>2404</v>
      </c>
      <c r="M1138" t="s">
        <v>2403</v>
      </c>
      <c r="N1138" t="s">
        <v>1907</v>
      </c>
      <c r="P1138" s="6">
        <v>-1</v>
      </c>
      <c r="Q1138" s="6" t="s">
        <v>47</v>
      </c>
      <c r="R1138" s="6" t="s">
        <v>48</v>
      </c>
      <c r="S1138" s="16"/>
      <c r="T1138" s="16" t="s">
        <v>49</v>
      </c>
      <c r="U1138" s="16"/>
      <c r="W1138" t="s">
        <v>1866</v>
      </c>
      <c r="Z1138" t="s">
        <v>1867</v>
      </c>
      <c r="AA1138" t="s">
        <v>1905</v>
      </c>
      <c r="AB1138" t="s">
        <v>1906</v>
      </c>
      <c r="AD1138" t="s">
        <v>1907</v>
      </c>
      <c r="AF1138" t="s">
        <v>2403</v>
      </c>
      <c r="AI1138" s="10">
        <v>60</v>
      </c>
      <c r="AQ1138" s="6">
        <v>0</v>
      </c>
      <c r="AR1138" s="16" t="s">
        <v>50</v>
      </c>
      <c r="AT1138" s="6">
        <v>-1</v>
      </c>
      <c r="AW1138" s="16" t="s">
        <v>51</v>
      </c>
      <c r="AX1138" s="16" t="s">
        <v>51</v>
      </c>
    </row>
    <row r="1139" spans="2:50" x14ac:dyDescent="0.25">
      <c r="B1139" t="s">
        <v>24</v>
      </c>
      <c r="C1139" t="str">
        <f t="shared" si="153"/>
        <v>Camponotus ocreatus</v>
      </c>
      <c r="D1139" s="13" t="str">
        <f t="shared" si="146"/>
        <v>Yes</v>
      </c>
      <c r="E1139" t="s">
        <v>22</v>
      </c>
      <c r="F1139" t="str">
        <f t="shared" si="152"/>
        <v>Camponotus</v>
      </c>
      <c r="G1139" s="13" t="str">
        <f t="shared" si="149"/>
        <v>Yes</v>
      </c>
      <c r="M1139" t="s">
        <v>1914</v>
      </c>
      <c r="N1139" t="s">
        <v>1907</v>
      </c>
      <c r="P1139" s="6">
        <v>-1</v>
      </c>
      <c r="Q1139" s="6" t="s">
        <v>47</v>
      </c>
      <c r="R1139" s="6" t="s">
        <v>48</v>
      </c>
      <c r="S1139" s="16"/>
      <c r="T1139" s="16" t="s">
        <v>49</v>
      </c>
      <c r="U1139" s="16"/>
      <c r="W1139" t="s">
        <v>1866</v>
      </c>
      <c r="Z1139" t="s">
        <v>1867</v>
      </c>
      <c r="AA1139" t="s">
        <v>1905</v>
      </c>
      <c r="AB1139" t="s">
        <v>1906</v>
      </c>
      <c r="AD1139" t="s">
        <v>1907</v>
      </c>
      <c r="AF1139" t="s">
        <v>1914</v>
      </c>
      <c r="AI1139" s="10">
        <v>60</v>
      </c>
      <c r="AQ1139" s="6">
        <v>0</v>
      </c>
      <c r="AR1139" s="16" t="s">
        <v>50</v>
      </c>
      <c r="AT1139" s="6">
        <v>-1</v>
      </c>
      <c r="AW1139" s="16" t="s">
        <v>51</v>
      </c>
      <c r="AX1139" s="16" t="s">
        <v>51</v>
      </c>
    </row>
    <row r="1140" spans="2:50" x14ac:dyDescent="0.25">
      <c r="B1140" t="s">
        <v>24</v>
      </c>
      <c r="C1140" t="str">
        <f t="shared" si="153"/>
        <v>Camponotus papago</v>
      </c>
      <c r="D1140" s="13" t="str">
        <f t="shared" si="146"/>
        <v>Yes</v>
      </c>
      <c r="E1140" t="s">
        <v>22</v>
      </c>
      <c r="F1140" t="str">
        <f t="shared" si="152"/>
        <v>Camponotus</v>
      </c>
      <c r="G1140" s="13" t="str">
        <f t="shared" si="149"/>
        <v>Yes</v>
      </c>
      <c r="M1140" t="s">
        <v>1912</v>
      </c>
      <c r="N1140" t="s">
        <v>1907</v>
      </c>
      <c r="P1140" s="6">
        <v>-1</v>
      </c>
      <c r="Q1140" s="6" t="s">
        <v>47</v>
      </c>
      <c r="R1140" s="6" t="s">
        <v>48</v>
      </c>
      <c r="S1140" s="16"/>
      <c r="T1140" s="16" t="s">
        <v>49</v>
      </c>
      <c r="U1140" s="16"/>
      <c r="W1140" t="s">
        <v>1866</v>
      </c>
      <c r="Z1140" t="s">
        <v>1867</v>
      </c>
      <c r="AA1140" t="s">
        <v>1905</v>
      </c>
      <c r="AB1140" t="s">
        <v>1906</v>
      </c>
      <c r="AD1140" t="s">
        <v>1907</v>
      </c>
      <c r="AF1140" t="s">
        <v>1912</v>
      </c>
      <c r="AI1140" s="10">
        <v>60</v>
      </c>
      <c r="AQ1140" s="6">
        <v>0</v>
      </c>
      <c r="AR1140" s="16" t="s">
        <v>50</v>
      </c>
      <c r="AT1140" s="6">
        <v>-1</v>
      </c>
      <c r="AW1140" s="16" t="s">
        <v>51</v>
      </c>
      <c r="AX1140" s="16" t="s">
        <v>51</v>
      </c>
    </row>
    <row r="1141" spans="2:50" x14ac:dyDescent="0.25">
      <c r="B1141" t="s">
        <v>24</v>
      </c>
      <c r="C1141" t="str">
        <f t="shared" si="153"/>
        <v>Camponotus sansabeanus</v>
      </c>
      <c r="D1141" s="13" t="str">
        <f t="shared" si="146"/>
        <v>Yes</v>
      </c>
      <c r="E1141" t="s">
        <v>22</v>
      </c>
      <c r="F1141" t="str">
        <f t="shared" si="152"/>
        <v>Camponotus</v>
      </c>
      <c r="G1141" s="13" t="str">
        <f t="shared" si="149"/>
        <v>Yes</v>
      </c>
      <c r="M1141" t="s">
        <v>1915</v>
      </c>
      <c r="N1141" t="s">
        <v>1907</v>
      </c>
      <c r="P1141" s="6">
        <v>-1</v>
      </c>
      <c r="Q1141" s="6" t="s">
        <v>47</v>
      </c>
      <c r="R1141" s="6" t="s">
        <v>48</v>
      </c>
      <c r="S1141" s="16"/>
      <c r="T1141" s="16" t="s">
        <v>49</v>
      </c>
      <c r="U1141" s="16"/>
      <c r="W1141" t="s">
        <v>1866</v>
      </c>
      <c r="Z1141" t="s">
        <v>1867</v>
      </c>
      <c r="AA1141" t="s">
        <v>1905</v>
      </c>
      <c r="AB1141" t="s">
        <v>1906</v>
      </c>
      <c r="AD1141" t="s">
        <v>1907</v>
      </c>
      <c r="AF1141" t="s">
        <v>1915</v>
      </c>
      <c r="AI1141" s="10">
        <v>60</v>
      </c>
      <c r="AQ1141" s="6">
        <v>0</v>
      </c>
      <c r="AR1141" s="16" t="s">
        <v>50</v>
      </c>
      <c r="AT1141" s="6">
        <v>-1</v>
      </c>
      <c r="AW1141" s="16" t="s">
        <v>51</v>
      </c>
      <c r="AX1141" s="16" t="s">
        <v>51</v>
      </c>
    </row>
    <row r="1142" spans="2:50" x14ac:dyDescent="0.25">
      <c r="B1142" t="s">
        <v>24</v>
      </c>
      <c r="C1142" t="str">
        <f t="shared" si="153"/>
        <v>Camponotus sayi</v>
      </c>
      <c r="D1142" s="13" t="str">
        <f t="shared" si="146"/>
        <v>Yes</v>
      </c>
      <c r="E1142" t="s">
        <v>22</v>
      </c>
      <c r="F1142" t="str">
        <f t="shared" si="152"/>
        <v>Camponotus</v>
      </c>
      <c r="G1142" s="13" t="str">
        <f t="shared" si="149"/>
        <v>Yes</v>
      </c>
      <c r="M1142" t="s">
        <v>1916</v>
      </c>
      <c r="N1142" t="s">
        <v>1907</v>
      </c>
      <c r="P1142" s="6">
        <v>-1</v>
      </c>
      <c r="Q1142" s="6" t="s">
        <v>47</v>
      </c>
      <c r="R1142" s="6" t="s">
        <v>48</v>
      </c>
      <c r="S1142" s="16"/>
      <c r="T1142" s="16" t="s">
        <v>49</v>
      </c>
      <c r="U1142" s="16"/>
      <c r="W1142" t="s">
        <v>1866</v>
      </c>
      <c r="Z1142" t="s">
        <v>1867</v>
      </c>
      <c r="AA1142" t="s">
        <v>1905</v>
      </c>
      <c r="AB1142" t="s">
        <v>1906</v>
      </c>
      <c r="AD1142" t="s">
        <v>1907</v>
      </c>
      <c r="AF1142" t="s">
        <v>1916</v>
      </c>
      <c r="AI1142" s="10">
        <v>60</v>
      </c>
      <c r="AQ1142" s="6">
        <v>0</v>
      </c>
      <c r="AR1142" s="16" t="s">
        <v>50</v>
      </c>
      <c r="AT1142" s="6">
        <v>-1</v>
      </c>
      <c r="AW1142" s="16" t="s">
        <v>51</v>
      </c>
      <c r="AX1142" s="16" t="s">
        <v>51</v>
      </c>
    </row>
    <row r="1143" spans="2:50" x14ac:dyDescent="0.25">
      <c r="B1143" t="s">
        <v>24</v>
      </c>
      <c r="C1143" t="str">
        <f t="shared" si="153"/>
        <v>Camponotus semitestaceus</v>
      </c>
      <c r="D1143" s="13" t="str">
        <f t="shared" si="146"/>
        <v>Yes</v>
      </c>
      <c r="E1143" t="s">
        <v>22</v>
      </c>
      <c r="F1143" t="str">
        <f t="shared" si="152"/>
        <v>Camponotus</v>
      </c>
      <c r="G1143" s="13" t="str">
        <f t="shared" si="149"/>
        <v>Yes</v>
      </c>
      <c r="M1143" t="s">
        <v>2395</v>
      </c>
      <c r="N1143" t="s">
        <v>1907</v>
      </c>
      <c r="P1143" s="6">
        <v>-1</v>
      </c>
      <c r="Q1143" s="6" t="s">
        <v>47</v>
      </c>
      <c r="R1143" s="6" t="s">
        <v>48</v>
      </c>
      <c r="S1143" s="16"/>
      <c r="T1143" s="16" t="s">
        <v>49</v>
      </c>
      <c r="U1143" s="16"/>
      <c r="W1143" t="s">
        <v>1866</v>
      </c>
      <c r="Z1143" t="s">
        <v>1867</v>
      </c>
      <c r="AA1143" t="s">
        <v>1905</v>
      </c>
      <c r="AB1143" t="s">
        <v>1906</v>
      </c>
      <c r="AD1143" t="s">
        <v>1907</v>
      </c>
      <c r="AF1143" t="s">
        <v>2395</v>
      </c>
      <c r="AI1143" s="10">
        <v>60</v>
      </c>
      <c r="AQ1143" s="6">
        <v>0</v>
      </c>
      <c r="AR1143" s="16" t="s">
        <v>50</v>
      </c>
      <c r="AT1143" s="6">
        <v>-1</v>
      </c>
      <c r="AW1143" s="16" t="s">
        <v>51</v>
      </c>
      <c r="AX1143" s="16" t="s">
        <v>51</v>
      </c>
    </row>
    <row r="1144" spans="2:50" x14ac:dyDescent="0.25">
      <c r="B1144" t="s">
        <v>24</v>
      </c>
      <c r="C1144" t="str">
        <f t="shared" si="153"/>
        <v>Camponotus vicinus</v>
      </c>
      <c r="D1144" s="13" t="str">
        <f t="shared" si="146"/>
        <v>Yes</v>
      </c>
      <c r="E1144" t="s">
        <v>22</v>
      </c>
      <c r="F1144" t="str">
        <f t="shared" si="152"/>
        <v>Camponotus</v>
      </c>
      <c r="G1144" s="13" t="str">
        <f t="shared" si="149"/>
        <v>Yes</v>
      </c>
      <c r="M1144" t="s">
        <v>1917</v>
      </c>
      <c r="N1144" t="s">
        <v>1907</v>
      </c>
      <c r="P1144" s="6">
        <v>-1</v>
      </c>
      <c r="Q1144" s="6" t="s">
        <v>47</v>
      </c>
      <c r="R1144" s="6" t="s">
        <v>48</v>
      </c>
      <c r="S1144" s="16"/>
      <c r="T1144" s="16" t="s">
        <v>49</v>
      </c>
      <c r="U1144" s="16"/>
      <c r="W1144" t="s">
        <v>1866</v>
      </c>
      <c r="Z1144" t="s">
        <v>1867</v>
      </c>
      <c r="AA1144" t="s">
        <v>1905</v>
      </c>
      <c r="AB1144" t="s">
        <v>1906</v>
      </c>
      <c r="AD1144" t="s">
        <v>1907</v>
      </c>
      <c r="AF1144" t="s">
        <v>1917</v>
      </c>
      <c r="AI1144" s="10">
        <v>60</v>
      </c>
      <c r="AQ1144" s="6">
        <v>0</v>
      </c>
      <c r="AR1144" s="16" t="s">
        <v>50</v>
      </c>
      <c r="AT1144" s="6">
        <v>-1</v>
      </c>
      <c r="AW1144" s="16" t="s">
        <v>51</v>
      </c>
      <c r="AX1144" s="16" t="s">
        <v>51</v>
      </c>
    </row>
    <row r="1145" spans="2:50" x14ac:dyDescent="0.25">
      <c r="B1145" t="s">
        <v>24</v>
      </c>
      <c r="C1145" t="str">
        <f t="shared" si="153"/>
        <v>Camponotus yogi</v>
      </c>
      <c r="D1145" s="13" t="str">
        <f t="shared" si="146"/>
        <v>Yes</v>
      </c>
      <c r="E1145" t="s">
        <v>22</v>
      </c>
      <c r="F1145" t="str">
        <f t="shared" si="152"/>
        <v>Camponotus</v>
      </c>
      <c r="G1145" s="13" t="str">
        <f t="shared" si="149"/>
        <v>Yes</v>
      </c>
      <c r="M1145" t="s">
        <v>3739</v>
      </c>
      <c r="N1145" t="s">
        <v>1907</v>
      </c>
      <c r="P1145" s="6">
        <v>-1</v>
      </c>
      <c r="Q1145" s="6" t="s">
        <v>47</v>
      </c>
      <c r="R1145" s="6" t="s">
        <v>48</v>
      </c>
      <c r="S1145" s="16"/>
      <c r="T1145" s="16" t="s">
        <v>49</v>
      </c>
      <c r="U1145" s="16"/>
      <c r="W1145" t="s">
        <v>1866</v>
      </c>
      <c r="Z1145" t="s">
        <v>1867</v>
      </c>
      <c r="AA1145" t="s">
        <v>1905</v>
      </c>
      <c r="AB1145" t="s">
        <v>1906</v>
      </c>
      <c r="AD1145" t="s">
        <v>1907</v>
      </c>
      <c r="AF1145" t="s">
        <v>3739</v>
      </c>
      <c r="AI1145" s="16">
        <v>60</v>
      </c>
      <c r="AQ1145" s="6">
        <v>0</v>
      </c>
      <c r="AR1145" s="6" t="s">
        <v>50</v>
      </c>
      <c r="AT1145" s="6">
        <v>-1</v>
      </c>
      <c r="AW1145" s="6" t="s">
        <v>51</v>
      </c>
      <c r="AX1145" s="6" t="s">
        <v>51</v>
      </c>
    </row>
    <row r="1146" spans="2:50" x14ac:dyDescent="0.25">
      <c r="B1146" t="s">
        <v>24</v>
      </c>
      <c r="C1146" t="str">
        <f>AB1146</f>
        <v>Camponotini</v>
      </c>
      <c r="D1146" s="13" t="str">
        <f t="shared" si="146"/>
        <v>No</v>
      </c>
      <c r="E1146" t="s">
        <v>22</v>
      </c>
      <c r="F1146" t="str">
        <f>AB1146</f>
        <v>Camponotini</v>
      </c>
      <c r="G1146" s="13" t="str">
        <f t="shared" si="149"/>
        <v>No</v>
      </c>
      <c r="M1146" t="s">
        <v>1906</v>
      </c>
      <c r="N1146" t="s">
        <v>1905</v>
      </c>
      <c r="P1146" s="6">
        <v>-1</v>
      </c>
      <c r="Q1146" s="6" t="s">
        <v>47</v>
      </c>
      <c r="R1146" s="6" t="s">
        <v>48</v>
      </c>
      <c r="S1146" s="16"/>
      <c r="T1146" s="16" t="s">
        <v>49</v>
      </c>
      <c r="U1146" s="16"/>
      <c r="W1146" t="s">
        <v>1866</v>
      </c>
      <c r="Z1146" t="s">
        <v>1867</v>
      </c>
      <c r="AA1146" t="s">
        <v>1905</v>
      </c>
      <c r="AB1146" t="s">
        <v>1906</v>
      </c>
      <c r="AI1146" s="10">
        <v>45</v>
      </c>
      <c r="AQ1146" s="6">
        <v>0</v>
      </c>
      <c r="AR1146" s="16" t="s">
        <v>50</v>
      </c>
      <c r="AT1146" s="6">
        <v>-1</v>
      </c>
      <c r="AW1146" s="16" t="s">
        <v>51</v>
      </c>
      <c r="AX1146" s="16" t="s">
        <v>51</v>
      </c>
    </row>
    <row r="1147" spans="2:50" x14ac:dyDescent="0.25">
      <c r="B1147" t="s">
        <v>24</v>
      </c>
      <c r="C1147" t="str">
        <f>AD1147</f>
        <v>Formica</v>
      </c>
      <c r="D1147" s="13" t="str">
        <f t="shared" si="146"/>
        <v>No</v>
      </c>
      <c r="E1147" t="s">
        <v>22</v>
      </c>
      <c r="F1147" t="str">
        <f t="shared" ref="F1147:F1166" si="154">AD1147</f>
        <v>Formica</v>
      </c>
      <c r="G1147" s="13" t="str">
        <f t="shared" si="149"/>
        <v>Yes</v>
      </c>
      <c r="L1147" t="s">
        <v>1920</v>
      </c>
      <c r="M1147" t="s">
        <v>1919</v>
      </c>
      <c r="N1147" t="s">
        <v>1918</v>
      </c>
      <c r="P1147" s="6">
        <v>-1</v>
      </c>
      <c r="Q1147" s="6" t="s">
        <v>47</v>
      </c>
      <c r="R1147" s="6" t="s">
        <v>48</v>
      </c>
      <c r="S1147" s="16"/>
      <c r="T1147" s="16" t="s">
        <v>49</v>
      </c>
      <c r="U1147" s="16"/>
      <c r="W1147" t="s">
        <v>1866</v>
      </c>
      <c r="Z1147" t="s">
        <v>1867</v>
      </c>
      <c r="AA1147" t="s">
        <v>1905</v>
      </c>
      <c r="AB1147" t="s">
        <v>1918</v>
      </c>
      <c r="AD1147" t="s">
        <v>1919</v>
      </c>
      <c r="AI1147" s="10">
        <v>50</v>
      </c>
      <c r="AQ1147" s="6">
        <v>0</v>
      </c>
      <c r="AR1147" s="16" t="s">
        <v>50</v>
      </c>
      <c r="AT1147" s="6">
        <v>-1</v>
      </c>
      <c r="AW1147" s="16" t="s">
        <v>51</v>
      </c>
      <c r="AX1147" s="16" t="s">
        <v>51</v>
      </c>
    </row>
    <row r="1148" spans="2:50" x14ac:dyDescent="0.25">
      <c r="B1148" t="s">
        <v>24</v>
      </c>
      <c r="C1148" t="str">
        <f t="shared" ref="C1148:C1163" si="155">AF1148</f>
        <v>Formica accreta</v>
      </c>
      <c r="D1148" s="13" t="str">
        <f t="shared" si="146"/>
        <v>Yes</v>
      </c>
      <c r="E1148" t="s">
        <v>22</v>
      </c>
      <c r="F1148" t="str">
        <f t="shared" si="154"/>
        <v>Formica</v>
      </c>
      <c r="G1148" s="13" t="str">
        <f t="shared" si="149"/>
        <v>Yes</v>
      </c>
      <c r="M1148" t="s">
        <v>3713</v>
      </c>
      <c r="N1148" t="s">
        <v>1919</v>
      </c>
      <c r="P1148" s="6">
        <v>-1</v>
      </c>
      <c r="Q1148" s="6" t="s">
        <v>47</v>
      </c>
      <c r="R1148" s="6" t="s">
        <v>48</v>
      </c>
      <c r="S1148" s="16"/>
      <c r="T1148" s="16" t="s">
        <v>49</v>
      </c>
      <c r="U1148" s="16"/>
      <c r="W1148" t="s">
        <v>1866</v>
      </c>
      <c r="Z1148" t="s">
        <v>1867</v>
      </c>
      <c r="AA1148" t="s">
        <v>1905</v>
      </c>
      <c r="AB1148" t="s">
        <v>1918</v>
      </c>
      <c r="AD1148" t="s">
        <v>1919</v>
      </c>
      <c r="AF1148" t="s">
        <v>3713</v>
      </c>
      <c r="AI1148" s="16">
        <v>60</v>
      </c>
      <c r="AQ1148" s="6">
        <v>0</v>
      </c>
      <c r="AR1148" s="6" t="s">
        <v>50</v>
      </c>
      <c r="AT1148" s="6">
        <v>-1</v>
      </c>
      <c r="AW1148" s="6" t="s">
        <v>51</v>
      </c>
      <c r="AX1148" s="6" t="s">
        <v>51</v>
      </c>
    </row>
    <row r="1149" spans="2:50" x14ac:dyDescent="0.25">
      <c r="B1149" t="s">
        <v>24</v>
      </c>
      <c r="C1149" t="str">
        <f t="shared" si="155"/>
        <v>Formica altipetens</v>
      </c>
      <c r="D1149" s="13" t="str">
        <f t="shared" si="146"/>
        <v>Yes</v>
      </c>
      <c r="E1149" t="s">
        <v>22</v>
      </c>
      <c r="F1149" t="str">
        <f t="shared" si="154"/>
        <v>Formica</v>
      </c>
      <c r="G1149" s="13" t="str">
        <f t="shared" si="149"/>
        <v>Yes</v>
      </c>
      <c r="M1149" t="s">
        <v>1921</v>
      </c>
      <c r="N1149" t="s">
        <v>1919</v>
      </c>
      <c r="P1149" s="6">
        <v>-1</v>
      </c>
      <c r="Q1149" s="6" t="s">
        <v>47</v>
      </c>
      <c r="R1149" s="6" t="s">
        <v>48</v>
      </c>
      <c r="S1149" s="16"/>
      <c r="T1149" s="16" t="s">
        <v>49</v>
      </c>
      <c r="U1149" s="16"/>
      <c r="W1149" t="s">
        <v>1866</v>
      </c>
      <c r="Z1149" t="s">
        <v>1867</v>
      </c>
      <c r="AA1149" t="s">
        <v>1905</v>
      </c>
      <c r="AB1149" t="s">
        <v>1918</v>
      </c>
      <c r="AD1149" t="s">
        <v>1919</v>
      </c>
      <c r="AF1149" t="s">
        <v>1921</v>
      </c>
      <c r="AI1149" s="10">
        <v>60</v>
      </c>
      <c r="AQ1149" s="6">
        <v>0</v>
      </c>
      <c r="AR1149" s="16" t="s">
        <v>50</v>
      </c>
      <c r="AT1149" s="6">
        <v>-1</v>
      </c>
      <c r="AW1149" s="16" t="s">
        <v>51</v>
      </c>
      <c r="AX1149" s="16" t="s">
        <v>51</v>
      </c>
    </row>
    <row r="1150" spans="2:50" x14ac:dyDescent="0.25">
      <c r="B1150" t="s">
        <v>24</v>
      </c>
      <c r="C1150" t="str">
        <f t="shared" si="155"/>
        <v>Formica argentea</v>
      </c>
      <c r="D1150" s="13" t="str">
        <f t="shared" si="146"/>
        <v>Yes</v>
      </c>
      <c r="E1150" t="s">
        <v>22</v>
      </c>
      <c r="F1150" t="str">
        <f t="shared" si="154"/>
        <v>Formica</v>
      </c>
      <c r="G1150" s="13" t="str">
        <f t="shared" si="149"/>
        <v>Yes</v>
      </c>
      <c r="M1150" t="s">
        <v>3714</v>
      </c>
      <c r="N1150" t="s">
        <v>1919</v>
      </c>
      <c r="P1150" s="6">
        <v>-1</v>
      </c>
      <c r="Q1150" s="6" t="s">
        <v>47</v>
      </c>
      <c r="R1150" s="6" t="s">
        <v>48</v>
      </c>
      <c r="S1150" s="16"/>
      <c r="T1150" s="16" t="s">
        <v>49</v>
      </c>
      <c r="U1150" s="16"/>
      <c r="W1150" t="s">
        <v>1866</v>
      </c>
      <c r="Z1150" t="s">
        <v>1867</v>
      </c>
      <c r="AA1150" t="s">
        <v>1905</v>
      </c>
      <c r="AB1150" t="s">
        <v>1918</v>
      </c>
      <c r="AD1150" t="s">
        <v>1919</v>
      </c>
      <c r="AF1150" t="s">
        <v>3714</v>
      </c>
      <c r="AI1150" s="16">
        <v>60</v>
      </c>
      <c r="AQ1150" s="6">
        <v>0</v>
      </c>
      <c r="AR1150" s="6" t="s">
        <v>50</v>
      </c>
      <c r="AT1150" s="6">
        <v>-1</v>
      </c>
      <c r="AW1150" s="6" t="s">
        <v>51</v>
      </c>
      <c r="AX1150" s="6" t="s">
        <v>51</v>
      </c>
    </row>
    <row r="1151" spans="2:50" x14ac:dyDescent="0.25">
      <c r="B1151" t="s">
        <v>24</v>
      </c>
      <c r="C1151" t="str">
        <f t="shared" si="155"/>
        <v>Formica aserva</v>
      </c>
      <c r="D1151" s="13" t="str">
        <f t="shared" ref="D1151:D1214" si="156">IF(AI1151&gt;=60,"Yes","No")</f>
        <v>Yes</v>
      </c>
      <c r="E1151" t="s">
        <v>22</v>
      </c>
      <c r="F1151" t="str">
        <f t="shared" si="154"/>
        <v>Formica</v>
      </c>
      <c r="G1151" s="13" t="str">
        <f t="shared" si="149"/>
        <v>Yes</v>
      </c>
      <c r="M1151" t="s">
        <v>3717</v>
      </c>
      <c r="N1151" t="s">
        <v>1919</v>
      </c>
      <c r="P1151" s="6">
        <v>-1</v>
      </c>
      <c r="Q1151" s="6" t="s">
        <v>47</v>
      </c>
      <c r="R1151" s="6" t="s">
        <v>48</v>
      </c>
      <c r="S1151" s="16"/>
      <c r="T1151" s="16" t="s">
        <v>49</v>
      </c>
      <c r="U1151" s="16"/>
      <c r="W1151" t="s">
        <v>1866</v>
      </c>
      <c r="Z1151" t="s">
        <v>1867</v>
      </c>
      <c r="AA1151" t="s">
        <v>1905</v>
      </c>
      <c r="AB1151" t="s">
        <v>1918</v>
      </c>
      <c r="AD1151" t="s">
        <v>1919</v>
      </c>
      <c r="AF1151" t="s">
        <v>3717</v>
      </c>
      <c r="AI1151" s="16">
        <v>60</v>
      </c>
      <c r="AQ1151" s="6">
        <v>0</v>
      </c>
      <c r="AR1151" s="6" t="s">
        <v>50</v>
      </c>
      <c r="AT1151" s="6">
        <v>-1</v>
      </c>
      <c r="AW1151" s="6" t="s">
        <v>51</v>
      </c>
      <c r="AX1151" s="6" t="s">
        <v>51</v>
      </c>
    </row>
    <row r="1152" spans="2:50" x14ac:dyDescent="0.25">
      <c r="B1152" t="s">
        <v>24</v>
      </c>
      <c r="C1152" t="str">
        <f t="shared" si="155"/>
        <v>Formica francoeuri</v>
      </c>
      <c r="D1152" s="13" t="str">
        <f t="shared" si="156"/>
        <v>Yes</v>
      </c>
      <c r="E1152" t="s">
        <v>22</v>
      </c>
      <c r="F1152" t="str">
        <f t="shared" si="154"/>
        <v>Formica</v>
      </c>
      <c r="G1152" s="13" t="str">
        <f t="shared" si="149"/>
        <v>Yes</v>
      </c>
      <c r="M1152" t="s">
        <v>1922</v>
      </c>
      <c r="N1152" t="s">
        <v>1919</v>
      </c>
      <c r="P1152" s="6">
        <v>-1</v>
      </c>
      <c r="Q1152" s="6" t="s">
        <v>47</v>
      </c>
      <c r="R1152" s="6" t="s">
        <v>48</v>
      </c>
      <c r="S1152" s="16"/>
      <c r="T1152" s="16" t="s">
        <v>49</v>
      </c>
      <c r="U1152" s="16"/>
      <c r="W1152" t="s">
        <v>1866</v>
      </c>
      <c r="Z1152" t="s">
        <v>1867</v>
      </c>
      <c r="AA1152" t="s">
        <v>1905</v>
      </c>
      <c r="AB1152" t="s">
        <v>1918</v>
      </c>
      <c r="AD1152" t="s">
        <v>1919</v>
      </c>
      <c r="AF1152" t="s">
        <v>1922</v>
      </c>
      <c r="AI1152" s="10">
        <v>60</v>
      </c>
      <c r="AQ1152" s="6">
        <v>0</v>
      </c>
      <c r="AR1152" s="16" t="s">
        <v>50</v>
      </c>
      <c r="AT1152" s="6">
        <v>-1</v>
      </c>
      <c r="AW1152" s="16" t="s">
        <v>51</v>
      </c>
      <c r="AX1152" s="16" t="s">
        <v>51</v>
      </c>
    </row>
    <row r="1153" spans="2:50" x14ac:dyDescent="0.25">
      <c r="B1153" t="s">
        <v>24</v>
      </c>
      <c r="C1153" t="str">
        <f t="shared" si="155"/>
        <v>Formica fusca</v>
      </c>
      <c r="D1153" s="13" t="str">
        <f t="shared" si="156"/>
        <v>Yes</v>
      </c>
      <c r="E1153" t="s">
        <v>22</v>
      </c>
      <c r="F1153" t="str">
        <f t="shared" si="154"/>
        <v>Formica</v>
      </c>
      <c r="G1153" s="13" t="str">
        <f t="shared" si="149"/>
        <v>Yes</v>
      </c>
      <c r="M1153" t="s">
        <v>2389</v>
      </c>
      <c r="N1153" t="s">
        <v>1919</v>
      </c>
      <c r="P1153" s="6">
        <v>-1</v>
      </c>
      <c r="Q1153" s="6" t="s">
        <v>47</v>
      </c>
      <c r="R1153" s="6" t="s">
        <v>48</v>
      </c>
      <c r="S1153" s="16"/>
      <c r="T1153" s="16" t="s">
        <v>49</v>
      </c>
      <c r="U1153" s="16"/>
      <c r="W1153" t="s">
        <v>1866</v>
      </c>
      <c r="Z1153" t="s">
        <v>1867</v>
      </c>
      <c r="AA1153" t="s">
        <v>1905</v>
      </c>
      <c r="AB1153" t="s">
        <v>1918</v>
      </c>
      <c r="AD1153" t="s">
        <v>1919</v>
      </c>
      <c r="AF1153" t="s">
        <v>2389</v>
      </c>
      <c r="AI1153" s="10">
        <v>60</v>
      </c>
      <c r="AQ1153" s="6">
        <v>0</v>
      </c>
      <c r="AR1153" s="16" t="s">
        <v>50</v>
      </c>
      <c r="AT1153" s="6">
        <v>-1</v>
      </c>
      <c r="AW1153" s="16" t="s">
        <v>51</v>
      </c>
      <c r="AX1153" s="16" t="s">
        <v>51</v>
      </c>
    </row>
    <row r="1154" spans="2:50" x14ac:dyDescent="0.25">
      <c r="B1154" t="s">
        <v>24</v>
      </c>
      <c r="C1154" t="str">
        <f t="shared" si="155"/>
        <v>Formica gnava</v>
      </c>
      <c r="D1154" s="13" t="str">
        <f t="shared" si="156"/>
        <v>Yes</v>
      </c>
      <c r="E1154" t="s">
        <v>22</v>
      </c>
      <c r="F1154" t="str">
        <f t="shared" si="154"/>
        <v>Formica</v>
      </c>
      <c r="G1154" s="13" t="str">
        <f t="shared" si="149"/>
        <v>Yes</v>
      </c>
      <c r="M1154" t="s">
        <v>1923</v>
      </c>
      <c r="N1154" t="s">
        <v>1919</v>
      </c>
      <c r="P1154" s="6">
        <v>-1</v>
      </c>
      <c r="Q1154" s="6" t="s">
        <v>47</v>
      </c>
      <c r="R1154" s="6" t="s">
        <v>48</v>
      </c>
      <c r="S1154" s="16"/>
      <c r="T1154" s="16" t="s">
        <v>49</v>
      </c>
      <c r="U1154" s="16"/>
      <c r="W1154" t="s">
        <v>1866</v>
      </c>
      <c r="Z1154" t="s">
        <v>1867</v>
      </c>
      <c r="AA1154" t="s">
        <v>1905</v>
      </c>
      <c r="AB1154" t="s">
        <v>1918</v>
      </c>
      <c r="AD1154" t="s">
        <v>1919</v>
      </c>
      <c r="AF1154" t="s">
        <v>1923</v>
      </c>
      <c r="AI1154" s="10">
        <v>60</v>
      </c>
      <c r="AQ1154" s="6">
        <v>0</v>
      </c>
      <c r="AR1154" s="16" t="s">
        <v>50</v>
      </c>
      <c r="AT1154" s="6">
        <v>-1</v>
      </c>
      <c r="AW1154" s="16" t="s">
        <v>51</v>
      </c>
      <c r="AX1154" s="16" t="s">
        <v>51</v>
      </c>
    </row>
    <row r="1155" spans="2:50" x14ac:dyDescent="0.25">
      <c r="B1155" t="s">
        <v>24</v>
      </c>
      <c r="C1155" t="str">
        <f t="shared" si="155"/>
        <v>Formica lasioides</v>
      </c>
      <c r="D1155" s="13" t="str">
        <f t="shared" si="156"/>
        <v>Yes</v>
      </c>
      <c r="E1155" t="s">
        <v>22</v>
      </c>
      <c r="F1155" t="str">
        <f t="shared" si="154"/>
        <v>Formica</v>
      </c>
      <c r="G1155" s="13" t="str">
        <f t="shared" si="149"/>
        <v>Yes</v>
      </c>
      <c r="M1155" t="s">
        <v>3737</v>
      </c>
      <c r="N1155" t="s">
        <v>1919</v>
      </c>
      <c r="P1155" s="6">
        <v>-1</v>
      </c>
      <c r="Q1155" s="6" t="s">
        <v>47</v>
      </c>
      <c r="R1155" s="6" t="s">
        <v>48</v>
      </c>
      <c r="S1155" s="16"/>
      <c r="T1155" s="16" t="s">
        <v>49</v>
      </c>
      <c r="U1155" s="16"/>
      <c r="W1155" t="s">
        <v>1866</v>
      </c>
      <c r="Z1155" t="s">
        <v>1867</v>
      </c>
      <c r="AA1155" t="s">
        <v>1905</v>
      </c>
      <c r="AB1155" t="s">
        <v>1918</v>
      </c>
      <c r="AD1155" t="s">
        <v>1919</v>
      </c>
      <c r="AF1155" t="s">
        <v>3737</v>
      </c>
      <c r="AI1155" s="16">
        <v>60</v>
      </c>
      <c r="AQ1155" s="6">
        <v>0</v>
      </c>
      <c r="AR1155" s="6" t="s">
        <v>50</v>
      </c>
      <c r="AT1155" s="6">
        <v>-1</v>
      </c>
      <c r="AW1155" s="6" t="s">
        <v>51</v>
      </c>
      <c r="AX1155" s="6" t="s">
        <v>51</v>
      </c>
    </row>
    <row r="1156" spans="2:50" x14ac:dyDescent="0.25">
      <c r="B1156" t="s">
        <v>24</v>
      </c>
      <c r="C1156" t="str">
        <f t="shared" si="155"/>
        <v>Formica moki</v>
      </c>
      <c r="D1156" s="13" t="str">
        <f t="shared" si="156"/>
        <v>Yes</v>
      </c>
      <c r="E1156" t="s">
        <v>22</v>
      </c>
      <c r="F1156" t="str">
        <f t="shared" si="154"/>
        <v>Formica</v>
      </c>
      <c r="G1156" s="13" t="str">
        <f t="shared" si="149"/>
        <v>Yes</v>
      </c>
      <c r="M1156" t="s">
        <v>2390</v>
      </c>
      <c r="N1156" t="s">
        <v>1919</v>
      </c>
      <c r="P1156" s="6">
        <v>-1</v>
      </c>
      <c r="Q1156" s="6" t="s">
        <v>47</v>
      </c>
      <c r="R1156" s="6" t="s">
        <v>48</v>
      </c>
      <c r="S1156" s="16"/>
      <c r="T1156" s="16" t="s">
        <v>49</v>
      </c>
      <c r="U1156" s="16"/>
      <c r="W1156" t="s">
        <v>1866</v>
      </c>
      <c r="Z1156" t="s">
        <v>1867</v>
      </c>
      <c r="AA1156" t="s">
        <v>1905</v>
      </c>
      <c r="AB1156" t="s">
        <v>1918</v>
      </c>
      <c r="AD1156" t="s">
        <v>1919</v>
      </c>
      <c r="AF1156" t="s">
        <v>2390</v>
      </c>
      <c r="AI1156" s="10">
        <v>60</v>
      </c>
      <c r="AQ1156" s="6">
        <v>0</v>
      </c>
      <c r="AR1156" s="16" t="s">
        <v>50</v>
      </c>
      <c r="AT1156" s="6">
        <v>-1</v>
      </c>
      <c r="AW1156" s="16" t="s">
        <v>51</v>
      </c>
      <c r="AX1156" s="16" t="s">
        <v>51</v>
      </c>
    </row>
    <row r="1157" spans="2:50" x14ac:dyDescent="0.25">
      <c r="B1157" t="s">
        <v>24</v>
      </c>
      <c r="C1157" t="str">
        <f t="shared" si="155"/>
        <v>Formica neoclara</v>
      </c>
      <c r="D1157" s="13" t="str">
        <f t="shared" si="156"/>
        <v>Yes</v>
      </c>
      <c r="E1157" t="s">
        <v>22</v>
      </c>
      <c r="F1157" t="str">
        <f t="shared" si="154"/>
        <v>Formica</v>
      </c>
      <c r="G1157" s="13" t="str">
        <f t="shared" si="149"/>
        <v>Yes</v>
      </c>
      <c r="M1157" t="s">
        <v>3715</v>
      </c>
      <c r="N1157" t="s">
        <v>1919</v>
      </c>
      <c r="P1157" s="6">
        <v>-1</v>
      </c>
      <c r="Q1157" s="6" t="s">
        <v>47</v>
      </c>
      <c r="R1157" s="6" t="s">
        <v>48</v>
      </c>
      <c r="S1157" s="16"/>
      <c r="T1157" s="16" t="s">
        <v>49</v>
      </c>
      <c r="U1157" s="16"/>
      <c r="W1157" t="s">
        <v>1866</v>
      </c>
      <c r="Z1157" t="s">
        <v>1867</v>
      </c>
      <c r="AA1157" t="s">
        <v>1905</v>
      </c>
      <c r="AB1157" t="s">
        <v>1918</v>
      </c>
      <c r="AD1157" t="s">
        <v>1919</v>
      </c>
      <c r="AF1157" t="s">
        <v>3715</v>
      </c>
      <c r="AI1157" s="16">
        <v>60</v>
      </c>
      <c r="AQ1157" s="6">
        <v>0</v>
      </c>
      <c r="AR1157" s="6" t="s">
        <v>50</v>
      </c>
      <c r="AT1157" s="6">
        <v>-1</v>
      </c>
      <c r="AW1157" s="6" t="s">
        <v>51</v>
      </c>
      <c r="AX1157" s="6" t="s">
        <v>51</v>
      </c>
    </row>
    <row r="1158" spans="2:50" x14ac:dyDescent="0.25">
      <c r="B1158" t="s">
        <v>24</v>
      </c>
      <c r="C1158" t="str">
        <f t="shared" si="155"/>
        <v>Formica neogagates</v>
      </c>
      <c r="D1158" s="13" t="str">
        <f t="shared" si="156"/>
        <v>Yes</v>
      </c>
      <c r="E1158" t="s">
        <v>22</v>
      </c>
      <c r="F1158" t="str">
        <f t="shared" si="154"/>
        <v>Formica</v>
      </c>
      <c r="G1158" s="13" t="str">
        <f t="shared" si="149"/>
        <v>Yes</v>
      </c>
      <c r="M1158" t="s">
        <v>2396</v>
      </c>
      <c r="N1158" t="s">
        <v>1919</v>
      </c>
      <c r="P1158" s="6">
        <v>-1</v>
      </c>
      <c r="Q1158" s="6" t="s">
        <v>47</v>
      </c>
      <c r="R1158" s="6" t="s">
        <v>48</v>
      </c>
      <c r="S1158" s="16"/>
      <c r="T1158" s="16" t="s">
        <v>49</v>
      </c>
      <c r="U1158" s="16"/>
      <c r="W1158" t="s">
        <v>1866</v>
      </c>
      <c r="Z1158" t="s">
        <v>1867</v>
      </c>
      <c r="AA1158" t="s">
        <v>1905</v>
      </c>
      <c r="AB1158" t="s">
        <v>1918</v>
      </c>
      <c r="AD1158" t="s">
        <v>1919</v>
      </c>
      <c r="AF1158" t="s">
        <v>2396</v>
      </c>
      <c r="AI1158" s="10">
        <v>60</v>
      </c>
      <c r="AQ1158" s="6">
        <v>0</v>
      </c>
      <c r="AR1158" s="16" t="s">
        <v>50</v>
      </c>
      <c r="AT1158" s="6">
        <v>-1</v>
      </c>
      <c r="AW1158" s="16" t="s">
        <v>51</v>
      </c>
      <c r="AX1158" s="16" t="s">
        <v>51</v>
      </c>
    </row>
    <row r="1159" spans="2:50" x14ac:dyDescent="0.25">
      <c r="B1159" t="s">
        <v>24</v>
      </c>
      <c r="C1159" t="str">
        <f t="shared" si="155"/>
        <v>Formica peripilosa</v>
      </c>
      <c r="D1159" s="13" t="str">
        <f t="shared" si="156"/>
        <v>Yes</v>
      </c>
      <c r="E1159" t="s">
        <v>22</v>
      </c>
      <c r="F1159" t="str">
        <f t="shared" si="154"/>
        <v>Formica</v>
      </c>
      <c r="G1159" s="13" t="str">
        <f t="shared" si="149"/>
        <v>Yes</v>
      </c>
      <c r="M1159" t="s">
        <v>1924</v>
      </c>
      <c r="N1159" t="s">
        <v>1919</v>
      </c>
      <c r="P1159" s="6">
        <v>-1</v>
      </c>
      <c r="Q1159" s="6" t="s">
        <v>47</v>
      </c>
      <c r="R1159" s="6" t="s">
        <v>48</v>
      </c>
      <c r="S1159" s="16"/>
      <c r="T1159" s="16" t="s">
        <v>49</v>
      </c>
      <c r="U1159" s="16"/>
      <c r="W1159" t="s">
        <v>1866</v>
      </c>
      <c r="Z1159" t="s">
        <v>1867</v>
      </c>
      <c r="AA1159" t="s">
        <v>1905</v>
      </c>
      <c r="AB1159" t="s">
        <v>1918</v>
      </c>
      <c r="AD1159" t="s">
        <v>1919</v>
      </c>
      <c r="AF1159" t="s">
        <v>1924</v>
      </c>
      <c r="AI1159" s="10">
        <v>60</v>
      </c>
      <c r="AQ1159" s="6">
        <v>0</v>
      </c>
      <c r="AR1159" s="16" t="s">
        <v>50</v>
      </c>
      <c r="AT1159" s="6">
        <v>-1</v>
      </c>
      <c r="AW1159" s="16" t="s">
        <v>51</v>
      </c>
      <c r="AX1159" s="16" t="s">
        <v>51</v>
      </c>
    </row>
    <row r="1160" spans="2:50" x14ac:dyDescent="0.25">
      <c r="B1160" t="s">
        <v>24</v>
      </c>
      <c r="C1160" t="str">
        <f t="shared" si="155"/>
        <v>Formica perpilosa</v>
      </c>
      <c r="D1160" s="13" t="str">
        <f t="shared" si="156"/>
        <v>Yes</v>
      </c>
      <c r="E1160" t="s">
        <v>22</v>
      </c>
      <c r="F1160" t="str">
        <f t="shared" si="154"/>
        <v>Formica</v>
      </c>
      <c r="G1160" s="13" t="str">
        <f t="shared" si="149"/>
        <v>Yes</v>
      </c>
      <c r="M1160" t="s">
        <v>3716</v>
      </c>
      <c r="N1160" t="s">
        <v>1919</v>
      </c>
      <c r="P1160" s="6">
        <v>-1</v>
      </c>
      <c r="Q1160" s="6" t="s">
        <v>47</v>
      </c>
      <c r="R1160" s="6" t="s">
        <v>48</v>
      </c>
      <c r="S1160" s="16"/>
      <c r="T1160" s="16" t="s">
        <v>49</v>
      </c>
      <c r="U1160" s="16"/>
      <c r="W1160" t="s">
        <v>1866</v>
      </c>
      <c r="Z1160" t="s">
        <v>1867</v>
      </c>
      <c r="AA1160" t="s">
        <v>1905</v>
      </c>
      <c r="AB1160" t="s">
        <v>1918</v>
      </c>
      <c r="AD1160" t="s">
        <v>1919</v>
      </c>
      <c r="AF1160" t="s">
        <v>3716</v>
      </c>
      <c r="AI1160" s="16">
        <v>60</v>
      </c>
      <c r="AQ1160" s="6">
        <v>0</v>
      </c>
      <c r="AR1160" s="6" t="s">
        <v>50</v>
      </c>
      <c r="AT1160" s="6">
        <v>-1</v>
      </c>
      <c r="AW1160" s="6" t="s">
        <v>51</v>
      </c>
      <c r="AX1160" s="6" t="s">
        <v>51</v>
      </c>
    </row>
    <row r="1161" spans="2:50" x14ac:dyDescent="0.25">
      <c r="B1161" t="s">
        <v>24</v>
      </c>
      <c r="C1161" t="str">
        <f t="shared" si="155"/>
        <v>Formica rufa</v>
      </c>
      <c r="D1161" s="13" t="str">
        <f t="shared" si="156"/>
        <v>Yes</v>
      </c>
      <c r="E1161" t="s">
        <v>22</v>
      </c>
      <c r="F1161" t="str">
        <f t="shared" si="154"/>
        <v>Formica</v>
      </c>
      <c r="G1161" s="13" t="str">
        <f t="shared" si="149"/>
        <v>Yes</v>
      </c>
      <c r="M1161" t="s">
        <v>3723</v>
      </c>
      <c r="N1161" t="s">
        <v>1919</v>
      </c>
      <c r="P1161" s="6">
        <v>-1</v>
      </c>
      <c r="Q1161" s="6" t="s">
        <v>47</v>
      </c>
      <c r="R1161" s="6" t="s">
        <v>48</v>
      </c>
      <c r="S1161" s="16"/>
      <c r="T1161" s="16" t="s">
        <v>49</v>
      </c>
      <c r="U1161" s="16"/>
      <c r="W1161" t="s">
        <v>1866</v>
      </c>
      <c r="Z1161" t="s">
        <v>1867</v>
      </c>
      <c r="AA1161" t="s">
        <v>1905</v>
      </c>
      <c r="AB1161" t="s">
        <v>1918</v>
      </c>
      <c r="AD1161" t="s">
        <v>1919</v>
      </c>
      <c r="AF1161" t="s">
        <v>3723</v>
      </c>
      <c r="AI1161" s="16">
        <v>60</v>
      </c>
      <c r="AQ1161" s="6">
        <v>0</v>
      </c>
      <c r="AR1161" s="6" t="s">
        <v>50</v>
      </c>
      <c r="AT1161" s="6">
        <v>-1</v>
      </c>
      <c r="AW1161" s="6" t="s">
        <v>51</v>
      </c>
      <c r="AX1161" s="6" t="s">
        <v>51</v>
      </c>
    </row>
    <row r="1162" spans="2:50" x14ac:dyDescent="0.25">
      <c r="B1162" t="s">
        <v>24</v>
      </c>
      <c r="C1162" t="str">
        <f t="shared" si="155"/>
        <v>Formica subpolita</v>
      </c>
      <c r="D1162" s="13" t="str">
        <f t="shared" si="156"/>
        <v>Yes</v>
      </c>
      <c r="E1162" t="s">
        <v>22</v>
      </c>
      <c r="F1162" t="str">
        <f t="shared" si="154"/>
        <v>Formica</v>
      </c>
      <c r="G1162" s="13" t="str">
        <f t="shared" si="149"/>
        <v>Yes</v>
      </c>
      <c r="M1162" t="s">
        <v>3741</v>
      </c>
      <c r="N1162" t="s">
        <v>1919</v>
      </c>
      <c r="P1162" s="6">
        <v>-1</v>
      </c>
      <c r="Q1162" s="6" t="s">
        <v>47</v>
      </c>
      <c r="R1162" s="6" t="s">
        <v>48</v>
      </c>
      <c r="S1162" s="16"/>
      <c r="T1162" s="16" t="s">
        <v>49</v>
      </c>
      <c r="U1162" s="16"/>
      <c r="W1162" t="s">
        <v>1866</v>
      </c>
      <c r="Z1162" t="s">
        <v>1867</v>
      </c>
      <c r="AA1162" t="s">
        <v>1905</v>
      </c>
      <c r="AB1162" t="s">
        <v>1918</v>
      </c>
      <c r="AD1162" t="s">
        <v>1919</v>
      </c>
      <c r="AF1162" t="s">
        <v>3741</v>
      </c>
      <c r="AI1162" s="16">
        <v>60</v>
      </c>
      <c r="AQ1162" s="6">
        <v>0</v>
      </c>
      <c r="AR1162" s="6" t="s">
        <v>50</v>
      </c>
      <c r="AT1162" s="6">
        <v>-1</v>
      </c>
      <c r="AW1162" s="6" t="s">
        <v>51</v>
      </c>
      <c r="AX1162" s="6" t="s">
        <v>51</v>
      </c>
    </row>
    <row r="1163" spans="2:50" x14ac:dyDescent="0.25">
      <c r="B1163" t="s">
        <v>24</v>
      </c>
      <c r="C1163" t="str">
        <f t="shared" si="155"/>
        <v>Formica xerophila</v>
      </c>
      <c r="D1163" s="13" t="str">
        <f t="shared" si="156"/>
        <v>Yes</v>
      </c>
      <c r="E1163" t="s">
        <v>22</v>
      </c>
      <c r="F1163" t="str">
        <f t="shared" si="154"/>
        <v>Formica</v>
      </c>
      <c r="G1163" s="13" t="str">
        <f t="shared" si="149"/>
        <v>Yes</v>
      </c>
      <c r="M1163" t="s">
        <v>1925</v>
      </c>
      <c r="N1163" t="s">
        <v>1919</v>
      </c>
      <c r="P1163" s="6">
        <v>-1</v>
      </c>
      <c r="Q1163" s="6" t="s">
        <v>47</v>
      </c>
      <c r="R1163" s="6" t="s">
        <v>48</v>
      </c>
      <c r="S1163" s="16"/>
      <c r="T1163" s="16" t="s">
        <v>49</v>
      </c>
      <c r="U1163" s="16"/>
      <c r="W1163" t="s">
        <v>1866</v>
      </c>
      <c r="Z1163" t="s">
        <v>1867</v>
      </c>
      <c r="AA1163" t="s">
        <v>1905</v>
      </c>
      <c r="AB1163" t="s">
        <v>1918</v>
      </c>
      <c r="AD1163" t="s">
        <v>1919</v>
      </c>
      <c r="AF1163" t="s">
        <v>1925</v>
      </c>
      <c r="AI1163" s="10">
        <v>60</v>
      </c>
      <c r="AQ1163" s="6">
        <v>0</v>
      </c>
      <c r="AR1163" s="16" t="s">
        <v>50</v>
      </c>
      <c r="AT1163" s="6">
        <v>-1</v>
      </c>
      <c r="AW1163" s="16" t="s">
        <v>51</v>
      </c>
      <c r="AX1163" s="16" t="s">
        <v>51</v>
      </c>
    </row>
    <row r="1164" spans="2:50" x14ac:dyDescent="0.25">
      <c r="B1164" t="s">
        <v>24</v>
      </c>
      <c r="C1164" t="str">
        <f>AD1164</f>
        <v>Polyergus</v>
      </c>
      <c r="D1164" s="13" t="str">
        <f t="shared" si="156"/>
        <v>No</v>
      </c>
      <c r="E1164" t="s">
        <v>22</v>
      </c>
      <c r="F1164" t="str">
        <f t="shared" si="154"/>
        <v>Polyergus</v>
      </c>
      <c r="G1164" s="13" t="str">
        <f t="shared" ref="G1164:G1227" si="157">IF(AI1164&gt;=50,"Yes","No")</f>
        <v>Yes</v>
      </c>
      <c r="M1164" t="s">
        <v>2398</v>
      </c>
      <c r="N1164" t="s">
        <v>1919</v>
      </c>
      <c r="P1164" s="6">
        <v>-1</v>
      </c>
      <c r="Q1164" s="6" t="s">
        <v>47</v>
      </c>
      <c r="R1164" s="6" t="s">
        <v>48</v>
      </c>
      <c r="S1164" s="16"/>
      <c r="T1164" s="16" t="s">
        <v>49</v>
      </c>
      <c r="U1164" s="16"/>
      <c r="W1164" t="s">
        <v>1866</v>
      </c>
      <c r="Z1164" t="s">
        <v>1867</v>
      </c>
      <c r="AA1164" t="s">
        <v>1905</v>
      </c>
      <c r="AB1164" t="s">
        <v>1918</v>
      </c>
      <c r="AD1164" t="s">
        <v>2398</v>
      </c>
      <c r="AI1164" s="10">
        <v>50</v>
      </c>
      <c r="AQ1164" s="6">
        <v>0</v>
      </c>
      <c r="AR1164" s="16" t="s">
        <v>50</v>
      </c>
      <c r="AT1164" s="6">
        <v>-1</v>
      </c>
      <c r="AW1164" s="16" t="s">
        <v>51</v>
      </c>
      <c r="AX1164" s="16" t="s">
        <v>51</v>
      </c>
    </row>
    <row r="1165" spans="2:50" x14ac:dyDescent="0.25">
      <c r="B1165" t="s">
        <v>24</v>
      </c>
      <c r="C1165" t="str">
        <f>AF1165</f>
        <v>Polyergus breviceps</v>
      </c>
      <c r="D1165" s="13" t="str">
        <f t="shared" si="156"/>
        <v>Yes</v>
      </c>
      <c r="E1165" t="s">
        <v>22</v>
      </c>
      <c r="F1165" t="str">
        <f t="shared" si="154"/>
        <v>Polyergus</v>
      </c>
      <c r="G1165" s="13" t="str">
        <f t="shared" si="157"/>
        <v>Yes</v>
      </c>
      <c r="M1165" t="s">
        <v>2399</v>
      </c>
      <c r="N1165" t="s">
        <v>2398</v>
      </c>
      <c r="P1165" s="6">
        <v>-1</v>
      </c>
      <c r="Q1165" s="6" t="s">
        <v>47</v>
      </c>
      <c r="R1165" s="6" t="s">
        <v>48</v>
      </c>
      <c r="S1165" s="16"/>
      <c r="T1165" s="16" t="s">
        <v>49</v>
      </c>
      <c r="U1165" s="16"/>
      <c r="W1165" t="s">
        <v>1866</v>
      </c>
      <c r="Z1165" t="s">
        <v>1867</v>
      </c>
      <c r="AA1165" t="s">
        <v>1905</v>
      </c>
      <c r="AB1165" t="s">
        <v>1918</v>
      </c>
      <c r="AD1165" t="s">
        <v>2398</v>
      </c>
      <c r="AF1165" t="s">
        <v>2399</v>
      </c>
      <c r="AI1165" s="10">
        <v>60</v>
      </c>
      <c r="AQ1165" s="6">
        <v>0</v>
      </c>
      <c r="AR1165" s="16" t="s">
        <v>50</v>
      </c>
      <c r="AT1165" s="6">
        <v>-1</v>
      </c>
      <c r="AW1165" s="16" t="s">
        <v>51</v>
      </c>
      <c r="AX1165" s="16" t="s">
        <v>51</v>
      </c>
    </row>
    <row r="1166" spans="2:50" x14ac:dyDescent="0.25">
      <c r="B1166" t="s">
        <v>24</v>
      </c>
      <c r="C1166" t="str">
        <f>AF1166</f>
        <v>Polyergus vinosus</v>
      </c>
      <c r="D1166" s="13" t="str">
        <f t="shared" si="156"/>
        <v>Yes</v>
      </c>
      <c r="E1166" t="s">
        <v>22</v>
      </c>
      <c r="F1166" t="str">
        <f t="shared" si="154"/>
        <v>Polyergus</v>
      </c>
      <c r="G1166" s="13" t="str">
        <f t="shared" si="157"/>
        <v>Yes</v>
      </c>
      <c r="M1166" t="s">
        <v>3724</v>
      </c>
      <c r="N1166" t="s">
        <v>2398</v>
      </c>
      <c r="P1166" s="6">
        <v>-1</v>
      </c>
      <c r="Q1166" s="6" t="s">
        <v>47</v>
      </c>
      <c r="R1166" s="6" t="s">
        <v>48</v>
      </c>
      <c r="S1166" s="16"/>
      <c r="T1166" s="16" t="s">
        <v>49</v>
      </c>
      <c r="U1166" s="16"/>
      <c r="W1166" t="s">
        <v>1866</v>
      </c>
      <c r="Z1166" t="s">
        <v>1867</v>
      </c>
      <c r="AA1166" t="s">
        <v>1905</v>
      </c>
      <c r="AB1166" t="s">
        <v>1918</v>
      </c>
      <c r="AD1166" t="s">
        <v>2398</v>
      </c>
      <c r="AF1166" t="s">
        <v>3724</v>
      </c>
      <c r="AI1166" s="16">
        <v>60</v>
      </c>
      <c r="AQ1166" s="6">
        <v>0</v>
      </c>
      <c r="AR1166" s="6" t="s">
        <v>50</v>
      </c>
      <c r="AT1166" s="6">
        <v>-1</v>
      </c>
      <c r="AW1166" s="6" t="s">
        <v>51</v>
      </c>
      <c r="AX1166" s="6" t="s">
        <v>51</v>
      </c>
    </row>
    <row r="1167" spans="2:50" x14ac:dyDescent="0.25">
      <c r="B1167" t="s">
        <v>24</v>
      </c>
      <c r="C1167" t="str">
        <f>AB1167</f>
        <v>Formicini</v>
      </c>
      <c r="D1167" s="13" t="str">
        <f t="shared" si="156"/>
        <v>No</v>
      </c>
      <c r="E1167" t="s">
        <v>22</v>
      </c>
      <c r="F1167" t="str">
        <f>AB1167</f>
        <v>Formicini</v>
      </c>
      <c r="G1167" s="13" t="str">
        <f t="shared" si="157"/>
        <v>No</v>
      </c>
      <c r="M1167" t="s">
        <v>1918</v>
      </c>
      <c r="N1167" t="s">
        <v>1905</v>
      </c>
      <c r="P1167" s="6">
        <v>-1</v>
      </c>
      <c r="Q1167" s="6" t="s">
        <v>47</v>
      </c>
      <c r="R1167" s="6" t="s">
        <v>48</v>
      </c>
      <c r="S1167" s="16"/>
      <c r="T1167" s="16" t="s">
        <v>49</v>
      </c>
      <c r="U1167" s="16"/>
      <c r="W1167" t="s">
        <v>1866</v>
      </c>
      <c r="Z1167" t="s">
        <v>1867</v>
      </c>
      <c r="AA1167" t="s">
        <v>1905</v>
      </c>
      <c r="AB1167" t="s">
        <v>1918</v>
      </c>
      <c r="AI1167" s="10">
        <v>45</v>
      </c>
      <c r="AQ1167" s="6">
        <v>0</v>
      </c>
      <c r="AR1167" s="16" t="s">
        <v>50</v>
      </c>
      <c r="AT1167" s="6">
        <v>-1</v>
      </c>
      <c r="AW1167" s="16" t="s">
        <v>51</v>
      </c>
      <c r="AX1167" s="16" t="s">
        <v>51</v>
      </c>
    </row>
    <row r="1168" spans="2:50" x14ac:dyDescent="0.25">
      <c r="B1168" t="s">
        <v>24</v>
      </c>
      <c r="C1168" t="str">
        <f>AD1168</f>
        <v>Lasius</v>
      </c>
      <c r="D1168" s="13" t="str">
        <f t="shared" si="156"/>
        <v>No</v>
      </c>
      <c r="E1168" t="s">
        <v>22</v>
      </c>
      <c r="F1168" t="str">
        <f t="shared" ref="F1168:F1211" si="158">AD1168</f>
        <v>Lasius</v>
      </c>
      <c r="G1168" s="13" t="str">
        <f t="shared" si="157"/>
        <v>Yes</v>
      </c>
      <c r="L1168" t="s">
        <v>1933</v>
      </c>
      <c r="M1168" t="s">
        <v>1927</v>
      </c>
      <c r="N1168" t="s">
        <v>1926</v>
      </c>
      <c r="P1168" s="6">
        <v>-1</v>
      </c>
      <c r="Q1168" s="6" t="s">
        <v>47</v>
      </c>
      <c r="R1168" s="6" t="s">
        <v>48</v>
      </c>
      <c r="S1168" s="16"/>
      <c r="T1168" s="16" t="s">
        <v>49</v>
      </c>
      <c r="U1168" s="16"/>
      <c r="W1168" t="s">
        <v>1866</v>
      </c>
      <c r="Z1168" t="s">
        <v>1867</v>
      </c>
      <c r="AA1168" t="s">
        <v>1905</v>
      </c>
      <c r="AB1168" t="s">
        <v>1926</v>
      </c>
      <c r="AD1168" t="s">
        <v>1927</v>
      </c>
      <c r="AI1168" s="10">
        <v>50</v>
      </c>
      <c r="AQ1168" s="6">
        <v>0</v>
      </c>
      <c r="AR1168" s="16" t="s">
        <v>50</v>
      </c>
      <c r="AT1168" s="6">
        <v>-1</v>
      </c>
      <c r="AW1168" s="16" t="s">
        <v>51</v>
      </c>
      <c r="AX1168" s="16" t="s">
        <v>51</v>
      </c>
    </row>
    <row r="1169" spans="2:50" x14ac:dyDescent="0.25">
      <c r="B1169" t="s">
        <v>24</v>
      </c>
      <c r="C1169" t="str">
        <f>AF1169</f>
        <v>Lasius californicus</v>
      </c>
      <c r="D1169" s="13" t="str">
        <f t="shared" si="156"/>
        <v>Yes</v>
      </c>
      <c r="E1169" t="s">
        <v>22</v>
      </c>
      <c r="F1169" t="str">
        <f t="shared" si="158"/>
        <v>Lasius</v>
      </c>
      <c r="G1169" s="13" t="str">
        <f t="shared" si="157"/>
        <v>Yes</v>
      </c>
      <c r="M1169" t="s">
        <v>1928</v>
      </c>
      <c r="N1169" t="s">
        <v>1927</v>
      </c>
      <c r="P1169" s="6">
        <v>-1</v>
      </c>
      <c r="Q1169" s="6" t="s">
        <v>47</v>
      </c>
      <c r="R1169" s="6" t="s">
        <v>48</v>
      </c>
      <c r="S1169" s="16"/>
      <c r="T1169" s="16" t="s">
        <v>49</v>
      </c>
      <c r="U1169" s="16"/>
      <c r="W1169" t="s">
        <v>1866</v>
      </c>
      <c r="Z1169" t="s">
        <v>1867</v>
      </c>
      <c r="AA1169" t="s">
        <v>1905</v>
      </c>
      <c r="AB1169" t="s">
        <v>1926</v>
      </c>
      <c r="AD1169" t="s">
        <v>1927</v>
      </c>
      <c r="AF1169" t="s">
        <v>1928</v>
      </c>
      <c r="AI1169" s="10">
        <v>60</v>
      </c>
      <c r="AQ1169" s="6">
        <v>0</v>
      </c>
      <c r="AR1169" s="16" t="s">
        <v>50</v>
      </c>
      <c r="AT1169" s="6">
        <v>-1</v>
      </c>
      <c r="AW1169" s="16" t="s">
        <v>51</v>
      </c>
      <c r="AX1169" s="16" t="s">
        <v>51</v>
      </c>
    </row>
    <row r="1170" spans="2:50" x14ac:dyDescent="0.25">
      <c r="B1170" t="s">
        <v>24</v>
      </c>
      <c r="C1170" t="str">
        <f>AF1170</f>
        <v>Lasius crypticus</v>
      </c>
      <c r="D1170" s="13" t="str">
        <f t="shared" si="156"/>
        <v>Yes</v>
      </c>
      <c r="E1170" t="s">
        <v>22</v>
      </c>
      <c r="F1170" t="str">
        <f t="shared" si="158"/>
        <v>Lasius</v>
      </c>
      <c r="G1170" s="13" t="str">
        <f t="shared" si="157"/>
        <v>Yes</v>
      </c>
      <c r="M1170" t="s">
        <v>1929</v>
      </c>
      <c r="N1170" t="s">
        <v>1927</v>
      </c>
      <c r="P1170" s="6">
        <v>-1</v>
      </c>
      <c r="Q1170" s="6" t="s">
        <v>47</v>
      </c>
      <c r="R1170" s="6" t="s">
        <v>48</v>
      </c>
      <c r="S1170" s="16"/>
      <c r="T1170" s="16" t="s">
        <v>49</v>
      </c>
      <c r="U1170" s="16"/>
      <c r="W1170" t="s">
        <v>1866</v>
      </c>
      <c r="Z1170" t="s">
        <v>1867</v>
      </c>
      <c r="AA1170" t="s">
        <v>1905</v>
      </c>
      <c r="AB1170" t="s">
        <v>1926</v>
      </c>
      <c r="AD1170" t="s">
        <v>1927</v>
      </c>
      <c r="AF1170" t="s">
        <v>1929</v>
      </c>
      <c r="AI1170" s="10">
        <v>60</v>
      </c>
      <c r="AQ1170" s="6">
        <v>0</v>
      </c>
      <c r="AR1170" s="16" t="s">
        <v>50</v>
      </c>
      <c r="AT1170" s="6">
        <v>-1</v>
      </c>
      <c r="AW1170" s="16" t="s">
        <v>51</v>
      </c>
      <c r="AX1170" s="16" t="s">
        <v>51</v>
      </c>
    </row>
    <row r="1171" spans="2:50" x14ac:dyDescent="0.25">
      <c r="B1171" t="s">
        <v>24</v>
      </c>
      <c r="C1171" t="str">
        <f>AF1171</f>
        <v>Lasius niger</v>
      </c>
      <c r="D1171" s="13" t="str">
        <f t="shared" si="156"/>
        <v>Yes</v>
      </c>
      <c r="E1171" t="s">
        <v>22</v>
      </c>
      <c r="F1171" t="str">
        <f t="shared" si="158"/>
        <v>Lasius</v>
      </c>
      <c r="G1171" s="13" t="str">
        <f t="shared" si="157"/>
        <v>Yes</v>
      </c>
      <c r="M1171" t="s">
        <v>3738</v>
      </c>
      <c r="N1171" t="s">
        <v>1927</v>
      </c>
      <c r="P1171" s="6">
        <v>-1</v>
      </c>
      <c r="Q1171" s="6" t="s">
        <v>47</v>
      </c>
      <c r="R1171" s="6" t="s">
        <v>48</v>
      </c>
      <c r="S1171" s="16"/>
      <c r="T1171" s="16" t="s">
        <v>49</v>
      </c>
      <c r="U1171" s="16"/>
      <c r="W1171" t="s">
        <v>1866</v>
      </c>
      <c r="Z1171" t="s">
        <v>1867</v>
      </c>
      <c r="AA1171" t="s">
        <v>1905</v>
      </c>
      <c r="AB1171" t="s">
        <v>1926</v>
      </c>
      <c r="AD1171" t="s">
        <v>1927</v>
      </c>
      <c r="AF1171" t="s">
        <v>3738</v>
      </c>
      <c r="AI1171" s="16">
        <v>60</v>
      </c>
      <c r="AQ1171" s="6">
        <v>0</v>
      </c>
      <c r="AR1171" s="6" t="s">
        <v>50</v>
      </c>
      <c r="AT1171" s="6">
        <v>-1</v>
      </c>
      <c r="AW1171" s="6" t="s">
        <v>51</v>
      </c>
      <c r="AX1171" s="6" t="s">
        <v>51</v>
      </c>
    </row>
    <row r="1172" spans="2:50" x14ac:dyDescent="0.25">
      <c r="B1172" t="s">
        <v>24</v>
      </c>
      <c r="C1172" t="str">
        <f>AF1172</f>
        <v>Lasius pallitarsis</v>
      </c>
      <c r="D1172" s="13" t="str">
        <f t="shared" si="156"/>
        <v>Yes</v>
      </c>
      <c r="E1172" t="s">
        <v>22</v>
      </c>
      <c r="F1172" t="str">
        <f t="shared" si="158"/>
        <v>Lasius</v>
      </c>
      <c r="G1172" s="13" t="str">
        <f t="shared" si="157"/>
        <v>Yes</v>
      </c>
      <c r="M1172" t="s">
        <v>3712</v>
      </c>
      <c r="N1172" t="s">
        <v>1927</v>
      </c>
      <c r="P1172" s="6">
        <v>-1</v>
      </c>
      <c r="Q1172" s="6" t="s">
        <v>47</v>
      </c>
      <c r="R1172" s="6" t="s">
        <v>48</v>
      </c>
      <c r="S1172" s="14"/>
      <c r="T1172" s="14" t="s">
        <v>49</v>
      </c>
      <c r="U1172" s="14"/>
      <c r="W1172" t="s">
        <v>1866</v>
      </c>
      <c r="Z1172" t="s">
        <v>1867</v>
      </c>
      <c r="AA1172" t="s">
        <v>1905</v>
      </c>
      <c r="AB1172" t="s">
        <v>1926</v>
      </c>
      <c r="AD1172" t="s">
        <v>1927</v>
      </c>
      <c r="AF1172" t="s">
        <v>3712</v>
      </c>
      <c r="AI1172" s="16">
        <v>60</v>
      </c>
      <c r="AQ1172" s="6">
        <v>0</v>
      </c>
      <c r="AR1172" s="6" t="s">
        <v>50</v>
      </c>
      <c r="AT1172" s="6">
        <v>-1</v>
      </c>
      <c r="AW1172" s="6" t="s">
        <v>51</v>
      </c>
      <c r="AX1172" s="6" t="s">
        <v>51</v>
      </c>
    </row>
    <row r="1173" spans="2:50" x14ac:dyDescent="0.25">
      <c r="B1173" t="s">
        <v>24</v>
      </c>
      <c r="C1173" t="str">
        <f>AD1173</f>
        <v>Myrmecocystus</v>
      </c>
      <c r="D1173" s="13" t="str">
        <f t="shared" si="156"/>
        <v>No</v>
      </c>
      <c r="E1173" t="s">
        <v>22</v>
      </c>
      <c r="F1173" t="str">
        <f t="shared" si="158"/>
        <v>Myrmecocystus</v>
      </c>
      <c r="G1173" s="13" t="str">
        <f t="shared" si="157"/>
        <v>Yes</v>
      </c>
      <c r="L1173" t="s">
        <v>1935</v>
      </c>
      <c r="M1173" t="s">
        <v>1932</v>
      </c>
      <c r="N1173" t="s">
        <v>1926</v>
      </c>
      <c r="P1173" s="6">
        <v>-1</v>
      </c>
      <c r="Q1173" s="6" t="s">
        <v>47</v>
      </c>
      <c r="R1173" s="6" t="s">
        <v>48</v>
      </c>
      <c r="S1173" s="14"/>
      <c r="T1173" s="14" t="s">
        <v>49</v>
      </c>
      <c r="U1173" s="14"/>
      <c r="W1173" t="s">
        <v>1866</v>
      </c>
      <c r="Z1173" t="s">
        <v>1867</v>
      </c>
      <c r="AA1173" t="s">
        <v>1905</v>
      </c>
      <c r="AB1173" t="s">
        <v>1926</v>
      </c>
      <c r="AD1173" t="s">
        <v>1932</v>
      </c>
      <c r="AI1173" s="10">
        <v>50</v>
      </c>
      <c r="AQ1173" s="6">
        <v>0</v>
      </c>
      <c r="AR1173" s="16" t="s">
        <v>50</v>
      </c>
      <c r="AT1173" s="6">
        <v>-1</v>
      </c>
      <c r="AW1173" s="16" t="s">
        <v>51</v>
      </c>
      <c r="AX1173" s="16" t="s">
        <v>51</v>
      </c>
    </row>
    <row r="1174" spans="2:50" x14ac:dyDescent="0.25">
      <c r="B1174" t="s">
        <v>24</v>
      </c>
      <c r="C1174" t="str">
        <f t="shared" ref="C1174:C1202" si="159">AF1174</f>
        <v>Myrmecocystus arenarius</v>
      </c>
      <c r="D1174" s="13" t="str">
        <f t="shared" si="156"/>
        <v>Yes</v>
      </c>
      <c r="E1174" t="s">
        <v>22</v>
      </c>
      <c r="F1174" t="str">
        <f t="shared" si="158"/>
        <v>Myrmecocystus</v>
      </c>
      <c r="G1174" s="13" t="str">
        <f t="shared" si="157"/>
        <v>Yes</v>
      </c>
      <c r="M1174" t="s">
        <v>1936</v>
      </c>
      <c r="N1174" t="s">
        <v>1932</v>
      </c>
      <c r="P1174" s="6">
        <v>-1</v>
      </c>
      <c r="Q1174" s="6" t="s">
        <v>47</v>
      </c>
      <c r="R1174" s="6" t="s">
        <v>48</v>
      </c>
      <c r="S1174" s="16"/>
      <c r="T1174" s="16" t="s">
        <v>49</v>
      </c>
      <c r="U1174" s="16"/>
      <c r="W1174" t="s">
        <v>1866</v>
      </c>
      <c r="Z1174" t="s">
        <v>1867</v>
      </c>
      <c r="AA1174" t="s">
        <v>1905</v>
      </c>
      <c r="AB1174" t="s">
        <v>1926</v>
      </c>
      <c r="AD1174" t="s">
        <v>1932</v>
      </c>
      <c r="AF1174" t="s">
        <v>1936</v>
      </c>
      <c r="AI1174" s="10">
        <v>60</v>
      </c>
      <c r="AQ1174" s="6">
        <v>0</v>
      </c>
      <c r="AR1174" s="16" t="s">
        <v>50</v>
      </c>
      <c r="AT1174" s="6">
        <v>-1</v>
      </c>
      <c r="AW1174" s="16" t="s">
        <v>51</v>
      </c>
      <c r="AX1174" s="16" t="s">
        <v>51</v>
      </c>
    </row>
    <row r="1175" spans="2:50" x14ac:dyDescent="0.25">
      <c r="B1175" t="s">
        <v>24</v>
      </c>
      <c r="C1175" t="str">
        <f t="shared" si="159"/>
        <v>Myrmecocystus christineae</v>
      </c>
      <c r="D1175" s="13" t="str">
        <f t="shared" si="156"/>
        <v>Yes</v>
      </c>
      <c r="E1175" t="s">
        <v>22</v>
      </c>
      <c r="F1175" t="str">
        <f t="shared" si="158"/>
        <v>Myrmecocystus</v>
      </c>
      <c r="G1175" s="13" t="str">
        <f t="shared" si="157"/>
        <v>Yes</v>
      </c>
      <c r="M1175" t="s">
        <v>1937</v>
      </c>
      <c r="N1175" t="s">
        <v>1932</v>
      </c>
      <c r="P1175" s="6">
        <v>-1</v>
      </c>
      <c r="Q1175" s="6" t="s">
        <v>47</v>
      </c>
      <c r="R1175" s="6" t="s">
        <v>48</v>
      </c>
      <c r="S1175" s="16"/>
      <c r="T1175" s="16" t="s">
        <v>49</v>
      </c>
      <c r="U1175" s="16"/>
      <c r="W1175" t="s">
        <v>1866</v>
      </c>
      <c r="Z1175" t="s">
        <v>1867</v>
      </c>
      <c r="AA1175" t="s">
        <v>1905</v>
      </c>
      <c r="AB1175" t="s">
        <v>1926</v>
      </c>
      <c r="AD1175" t="s">
        <v>1932</v>
      </c>
      <c r="AF1175" t="s">
        <v>1937</v>
      </c>
      <c r="AI1175" s="10">
        <v>60</v>
      </c>
      <c r="AQ1175" s="6">
        <v>0</v>
      </c>
      <c r="AR1175" s="16" t="s">
        <v>50</v>
      </c>
      <c r="AT1175" s="6">
        <v>-1</v>
      </c>
      <c r="AW1175" s="16" t="s">
        <v>51</v>
      </c>
      <c r="AX1175" s="16" t="s">
        <v>51</v>
      </c>
    </row>
    <row r="1176" spans="2:50" x14ac:dyDescent="0.25">
      <c r="B1176" t="s">
        <v>24</v>
      </c>
      <c r="C1176" t="str">
        <f t="shared" si="159"/>
        <v>Myrmecocystus colei</v>
      </c>
      <c r="D1176" s="13" t="str">
        <f t="shared" si="156"/>
        <v>Yes</v>
      </c>
      <c r="E1176" t="s">
        <v>22</v>
      </c>
      <c r="F1176" t="str">
        <f t="shared" si="158"/>
        <v>Myrmecocystus</v>
      </c>
      <c r="G1176" s="13" t="str">
        <f t="shared" si="157"/>
        <v>Yes</v>
      </c>
      <c r="M1176" t="s">
        <v>1938</v>
      </c>
      <c r="N1176" t="s">
        <v>1932</v>
      </c>
      <c r="P1176" s="6">
        <v>-1</v>
      </c>
      <c r="Q1176" s="6" t="s">
        <v>47</v>
      </c>
      <c r="R1176" s="6" t="s">
        <v>48</v>
      </c>
      <c r="S1176" s="16"/>
      <c r="T1176" s="16" t="s">
        <v>49</v>
      </c>
      <c r="U1176" s="16"/>
      <c r="W1176" t="s">
        <v>1866</v>
      </c>
      <c r="Z1176" t="s">
        <v>1867</v>
      </c>
      <c r="AA1176" t="s">
        <v>1905</v>
      </c>
      <c r="AB1176" t="s">
        <v>1926</v>
      </c>
      <c r="AD1176" t="s">
        <v>1932</v>
      </c>
      <c r="AF1176" t="s">
        <v>1938</v>
      </c>
      <c r="AI1176" s="10">
        <v>60</v>
      </c>
      <c r="AQ1176" s="6">
        <v>0</v>
      </c>
      <c r="AR1176" s="16" t="s">
        <v>50</v>
      </c>
      <c r="AT1176" s="6">
        <v>-1</v>
      </c>
      <c r="AW1176" s="16" t="s">
        <v>51</v>
      </c>
      <c r="AX1176" s="16" t="s">
        <v>51</v>
      </c>
    </row>
    <row r="1177" spans="2:50" x14ac:dyDescent="0.25">
      <c r="B1177" t="s">
        <v>24</v>
      </c>
      <c r="C1177" t="str">
        <f t="shared" si="159"/>
        <v>Myrmecocystus creightoni</v>
      </c>
      <c r="D1177" s="13" t="str">
        <f t="shared" si="156"/>
        <v>Yes</v>
      </c>
      <c r="E1177" t="s">
        <v>22</v>
      </c>
      <c r="F1177" t="str">
        <f t="shared" si="158"/>
        <v>Myrmecocystus</v>
      </c>
      <c r="G1177" s="13" t="str">
        <f t="shared" si="157"/>
        <v>Yes</v>
      </c>
      <c r="M1177" t="s">
        <v>1939</v>
      </c>
      <c r="N1177" t="s">
        <v>1932</v>
      </c>
      <c r="P1177" s="6">
        <v>-1</v>
      </c>
      <c r="Q1177" s="6" t="s">
        <v>47</v>
      </c>
      <c r="R1177" s="6" t="s">
        <v>48</v>
      </c>
      <c r="S1177" s="14"/>
      <c r="T1177" s="14" t="s">
        <v>49</v>
      </c>
      <c r="U1177" s="14"/>
      <c r="W1177" t="s">
        <v>1866</v>
      </c>
      <c r="Z1177" t="s">
        <v>1867</v>
      </c>
      <c r="AA1177" t="s">
        <v>1905</v>
      </c>
      <c r="AB1177" t="s">
        <v>1926</v>
      </c>
      <c r="AD1177" t="s">
        <v>1932</v>
      </c>
      <c r="AF1177" t="s">
        <v>1939</v>
      </c>
      <c r="AI1177" s="10">
        <v>60</v>
      </c>
      <c r="AQ1177" s="6">
        <v>0</v>
      </c>
      <c r="AR1177" s="16" t="s">
        <v>50</v>
      </c>
      <c r="AT1177" s="6">
        <v>-1</v>
      </c>
      <c r="AW1177" s="16" t="s">
        <v>51</v>
      </c>
      <c r="AX1177" s="16" t="s">
        <v>51</v>
      </c>
    </row>
    <row r="1178" spans="2:50" x14ac:dyDescent="0.25">
      <c r="B1178" t="s">
        <v>24</v>
      </c>
      <c r="C1178" t="str">
        <f t="shared" si="159"/>
        <v>Myrmecocystus depilis</v>
      </c>
      <c r="D1178" s="13" t="str">
        <f t="shared" si="156"/>
        <v>Yes</v>
      </c>
      <c r="E1178" t="s">
        <v>22</v>
      </c>
      <c r="F1178" t="str">
        <f t="shared" si="158"/>
        <v>Myrmecocystus</v>
      </c>
      <c r="G1178" s="13" t="str">
        <f t="shared" si="157"/>
        <v>Yes</v>
      </c>
      <c r="M1178" t="s">
        <v>1940</v>
      </c>
      <c r="N1178" t="s">
        <v>1932</v>
      </c>
      <c r="P1178" s="6">
        <v>-1</v>
      </c>
      <c r="Q1178" s="6" t="s">
        <v>47</v>
      </c>
      <c r="R1178" s="6" t="s">
        <v>48</v>
      </c>
      <c r="S1178" s="14"/>
      <c r="T1178" s="14" t="s">
        <v>49</v>
      </c>
      <c r="U1178" s="14"/>
      <c r="W1178" t="s">
        <v>1866</v>
      </c>
      <c r="Z1178" t="s">
        <v>1867</v>
      </c>
      <c r="AA1178" t="s">
        <v>1905</v>
      </c>
      <c r="AB1178" t="s">
        <v>1926</v>
      </c>
      <c r="AD1178" t="s">
        <v>1932</v>
      </c>
      <c r="AF1178" t="s">
        <v>1940</v>
      </c>
      <c r="AI1178" s="10">
        <v>60</v>
      </c>
      <c r="AQ1178" s="6">
        <v>0</v>
      </c>
      <c r="AR1178" s="16" t="s">
        <v>50</v>
      </c>
      <c r="AT1178" s="6">
        <v>-1</v>
      </c>
      <c r="AW1178" s="16" t="s">
        <v>51</v>
      </c>
      <c r="AX1178" s="16" t="s">
        <v>51</v>
      </c>
    </row>
    <row r="1179" spans="2:50" x14ac:dyDescent="0.25">
      <c r="B1179" t="s">
        <v>24</v>
      </c>
      <c r="C1179" t="str">
        <f t="shared" si="159"/>
        <v>Myrmecocystus ewarti</v>
      </c>
      <c r="D1179" s="13" t="str">
        <f t="shared" si="156"/>
        <v>Yes</v>
      </c>
      <c r="E1179" t="s">
        <v>22</v>
      </c>
      <c r="F1179" t="str">
        <f t="shared" si="158"/>
        <v>Myrmecocystus</v>
      </c>
      <c r="G1179" s="13" t="str">
        <f t="shared" si="157"/>
        <v>Yes</v>
      </c>
      <c r="M1179" t="s">
        <v>1941</v>
      </c>
      <c r="N1179" t="s">
        <v>1932</v>
      </c>
      <c r="P1179" s="6">
        <v>-1</v>
      </c>
      <c r="Q1179" s="6" t="s">
        <v>47</v>
      </c>
      <c r="R1179" s="6" t="s">
        <v>48</v>
      </c>
      <c r="S1179" s="14"/>
      <c r="T1179" s="14" t="s">
        <v>49</v>
      </c>
      <c r="U1179" s="14"/>
      <c r="W1179" t="s">
        <v>1866</v>
      </c>
      <c r="Z1179" t="s">
        <v>1867</v>
      </c>
      <c r="AA1179" t="s">
        <v>1905</v>
      </c>
      <c r="AB1179" t="s">
        <v>1926</v>
      </c>
      <c r="AD1179" t="s">
        <v>1932</v>
      </c>
      <c r="AF1179" t="s">
        <v>1941</v>
      </c>
      <c r="AI1179" s="10">
        <v>60</v>
      </c>
      <c r="AQ1179" s="6">
        <v>0</v>
      </c>
      <c r="AR1179" s="16" t="s">
        <v>50</v>
      </c>
      <c r="AT1179" s="6">
        <v>-1</v>
      </c>
      <c r="AW1179" s="16" t="s">
        <v>51</v>
      </c>
      <c r="AX1179" s="16" t="s">
        <v>51</v>
      </c>
    </row>
    <row r="1180" spans="2:50" x14ac:dyDescent="0.25">
      <c r="B1180" t="s">
        <v>24</v>
      </c>
      <c r="C1180" t="str">
        <f t="shared" si="159"/>
        <v>Myrmecocystus flaviceps</v>
      </c>
      <c r="D1180" s="13" t="str">
        <f t="shared" si="156"/>
        <v>Yes</v>
      </c>
      <c r="E1180" t="s">
        <v>22</v>
      </c>
      <c r="F1180" t="str">
        <f t="shared" si="158"/>
        <v>Myrmecocystus</v>
      </c>
      <c r="G1180" s="13" t="str">
        <f t="shared" si="157"/>
        <v>Yes</v>
      </c>
      <c r="M1180" t="s">
        <v>1942</v>
      </c>
      <c r="N1180" t="s">
        <v>1932</v>
      </c>
      <c r="P1180" s="6">
        <v>-1</v>
      </c>
      <c r="Q1180" s="6" t="s">
        <v>47</v>
      </c>
      <c r="R1180" s="6" t="s">
        <v>48</v>
      </c>
      <c r="S1180" s="14"/>
      <c r="T1180" s="14" t="s">
        <v>49</v>
      </c>
      <c r="U1180" s="14"/>
      <c r="W1180" t="s">
        <v>1866</v>
      </c>
      <c r="Z1180" t="s">
        <v>1867</v>
      </c>
      <c r="AA1180" t="s">
        <v>1905</v>
      </c>
      <c r="AB1180" t="s">
        <v>1926</v>
      </c>
      <c r="AD1180" t="s">
        <v>1932</v>
      </c>
      <c r="AF1180" t="s">
        <v>1942</v>
      </c>
      <c r="AI1180" s="10">
        <v>60</v>
      </c>
      <c r="AQ1180" s="6">
        <v>0</v>
      </c>
      <c r="AR1180" s="16" t="s">
        <v>50</v>
      </c>
      <c r="AT1180" s="6">
        <v>-1</v>
      </c>
      <c r="AW1180" s="16" t="s">
        <v>51</v>
      </c>
      <c r="AX1180" s="16" t="s">
        <v>51</v>
      </c>
    </row>
    <row r="1181" spans="2:50" x14ac:dyDescent="0.25">
      <c r="B1181" t="s">
        <v>24</v>
      </c>
      <c r="C1181" t="str">
        <f t="shared" si="159"/>
        <v>Myrmecocystus hammettensis</v>
      </c>
      <c r="D1181" s="13" t="str">
        <f t="shared" si="156"/>
        <v>Yes</v>
      </c>
      <c r="E1181" t="s">
        <v>22</v>
      </c>
      <c r="F1181" t="str">
        <f t="shared" si="158"/>
        <v>Myrmecocystus</v>
      </c>
      <c r="G1181" s="13" t="str">
        <f t="shared" si="157"/>
        <v>Yes</v>
      </c>
      <c r="M1181" t="s">
        <v>1943</v>
      </c>
      <c r="N1181" t="s">
        <v>1932</v>
      </c>
      <c r="P1181" s="6">
        <v>-1</v>
      </c>
      <c r="Q1181" s="6" t="s">
        <v>47</v>
      </c>
      <c r="R1181" s="6" t="s">
        <v>48</v>
      </c>
      <c r="S1181" s="14"/>
      <c r="T1181" s="14" t="s">
        <v>49</v>
      </c>
      <c r="U1181" s="14"/>
      <c r="W1181" t="s">
        <v>1866</v>
      </c>
      <c r="Z1181" t="s">
        <v>1867</v>
      </c>
      <c r="AA1181" t="s">
        <v>1905</v>
      </c>
      <c r="AB1181" t="s">
        <v>1926</v>
      </c>
      <c r="AD1181" t="s">
        <v>1932</v>
      </c>
      <c r="AF1181" t="s">
        <v>1943</v>
      </c>
      <c r="AI1181" s="10">
        <v>60</v>
      </c>
      <c r="AQ1181" s="6">
        <v>0</v>
      </c>
      <c r="AR1181" s="16" t="s">
        <v>50</v>
      </c>
      <c r="AT1181" s="6">
        <v>-1</v>
      </c>
      <c r="AW1181" s="16" t="s">
        <v>51</v>
      </c>
      <c r="AX1181" s="16" t="s">
        <v>51</v>
      </c>
    </row>
    <row r="1182" spans="2:50" x14ac:dyDescent="0.25">
      <c r="B1182" t="s">
        <v>24</v>
      </c>
      <c r="C1182" t="str">
        <f t="shared" si="159"/>
        <v>Myrmecocystus intonsus</v>
      </c>
      <c r="D1182" s="13" t="str">
        <f t="shared" si="156"/>
        <v>Yes</v>
      </c>
      <c r="E1182" t="s">
        <v>22</v>
      </c>
      <c r="F1182" t="str">
        <f t="shared" si="158"/>
        <v>Myrmecocystus</v>
      </c>
      <c r="G1182" s="13" t="str">
        <f t="shared" si="157"/>
        <v>Yes</v>
      </c>
      <c r="M1182" t="s">
        <v>1944</v>
      </c>
      <c r="N1182" t="s">
        <v>1932</v>
      </c>
      <c r="P1182" s="6">
        <v>-1</v>
      </c>
      <c r="Q1182" s="6" t="s">
        <v>47</v>
      </c>
      <c r="R1182" s="6" t="s">
        <v>48</v>
      </c>
      <c r="S1182" s="14"/>
      <c r="T1182" s="14" t="s">
        <v>49</v>
      </c>
      <c r="U1182" s="14"/>
      <c r="W1182" t="s">
        <v>1866</v>
      </c>
      <c r="Z1182" t="s">
        <v>1867</v>
      </c>
      <c r="AA1182" t="s">
        <v>1905</v>
      </c>
      <c r="AB1182" t="s">
        <v>1926</v>
      </c>
      <c r="AD1182" t="s">
        <v>1932</v>
      </c>
      <c r="AF1182" t="s">
        <v>1944</v>
      </c>
      <c r="AI1182" s="10">
        <v>60</v>
      </c>
      <c r="AQ1182" s="6">
        <v>0</v>
      </c>
      <c r="AR1182" s="16" t="s">
        <v>50</v>
      </c>
      <c r="AT1182" s="6">
        <v>-1</v>
      </c>
      <c r="AW1182" s="16" t="s">
        <v>51</v>
      </c>
      <c r="AX1182" s="16" t="s">
        <v>51</v>
      </c>
    </row>
    <row r="1183" spans="2:50" x14ac:dyDescent="0.25">
      <c r="B1183" t="s">
        <v>24</v>
      </c>
      <c r="C1183" t="str">
        <f t="shared" si="159"/>
        <v>Myrmecocystus kathjuli</v>
      </c>
      <c r="D1183" s="13" t="str">
        <f t="shared" si="156"/>
        <v>Yes</v>
      </c>
      <c r="E1183" t="s">
        <v>22</v>
      </c>
      <c r="F1183" t="str">
        <f t="shared" si="158"/>
        <v>Myrmecocystus</v>
      </c>
      <c r="G1183" s="13" t="str">
        <f t="shared" si="157"/>
        <v>Yes</v>
      </c>
      <c r="M1183" t="s">
        <v>1945</v>
      </c>
      <c r="N1183" t="s">
        <v>1932</v>
      </c>
      <c r="P1183" s="6">
        <v>-1</v>
      </c>
      <c r="Q1183" s="6" t="s">
        <v>47</v>
      </c>
      <c r="R1183" s="6" t="s">
        <v>48</v>
      </c>
      <c r="S1183" s="14"/>
      <c r="T1183" s="14" t="s">
        <v>49</v>
      </c>
      <c r="U1183" s="14"/>
      <c r="W1183" t="s">
        <v>1866</v>
      </c>
      <c r="Z1183" t="s">
        <v>1867</v>
      </c>
      <c r="AA1183" t="s">
        <v>1905</v>
      </c>
      <c r="AB1183" t="s">
        <v>1926</v>
      </c>
      <c r="AD1183" t="s">
        <v>1932</v>
      </c>
      <c r="AF1183" t="s">
        <v>1945</v>
      </c>
      <c r="AI1183" s="10">
        <v>60</v>
      </c>
      <c r="AQ1183" s="6">
        <v>0</v>
      </c>
      <c r="AR1183" s="16" t="s">
        <v>50</v>
      </c>
      <c r="AT1183" s="6">
        <v>-1</v>
      </c>
      <c r="AW1183" s="16" t="s">
        <v>51</v>
      </c>
      <c r="AX1183" s="16" t="s">
        <v>51</v>
      </c>
    </row>
    <row r="1184" spans="2:50" x14ac:dyDescent="0.25">
      <c r="B1184" t="s">
        <v>24</v>
      </c>
      <c r="C1184" t="str">
        <f t="shared" si="159"/>
        <v>Myrmecocystus kennedyi</v>
      </c>
      <c r="D1184" s="13" t="str">
        <f t="shared" si="156"/>
        <v>Yes</v>
      </c>
      <c r="E1184" t="s">
        <v>22</v>
      </c>
      <c r="F1184" t="str">
        <f t="shared" si="158"/>
        <v>Myrmecocystus</v>
      </c>
      <c r="G1184" s="13" t="str">
        <f t="shared" si="157"/>
        <v>Yes</v>
      </c>
      <c r="M1184" t="s">
        <v>1946</v>
      </c>
      <c r="N1184" t="s">
        <v>1932</v>
      </c>
      <c r="P1184" s="6">
        <v>-1</v>
      </c>
      <c r="Q1184" s="6" t="s">
        <v>47</v>
      </c>
      <c r="R1184" s="6" t="s">
        <v>48</v>
      </c>
      <c r="S1184" s="14"/>
      <c r="T1184" s="14" t="s">
        <v>49</v>
      </c>
      <c r="U1184" s="14"/>
      <c r="W1184" t="s">
        <v>1866</v>
      </c>
      <c r="Z1184" t="s">
        <v>1867</v>
      </c>
      <c r="AA1184" t="s">
        <v>1905</v>
      </c>
      <c r="AB1184" t="s">
        <v>1926</v>
      </c>
      <c r="AD1184" t="s">
        <v>1932</v>
      </c>
      <c r="AF1184" t="s">
        <v>1946</v>
      </c>
      <c r="AI1184" s="10">
        <v>60</v>
      </c>
      <c r="AQ1184" s="6">
        <v>0</v>
      </c>
      <c r="AR1184" s="16" t="s">
        <v>50</v>
      </c>
      <c r="AT1184" s="6">
        <v>-1</v>
      </c>
      <c r="AW1184" s="16" t="s">
        <v>51</v>
      </c>
      <c r="AX1184" s="14" t="s">
        <v>51</v>
      </c>
    </row>
    <row r="1185" spans="2:50" x14ac:dyDescent="0.25">
      <c r="B1185" t="s">
        <v>24</v>
      </c>
      <c r="C1185" t="str">
        <f t="shared" si="159"/>
        <v>Myrmecocystus koso</v>
      </c>
      <c r="D1185" s="13" t="str">
        <f t="shared" si="156"/>
        <v>Yes</v>
      </c>
      <c r="E1185" t="s">
        <v>22</v>
      </c>
      <c r="F1185" t="str">
        <f t="shared" si="158"/>
        <v>Myrmecocystus</v>
      </c>
      <c r="G1185" s="13" t="str">
        <f t="shared" si="157"/>
        <v>Yes</v>
      </c>
      <c r="M1185" t="s">
        <v>1947</v>
      </c>
      <c r="N1185" t="s">
        <v>1932</v>
      </c>
      <c r="P1185" s="6">
        <v>-1</v>
      </c>
      <c r="Q1185" s="6" t="s">
        <v>47</v>
      </c>
      <c r="R1185" s="6" t="s">
        <v>48</v>
      </c>
      <c r="S1185" s="14"/>
      <c r="T1185" s="14" t="s">
        <v>49</v>
      </c>
      <c r="U1185" s="14"/>
      <c r="W1185" t="s">
        <v>1866</v>
      </c>
      <c r="Z1185" t="s">
        <v>1867</v>
      </c>
      <c r="AA1185" t="s">
        <v>1905</v>
      </c>
      <c r="AB1185" t="s">
        <v>1926</v>
      </c>
      <c r="AD1185" t="s">
        <v>1932</v>
      </c>
      <c r="AF1185" t="s">
        <v>1947</v>
      </c>
      <c r="AI1185" s="10">
        <v>60</v>
      </c>
      <c r="AQ1185" s="6">
        <v>0</v>
      </c>
      <c r="AR1185" s="14" t="s">
        <v>50</v>
      </c>
      <c r="AT1185" s="6">
        <v>-1</v>
      </c>
      <c r="AW1185" s="14" t="s">
        <v>51</v>
      </c>
      <c r="AX1185" s="14" t="s">
        <v>51</v>
      </c>
    </row>
    <row r="1186" spans="2:50" x14ac:dyDescent="0.25">
      <c r="B1186" t="s">
        <v>24</v>
      </c>
      <c r="C1186" t="str">
        <f t="shared" si="159"/>
        <v>Myrmecocystus lugubris</v>
      </c>
      <c r="D1186" s="13" t="str">
        <f t="shared" si="156"/>
        <v>Yes</v>
      </c>
      <c r="E1186" t="s">
        <v>22</v>
      </c>
      <c r="F1186" t="str">
        <f t="shared" si="158"/>
        <v>Myrmecocystus</v>
      </c>
      <c r="G1186" s="13" t="str">
        <f t="shared" si="157"/>
        <v>Yes</v>
      </c>
      <c r="M1186" t="s">
        <v>1948</v>
      </c>
      <c r="N1186" t="s">
        <v>1932</v>
      </c>
      <c r="P1186" s="6">
        <v>-1</v>
      </c>
      <c r="Q1186" s="6" t="s">
        <v>47</v>
      </c>
      <c r="R1186" s="6" t="s">
        <v>48</v>
      </c>
      <c r="S1186" s="14"/>
      <c r="T1186" s="14" t="s">
        <v>49</v>
      </c>
      <c r="U1186" s="14"/>
      <c r="W1186" t="s">
        <v>1866</v>
      </c>
      <c r="Z1186" t="s">
        <v>1867</v>
      </c>
      <c r="AA1186" t="s">
        <v>1905</v>
      </c>
      <c r="AB1186" t="s">
        <v>1926</v>
      </c>
      <c r="AD1186" t="s">
        <v>1932</v>
      </c>
      <c r="AF1186" t="s">
        <v>1948</v>
      </c>
      <c r="AI1186" s="10">
        <v>60</v>
      </c>
      <c r="AQ1186" s="6">
        <v>0</v>
      </c>
      <c r="AR1186" s="14" t="s">
        <v>50</v>
      </c>
      <c r="AT1186" s="6">
        <v>-1</v>
      </c>
      <c r="AW1186" s="14" t="s">
        <v>51</v>
      </c>
      <c r="AX1186" s="14" t="s">
        <v>51</v>
      </c>
    </row>
    <row r="1187" spans="2:50" x14ac:dyDescent="0.25">
      <c r="B1187" t="s">
        <v>24</v>
      </c>
      <c r="C1187" t="str">
        <f t="shared" si="159"/>
        <v>Myrmecocystus melanoticus</v>
      </c>
      <c r="D1187" s="13" t="str">
        <f t="shared" si="156"/>
        <v>Yes</v>
      </c>
      <c r="E1187" t="s">
        <v>22</v>
      </c>
      <c r="F1187" t="str">
        <f t="shared" si="158"/>
        <v>Myrmecocystus</v>
      </c>
      <c r="G1187" s="13" t="str">
        <f t="shared" si="157"/>
        <v>Yes</v>
      </c>
      <c r="M1187" t="s">
        <v>1949</v>
      </c>
      <c r="N1187" t="s">
        <v>1932</v>
      </c>
      <c r="P1187" s="6">
        <v>-1</v>
      </c>
      <c r="Q1187" s="6" t="s">
        <v>47</v>
      </c>
      <c r="R1187" s="6" t="s">
        <v>48</v>
      </c>
      <c r="S1187" s="14"/>
      <c r="T1187" s="14" t="s">
        <v>49</v>
      </c>
      <c r="U1187" s="14"/>
      <c r="W1187" t="s">
        <v>1866</v>
      </c>
      <c r="Z1187" t="s">
        <v>1867</v>
      </c>
      <c r="AA1187" t="s">
        <v>1905</v>
      </c>
      <c r="AB1187" t="s">
        <v>1926</v>
      </c>
      <c r="AD1187" t="s">
        <v>1932</v>
      </c>
      <c r="AF1187" t="s">
        <v>1949</v>
      </c>
      <c r="AI1187" s="10">
        <v>60</v>
      </c>
      <c r="AQ1187" s="6">
        <v>0</v>
      </c>
      <c r="AR1187" s="14" t="s">
        <v>50</v>
      </c>
      <c r="AT1187" s="6">
        <v>-1</v>
      </c>
      <c r="AW1187" s="14" t="s">
        <v>51</v>
      </c>
      <c r="AX1187" s="14" t="s">
        <v>51</v>
      </c>
    </row>
    <row r="1188" spans="2:50" x14ac:dyDescent="0.25">
      <c r="B1188" t="s">
        <v>24</v>
      </c>
      <c r="C1188" t="str">
        <f t="shared" si="159"/>
        <v>Myrmecocystus melliger</v>
      </c>
      <c r="D1188" s="13" t="str">
        <f t="shared" si="156"/>
        <v>Yes</v>
      </c>
      <c r="E1188" t="s">
        <v>22</v>
      </c>
      <c r="F1188" t="str">
        <f t="shared" si="158"/>
        <v>Myrmecocystus</v>
      </c>
      <c r="G1188" s="13" t="str">
        <f t="shared" si="157"/>
        <v>Yes</v>
      </c>
      <c r="M1188" t="s">
        <v>1950</v>
      </c>
      <c r="N1188" t="s">
        <v>1932</v>
      </c>
      <c r="P1188" s="6">
        <v>-1</v>
      </c>
      <c r="Q1188" s="6" t="s">
        <v>47</v>
      </c>
      <c r="R1188" s="6" t="s">
        <v>48</v>
      </c>
      <c r="S1188" s="14"/>
      <c r="T1188" s="14" t="s">
        <v>49</v>
      </c>
      <c r="U1188" s="14"/>
      <c r="W1188" t="s">
        <v>1866</v>
      </c>
      <c r="Z1188" t="s">
        <v>1867</v>
      </c>
      <c r="AA1188" t="s">
        <v>1905</v>
      </c>
      <c r="AB1188" t="s">
        <v>1926</v>
      </c>
      <c r="AD1188" t="s">
        <v>1932</v>
      </c>
      <c r="AF1188" t="s">
        <v>1950</v>
      </c>
      <c r="AI1188" s="10">
        <v>60</v>
      </c>
      <c r="AQ1188" s="6">
        <v>0</v>
      </c>
      <c r="AR1188" s="14" t="s">
        <v>50</v>
      </c>
      <c r="AT1188" s="6">
        <v>-1</v>
      </c>
      <c r="AW1188" s="14" t="s">
        <v>51</v>
      </c>
      <c r="AX1188" s="14" t="s">
        <v>51</v>
      </c>
    </row>
    <row r="1189" spans="2:50" x14ac:dyDescent="0.25">
      <c r="B1189" t="s">
        <v>24</v>
      </c>
      <c r="C1189" t="str">
        <f t="shared" si="159"/>
        <v>Myrmecocystus mendax</v>
      </c>
      <c r="D1189" s="13" t="str">
        <f t="shared" si="156"/>
        <v>Yes</v>
      </c>
      <c r="E1189" t="s">
        <v>22</v>
      </c>
      <c r="F1189" t="str">
        <f t="shared" si="158"/>
        <v>Myrmecocystus</v>
      </c>
      <c r="G1189" s="13" t="str">
        <f t="shared" si="157"/>
        <v>Yes</v>
      </c>
      <c r="M1189" t="s">
        <v>1951</v>
      </c>
      <c r="N1189" t="s">
        <v>1932</v>
      </c>
      <c r="P1189" s="6">
        <v>-1</v>
      </c>
      <c r="Q1189" s="6" t="s">
        <v>47</v>
      </c>
      <c r="R1189" s="6" t="s">
        <v>48</v>
      </c>
      <c r="S1189" s="14"/>
      <c r="T1189" s="14" t="s">
        <v>49</v>
      </c>
      <c r="U1189" s="14"/>
      <c r="W1189" t="s">
        <v>1866</v>
      </c>
      <c r="Z1189" t="s">
        <v>1867</v>
      </c>
      <c r="AA1189" t="s">
        <v>1905</v>
      </c>
      <c r="AB1189" t="s">
        <v>1926</v>
      </c>
      <c r="AD1189" t="s">
        <v>1932</v>
      </c>
      <c r="AF1189" t="s">
        <v>1951</v>
      </c>
      <c r="AI1189" s="10">
        <v>60</v>
      </c>
      <c r="AQ1189" s="6">
        <v>0</v>
      </c>
      <c r="AR1189" s="14" t="s">
        <v>50</v>
      </c>
      <c r="AT1189" s="6">
        <v>-1</v>
      </c>
      <c r="AW1189" s="14" t="s">
        <v>51</v>
      </c>
      <c r="AX1189" s="14" t="s">
        <v>51</v>
      </c>
    </row>
    <row r="1190" spans="2:50" x14ac:dyDescent="0.25">
      <c r="B1190" t="s">
        <v>24</v>
      </c>
      <c r="C1190" t="str">
        <f t="shared" si="159"/>
        <v>Myrmecocystus mexicanus</v>
      </c>
      <c r="D1190" s="13" t="str">
        <f t="shared" si="156"/>
        <v>Yes</v>
      </c>
      <c r="E1190" t="s">
        <v>22</v>
      </c>
      <c r="F1190" t="str">
        <f t="shared" si="158"/>
        <v>Myrmecocystus</v>
      </c>
      <c r="G1190" s="13" t="str">
        <f t="shared" si="157"/>
        <v>Yes</v>
      </c>
      <c r="M1190" t="s">
        <v>1952</v>
      </c>
      <c r="N1190" t="s">
        <v>1932</v>
      </c>
      <c r="P1190" s="6">
        <v>-1</v>
      </c>
      <c r="Q1190" s="6" t="s">
        <v>47</v>
      </c>
      <c r="R1190" s="6" t="s">
        <v>48</v>
      </c>
      <c r="S1190" s="14"/>
      <c r="T1190" s="14" t="s">
        <v>49</v>
      </c>
      <c r="U1190" s="14"/>
      <c r="W1190" t="s">
        <v>1866</v>
      </c>
      <c r="Z1190" t="s">
        <v>1867</v>
      </c>
      <c r="AA1190" t="s">
        <v>1905</v>
      </c>
      <c r="AB1190" t="s">
        <v>1926</v>
      </c>
      <c r="AD1190" t="s">
        <v>1932</v>
      </c>
      <c r="AF1190" t="s">
        <v>1952</v>
      </c>
      <c r="AI1190" s="10">
        <v>60</v>
      </c>
      <c r="AQ1190" s="6">
        <v>0</v>
      </c>
      <c r="AR1190" s="14" t="s">
        <v>50</v>
      </c>
      <c r="AT1190" s="6">
        <v>-1</v>
      </c>
      <c r="AW1190" s="14" t="s">
        <v>51</v>
      </c>
      <c r="AX1190" s="14" t="s">
        <v>51</v>
      </c>
    </row>
    <row r="1191" spans="2:50" x14ac:dyDescent="0.25">
      <c r="B1191" t="s">
        <v>24</v>
      </c>
      <c r="C1191" t="str">
        <f t="shared" si="159"/>
        <v>Myrmecocystus mimicus</v>
      </c>
      <c r="D1191" s="13" t="str">
        <f t="shared" si="156"/>
        <v>Yes</v>
      </c>
      <c r="E1191" t="s">
        <v>22</v>
      </c>
      <c r="F1191" t="str">
        <f t="shared" si="158"/>
        <v>Myrmecocystus</v>
      </c>
      <c r="G1191" s="13" t="str">
        <f t="shared" si="157"/>
        <v>Yes</v>
      </c>
      <c r="M1191" t="s">
        <v>1953</v>
      </c>
      <c r="N1191" t="s">
        <v>1932</v>
      </c>
      <c r="P1191" s="6">
        <v>-1</v>
      </c>
      <c r="Q1191" s="6" t="s">
        <v>47</v>
      </c>
      <c r="R1191" s="6" t="s">
        <v>48</v>
      </c>
      <c r="S1191" s="14"/>
      <c r="T1191" s="14" t="s">
        <v>49</v>
      </c>
      <c r="U1191" s="14"/>
      <c r="W1191" t="s">
        <v>1866</v>
      </c>
      <c r="Z1191" t="s">
        <v>1867</v>
      </c>
      <c r="AA1191" t="s">
        <v>1905</v>
      </c>
      <c r="AB1191" t="s">
        <v>1926</v>
      </c>
      <c r="AD1191" t="s">
        <v>1932</v>
      </c>
      <c r="AF1191" t="s">
        <v>1953</v>
      </c>
      <c r="AI1191" s="10">
        <v>60</v>
      </c>
      <c r="AQ1191" s="6">
        <v>0</v>
      </c>
      <c r="AR1191" s="14" t="s">
        <v>50</v>
      </c>
      <c r="AT1191" s="6">
        <v>-1</v>
      </c>
      <c r="AW1191" s="14" t="s">
        <v>51</v>
      </c>
      <c r="AX1191" s="14" t="s">
        <v>51</v>
      </c>
    </row>
    <row r="1192" spans="2:50" x14ac:dyDescent="0.25">
      <c r="B1192" t="s">
        <v>24</v>
      </c>
      <c r="C1192" t="str">
        <f t="shared" si="159"/>
        <v>Myrmecocystus navajo</v>
      </c>
      <c r="D1192" s="13" t="str">
        <f t="shared" si="156"/>
        <v>Yes</v>
      </c>
      <c r="E1192" t="s">
        <v>22</v>
      </c>
      <c r="F1192" t="str">
        <f t="shared" si="158"/>
        <v>Myrmecocystus</v>
      </c>
      <c r="G1192" s="13" t="str">
        <f t="shared" si="157"/>
        <v>Yes</v>
      </c>
      <c r="M1192" t="s">
        <v>1954</v>
      </c>
      <c r="N1192" t="s">
        <v>1932</v>
      </c>
      <c r="P1192" s="6">
        <v>-1</v>
      </c>
      <c r="Q1192" s="6" t="s">
        <v>47</v>
      </c>
      <c r="R1192" s="6" t="s">
        <v>48</v>
      </c>
      <c r="S1192" s="14"/>
      <c r="T1192" s="14" t="s">
        <v>49</v>
      </c>
      <c r="U1192" s="14"/>
      <c r="W1192" t="s">
        <v>1866</v>
      </c>
      <c r="Z1192" t="s">
        <v>1867</v>
      </c>
      <c r="AA1192" t="s">
        <v>1905</v>
      </c>
      <c r="AB1192" t="s">
        <v>1926</v>
      </c>
      <c r="AD1192" t="s">
        <v>1932</v>
      </c>
      <c r="AF1192" t="s">
        <v>1954</v>
      </c>
      <c r="AI1192" s="10">
        <v>60</v>
      </c>
      <c r="AQ1192" s="6">
        <v>0</v>
      </c>
      <c r="AR1192" s="14" t="s">
        <v>50</v>
      </c>
      <c r="AT1192" s="6">
        <v>-1</v>
      </c>
      <c r="AW1192" s="14" t="s">
        <v>51</v>
      </c>
      <c r="AX1192" s="14" t="s">
        <v>51</v>
      </c>
    </row>
    <row r="1193" spans="2:50" x14ac:dyDescent="0.25">
      <c r="B1193" t="s">
        <v>24</v>
      </c>
      <c r="C1193" t="str">
        <f t="shared" si="159"/>
        <v>Myrmecocystus nequazcatl</v>
      </c>
      <c r="D1193" s="13" t="str">
        <f t="shared" si="156"/>
        <v>Yes</v>
      </c>
      <c r="E1193" t="s">
        <v>22</v>
      </c>
      <c r="F1193" t="str">
        <f t="shared" si="158"/>
        <v>Myrmecocystus</v>
      </c>
      <c r="G1193" s="13" t="str">
        <f t="shared" si="157"/>
        <v>Yes</v>
      </c>
      <c r="M1193" t="s">
        <v>1955</v>
      </c>
      <c r="N1193" t="s">
        <v>1932</v>
      </c>
      <c r="P1193" s="6">
        <v>-1</v>
      </c>
      <c r="Q1193" s="6" t="s">
        <v>47</v>
      </c>
      <c r="R1193" s="6" t="s">
        <v>48</v>
      </c>
      <c r="S1193" s="14"/>
      <c r="T1193" s="14" t="s">
        <v>49</v>
      </c>
      <c r="U1193" s="14"/>
      <c r="W1193" t="s">
        <v>1866</v>
      </c>
      <c r="Z1193" t="s">
        <v>1867</v>
      </c>
      <c r="AA1193" t="s">
        <v>1905</v>
      </c>
      <c r="AB1193" t="s">
        <v>1926</v>
      </c>
      <c r="AD1193" t="s">
        <v>1932</v>
      </c>
      <c r="AF1193" t="s">
        <v>1955</v>
      </c>
      <c r="AI1193" s="10">
        <v>60</v>
      </c>
      <c r="AQ1193" s="6">
        <v>0</v>
      </c>
      <c r="AR1193" s="14" t="s">
        <v>50</v>
      </c>
      <c r="AT1193" s="6">
        <v>-1</v>
      </c>
      <c r="AW1193" s="14" t="s">
        <v>51</v>
      </c>
      <c r="AX1193" s="14" t="s">
        <v>51</v>
      </c>
    </row>
    <row r="1194" spans="2:50" x14ac:dyDescent="0.25">
      <c r="B1194" t="s">
        <v>24</v>
      </c>
      <c r="C1194" t="str">
        <f t="shared" si="159"/>
        <v>Myrmecocystus perimeces</v>
      </c>
      <c r="D1194" s="13" t="str">
        <f t="shared" si="156"/>
        <v>Yes</v>
      </c>
      <c r="E1194" t="s">
        <v>22</v>
      </c>
      <c r="F1194" t="str">
        <f t="shared" si="158"/>
        <v>Myrmecocystus</v>
      </c>
      <c r="G1194" s="13" t="str">
        <f t="shared" si="157"/>
        <v>Yes</v>
      </c>
      <c r="M1194" t="s">
        <v>1956</v>
      </c>
      <c r="N1194" t="s">
        <v>1932</v>
      </c>
      <c r="P1194" s="6">
        <v>-1</v>
      </c>
      <c r="Q1194" s="6" t="s">
        <v>47</v>
      </c>
      <c r="R1194" s="6" t="s">
        <v>48</v>
      </c>
      <c r="S1194" s="14"/>
      <c r="T1194" s="14" t="s">
        <v>49</v>
      </c>
      <c r="U1194" s="14"/>
      <c r="W1194" t="s">
        <v>1866</v>
      </c>
      <c r="Z1194" t="s">
        <v>1867</v>
      </c>
      <c r="AA1194" t="s">
        <v>1905</v>
      </c>
      <c r="AB1194" t="s">
        <v>1926</v>
      </c>
      <c r="AD1194" t="s">
        <v>1932</v>
      </c>
      <c r="AF1194" t="s">
        <v>1956</v>
      </c>
      <c r="AI1194" s="10">
        <v>60</v>
      </c>
      <c r="AQ1194" s="6">
        <v>0</v>
      </c>
      <c r="AR1194" s="14" t="s">
        <v>50</v>
      </c>
      <c r="AT1194" s="6">
        <v>-1</v>
      </c>
      <c r="AW1194" s="14" t="s">
        <v>51</v>
      </c>
      <c r="AX1194" s="14" t="s">
        <v>51</v>
      </c>
    </row>
    <row r="1195" spans="2:50" x14ac:dyDescent="0.25">
      <c r="B1195" t="s">
        <v>24</v>
      </c>
      <c r="C1195" t="str">
        <f t="shared" si="159"/>
        <v>Myrmecocystus placodops</v>
      </c>
      <c r="D1195" s="13" t="str">
        <f t="shared" si="156"/>
        <v>Yes</v>
      </c>
      <c r="E1195" t="s">
        <v>22</v>
      </c>
      <c r="F1195" t="str">
        <f t="shared" si="158"/>
        <v>Myrmecocystus</v>
      </c>
      <c r="G1195" s="13" t="str">
        <f t="shared" si="157"/>
        <v>Yes</v>
      </c>
      <c r="M1195" t="s">
        <v>1957</v>
      </c>
      <c r="N1195" t="s">
        <v>1932</v>
      </c>
      <c r="P1195" s="6">
        <v>-1</v>
      </c>
      <c r="Q1195" s="6" t="s">
        <v>47</v>
      </c>
      <c r="R1195" s="6" t="s">
        <v>48</v>
      </c>
      <c r="S1195" s="14"/>
      <c r="T1195" s="14" t="s">
        <v>49</v>
      </c>
      <c r="U1195" s="14"/>
      <c r="W1195" t="s">
        <v>1866</v>
      </c>
      <c r="Z1195" t="s">
        <v>1867</v>
      </c>
      <c r="AA1195" t="s">
        <v>1905</v>
      </c>
      <c r="AB1195" t="s">
        <v>1926</v>
      </c>
      <c r="AD1195" t="s">
        <v>1932</v>
      </c>
      <c r="AF1195" t="s">
        <v>1957</v>
      </c>
      <c r="AI1195" s="10">
        <v>60</v>
      </c>
      <c r="AQ1195" s="6">
        <v>0</v>
      </c>
      <c r="AR1195" s="14" t="s">
        <v>50</v>
      </c>
      <c r="AT1195" s="6">
        <v>-1</v>
      </c>
      <c r="AW1195" s="14" t="s">
        <v>51</v>
      </c>
      <c r="AX1195" s="14" t="s">
        <v>51</v>
      </c>
    </row>
    <row r="1196" spans="2:50" x14ac:dyDescent="0.25">
      <c r="B1196" t="s">
        <v>24</v>
      </c>
      <c r="C1196" t="str">
        <f t="shared" si="159"/>
        <v>Myrmecocystus pyramicus</v>
      </c>
      <c r="D1196" s="13" t="str">
        <f t="shared" si="156"/>
        <v>Yes</v>
      </c>
      <c r="E1196" t="s">
        <v>22</v>
      </c>
      <c r="F1196" t="str">
        <f t="shared" si="158"/>
        <v>Myrmecocystus</v>
      </c>
      <c r="G1196" s="13" t="str">
        <f t="shared" si="157"/>
        <v>Yes</v>
      </c>
      <c r="M1196" t="s">
        <v>1958</v>
      </c>
      <c r="N1196" t="s">
        <v>1932</v>
      </c>
      <c r="P1196" s="6">
        <v>-1</v>
      </c>
      <c r="Q1196" s="6" t="s">
        <v>47</v>
      </c>
      <c r="R1196" s="6" t="s">
        <v>48</v>
      </c>
      <c r="S1196" s="14"/>
      <c r="T1196" s="14" t="s">
        <v>49</v>
      </c>
      <c r="U1196" s="14"/>
      <c r="W1196" t="s">
        <v>1866</v>
      </c>
      <c r="Z1196" t="s">
        <v>1867</v>
      </c>
      <c r="AA1196" t="s">
        <v>1905</v>
      </c>
      <c r="AB1196" t="s">
        <v>1926</v>
      </c>
      <c r="AD1196" t="s">
        <v>1932</v>
      </c>
      <c r="AF1196" t="s">
        <v>1958</v>
      </c>
      <c r="AI1196" s="10">
        <v>60</v>
      </c>
      <c r="AQ1196" s="6">
        <v>0</v>
      </c>
      <c r="AR1196" s="14" t="s">
        <v>50</v>
      </c>
      <c r="AT1196" s="6">
        <v>-1</v>
      </c>
      <c r="AW1196" s="14" t="s">
        <v>51</v>
      </c>
      <c r="AX1196" s="14" t="s">
        <v>51</v>
      </c>
    </row>
    <row r="1197" spans="2:50" x14ac:dyDescent="0.25">
      <c r="B1197" t="s">
        <v>24</v>
      </c>
      <c r="C1197" t="str">
        <f t="shared" si="159"/>
        <v>Myrmecocystus romainei</v>
      </c>
      <c r="D1197" s="13" t="str">
        <f t="shared" si="156"/>
        <v>Yes</v>
      </c>
      <c r="E1197" t="s">
        <v>22</v>
      </c>
      <c r="F1197" t="str">
        <f t="shared" si="158"/>
        <v>Myrmecocystus</v>
      </c>
      <c r="G1197" s="13" t="str">
        <f t="shared" si="157"/>
        <v>Yes</v>
      </c>
      <c r="M1197" t="s">
        <v>1959</v>
      </c>
      <c r="N1197" t="s">
        <v>1932</v>
      </c>
      <c r="P1197" s="6">
        <v>-1</v>
      </c>
      <c r="Q1197" s="6" t="s">
        <v>47</v>
      </c>
      <c r="R1197" s="6" t="s">
        <v>48</v>
      </c>
      <c r="S1197" s="14"/>
      <c r="T1197" s="14" t="s">
        <v>49</v>
      </c>
      <c r="U1197" s="14"/>
      <c r="W1197" t="s">
        <v>1866</v>
      </c>
      <c r="Z1197" t="s">
        <v>1867</v>
      </c>
      <c r="AA1197" t="s">
        <v>1905</v>
      </c>
      <c r="AB1197" t="s">
        <v>1926</v>
      </c>
      <c r="AD1197" t="s">
        <v>1932</v>
      </c>
      <c r="AF1197" t="s">
        <v>1959</v>
      </c>
      <c r="AI1197" s="10">
        <v>60</v>
      </c>
      <c r="AQ1197" s="6">
        <v>0</v>
      </c>
      <c r="AR1197" s="14" t="s">
        <v>50</v>
      </c>
      <c r="AT1197" s="6">
        <v>-1</v>
      </c>
      <c r="AW1197" s="14" t="s">
        <v>51</v>
      </c>
      <c r="AX1197" s="14" t="s">
        <v>51</v>
      </c>
    </row>
    <row r="1198" spans="2:50" x14ac:dyDescent="0.25">
      <c r="B1198" t="s">
        <v>24</v>
      </c>
      <c r="C1198" t="str">
        <f t="shared" si="159"/>
        <v>Myrmecocystus semirufus</v>
      </c>
      <c r="D1198" s="13" t="str">
        <f t="shared" si="156"/>
        <v>Yes</v>
      </c>
      <c r="E1198" t="s">
        <v>22</v>
      </c>
      <c r="F1198" t="str">
        <f t="shared" si="158"/>
        <v>Myrmecocystus</v>
      </c>
      <c r="G1198" s="13" t="str">
        <f t="shared" si="157"/>
        <v>Yes</v>
      </c>
      <c r="M1198" t="s">
        <v>1960</v>
      </c>
      <c r="N1198" t="s">
        <v>1932</v>
      </c>
      <c r="P1198" s="6">
        <v>-1</v>
      </c>
      <c r="Q1198" s="6" t="s">
        <v>47</v>
      </c>
      <c r="R1198" s="6" t="s">
        <v>48</v>
      </c>
      <c r="S1198" s="14"/>
      <c r="T1198" s="14" t="s">
        <v>49</v>
      </c>
      <c r="U1198" s="14"/>
      <c r="W1198" t="s">
        <v>1866</v>
      </c>
      <c r="Z1198" t="s">
        <v>1867</v>
      </c>
      <c r="AA1198" t="s">
        <v>1905</v>
      </c>
      <c r="AB1198" t="s">
        <v>1926</v>
      </c>
      <c r="AD1198" t="s">
        <v>1932</v>
      </c>
      <c r="AF1198" t="s">
        <v>1960</v>
      </c>
      <c r="AI1198" s="10">
        <v>60</v>
      </c>
      <c r="AQ1198" s="6">
        <v>0</v>
      </c>
      <c r="AR1198" s="14" t="s">
        <v>50</v>
      </c>
      <c r="AT1198" s="6">
        <v>-1</v>
      </c>
      <c r="AW1198" s="14" t="s">
        <v>51</v>
      </c>
      <c r="AX1198" s="14" t="s">
        <v>51</v>
      </c>
    </row>
    <row r="1199" spans="2:50" x14ac:dyDescent="0.25">
      <c r="B1199" t="s">
        <v>24</v>
      </c>
      <c r="C1199" t="str">
        <f t="shared" si="159"/>
        <v>Myrmecocystus tenuinodis</v>
      </c>
      <c r="D1199" s="13" t="str">
        <f t="shared" si="156"/>
        <v>Yes</v>
      </c>
      <c r="E1199" t="s">
        <v>22</v>
      </c>
      <c r="F1199" t="str">
        <f t="shared" si="158"/>
        <v>Myrmecocystus</v>
      </c>
      <c r="G1199" s="13" t="str">
        <f t="shared" si="157"/>
        <v>Yes</v>
      </c>
      <c r="M1199" t="s">
        <v>1961</v>
      </c>
      <c r="N1199" t="s">
        <v>1932</v>
      </c>
      <c r="P1199" s="6">
        <v>-1</v>
      </c>
      <c r="Q1199" s="6" t="s">
        <v>47</v>
      </c>
      <c r="R1199" s="6" t="s">
        <v>48</v>
      </c>
      <c r="S1199" s="14"/>
      <c r="T1199" s="14" t="s">
        <v>49</v>
      </c>
      <c r="U1199" s="14"/>
      <c r="W1199" t="s">
        <v>1866</v>
      </c>
      <c r="Z1199" t="s">
        <v>1867</v>
      </c>
      <c r="AA1199" t="s">
        <v>1905</v>
      </c>
      <c r="AB1199" t="s">
        <v>1926</v>
      </c>
      <c r="AD1199" t="s">
        <v>1932</v>
      </c>
      <c r="AF1199" t="s">
        <v>1961</v>
      </c>
      <c r="AI1199" s="10">
        <v>60</v>
      </c>
      <c r="AQ1199" s="6">
        <v>0</v>
      </c>
      <c r="AR1199" s="14" t="s">
        <v>50</v>
      </c>
      <c r="AT1199" s="6">
        <v>-1</v>
      </c>
      <c r="AW1199" s="14" t="s">
        <v>51</v>
      </c>
      <c r="AX1199" s="14" t="s">
        <v>51</v>
      </c>
    </row>
    <row r="1200" spans="2:50" x14ac:dyDescent="0.25">
      <c r="B1200" t="s">
        <v>24</v>
      </c>
      <c r="C1200" t="str">
        <f t="shared" si="159"/>
        <v>Myrmecocystus testaceus</v>
      </c>
      <c r="D1200" s="13" t="str">
        <f t="shared" si="156"/>
        <v>Yes</v>
      </c>
      <c r="E1200" t="s">
        <v>22</v>
      </c>
      <c r="F1200" t="str">
        <f t="shared" si="158"/>
        <v>Myrmecocystus</v>
      </c>
      <c r="G1200" s="13" t="str">
        <f t="shared" si="157"/>
        <v>Yes</v>
      </c>
      <c r="M1200" t="s">
        <v>1962</v>
      </c>
      <c r="N1200" t="s">
        <v>1932</v>
      </c>
      <c r="P1200" s="6">
        <v>-1</v>
      </c>
      <c r="Q1200" s="6" t="s">
        <v>47</v>
      </c>
      <c r="R1200" s="6" t="s">
        <v>48</v>
      </c>
      <c r="S1200" s="14"/>
      <c r="T1200" s="14" t="s">
        <v>49</v>
      </c>
      <c r="U1200" s="14"/>
      <c r="W1200" t="s">
        <v>1866</v>
      </c>
      <c r="Z1200" t="s">
        <v>1867</v>
      </c>
      <c r="AA1200" t="s">
        <v>1905</v>
      </c>
      <c r="AB1200" t="s">
        <v>1926</v>
      </c>
      <c r="AD1200" t="s">
        <v>1932</v>
      </c>
      <c r="AF1200" t="s">
        <v>1962</v>
      </c>
      <c r="AI1200" s="10">
        <v>60</v>
      </c>
      <c r="AQ1200" s="6">
        <v>0</v>
      </c>
      <c r="AR1200" s="14" t="s">
        <v>50</v>
      </c>
      <c r="AT1200" s="6">
        <v>-1</v>
      </c>
      <c r="AW1200" s="14" t="s">
        <v>51</v>
      </c>
      <c r="AX1200" s="14" t="s">
        <v>51</v>
      </c>
    </row>
    <row r="1201" spans="2:50" x14ac:dyDescent="0.25">
      <c r="B1201" t="s">
        <v>24</v>
      </c>
      <c r="C1201" t="str">
        <f t="shared" si="159"/>
        <v>Myrmecocystus wheeleri</v>
      </c>
      <c r="D1201" s="13" t="str">
        <f t="shared" si="156"/>
        <v>Yes</v>
      </c>
      <c r="E1201" t="s">
        <v>22</v>
      </c>
      <c r="F1201" t="str">
        <f t="shared" si="158"/>
        <v>Myrmecocystus</v>
      </c>
      <c r="G1201" s="13" t="str">
        <f t="shared" si="157"/>
        <v>Yes</v>
      </c>
      <c r="M1201" t="s">
        <v>1963</v>
      </c>
      <c r="N1201" t="s">
        <v>1932</v>
      </c>
      <c r="P1201" s="6">
        <v>-1</v>
      </c>
      <c r="Q1201" s="6" t="s">
        <v>47</v>
      </c>
      <c r="R1201" s="6" t="s">
        <v>48</v>
      </c>
      <c r="S1201" s="14"/>
      <c r="T1201" s="14" t="s">
        <v>49</v>
      </c>
      <c r="U1201" s="14"/>
      <c r="W1201" t="s">
        <v>1866</v>
      </c>
      <c r="Z1201" t="s">
        <v>1867</v>
      </c>
      <c r="AA1201" t="s">
        <v>1905</v>
      </c>
      <c r="AB1201" t="s">
        <v>1926</v>
      </c>
      <c r="AD1201" t="s">
        <v>1932</v>
      </c>
      <c r="AF1201" t="s">
        <v>1963</v>
      </c>
      <c r="AI1201" s="10">
        <v>60</v>
      </c>
      <c r="AQ1201" s="6">
        <v>0</v>
      </c>
      <c r="AR1201" s="14" t="s">
        <v>50</v>
      </c>
      <c r="AT1201" s="6">
        <v>-1</v>
      </c>
      <c r="AW1201" s="14" t="s">
        <v>51</v>
      </c>
      <c r="AX1201" s="14" t="s">
        <v>51</v>
      </c>
    </row>
    <row r="1202" spans="2:50" x14ac:dyDescent="0.25">
      <c r="B1202" t="s">
        <v>24</v>
      </c>
      <c r="C1202" t="str">
        <f t="shared" si="159"/>
        <v>Myrmecocystus yuma</v>
      </c>
      <c r="D1202" s="13" t="str">
        <f t="shared" si="156"/>
        <v>Yes</v>
      </c>
      <c r="E1202" t="s">
        <v>22</v>
      </c>
      <c r="F1202" t="str">
        <f t="shared" si="158"/>
        <v>Myrmecocystus</v>
      </c>
      <c r="G1202" s="13" t="str">
        <f t="shared" si="157"/>
        <v>Yes</v>
      </c>
      <c r="M1202" t="s">
        <v>1964</v>
      </c>
      <c r="N1202" t="s">
        <v>1932</v>
      </c>
      <c r="P1202" s="6">
        <v>-1</v>
      </c>
      <c r="Q1202" s="6" t="s">
        <v>47</v>
      </c>
      <c r="R1202" s="6" t="s">
        <v>48</v>
      </c>
      <c r="S1202" s="14"/>
      <c r="T1202" s="14" t="s">
        <v>49</v>
      </c>
      <c r="U1202" s="14"/>
      <c r="W1202" t="s">
        <v>1866</v>
      </c>
      <c r="Z1202" t="s">
        <v>1867</v>
      </c>
      <c r="AA1202" t="s">
        <v>1905</v>
      </c>
      <c r="AB1202" t="s">
        <v>1926</v>
      </c>
      <c r="AD1202" t="s">
        <v>1932</v>
      </c>
      <c r="AF1202" t="s">
        <v>1964</v>
      </c>
      <c r="AI1202" s="10">
        <v>60</v>
      </c>
      <c r="AQ1202" s="6">
        <v>0</v>
      </c>
      <c r="AR1202" s="14" t="s">
        <v>50</v>
      </c>
      <c r="AT1202" s="6">
        <v>-1</v>
      </c>
      <c r="AW1202" s="14" t="s">
        <v>51</v>
      </c>
      <c r="AX1202" s="14" t="s">
        <v>51</v>
      </c>
    </row>
    <row r="1203" spans="2:50" x14ac:dyDescent="0.25">
      <c r="B1203" t="s">
        <v>24</v>
      </c>
      <c r="C1203" t="str">
        <f>AD1203</f>
        <v>Nylanderia</v>
      </c>
      <c r="D1203" s="13" t="str">
        <f t="shared" si="156"/>
        <v>No</v>
      </c>
      <c r="E1203" t="s">
        <v>22</v>
      </c>
      <c r="F1203" t="str">
        <f t="shared" si="158"/>
        <v>Nylanderia</v>
      </c>
      <c r="G1203" s="13" t="str">
        <f t="shared" si="157"/>
        <v>Yes</v>
      </c>
      <c r="L1203" t="s">
        <v>1966</v>
      </c>
      <c r="M1203" t="s">
        <v>1965</v>
      </c>
      <c r="N1203" t="s">
        <v>1926</v>
      </c>
      <c r="P1203" s="6">
        <v>-1</v>
      </c>
      <c r="Q1203" s="6" t="s">
        <v>47</v>
      </c>
      <c r="R1203" s="6" t="s">
        <v>48</v>
      </c>
      <c r="S1203" s="14"/>
      <c r="T1203" s="14" t="s">
        <v>49</v>
      </c>
      <c r="U1203" s="14"/>
      <c r="W1203" t="s">
        <v>1866</v>
      </c>
      <c r="Z1203" t="s">
        <v>1867</v>
      </c>
      <c r="AA1203" t="s">
        <v>1905</v>
      </c>
      <c r="AB1203" t="s">
        <v>1926</v>
      </c>
      <c r="AD1203" t="s">
        <v>1965</v>
      </c>
      <c r="AI1203" s="10">
        <v>50</v>
      </c>
      <c r="AQ1203" s="6">
        <v>0</v>
      </c>
      <c r="AR1203" s="14" t="s">
        <v>50</v>
      </c>
      <c r="AT1203" s="6">
        <v>-1</v>
      </c>
      <c r="AW1203" s="14" t="s">
        <v>51</v>
      </c>
      <c r="AX1203" s="14" t="s">
        <v>51</v>
      </c>
    </row>
    <row r="1204" spans="2:50" x14ac:dyDescent="0.25">
      <c r="B1204" t="s">
        <v>24</v>
      </c>
      <c r="C1204" t="str">
        <f>AF1204</f>
        <v>Nylanderia histrix</v>
      </c>
      <c r="D1204" s="13" t="str">
        <f t="shared" si="156"/>
        <v>Yes</v>
      </c>
      <c r="E1204" t="s">
        <v>22</v>
      </c>
      <c r="F1204" t="str">
        <f t="shared" si="158"/>
        <v>Nylanderia</v>
      </c>
      <c r="G1204" s="13" t="str">
        <f t="shared" si="157"/>
        <v>Yes</v>
      </c>
      <c r="M1204" t="s">
        <v>1967</v>
      </c>
      <c r="N1204" t="s">
        <v>1965</v>
      </c>
      <c r="P1204" s="6">
        <v>-1</v>
      </c>
      <c r="Q1204" s="6" t="s">
        <v>47</v>
      </c>
      <c r="R1204" s="6" t="s">
        <v>48</v>
      </c>
      <c r="S1204" s="14"/>
      <c r="T1204" s="14" t="s">
        <v>49</v>
      </c>
      <c r="U1204" s="14"/>
      <c r="W1204" t="s">
        <v>1866</v>
      </c>
      <c r="Z1204" t="s">
        <v>1867</v>
      </c>
      <c r="AA1204" t="s">
        <v>1905</v>
      </c>
      <c r="AB1204" t="s">
        <v>1926</v>
      </c>
      <c r="AD1204" t="s">
        <v>1965</v>
      </c>
      <c r="AF1204" t="s">
        <v>1967</v>
      </c>
      <c r="AI1204" s="10">
        <v>60</v>
      </c>
      <c r="AQ1204" s="6">
        <v>0</v>
      </c>
      <c r="AR1204" s="14" t="s">
        <v>50</v>
      </c>
      <c r="AT1204" s="6">
        <v>-1</v>
      </c>
      <c r="AW1204" s="14" t="s">
        <v>51</v>
      </c>
      <c r="AX1204" s="14" t="s">
        <v>51</v>
      </c>
    </row>
    <row r="1205" spans="2:50" x14ac:dyDescent="0.25">
      <c r="B1205" t="s">
        <v>24</v>
      </c>
      <c r="C1205" t="str">
        <f>AF1205</f>
        <v>Nylanderia terricola</v>
      </c>
      <c r="D1205" s="13" t="str">
        <f t="shared" si="156"/>
        <v>Yes</v>
      </c>
      <c r="E1205" t="s">
        <v>22</v>
      </c>
      <c r="F1205" t="str">
        <f t="shared" si="158"/>
        <v>Nylanderia</v>
      </c>
      <c r="G1205" s="13" t="str">
        <f t="shared" si="157"/>
        <v>Yes</v>
      </c>
      <c r="M1205" t="s">
        <v>1968</v>
      </c>
      <c r="N1205" t="s">
        <v>1965</v>
      </c>
      <c r="P1205" s="6">
        <v>-1</v>
      </c>
      <c r="Q1205" s="6" t="s">
        <v>47</v>
      </c>
      <c r="R1205" s="6" t="s">
        <v>48</v>
      </c>
      <c r="S1205" s="14"/>
      <c r="T1205" s="14" t="s">
        <v>49</v>
      </c>
      <c r="U1205" s="14"/>
      <c r="W1205" t="s">
        <v>1866</v>
      </c>
      <c r="Z1205" t="s">
        <v>1867</v>
      </c>
      <c r="AA1205" t="s">
        <v>1905</v>
      </c>
      <c r="AB1205" t="s">
        <v>1926</v>
      </c>
      <c r="AD1205" t="s">
        <v>1965</v>
      </c>
      <c r="AF1205" t="s">
        <v>1968</v>
      </c>
      <c r="AI1205" s="10">
        <v>60</v>
      </c>
      <c r="AQ1205" s="6">
        <v>0</v>
      </c>
      <c r="AR1205" s="14" t="s">
        <v>50</v>
      </c>
      <c r="AT1205" s="6">
        <v>-1</v>
      </c>
      <c r="AW1205" s="14" t="s">
        <v>51</v>
      </c>
      <c r="AX1205" s="14" t="s">
        <v>51</v>
      </c>
    </row>
    <row r="1206" spans="2:50" x14ac:dyDescent="0.25">
      <c r="B1206" t="s">
        <v>24</v>
      </c>
      <c r="C1206" t="str">
        <f>AF1206</f>
        <v>Nylanderia vividula</v>
      </c>
      <c r="D1206" s="13" t="str">
        <f t="shared" si="156"/>
        <v>Yes</v>
      </c>
      <c r="E1206" t="s">
        <v>22</v>
      </c>
      <c r="F1206" t="str">
        <f t="shared" si="158"/>
        <v>Nylanderia</v>
      </c>
      <c r="G1206" s="13" t="str">
        <f t="shared" si="157"/>
        <v>Yes</v>
      </c>
      <c r="M1206" t="s">
        <v>2391</v>
      </c>
      <c r="N1206" t="s">
        <v>1965</v>
      </c>
      <c r="P1206" s="6">
        <v>-1</v>
      </c>
      <c r="Q1206" s="6" t="s">
        <v>47</v>
      </c>
      <c r="R1206" s="6" t="s">
        <v>48</v>
      </c>
      <c r="S1206" s="14"/>
      <c r="T1206" s="14" t="s">
        <v>49</v>
      </c>
      <c r="U1206" s="14"/>
      <c r="W1206" t="s">
        <v>1866</v>
      </c>
      <c r="Z1206" t="s">
        <v>1867</v>
      </c>
      <c r="AA1206" t="s">
        <v>1905</v>
      </c>
      <c r="AB1206" t="s">
        <v>1926</v>
      </c>
      <c r="AD1206" t="s">
        <v>1965</v>
      </c>
      <c r="AF1206" t="s">
        <v>2391</v>
      </c>
      <c r="AI1206" s="10">
        <v>60</v>
      </c>
      <c r="AQ1206" s="6">
        <v>0</v>
      </c>
      <c r="AR1206" s="14" t="s">
        <v>50</v>
      </c>
      <c r="AT1206" s="6">
        <v>-1</v>
      </c>
      <c r="AW1206" s="14" t="s">
        <v>51</v>
      </c>
      <c r="AX1206" s="14" t="s">
        <v>51</v>
      </c>
    </row>
    <row r="1207" spans="2:50" x14ac:dyDescent="0.25">
      <c r="B1207" t="s">
        <v>24</v>
      </c>
      <c r="C1207" t="str">
        <f>AD1207</f>
        <v>Paratrechina</v>
      </c>
      <c r="D1207" s="13" t="str">
        <f t="shared" si="156"/>
        <v>No</v>
      </c>
      <c r="E1207" t="s">
        <v>22</v>
      </c>
      <c r="F1207" t="str">
        <f t="shared" si="158"/>
        <v>Paratrechina</v>
      </c>
      <c r="G1207" s="13" t="str">
        <f t="shared" si="157"/>
        <v>Yes</v>
      </c>
      <c r="M1207" t="s">
        <v>1930</v>
      </c>
      <c r="N1207" t="s">
        <v>1926</v>
      </c>
      <c r="P1207" s="6">
        <v>-1</v>
      </c>
      <c r="Q1207" s="6" t="s">
        <v>47</v>
      </c>
      <c r="R1207" s="6" t="s">
        <v>48</v>
      </c>
      <c r="S1207" s="14"/>
      <c r="T1207" s="14" t="s">
        <v>49</v>
      </c>
      <c r="U1207" s="14"/>
      <c r="W1207" t="s">
        <v>1866</v>
      </c>
      <c r="Z1207" t="s">
        <v>1867</v>
      </c>
      <c r="AA1207" t="s">
        <v>1905</v>
      </c>
      <c r="AB1207" t="s">
        <v>1926</v>
      </c>
      <c r="AD1207" t="s">
        <v>1930</v>
      </c>
      <c r="AI1207" s="10">
        <v>50</v>
      </c>
      <c r="AQ1207" s="6">
        <v>0</v>
      </c>
      <c r="AR1207" s="14" t="s">
        <v>50</v>
      </c>
      <c r="AT1207" s="6">
        <v>-1</v>
      </c>
      <c r="AW1207" s="14" t="s">
        <v>51</v>
      </c>
      <c r="AX1207" s="14" t="s">
        <v>51</v>
      </c>
    </row>
    <row r="1208" spans="2:50" x14ac:dyDescent="0.25">
      <c r="B1208" t="s">
        <v>24</v>
      </c>
      <c r="C1208" t="str">
        <f>AF1208</f>
        <v>Paratrechnica longicornis</v>
      </c>
      <c r="D1208" s="13" t="str">
        <f t="shared" si="156"/>
        <v>Yes</v>
      </c>
      <c r="E1208" t="s">
        <v>22</v>
      </c>
      <c r="F1208" t="str">
        <f t="shared" si="158"/>
        <v>Paratrechina</v>
      </c>
      <c r="G1208" s="13" t="str">
        <f t="shared" si="157"/>
        <v>Yes</v>
      </c>
      <c r="L1208" t="s">
        <v>1934</v>
      </c>
      <c r="M1208" t="s">
        <v>1931</v>
      </c>
      <c r="N1208" t="s">
        <v>1930</v>
      </c>
      <c r="P1208" s="6">
        <v>-1</v>
      </c>
      <c r="Q1208" s="6" t="s">
        <v>47</v>
      </c>
      <c r="R1208" s="6" t="s">
        <v>48</v>
      </c>
      <c r="S1208" s="14"/>
      <c r="T1208" s="14" t="s">
        <v>49</v>
      </c>
      <c r="U1208" s="14"/>
      <c r="W1208" t="s">
        <v>1866</v>
      </c>
      <c r="Z1208" t="s">
        <v>1867</v>
      </c>
      <c r="AA1208" t="s">
        <v>1905</v>
      </c>
      <c r="AB1208" t="s">
        <v>1926</v>
      </c>
      <c r="AD1208" t="s">
        <v>1930</v>
      </c>
      <c r="AF1208" t="s">
        <v>1931</v>
      </c>
      <c r="AI1208" s="10">
        <v>60</v>
      </c>
      <c r="AQ1208" s="6">
        <v>0</v>
      </c>
      <c r="AR1208" s="16" t="s">
        <v>50</v>
      </c>
      <c r="AT1208" s="6">
        <v>-1</v>
      </c>
      <c r="AW1208" s="16" t="s">
        <v>51</v>
      </c>
      <c r="AX1208" s="16" t="s">
        <v>51</v>
      </c>
    </row>
    <row r="1209" spans="2:50" x14ac:dyDescent="0.25">
      <c r="B1209" t="s">
        <v>24</v>
      </c>
      <c r="C1209" t="str">
        <f>AF1209</f>
        <v>Paratrechnica terricola</v>
      </c>
      <c r="D1209" s="13" t="str">
        <f t="shared" si="156"/>
        <v>Yes</v>
      </c>
      <c r="E1209" t="s">
        <v>22</v>
      </c>
      <c r="F1209" t="str">
        <f t="shared" si="158"/>
        <v>Paratrechina</v>
      </c>
      <c r="G1209" s="13" t="str">
        <f t="shared" si="157"/>
        <v>Yes</v>
      </c>
      <c r="M1209" t="s">
        <v>2397</v>
      </c>
      <c r="N1209" t="s">
        <v>1930</v>
      </c>
      <c r="P1209" s="6">
        <v>-1</v>
      </c>
      <c r="Q1209" s="6" t="s">
        <v>47</v>
      </c>
      <c r="R1209" s="6" t="s">
        <v>48</v>
      </c>
      <c r="S1209" s="14"/>
      <c r="T1209" s="14" t="s">
        <v>49</v>
      </c>
      <c r="U1209" s="14"/>
      <c r="W1209" t="s">
        <v>1866</v>
      </c>
      <c r="Z1209" t="s">
        <v>1867</v>
      </c>
      <c r="AA1209" t="s">
        <v>1905</v>
      </c>
      <c r="AB1209" t="s">
        <v>1926</v>
      </c>
      <c r="AD1209" t="s">
        <v>1930</v>
      </c>
      <c r="AF1209" t="s">
        <v>2397</v>
      </c>
      <c r="AI1209" s="10">
        <v>60</v>
      </c>
      <c r="AQ1209" s="6">
        <v>0</v>
      </c>
      <c r="AR1209" s="14" t="s">
        <v>50</v>
      </c>
      <c r="AT1209" s="6">
        <v>-1</v>
      </c>
      <c r="AW1209" s="14" t="s">
        <v>51</v>
      </c>
      <c r="AX1209" s="14" t="s">
        <v>51</v>
      </c>
    </row>
    <row r="1210" spans="2:50" x14ac:dyDescent="0.25">
      <c r="B1210" t="s">
        <v>24</v>
      </c>
      <c r="C1210" t="str">
        <f>AD1210</f>
        <v>Prenolepis</v>
      </c>
      <c r="D1210" s="13" t="str">
        <f t="shared" si="156"/>
        <v>No</v>
      </c>
      <c r="E1210" t="s">
        <v>22</v>
      </c>
      <c r="F1210" t="str">
        <f t="shared" si="158"/>
        <v>Prenolepis</v>
      </c>
      <c r="G1210" s="13" t="str">
        <f t="shared" si="157"/>
        <v>Yes</v>
      </c>
      <c r="M1210" t="s">
        <v>2392</v>
      </c>
      <c r="N1210" t="s">
        <v>1926</v>
      </c>
      <c r="P1210" s="6">
        <v>-1</v>
      </c>
      <c r="Q1210" s="6" t="s">
        <v>47</v>
      </c>
      <c r="R1210" s="6" t="s">
        <v>48</v>
      </c>
      <c r="S1210" s="14"/>
      <c r="T1210" s="14" t="s">
        <v>49</v>
      </c>
      <c r="U1210" s="14"/>
      <c r="W1210" t="s">
        <v>1866</v>
      </c>
      <c r="Z1210" t="s">
        <v>1867</v>
      </c>
      <c r="AA1210" t="s">
        <v>1905</v>
      </c>
      <c r="AB1210" t="s">
        <v>1926</v>
      </c>
      <c r="AD1210" t="s">
        <v>2392</v>
      </c>
      <c r="AI1210" s="10">
        <v>50</v>
      </c>
      <c r="AQ1210" s="6">
        <v>0</v>
      </c>
      <c r="AR1210" s="14" t="s">
        <v>50</v>
      </c>
      <c r="AT1210" s="6">
        <v>-1</v>
      </c>
      <c r="AW1210" s="14" t="s">
        <v>51</v>
      </c>
      <c r="AX1210" s="14" t="s">
        <v>51</v>
      </c>
    </row>
    <row r="1211" spans="2:50" x14ac:dyDescent="0.25">
      <c r="B1211" t="s">
        <v>24</v>
      </c>
      <c r="C1211" t="str">
        <f>AF1211</f>
        <v>Prenolepis imparis</v>
      </c>
      <c r="D1211" s="13" t="str">
        <f t="shared" si="156"/>
        <v>Yes</v>
      </c>
      <c r="E1211" t="s">
        <v>22</v>
      </c>
      <c r="F1211" t="str">
        <f t="shared" si="158"/>
        <v>Prenolepis</v>
      </c>
      <c r="G1211" s="13" t="str">
        <f t="shared" si="157"/>
        <v>Yes</v>
      </c>
      <c r="L1211" t="s">
        <v>2394</v>
      </c>
      <c r="M1211" t="s">
        <v>2393</v>
      </c>
      <c r="N1211" t="s">
        <v>2392</v>
      </c>
      <c r="P1211" s="6">
        <v>-1</v>
      </c>
      <c r="Q1211" s="6" t="s">
        <v>47</v>
      </c>
      <c r="R1211" s="6" t="s">
        <v>48</v>
      </c>
      <c r="S1211" s="14"/>
      <c r="T1211" s="14" t="s">
        <v>49</v>
      </c>
      <c r="U1211" s="14"/>
      <c r="W1211" t="s">
        <v>1866</v>
      </c>
      <c r="Z1211" t="s">
        <v>1867</v>
      </c>
      <c r="AA1211" t="s">
        <v>1905</v>
      </c>
      <c r="AB1211" t="s">
        <v>1926</v>
      </c>
      <c r="AD1211" t="s">
        <v>2392</v>
      </c>
      <c r="AF1211" t="s">
        <v>2393</v>
      </c>
      <c r="AI1211" s="10">
        <v>60</v>
      </c>
      <c r="AQ1211" s="6">
        <v>0</v>
      </c>
      <c r="AR1211" s="16" t="s">
        <v>50</v>
      </c>
      <c r="AT1211" s="6">
        <v>-1</v>
      </c>
      <c r="AW1211" s="16" t="s">
        <v>51</v>
      </c>
      <c r="AX1211" s="16" t="s">
        <v>51</v>
      </c>
    </row>
    <row r="1212" spans="2:50" x14ac:dyDescent="0.25">
      <c r="B1212" t="s">
        <v>24</v>
      </c>
      <c r="C1212" t="str">
        <f>AB1212</f>
        <v>Lasiini</v>
      </c>
      <c r="D1212" s="13" t="str">
        <f t="shared" si="156"/>
        <v>No</v>
      </c>
      <c r="E1212" t="s">
        <v>22</v>
      </c>
      <c r="F1212" t="str">
        <f>AB1212</f>
        <v>Lasiini</v>
      </c>
      <c r="G1212" s="13" t="str">
        <f t="shared" si="157"/>
        <v>No</v>
      </c>
      <c r="M1212" t="s">
        <v>1926</v>
      </c>
      <c r="N1212" t="s">
        <v>1905</v>
      </c>
      <c r="P1212" s="6">
        <v>-1</v>
      </c>
      <c r="Q1212" s="6" t="s">
        <v>47</v>
      </c>
      <c r="R1212" s="6" t="s">
        <v>48</v>
      </c>
      <c r="S1212" s="14"/>
      <c r="T1212" s="14" t="s">
        <v>49</v>
      </c>
      <c r="U1212" s="14"/>
      <c r="W1212" t="s">
        <v>1866</v>
      </c>
      <c r="Z1212" t="s">
        <v>1867</v>
      </c>
      <c r="AA1212" t="s">
        <v>1905</v>
      </c>
      <c r="AB1212" t="s">
        <v>1926</v>
      </c>
      <c r="AI1212" s="10">
        <v>45</v>
      </c>
      <c r="AQ1212" s="6">
        <v>0</v>
      </c>
      <c r="AR1212" s="14" t="s">
        <v>50</v>
      </c>
      <c r="AT1212" s="6">
        <v>-1</v>
      </c>
      <c r="AW1212" s="14" t="s">
        <v>51</v>
      </c>
      <c r="AX1212" s="14" t="s">
        <v>51</v>
      </c>
    </row>
    <row r="1213" spans="2:50" x14ac:dyDescent="0.25">
      <c r="B1213" t="s">
        <v>24</v>
      </c>
      <c r="C1213" t="str">
        <f>AD1213</f>
        <v>Bracymyrmex</v>
      </c>
      <c r="D1213" s="13" t="str">
        <f t="shared" si="156"/>
        <v>No</v>
      </c>
      <c r="E1213" t="s">
        <v>22</v>
      </c>
      <c r="F1213" t="str">
        <f>AD1213</f>
        <v>Bracymyrmex</v>
      </c>
      <c r="G1213" s="13" t="str">
        <f t="shared" si="157"/>
        <v>Yes</v>
      </c>
      <c r="L1213" t="s">
        <v>1972</v>
      </c>
      <c r="M1213" t="s">
        <v>3700</v>
      </c>
      <c r="N1213" t="s">
        <v>1969</v>
      </c>
      <c r="P1213" s="6">
        <v>-1</v>
      </c>
      <c r="Q1213" s="6" t="s">
        <v>47</v>
      </c>
      <c r="R1213" s="6" t="s">
        <v>48</v>
      </c>
      <c r="S1213" s="14"/>
      <c r="T1213" s="14" t="s">
        <v>49</v>
      </c>
      <c r="U1213" s="14"/>
      <c r="W1213" t="s">
        <v>1866</v>
      </c>
      <c r="Z1213" t="s">
        <v>1867</v>
      </c>
      <c r="AA1213" t="s">
        <v>1905</v>
      </c>
      <c r="AB1213" t="s">
        <v>1969</v>
      </c>
      <c r="AD1213" t="s">
        <v>1970</v>
      </c>
      <c r="AI1213" s="10">
        <v>50</v>
      </c>
      <c r="AQ1213" s="6">
        <v>0</v>
      </c>
      <c r="AR1213" s="14" t="s">
        <v>50</v>
      </c>
      <c r="AT1213" s="6">
        <v>-1</v>
      </c>
      <c r="AW1213" s="14" t="s">
        <v>51</v>
      </c>
      <c r="AX1213" s="14" t="s">
        <v>51</v>
      </c>
    </row>
    <row r="1214" spans="2:50" x14ac:dyDescent="0.25">
      <c r="B1214" t="s">
        <v>24</v>
      </c>
      <c r="C1214" t="str">
        <f>AF1214</f>
        <v>Brachymyrmex depilis</v>
      </c>
      <c r="D1214" s="13" t="str">
        <f t="shared" si="156"/>
        <v>Yes</v>
      </c>
      <c r="E1214" t="s">
        <v>22</v>
      </c>
      <c r="F1214" t="str">
        <f>AD1214</f>
        <v>Bracymyrmex</v>
      </c>
      <c r="G1214" s="13" t="str">
        <f t="shared" si="157"/>
        <v>Yes</v>
      </c>
      <c r="M1214" t="s">
        <v>1971</v>
      </c>
      <c r="N1214" t="s">
        <v>3700</v>
      </c>
      <c r="P1214" s="6">
        <v>-1</v>
      </c>
      <c r="Q1214" s="6" t="s">
        <v>47</v>
      </c>
      <c r="R1214" s="6" t="s">
        <v>48</v>
      </c>
      <c r="S1214" s="14"/>
      <c r="T1214" s="14" t="s">
        <v>49</v>
      </c>
      <c r="U1214" s="14"/>
      <c r="W1214" t="s">
        <v>1866</v>
      </c>
      <c r="Z1214" t="s">
        <v>1867</v>
      </c>
      <c r="AA1214" t="s">
        <v>1905</v>
      </c>
      <c r="AB1214" t="s">
        <v>1969</v>
      </c>
      <c r="AD1214" t="s">
        <v>1970</v>
      </c>
      <c r="AF1214" t="s">
        <v>1971</v>
      </c>
      <c r="AI1214" s="10">
        <v>60</v>
      </c>
      <c r="AQ1214" s="6">
        <v>0</v>
      </c>
      <c r="AR1214" s="14" t="s">
        <v>50</v>
      </c>
      <c r="AT1214" s="6">
        <v>-1</v>
      </c>
      <c r="AW1214" s="14" t="s">
        <v>51</v>
      </c>
      <c r="AX1214" s="14" t="s">
        <v>51</v>
      </c>
    </row>
    <row r="1215" spans="2:50" x14ac:dyDescent="0.25">
      <c r="B1215" t="s">
        <v>24</v>
      </c>
      <c r="C1215" t="str">
        <f>AF1215</f>
        <v>Brachymyrmex patagonicus</v>
      </c>
      <c r="D1215" s="13" t="str">
        <f t="shared" ref="D1215:D1278" si="160">IF(AI1215&gt;=60,"Yes","No")</f>
        <v>Yes</v>
      </c>
      <c r="E1215" t="s">
        <v>22</v>
      </c>
      <c r="F1215" t="str">
        <f>AD1215</f>
        <v>Bracymyrmex</v>
      </c>
      <c r="G1215" s="13" t="str">
        <f t="shared" si="157"/>
        <v>Yes</v>
      </c>
      <c r="M1215" t="s">
        <v>2387</v>
      </c>
      <c r="N1215" t="s">
        <v>3700</v>
      </c>
      <c r="P1215" s="6">
        <v>-1</v>
      </c>
      <c r="Q1215" s="6" t="s">
        <v>47</v>
      </c>
      <c r="R1215" s="6" t="s">
        <v>48</v>
      </c>
      <c r="S1215" s="14"/>
      <c r="T1215" s="14" t="s">
        <v>49</v>
      </c>
      <c r="U1215" s="14"/>
      <c r="W1215" t="s">
        <v>1866</v>
      </c>
      <c r="Z1215" t="s">
        <v>1867</v>
      </c>
      <c r="AA1215" t="s">
        <v>1905</v>
      </c>
      <c r="AB1215" t="s">
        <v>1969</v>
      </c>
      <c r="AD1215" t="s">
        <v>1970</v>
      </c>
      <c r="AF1215" t="s">
        <v>2387</v>
      </c>
      <c r="AI1215" s="10">
        <v>60</v>
      </c>
      <c r="AQ1215" s="6">
        <v>0</v>
      </c>
      <c r="AR1215" s="14" t="s">
        <v>50</v>
      </c>
      <c r="AT1215" s="6">
        <v>-1</v>
      </c>
      <c r="AW1215" s="14" t="s">
        <v>51</v>
      </c>
      <c r="AX1215" s="14" t="s">
        <v>51</v>
      </c>
    </row>
    <row r="1216" spans="2:50" x14ac:dyDescent="0.25">
      <c r="B1216" t="s">
        <v>24</v>
      </c>
      <c r="C1216" t="str">
        <f>AB1216</f>
        <v>Myrmelachistini</v>
      </c>
      <c r="D1216" s="13" t="str">
        <f t="shared" si="160"/>
        <v>No</v>
      </c>
      <c r="E1216" t="s">
        <v>22</v>
      </c>
      <c r="F1216" t="str">
        <f>AB1216</f>
        <v>Myrmelachistini</v>
      </c>
      <c r="G1216" s="13" t="str">
        <f t="shared" si="157"/>
        <v>No</v>
      </c>
      <c r="M1216" t="s">
        <v>1969</v>
      </c>
      <c r="N1216" t="s">
        <v>1905</v>
      </c>
      <c r="P1216" s="6">
        <v>-1</v>
      </c>
      <c r="Q1216" s="6" t="s">
        <v>47</v>
      </c>
      <c r="R1216" s="6" t="s">
        <v>48</v>
      </c>
      <c r="S1216" s="14"/>
      <c r="T1216" s="14" t="s">
        <v>49</v>
      </c>
      <c r="U1216" s="14"/>
      <c r="W1216" t="s">
        <v>1866</v>
      </c>
      <c r="Z1216" t="s">
        <v>1867</v>
      </c>
      <c r="AA1216" t="s">
        <v>1905</v>
      </c>
      <c r="AB1216" t="s">
        <v>1969</v>
      </c>
      <c r="AI1216" s="10">
        <v>45</v>
      </c>
      <c r="AQ1216" s="6">
        <v>0</v>
      </c>
      <c r="AR1216" s="14" t="s">
        <v>50</v>
      </c>
      <c r="AT1216" s="6">
        <v>-1</v>
      </c>
      <c r="AW1216" s="14" t="s">
        <v>51</v>
      </c>
      <c r="AX1216" s="14" t="s">
        <v>51</v>
      </c>
    </row>
    <row r="1217" spans="2:50" x14ac:dyDescent="0.25">
      <c r="B1217" t="s">
        <v>24</v>
      </c>
      <c r="C1217" t="str">
        <f>AA1217</f>
        <v>Formicinae</v>
      </c>
      <c r="D1217" s="13" t="str">
        <f t="shared" si="160"/>
        <v>No</v>
      </c>
      <c r="E1217" t="s">
        <v>22</v>
      </c>
      <c r="F1217" t="str">
        <f>AA1217</f>
        <v>Formicinae</v>
      </c>
      <c r="G1217" s="13" t="str">
        <f t="shared" si="157"/>
        <v>No</v>
      </c>
      <c r="M1217" t="s">
        <v>1905</v>
      </c>
      <c r="N1217" t="s">
        <v>1867</v>
      </c>
      <c r="P1217" s="6">
        <v>-1</v>
      </c>
      <c r="Q1217" s="6" t="s">
        <v>47</v>
      </c>
      <c r="R1217" s="6" t="s">
        <v>48</v>
      </c>
      <c r="S1217" s="14"/>
      <c r="T1217" s="14" t="s">
        <v>49</v>
      </c>
      <c r="U1217" s="14"/>
      <c r="W1217" t="s">
        <v>1866</v>
      </c>
      <c r="Z1217" t="s">
        <v>1867</v>
      </c>
      <c r="AA1217" t="s">
        <v>1905</v>
      </c>
      <c r="AI1217" s="10">
        <v>42</v>
      </c>
      <c r="AQ1217" s="6">
        <v>0</v>
      </c>
      <c r="AR1217" s="16" t="s">
        <v>50</v>
      </c>
      <c r="AT1217" s="6">
        <v>-1</v>
      </c>
      <c r="AW1217" s="16" t="s">
        <v>51</v>
      </c>
      <c r="AX1217" s="16" t="s">
        <v>51</v>
      </c>
    </row>
    <row r="1218" spans="2:50" x14ac:dyDescent="0.25">
      <c r="B1218" t="s">
        <v>24</v>
      </c>
      <c r="C1218" t="str">
        <f>AD1218</f>
        <v>Acromyrmex</v>
      </c>
      <c r="D1218" s="13" t="str">
        <f t="shared" si="160"/>
        <v>No</v>
      </c>
      <c r="E1218" t="s">
        <v>22</v>
      </c>
      <c r="F1218" t="str">
        <f t="shared" ref="F1218:F1257" si="161">AD1218</f>
        <v>Acromyrmex</v>
      </c>
      <c r="G1218" s="13" t="str">
        <f t="shared" si="157"/>
        <v>Yes</v>
      </c>
      <c r="L1218" t="s">
        <v>1977</v>
      </c>
      <c r="M1218" t="s">
        <v>1975</v>
      </c>
      <c r="N1218" t="s">
        <v>1974</v>
      </c>
      <c r="P1218" s="6">
        <v>-1</v>
      </c>
      <c r="Q1218" s="6" t="s">
        <v>47</v>
      </c>
      <c r="R1218" s="6" t="s">
        <v>48</v>
      </c>
      <c r="S1218" s="16"/>
      <c r="T1218" s="16" t="s">
        <v>49</v>
      </c>
      <c r="U1218" s="16"/>
      <c r="W1218" t="s">
        <v>1866</v>
      </c>
      <c r="Z1218" t="s">
        <v>1867</v>
      </c>
      <c r="AA1218" t="s">
        <v>1973</v>
      </c>
      <c r="AB1218" t="s">
        <v>1974</v>
      </c>
      <c r="AD1218" t="s">
        <v>1975</v>
      </c>
      <c r="AI1218" s="10">
        <v>50</v>
      </c>
      <c r="AQ1218" s="6">
        <v>0</v>
      </c>
      <c r="AR1218" s="14" t="s">
        <v>50</v>
      </c>
      <c r="AT1218" s="6">
        <v>-1</v>
      </c>
      <c r="AW1218" s="14" t="s">
        <v>51</v>
      </c>
      <c r="AX1218" s="14" t="s">
        <v>51</v>
      </c>
    </row>
    <row r="1219" spans="2:50" x14ac:dyDescent="0.25">
      <c r="B1219" t="s">
        <v>24</v>
      </c>
      <c r="C1219" t="str">
        <f>AF1219</f>
        <v>Acromyrmex versicolor</v>
      </c>
      <c r="D1219" s="13" t="str">
        <f t="shared" si="160"/>
        <v>Yes</v>
      </c>
      <c r="E1219" t="s">
        <v>22</v>
      </c>
      <c r="F1219" t="str">
        <f t="shared" si="161"/>
        <v>Acromyrmex</v>
      </c>
      <c r="G1219" s="13" t="str">
        <f t="shared" si="157"/>
        <v>Yes</v>
      </c>
      <c r="L1219" t="s">
        <v>1978</v>
      </c>
      <c r="M1219" t="s">
        <v>1976</v>
      </c>
      <c r="N1219" t="s">
        <v>1975</v>
      </c>
      <c r="P1219" s="6">
        <v>-1</v>
      </c>
      <c r="Q1219" s="6" t="s">
        <v>47</v>
      </c>
      <c r="R1219" s="6" t="s">
        <v>48</v>
      </c>
      <c r="S1219" s="16"/>
      <c r="T1219" s="16" t="s">
        <v>49</v>
      </c>
      <c r="U1219" s="16"/>
      <c r="W1219" t="s">
        <v>1866</v>
      </c>
      <c r="Z1219" t="s">
        <v>1867</v>
      </c>
      <c r="AA1219" t="s">
        <v>1973</v>
      </c>
      <c r="AB1219" t="s">
        <v>1974</v>
      </c>
      <c r="AD1219" t="s">
        <v>1975</v>
      </c>
      <c r="AF1219" t="s">
        <v>1976</v>
      </c>
      <c r="AI1219" s="10">
        <v>60</v>
      </c>
      <c r="AQ1219" s="6">
        <v>0</v>
      </c>
      <c r="AR1219" s="14" t="s">
        <v>50</v>
      </c>
      <c r="AT1219" s="6">
        <v>-1</v>
      </c>
      <c r="AW1219" s="14" t="s">
        <v>51</v>
      </c>
      <c r="AX1219" s="14" t="s">
        <v>51</v>
      </c>
    </row>
    <row r="1220" spans="2:50" x14ac:dyDescent="0.25">
      <c r="B1220" t="s">
        <v>24</v>
      </c>
      <c r="C1220" t="str">
        <f>AD1220</f>
        <v>Atta</v>
      </c>
      <c r="D1220" s="13" t="str">
        <f t="shared" si="160"/>
        <v>No</v>
      </c>
      <c r="E1220" t="s">
        <v>22</v>
      </c>
      <c r="F1220" t="str">
        <f t="shared" si="161"/>
        <v>Atta</v>
      </c>
      <c r="G1220" s="13" t="str">
        <f t="shared" si="157"/>
        <v>Yes</v>
      </c>
      <c r="L1220" t="s">
        <v>1977</v>
      </c>
      <c r="M1220" t="s">
        <v>3703</v>
      </c>
      <c r="N1220" t="s">
        <v>1974</v>
      </c>
      <c r="P1220" s="6">
        <v>-1</v>
      </c>
      <c r="Q1220" s="6" t="s">
        <v>47</v>
      </c>
      <c r="R1220" s="6" t="s">
        <v>48</v>
      </c>
      <c r="S1220" s="16"/>
      <c r="T1220" s="16" t="s">
        <v>49</v>
      </c>
      <c r="U1220" s="16"/>
      <c r="W1220" t="s">
        <v>1866</v>
      </c>
      <c r="Z1220" t="s">
        <v>1867</v>
      </c>
      <c r="AA1220" t="s">
        <v>1973</v>
      </c>
      <c r="AB1220" t="s">
        <v>1974</v>
      </c>
      <c r="AD1220" t="s">
        <v>3703</v>
      </c>
      <c r="AI1220" s="16">
        <v>50</v>
      </c>
      <c r="AQ1220" s="6">
        <v>0</v>
      </c>
      <c r="AR1220" s="6" t="s">
        <v>50</v>
      </c>
      <c r="AT1220" s="6">
        <v>-1</v>
      </c>
      <c r="AW1220" s="6" t="s">
        <v>51</v>
      </c>
      <c r="AX1220" s="6" t="s">
        <v>51</v>
      </c>
    </row>
    <row r="1221" spans="2:50" x14ac:dyDescent="0.25">
      <c r="B1221" t="s">
        <v>24</v>
      </c>
      <c r="C1221" t="str">
        <f>AF1221</f>
        <v>Atta mexicana</v>
      </c>
      <c r="D1221" s="13" t="str">
        <f t="shared" si="160"/>
        <v>Yes</v>
      </c>
      <c r="E1221" t="s">
        <v>22</v>
      </c>
      <c r="F1221" t="str">
        <f t="shared" si="161"/>
        <v>Atta</v>
      </c>
      <c r="G1221" s="13" t="str">
        <f t="shared" si="157"/>
        <v>Yes</v>
      </c>
      <c r="L1221" t="s">
        <v>3776</v>
      </c>
      <c r="M1221" t="s">
        <v>3740</v>
      </c>
      <c r="N1221" t="s">
        <v>3703</v>
      </c>
      <c r="P1221" s="6">
        <v>-1</v>
      </c>
      <c r="Q1221" s="6" t="s">
        <v>47</v>
      </c>
      <c r="R1221" s="6" t="s">
        <v>48</v>
      </c>
      <c r="S1221" s="16"/>
      <c r="T1221" s="16" t="s">
        <v>49</v>
      </c>
      <c r="U1221" s="16"/>
      <c r="W1221" t="s">
        <v>1866</v>
      </c>
      <c r="Z1221" t="s">
        <v>1867</v>
      </c>
      <c r="AA1221" t="s">
        <v>1973</v>
      </c>
      <c r="AB1221" t="s">
        <v>1974</v>
      </c>
      <c r="AD1221" t="s">
        <v>3703</v>
      </c>
      <c r="AF1221" t="s">
        <v>3740</v>
      </c>
      <c r="AI1221" s="16">
        <v>60</v>
      </c>
      <c r="AQ1221" s="6">
        <v>0</v>
      </c>
      <c r="AR1221" s="6" t="s">
        <v>50</v>
      </c>
      <c r="AT1221" s="6">
        <v>-1</v>
      </c>
      <c r="AW1221" s="6" t="s">
        <v>51</v>
      </c>
      <c r="AX1221" s="6" t="s">
        <v>51</v>
      </c>
    </row>
    <row r="1222" spans="2:50" x14ac:dyDescent="0.25">
      <c r="B1222" t="s">
        <v>24</v>
      </c>
      <c r="C1222" t="str">
        <f>AD1222</f>
        <v>Cyphomyrmex</v>
      </c>
      <c r="D1222" s="13" t="str">
        <f t="shared" si="160"/>
        <v>No</v>
      </c>
      <c r="E1222" t="s">
        <v>22</v>
      </c>
      <c r="F1222" t="str">
        <f t="shared" si="161"/>
        <v>Cyphomyrmex</v>
      </c>
      <c r="G1222" s="13" t="str">
        <f t="shared" si="157"/>
        <v>Yes</v>
      </c>
      <c r="M1222" t="s">
        <v>1979</v>
      </c>
      <c r="N1222" t="s">
        <v>1974</v>
      </c>
      <c r="P1222" s="6">
        <v>-1</v>
      </c>
      <c r="Q1222" s="6" t="s">
        <v>47</v>
      </c>
      <c r="R1222" s="6" t="s">
        <v>48</v>
      </c>
      <c r="S1222" s="16"/>
      <c r="T1222" s="16" t="s">
        <v>49</v>
      </c>
      <c r="U1222" s="16"/>
      <c r="W1222" t="s">
        <v>1866</v>
      </c>
      <c r="Z1222" t="s">
        <v>1867</v>
      </c>
      <c r="AA1222" t="s">
        <v>1973</v>
      </c>
      <c r="AB1222" t="s">
        <v>1974</v>
      </c>
      <c r="AD1222" t="s">
        <v>1979</v>
      </c>
      <c r="AI1222" s="10">
        <v>50</v>
      </c>
      <c r="AQ1222" s="6">
        <v>0</v>
      </c>
      <c r="AR1222" s="14" t="s">
        <v>50</v>
      </c>
      <c r="AT1222" s="6">
        <v>-1</v>
      </c>
      <c r="AW1222" s="14" t="s">
        <v>51</v>
      </c>
      <c r="AX1222" s="14" t="s">
        <v>51</v>
      </c>
    </row>
    <row r="1223" spans="2:50" x14ac:dyDescent="0.25">
      <c r="B1223" t="s">
        <v>24</v>
      </c>
      <c r="C1223" t="str">
        <f>AF1223</f>
        <v>Cyphomyrmex flavidus</v>
      </c>
      <c r="D1223" s="13" t="str">
        <f t="shared" si="160"/>
        <v>Yes</v>
      </c>
      <c r="E1223" t="s">
        <v>22</v>
      </c>
      <c r="F1223" t="str">
        <f t="shared" si="161"/>
        <v>Cyphomyrmex</v>
      </c>
      <c r="G1223" s="13" t="str">
        <f t="shared" si="157"/>
        <v>Yes</v>
      </c>
      <c r="M1223" t="s">
        <v>1980</v>
      </c>
      <c r="N1223" t="s">
        <v>1979</v>
      </c>
      <c r="P1223" s="6">
        <v>-1</v>
      </c>
      <c r="Q1223" s="6" t="s">
        <v>47</v>
      </c>
      <c r="R1223" s="6" t="s">
        <v>48</v>
      </c>
      <c r="S1223" s="16"/>
      <c r="T1223" s="16" t="s">
        <v>49</v>
      </c>
      <c r="U1223" s="16"/>
      <c r="W1223" t="s">
        <v>1866</v>
      </c>
      <c r="Z1223" t="s">
        <v>1867</v>
      </c>
      <c r="AA1223" t="s">
        <v>1973</v>
      </c>
      <c r="AB1223" t="s">
        <v>1974</v>
      </c>
      <c r="AD1223" t="s">
        <v>1979</v>
      </c>
      <c r="AF1223" t="s">
        <v>1980</v>
      </c>
      <c r="AI1223" s="10">
        <v>60</v>
      </c>
      <c r="AQ1223" s="6">
        <v>0</v>
      </c>
      <c r="AR1223" s="14" t="s">
        <v>50</v>
      </c>
      <c r="AT1223" s="6">
        <v>-1</v>
      </c>
      <c r="AW1223" s="14" t="s">
        <v>51</v>
      </c>
      <c r="AX1223" s="14" t="s">
        <v>51</v>
      </c>
    </row>
    <row r="1224" spans="2:50" x14ac:dyDescent="0.25">
      <c r="B1224" t="s">
        <v>24</v>
      </c>
      <c r="C1224" t="str">
        <f>AF1224</f>
        <v>Cyphomyrmex wheeleri</v>
      </c>
      <c r="D1224" s="13" t="str">
        <f t="shared" si="160"/>
        <v>Yes</v>
      </c>
      <c r="E1224" t="s">
        <v>22</v>
      </c>
      <c r="F1224" t="str">
        <f t="shared" si="161"/>
        <v>Cyphomyrmex</v>
      </c>
      <c r="G1224" s="13" t="str">
        <f t="shared" si="157"/>
        <v>Yes</v>
      </c>
      <c r="M1224" t="s">
        <v>1981</v>
      </c>
      <c r="N1224" t="s">
        <v>1979</v>
      </c>
      <c r="P1224" s="6">
        <v>-1</v>
      </c>
      <c r="Q1224" s="6" t="s">
        <v>47</v>
      </c>
      <c r="R1224" s="6" t="s">
        <v>48</v>
      </c>
      <c r="S1224" s="16"/>
      <c r="T1224" s="16" t="s">
        <v>49</v>
      </c>
      <c r="U1224" s="16"/>
      <c r="V1224" s="16"/>
      <c r="W1224" s="16" t="s">
        <v>1866</v>
      </c>
      <c r="X1224" s="16"/>
      <c r="Y1224" s="16"/>
      <c r="Z1224" s="16" t="s">
        <v>1867</v>
      </c>
      <c r="AA1224" s="16" t="s">
        <v>1973</v>
      </c>
      <c r="AB1224" s="16" t="s">
        <v>1974</v>
      </c>
      <c r="AC1224" s="16"/>
      <c r="AD1224" s="16" t="s">
        <v>1979</v>
      </c>
      <c r="AF1224" t="s">
        <v>1981</v>
      </c>
      <c r="AI1224" s="10">
        <v>60</v>
      </c>
      <c r="AQ1224" s="6">
        <v>0</v>
      </c>
      <c r="AR1224" s="14" t="s">
        <v>50</v>
      </c>
      <c r="AT1224" s="6">
        <v>-1</v>
      </c>
      <c r="AW1224" s="14" t="s">
        <v>51</v>
      </c>
      <c r="AX1224" s="14" t="s">
        <v>51</v>
      </c>
    </row>
    <row r="1225" spans="2:50" x14ac:dyDescent="0.25">
      <c r="B1225" t="s">
        <v>24</v>
      </c>
      <c r="C1225" t="str">
        <f>AD1225</f>
        <v>Strumigenys</v>
      </c>
      <c r="D1225" s="13" t="str">
        <f t="shared" si="160"/>
        <v>No</v>
      </c>
      <c r="E1225" t="s">
        <v>22</v>
      </c>
      <c r="F1225" t="str">
        <f t="shared" si="161"/>
        <v>Strumigenys</v>
      </c>
      <c r="G1225" s="13" t="str">
        <f t="shared" si="157"/>
        <v>Yes</v>
      </c>
      <c r="L1225" t="s">
        <v>2015</v>
      </c>
      <c r="M1225" t="s">
        <v>1982</v>
      </c>
      <c r="N1225" t="s">
        <v>1974</v>
      </c>
      <c r="P1225" s="6">
        <v>-1</v>
      </c>
      <c r="Q1225" s="6" t="s">
        <v>47</v>
      </c>
      <c r="R1225" s="6" t="s">
        <v>48</v>
      </c>
      <c r="S1225" s="16"/>
      <c r="T1225" s="16" t="s">
        <v>49</v>
      </c>
      <c r="U1225" s="16"/>
      <c r="V1225" s="16"/>
      <c r="W1225" s="16" t="s">
        <v>1866</v>
      </c>
      <c r="X1225" s="16"/>
      <c r="Y1225" s="16"/>
      <c r="Z1225" s="16" t="s">
        <v>1867</v>
      </c>
      <c r="AA1225" s="16" t="s">
        <v>1973</v>
      </c>
      <c r="AB1225" s="16" t="s">
        <v>1974</v>
      </c>
      <c r="AC1225" s="16"/>
      <c r="AD1225" s="16" t="s">
        <v>1982</v>
      </c>
      <c r="AI1225" s="10">
        <v>50</v>
      </c>
      <c r="AQ1225" s="6">
        <v>0</v>
      </c>
      <c r="AR1225" s="14" t="s">
        <v>50</v>
      </c>
      <c r="AT1225" s="6">
        <v>-1</v>
      </c>
      <c r="AW1225" s="14" t="s">
        <v>51</v>
      </c>
      <c r="AX1225" s="14" t="s">
        <v>51</v>
      </c>
    </row>
    <row r="1226" spans="2:50" x14ac:dyDescent="0.25">
      <c r="B1226" t="s">
        <v>24</v>
      </c>
      <c r="C1226" t="str">
        <f t="shared" ref="C1226:C1257" si="162">AF1226</f>
        <v>Strumigenys alberti</v>
      </c>
      <c r="D1226" s="13" t="str">
        <f t="shared" si="160"/>
        <v>Yes</v>
      </c>
      <c r="E1226" t="s">
        <v>22</v>
      </c>
      <c r="F1226" t="str">
        <f t="shared" si="161"/>
        <v>Strumigenys</v>
      </c>
      <c r="G1226" s="13" t="str">
        <f t="shared" si="157"/>
        <v>Yes</v>
      </c>
      <c r="M1226" t="s">
        <v>1984</v>
      </c>
      <c r="N1226" t="s">
        <v>1982</v>
      </c>
      <c r="P1226" s="6">
        <v>-1</v>
      </c>
      <c r="Q1226" s="6" t="s">
        <v>47</v>
      </c>
      <c r="R1226" s="6" t="s">
        <v>48</v>
      </c>
      <c r="S1226" s="16"/>
      <c r="T1226" s="16" t="s">
        <v>49</v>
      </c>
      <c r="U1226" s="16"/>
      <c r="W1226" t="s">
        <v>1866</v>
      </c>
      <c r="Z1226" t="s">
        <v>1867</v>
      </c>
      <c r="AA1226" t="s">
        <v>1973</v>
      </c>
      <c r="AB1226" t="s">
        <v>1974</v>
      </c>
      <c r="AD1226" t="s">
        <v>1982</v>
      </c>
      <c r="AF1226" t="s">
        <v>1984</v>
      </c>
      <c r="AI1226" s="10">
        <v>60</v>
      </c>
      <c r="AQ1226" s="6">
        <v>0</v>
      </c>
      <c r="AR1226" s="14" t="s">
        <v>50</v>
      </c>
      <c r="AT1226" s="6">
        <v>-1</v>
      </c>
      <c r="AW1226" s="14" t="s">
        <v>51</v>
      </c>
      <c r="AX1226" s="14" t="s">
        <v>51</v>
      </c>
    </row>
    <row r="1227" spans="2:50" x14ac:dyDescent="0.25">
      <c r="B1227" t="s">
        <v>24</v>
      </c>
      <c r="C1227" t="str">
        <f t="shared" si="162"/>
        <v>Strumigenys ananeotes</v>
      </c>
      <c r="D1227" s="13" t="str">
        <f t="shared" si="160"/>
        <v>Yes</v>
      </c>
      <c r="E1227" t="s">
        <v>22</v>
      </c>
      <c r="F1227" t="str">
        <f t="shared" si="161"/>
        <v>Strumigenys</v>
      </c>
      <c r="G1227" s="13" t="str">
        <f t="shared" si="157"/>
        <v>Yes</v>
      </c>
      <c r="M1227" t="s">
        <v>1985</v>
      </c>
      <c r="N1227" t="s">
        <v>1982</v>
      </c>
      <c r="P1227" s="6">
        <v>-1</v>
      </c>
      <c r="Q1227" s="6" t="s">
        <v>47</v>
      </c>
      <c r="R1227" s="6" t="s">
        <v>48</v>
      </c>
      <c r="S1227" s="16"/>
      <c r="T1227" s="16" t="s">
        <v>49</v>
      </c>
      <c r="U1227" s="16"/>
      <c r="W1227" t="s">
        <v>1866</v>
      </c>
      <c r="Z1227" t="s">
        <v>1867</v>
      </c>
      <c r="AA1227" t="s">
        <v>1973</v>
      </c>
      <c r="AB1227" t="s">
        <v>1974</v>
      </c>
      <c r="AD1227" t="s">
        <v>1982</v>
      </c>
      <c r="AF1227" t="s">
        <v>1985</v>
      </c>
      <c r="AI1227" s="10">
        <v>60</v>
      </c>
      <c r="AQ1227" s="6">
        <v>0</v>
      </c>
      <c r="AR1227" s="14" t="s">
        <v>50</v>
      </c>
      <c r="AT1227" s="6">
        <v>-1</v>
      </c>
      <c r="AW1227" s="14" t="s">
        <v>51</v>
      </c>
      <c r="AX1227" s="14" t="s">
        <v>51</v>
      </c>
    </row>
    <row r="1228" spans="2:50" x14ac:dyDescent="0.25">
      <c r="B1228" t="s">
        <v>24</v>
      </c>
      <c r="C1228" t="str">
        <f t="shared" si="162"/>
        <v>Strumigenys angulata</v>
      </c>
      <c r="D1228" s="13" t="str">
        <f t="shared" si="160"/>
        <v>Yes</v>
      </c>
      <c r="E1228" t="s">
        <v>22</v>
      </c>
      <c r="F1228" t="str">
        <f t="shared" si="161"/>
        <v>Strumigenys</v>
      </c>
      <c r="G1228" s="13" t="str">
        <f t="shared" ref="G1228:G1291" si="163">IF(AI1228&gt;=50,"Yes","No")</f>
        <v>Yes</v>
      </c>
      <c r="M1228" t="s">
        <v>1986</v>
      </c>
      <c r="N1228" t="s">
        <v>1982</v>
      </c>
      <c r="P1228" s="6">
        <v>-1</v>
      </c>
      <c r="Q1228" s="6" t="s">
        <v>47</v>
      </c>
      <c r="R1228" s="6" t="s">
        <v>48</v>
      </c>
      <c r="S1228" s="16"/>
      <c r="T1228" s="16" t="s">
        <v>49</v>
      </c>
      <c r="U1228" s="16"/>
      <c r="W1228" t="s">
        <v>1866</v>
      </c>
      <c r="Z1228" t="s">
        <v>1867</v>
      </c>
      <c r="AA1228" t="s">
        <v>1973</v>
      </c>
      <c r="AB1228" t="s">
        <v>1974</v>
      </c>
      <c r="AD1228" t="s">
        <v>1982</v>
      </c>
      <c r="AF1228" t="s">
        <v>1986</v>
      </c>
      <c r="AI1228" s="10">
        <v>60</v>
      </c>
      <c r="AQ1228" s="6">
        <v>0</v>
      </c>
      <c r="AR1228" s="16" t="s">
        <v>50</v>
      </c>
      <c r="AT1228" s="6">
        <v>-1</v>
      </c>
      <c r="AW1228" s="16" t="s">
        <v>51</v>
      </c>
      <c r="AX1228" s="16" t="s">
        <v>51</v>
      </c>
    </row>
    <row r="1229" spans="2:50" x14ac:dyDescent="0.25">
      <c r="B1229" t="s">
        <v>24</v>
      </c>
      <c r="C1229" t="str">
        <f t="shared" si="162"/>
        <v>Strumigenys arizonica</v>
      </c>
      <c r="D1229" s="13" t="str">
        <f t="shared" si="160"/>
        <v>Yes</v>
      </c>
      <c r="E1229" t="s">
        <v>22</v>
      </c>
      <c r="F1229" t="str">
        <f t="shared" si="161"/>
        <v>Strumigenys</v>
      </c>
      <c r="G1229" s="13" t="str">
        <f t="shared" si="163"/>
        <v>Yes</v>
      </c>
      <c r="M1229" t="s">
        <v>1987</v>
      </c>
      <c r="N1229" t="s">
        <v>1982</v>
      </c>
      <c r="P1229" s="6">
        <v>-1</v>
      </c>
      <c r="Q1229" s="6" t="s">
        <v>47</v>
      </c>
      <c r="R1229" s="6" t="s">
        <v>48</v>
      </c>
      <c r="S1229" s="14"/>
      <c r="T1229" s="14" t="s">
        <v>49</v>
      </c>
      <c r="U1229" s="14"/>
      <c r="W1229" t="s">
        <v>1866</v>
      </c>
      <c r="Z1229" t="s">
        <v>1867</v>
      </c>
      <c r="AA1229" t="s">
        <v>1973</v>
      </c>
      <c r="AB1229" t="s">
        <v>1974</v>
      </c>
      <c r="AD1229" t="s">
        <v>1982</v>
      </c>
      <c r="AF1229" t="s">
        <v>1987</v>
      </c>
      <c r="AI1229" s="10">
        <v>60</v>
      </c>
      <c r="AQ1229" s="6">
        <v>0</v>
      </c>
      <c r="AR1229" s="14" t="s">
        <v>50</v>
      </c>
      <c r="AT1229" s="6">
        <v>-1</v>
      </c>
      <c r="AW1229" s="14" t="s">
        <v>51</v>
      </c>
      <c r="AX1229" s="14" t="s">
        <v>51</v>
      </c>
    </row>
    <row r="1230" spans="2:50" x14ac:dyDescent="0.25">
      <c r="B1230" t="s">
        <v>24</v>
      </c>
      <c r="C1230" t="str">
        <f t="shared" si="162"/>
        <v>Strumigenys boneti</v>
      </c>
      <c r="D1230" s="13" t="str">
        <f t="shared" si="160"/>
        <v>Yes</v>
      </c>
      <c r="E1230" t="s">
        <v>22</v>
      </c>
      <c r="F1230" t="str">
        <f t="shared" si="161"/>
        <v>Strumigenys</v>
      </c>
      <c r="G1230" s="13" t="str">
        <f t="shared" si="163"/>
        <v>Yes</v>
      </c>
      <c r="M1230" t="s">
        <v>1988</v>
      </c>
      <c r="N1230" t="s">
        <v>1982</v>
      </c>
      <c r="P1230" s="6">
        <v>-1</v>
      </c>
      <c r="Q1230" s="6" t="s">
        <v>47</v>
      </c>
      <c r="R1230" s="6" t="s">
        <v>48</v>
      </c>
      <c r="S1230" s="14"/>
      <c r="T1230" s="14" t="s">
        <v>49</v>
      </c>
      <c r="U1230" s="14"/>
      <c r="W1230" t="s">
        <v>1866</v>
      </c>
      <c r="Z1230" t="s">
        <v>1867</v>
      </c>
      <c r="AA1230" t="s">
        <v>1973</v>
      </c>
      <c r="AB1230" t="s">
        <v>1974</v>
      </c>
      <c r="AD1230" t="s">
        <v>1982</v>
      </c>
      <c r="AF1230" t="s">
        <v>1988</v>
      </c>
      <c r="AI1230" s="10">
        <v>60</v>
      </c>
      <c r="AQ1230" s="6">
        <v>0</v>
      </c>
      <c r="AR1230" s="14" t="s">
        <v>50</v>
      </c>
      <c r="AT1230" s="6">
        <v>-1</v>
      </c>
      <c r="AW1230" s="14" t="s">
        <v>51</v>
      </c>
      <c r="AX1230" s="14" t="s">
        <v>51</v>
      </c>
    </row>
    <row r="1231" spans="2:50" x14ac:dyDescent="0.25">
      <c r="B1231" t="s">
        <v>24</v>
      </c>
      <c r="C1231" t="str">
        <f t="shared" si="162"/>
        <v>Strumigenys brevisetosa</v>
      </c>
      <c r="D1231" s="13" t="str">
        <f t="shared" si="160"/>
        <v>Yes</v>
      </c>
      <c r="E1231" t="s">
        <v>22</v>
      </c>
      <c r="F1231" t="str">
        <f t="shared" si="161"/>
        <v>Strumigenys</v>
      </c>
      <c r="G1231" s="13" t="str">
        <f t="shared" si="163"/>
        <v>Yes</v>
      </c>
      <c r="M1231" t="s">
        <v>1989</v>
      </c>
      <c r="N1231" t="s">
        <v>1982</v>
      </c>
      <c r="P1231" s="6">
        <v>-1</v>
      </c>
      <c r="Q1231" s="6" t="s">
        <v>47</v>
      </c>
      <c r="R1231" s="6" t="s">
        <v>48</v>
      </c>
      <c r="S1231" s="14"/>
      <c r="T1231" s="14" t="s">
        <v>49</v>
      </c>
      <c r="U1231" s="14"/>
      <c r="W1231" t="s">
        <v>1866</v>
      </c>
      <c r="Z1231" t="s">
        <v>1867</v>
      </c>
      <c r="AA1231" t="s">
        <v>1973</v>
      </c>
      <c r="AB1231" t="s">
        <v>1974</v>
      </c>
      <c r="AD1231" t="s">
        <v>1982</v>
      </c>
      <c r="AF1231" t="s">
        <v>1989</v>
      </c>
      <c r="AI1231" s="10">
        <v>60</v>
      </c>
      <c r="AQ1231" s="6">
        <v>0</v>
      </c>
      <c r="AR1231" s="14" t="s">
        <v>50</v>
      </c>
      <c r="AT1231" s="6">
        <v>-1</v>
      </c>
      <c r="AW1231" s="14" t="s">
        <v>51</v>
      </c>
      <c r="AX1231" s="14" t="s">
        <v>51</v>
      </c>
    </row>
    <row r="1232" spans="2:50" x14ac:dyDescent="0.25">
      <c r="B1232" t="s">
        <v>24</v>
      </c>
      <c r="C1232" t="str">
        <f t="shared" si="162"/>
        <v>Strumigenys californica</v>
      </c>
      <c r="D1232" s="13" t="str">
        <f t="shared" si="160"/>
        <v>Yes</v>
      </c>
      <c r="E1232" t="s">
        <v>22</v>
      </c>
      <c r="F1232" t="str">
        <f t="shared" si="161"/>
        <v>Strumigenys</v>
      </c>
      <c r="G1232" s="13" t="str">
        <f t="shared" si="163"/>
        <v>Yes</v>
      </c>
      <c r="M1232" t="s">
        <v>1990</v>
      </c>
      <c r="N1232" t="s">
        <v>1982</v>
      </c>
      <c r="P1232" s="6">
        <v>-1</v>
      </c>
      <c r="Q1232" s="6" t="s">
        <v>47</v>
      </c>
      <c r="R1232" s="6" t="s">
        <v>48</v>
      </c>
      <c r="S1232" s="14"/>
      <c r="T1232" s="14" t="s">
        <v>49</v>
      </c>
      <c r="U1232" s="14"/>
      <c r="W1232" t="s">
        <v>1866</v>
      </c>
      <c r="Z1232" t="s">
        <v>1867</v>
      </c>
      <c r="AA1232" t="s">
        <v>1973</v>
      </c>
      <c r="AB1232" t="s">
        <v>1974</v>
      </c>
      <c r="AD1232" t="s">
        <v>1982</v>
      </c>
      <c r="AF1232" t="s">
        <v>1990</v>
      </c>
      <c r="AI1232" s="10">
        <v>60</v>
      </c>
      <c r="AQ1232" s="6">
        <v>0</v>
      </c>
      <c r="AR1232" s="14" t="s">
        <v>50</v>
      </c>
      <c r="AT1232" s="6">
        <v>-1</v>
      </c>
      <c r="AW1232" s="14" t="s">
        <v>51</v>
      </c>
      <c r="AX1232" s="14" t="s">
        <v>51</v>
      </c>
    </row>
    <row r="1233" spans="2:50" x14ac:dyDescent="0.25">
      <c r="B1233" t="s">
        <v>24</v>
      </c>
      <c r="C1233" t="str">
        <f t="shared" si="162"/>
        <v>Strumigenys chiricahua</v>
      </c>
      <c r="D1233" s="13" t="str">
        <f t="shared" si="160"/>
        <v>Yes</v>
      </c>
      <c r="E1233" t="s">
        <v>22</v>
      </c>
      <c r="F1233" t="str">
        <f t="shared" si="161"/>
        <v>Strumigenys</v>
      </c>
      <c r="G1233" s="13" t="str">
        <f t="shared" si="163"/>
        <v>Yes</v>
      </c>
      <c r="M1233" t="s">
        <v>1991</v>
      </c>
      <c r="N1233" t="s">
        <v>1982</v>
      </c>
      <c r="P1233" s="6">
        <v>-1</v>
      </c>
      <c r="Q1233" s="6" t="s">
        <v>47</v>
      </c>
      <c r="R1233" s="6" t="s">
        <v>48</v>
      </c>
      <c r="S1233" s="14"/>
      <c r="T1233" s="14" t="s">
        <v>49</v>
      </c>
      <c r="U1233" s="14"/>
      <c r="W1233" t="s">
        <v>1866</v>
      </c>
      <c r="Z1233" t="s">
        <v>1867</v>
      </c>
      <c r="AA1233" t="s">
        <v>1973</v>
      </c>
      <c r="AB1233" t="s">
        <v>1974</v>
      </c>
      <c r="AD1233" t="s">
        <v>1982</v>
      </c>
      <c r="AF1233" t="s">
        <v>1991</v>
      </c>
      <c r="AI1233" s="10">
        <v>60</v>
      </c>
      <c r="AQ1233" s="6">
        <v>0</v>
      </c>
      <c r="AR1233" s="14" t="s">
        <v>50</v>
      </c>
      <c r="AT1233" s="6">
        <v>-1</v>
      </c>
      <c r="AW1233" s="14" t="s">
        <v>51</v>
      </c>
      <c r="AX1233" s="14" t="s">
        <v>51</v>
      </c>
    </row>
    <row r="1234" spans="2:50" x14ac:dyDescent="0.25">
      <c r="B1234" t="s">
        <v>24</v>
      </c>
      <c r="C1234" t="str">
        <f t="shared" si="162"/>
        <v>Strumigenys clypeata</v>
      </c>
      <c r="D1234" s="13" t="str">
        <f t="shared" si="160"/>
        <v>Yes</v>
      </c>
      <c r="E1234" t="s">
        <v>22</v>
      </c>
      <c r="F1234" t="str">
        <f t="shared" si="161"/>
        <v>Strumigenys</v>
      </c>
      <c r="G1234" s="13" t="str">
        <f t="shared" si="163"/>
        <v>Yes</v>
      </c>
      <c r="M1234" t="s">
        <v>1993</v>
      </c>
      <c r="N1234" t="s">
        <v>1982</v>
      </c>
      <c r="P1234" s="6">
        <v>-1</v>
      </c>
      <c r="Q1234" s="6" t="s">
        <v>47</v>
      </c>
      <c r="R1234" s="6" t="s">
        <v>48</v>
      </c>
      <c r="S1234" s="14"/>
      <c r="T1234" s="14" t="s">
        <v>49</v>
      </c>
      <c r="U1234" s="14"/>
      <c r="W1234" t="s">
        <v>1866</v>
      </c>
      <c r="Z1234" t="s">
        <v>1867</v>
      </c>
      <c r="AA1234" t="s">
        <v>1973</v>
      </c>
      <c r="AB1234" t="s">
        <v>1974</v>
      </c>
      <c r="AD1234" t="s">
        <v>1982</v>
      </c>
      <c r="AF1234" t="s">
        <v>1993</v>
      </c>
      <c r="AI1234" s="10">
        <v>60</v>
      </c>
      <c r="AQ1234" s="6">
        <v>0</v>
      </c>
      <c r="AR1234" s="14" t="s">
        <v>50</v>
      </c>
      <c r="AT1234" s="6">
        <v>-1</v>
      </c>
      <c r="AW1234" s="14" t="s">
        <v>51</v>
      </c>
      <c r="AX1234" s="14" t="s">
        <v>51</v>
      </c>
    </row>
    <row r="1235" spans="2:50" x14ac:dyDescent="0.25">
      <c r="B1235" t="s">
        <v>24</v>
      </c>
      <c r="C1235" t="str">
        <f t="shared" si="162"/>
        <v>Strumigenys collinsae</v>
      </c>
      <c r="D1235" s="13" t="str">
        <f t="shared" si="160"/>
        <v>Yes</v>
      </c>
      <c r="E1235" t="s">
        <v>22</v>
      </c>
      <c r="F1235" t="str">
        <f t="shared" si="161"/>
        <v>Strumigenys</v>
      </c>
      <c r="G1235" s="13" t="str">
        <f t="shared" si="163"/>
        <v>Yes</v>
      </c>
      <c r="M1235" t="s">
        <v>1992</v>
      </c>
      <c r="N1235" t="s">
        <v>1982</v>
      </c>
      <c r="P1235" s="6">
        <v>-1</v>
      </c>
      <c r="Q1235" s="6" t="s">
        <v>47</v>
      </c>
      <c r="R1235" s="6" t="s">
        <v>48</v>
      </c>
      <c r="S1235" s="14"/>
      <c r="T1235" s="14" t="s">
        <v>49</v>
      </c>
      <c r="U1235" s="14"/>
      <c r="W1235" t="s">
        <v>1866</v>
      </c>
      <c r="Z1235" t="s">
        <v>1867</v>
      </c>
      <c r="AA1235" t="s">
        <v>1973</v>
      </c>
      <c r="AB1235" t="s">
        <v>1974</v>
      </c>
      <c r="AD1235" t="s">
        <v>1982</v>
      </c>
      <c r="AF1235" t="s">
        <v>1992</v>
      </c>
      <c r="AI1235" s="10">
        <v>60</v>
      </c>
      <c r="AQ1235" s="6">
        <v>0</v>
      </c>
      <c r="AR1235" s="16" t="s">
        <v>50</v>
      </c>
      <c r="AT1235" s="6">
        <v>-1</v>
      </c>
      <c r="AW1235" s="16" t="s">
        <v>51</v>
      </c>
      <c r="AX1235" s="16" t="s">
        <v>51</v>
      </c>
    </row>
    <row r="1236" spans="2:50" x14ac:dyDescent="0.25">
      <c r="B1236" t="s">
        <v>24</v>
      </c>
      <c r="C1236" t="str">
        <f t="shared" si="162"/>
        <v>Strumigenys dietrichi</v>
      </c>
      <c r="D1236" s="13" t="str">
        <f t="shared" si="160"/>
        <v>Yes</v>
      </c>
      <c r="E1236" t="s">
        <v>22</v>
      </c>
      <c r="F1236" t="str">
        <f t="shared" si="161"/>
        <v>Strumigenys</v>
      </c>
      <c r="G1236" s="13" t="str">
        <f t="shared" si="163"/>
        <v>Yes</v>
      </c>
      <c r="M1236" t="s">
        <v>1994</v>
      </c>
      <c r="N1236" t="s">
        <v>1982</v>
      </c>
      <c r="P1236" s="6">
        <v>-1</v>
      </c>
      <c r="Q1236" s="6" t="s">
        <v>47</v>
      </c>
      <c r="R1236" s="6" t="s">
        <v>48</v>
      </c>
      <c r="S1236" s="14"/>
      <c r="T1236" s="14" t="s">
        <v>49</v>
      </c>
      <c r="U1236" s="14"/>
      <c r="W1236" t="s">
        <v>1866</v>
      </c>
      <c r="Z1236" t="s">
        <v>1867</v>
      </c>
      <c r="AA1236" t="s">
        <v>1973</v>
      </c>
      <c r="AB1236" t="s">
        <v>1974</v>
      </c>
      <c r="AD1236" t="s">
        <v>1982</v>
      </c>
      <c r="AF1236" t="s">
        <v>1994</v>
      </c>
      <c r="AI1236" s="10">
        <v>60</v>
      </c>
      <c r="AQ1236" s="6">
        <v>0</v>
      </c>
      <c r="AR1236" s="14" t="s">
        <v>50</v>
      </c>
      <c r="AT1236" s="6">
        <v>-1</v>
      </c>
      <c r="AW1236" s="14" t="s">
        <v>51</v>
      </c>
      <c r="AX1236" s="14" t="s">
        <v>51</v>
      </c>
    </row>
    <row r="1237" spans="2:50" x14ac:dyDescent="0.25">
      <c r="B1237" t="s">
        <v>24</v>
      </c>
      <c r="C1237" t="str">
        <f t="shared" si="162"/>
        <v>Strumigenys laevinasis</v>
      </c>
      <c r="D1237" s="13" t="str">
        <f t="shared" si="160"/>
        <v>Yes</v>
      </c>
      <c r="E1237" t="s">
        <v>22</v>
      </c>
      <c r="F1237" t="str">
        <f t="shared" si="161"/>
        <v>Strumigenys</v>
      </c>
      <c r="G1237" s="13" t="str">
        <f t="shared" si="163"/>
        <v>Yes</v>
      </c>
      <c r="M1237" t="s">
        <v>1995</v>
      </c>
      <c r="N1237" t="s">
        <v>1982</v>
      </c>
      <c r="P1237" s="6">
        <v>-1</v>
      </c>
      <c r="Q1237" s="6" t="s">
        <v>47</v>
      </c>
      <c r="R1237" s="6" t="s">
        <v>48</v>
      </c>
      <c r="S1237" s="14"/>
      <c r="T1237" s="14" t="s">
        <v>49</v>
      </c>
      <c r="U1237" s="14"/>
      <c r="W1237" t="s">
        <v>1866</v>
      </c>
      <c r="Z1237" t="s">
        <v>1867</v>
      </c>
      <c r="AA1237" t="s">
        <v>1973</v>
      </c>
      <c r="AB1237" t="s">
        <v>1974</v>
      </c>
      <c r="AD1237" t="s">
        <v>1982</v>
      </c>
      <c r="AF1237" t="s">
        <v>1995</v>
      </c>
      <c r="AI1237" s="10">
        <v>60</v>
      </c>
      <c r="AQ1237" s="6">
        <v>0</v>
      </c>
      <c r="AR1237" s="14" t="s">
        <v>50</v>
      </c>
      <c r="AT1237" s="6">
        <v>-1</v>
      </c>
      <c r="AW1237" s="14" t="s">
        <v>51</v>
      </c>
      <c r="AX1237" s="14" t="s">
        <v>51</v>
      </c>
    </row>
    <row r="1238" spans="2:50" x14ac:dyDescent="0.25">
      <c r="B1238" t="s">
        <v>24</v>
      </c>
      <c r="C1238" t="str">
        <f t="shared" si="162"/>
        <v>Strumigenys louisianae</v>
      </c>
      <c r="D1238" s="13" t="str">
        <f t="shared" si="160"/>
        <v>Yes</v>
      </c>
      <c r="E1238" t="s">
        <v>22</v>
      </c>
      <c r="F1238" t="str">
        <f t="shared" si="161"/>
        <v>Strumigenys</v>
      </c>
      <c r="G1238" s="13" t="str">
        <f t="shared" si="163"/>
        <v>Yes</v>
      </c>
      <c r="M1238" t="s">
        <v>1996</v>
      </c>
      <c r="N1238" t="s">
        <v>1982</v>
      </c>
      <c r="P1238" s="6">
        <v>-1</v>
      </c>
      <c r="Q1238" s="6" t="s">
        <v>47</v>
      </c>
      <c r="R1238" s="6" t="s">
        <v>48</v>
      </c>
      <c r="S1238" s="14"/>
      <c r="T1238" s="14" t="s">
        <v>49</v>
      </c>
      <c r="U1238" s="14"/>
      <c r="W1238" t="s">
        <v>1866</v>
      </c>
      <c r="Z1238" t="s">
        <v>1867</v>
      </c>
      <c r="AA1238" t="s">
        <v>1973</v>
      </c>
      <c r="AB1238" t="s">
        <v>1974</v>
      </c>
      <c r="AD1238" t="s">
        <v>1982</v>
      </c>
      <c r="AF1238" t="s">
        <v>1996</v>
      </c>
      <c r="AI1238" s="10">
        <v>60</v>
      </c>
      <c r="AQ1238" s="6">
        <v>0</v>
      </c>
      <c r="AR1238" s="14" t="s">
        <v>50</v>
      </c>
      <c r="AT1238" s="6">
        <v>-1</v>
      </c>
      <c r="AW1238" s="14" t="s">
        <v>51</v>
      </c>
      <c r="AX1238" s="14" t="s">
        <v>51</v>
      </c>
    </row>
    <row r="1239" spans="2:50" x14ac:dyDescent="0.25">
      <c r="B1239" t="s">
        <v>24</v>
      </c>
      <c r="C1239" t="str">
        <f t="shared" si="162"/>
        <v>Strumigenys lucky</v>
      </c>
      <c r="D1239" s="13" t="str">
        <f t="shared" si="160"/>
        <v>Yes</v>
      </c>
      <c r="E1239" t="s">
        <v>22</v>
      </c>
      <c r="F1239" t="str">
        <f t="shared" si="161"/>
        <v>Strumigenys</v>
      </c>
      <c r="G1239" s="13" t="str">
        <f t="shared" si="163"/>
        <v>Yes</v>
      </c>
      <c r="M1239" t="s">
        <v>1997</v>
      </c>
      <c r="N1239" t="s">
        <v>1982</v>
      </c>
      <c r="P1239" s="6">
        <v>-1</v>
      </c>
      <c r="Q1239" s="6" t="s">
        <v>47</v>
      </c>
      <c r="R1239" s="6" t="s">
        <v>48</v>
      </c>
      <c r="S1239" s="14"/>
      <c r="T1239" s="14" t="s">
        <v>49</v>
      </c>
      <c r="U1239" s="14"/>
      <c r="W1239" t="s">
        <v>1866</v>
      </c>
      <c r="Z1239" t="s">
        <v>1867</v>
      </c>
      <c r="AA1239" t="s">
        <v>1973</v>
      </c>
      <c r="AB1239" t="s">
        <v>1974</v>
      </c>
      <c r="AD1239" t="s">
        <v>1982</v>
      </c>
      <c r="AF1239" t="s">
        <v>1997</v>
      </c>
      <c r="AI1239" s="10">
        <v>60</v>
      </c>
      <c r="AQ1239" s="6">
        <v>0</v>
      </c>
      <c r="AR1239" s="16" t="s">
        <v>50</v>
      </c>
      <c r="AT1239" s="6">
        <v>-1</v>
      </c>
      <c r="AW1239" s="16" t="s">
        <v>51</v>
      </c>
      <c r="AX1239" s="16" t="s">
        <v>51</v>
      </c>
    </row>
    <row r="1240" spans="2:50" x14ac:dyDescent="0.25">
      <c r="B1240" t="s">
        <v>24</v>
      </c>
      <c r="C1240" t="str">
        <f t="shared" si="162"/>
        <v>Strumigenys macgowni</v>
      </c>
      <c r="D1240" s="13" t="str">
        <f t="shared" si="160"/>
        <v>Yes</v>
      </c>
      <c r="E1240" t="s">
        <v>22</v>
      </c>
      <c r="F1240" t="str">
        <f t="shared" si="161"/>
        <v>Strumigenys</v>
      </c>
      <c r="G1240" s="13" t="str">
        <f t="shared" si="163"/>
        <v>Yes</v>
      </c>
      <c r="M1240" t="s">
        <v>1998</v>
      </c>
      <c r="N1240" t="s">
        <v>1982</v>
      </c>
      <c r="P1240" s="6">
        <v>-1</v>
      </c>
      <c r="Q1240" s="6" t="s">
        <v>47</v>
      </c>
      <c r="R1240" s="6" t="s">
        <v>48</v>
      </c>
      <c r="S1240" s="14"/>
      <c r="T1240" s="14" t="s">
        <v>49</v>
      </c>
      <c r="U1240" s="14"/>
      <c r="W1240" t="s">
        <v>1866</v>
      </c>
      <c r="Z1240" t="s">
        <v>1867</v>
      </c>
      <c r="AA1240" t="s">
        <v>1973</v>
      </c>
      <c r="AB1240" t="s">
        <v>1974</v>
      </c>
      <c r="AD1240" t="s">
        <v>1982</v>
      </c>
      <c r="AF1240" t="s">
        <v>1998</v>
      </c>
      <c r="AI1240" s="10">
        <v>60</v>
      </c>
      <c r="AQ1240" s="6">
        <v>0</v>
      </c>
      <c r="AR1240" s="14" t="s">
        <v>50</v>
      </c>
      <c r="AT1240" s="6">
        <v>-1</v>
      </c>
      <c r="AW1240" s="14" t="s">
        <v>51</v>
      </c>
      <c r="AX1240" s="14" t="s">
        <v>51</v>
      </c>
    </row>
    <row r="1241" spans="2:50" x14ac:dyDescent="0.25">
      <c r="B1241" t="s">
        <v>24</v>
      </c>
      <c r="C1241" t="str">
        <f t="shared" si="162"/>
        <v>Strumigenys margaritae</v>
      </c>
      <c r="D1241" s="13" t="str">
        <f t="shared" si="160"/>
        <v>Yes</v>
      </c>
      <c r="E1241" t="s">
        <v>22</v>
      </c>
      <c r="F1241" t="str">
        <f t="shared" si="161"/>
        <v>Strumigenys</v>
      </c>
      <c r="G1241" s="13" t="str">
        <f t="shared" si="163"/>
        <v>Yes</v>
      </c>
      <c r="M1241" t="s">
        <v>1999</v>
      </c>
      <c r="N1241" t="s">
        <v>1982</v>
      </c>
      <c r="P1241" s="6">
        <v>-1</v>
      </c>
      <c r="Q1241" s="6" t="s">
        <v>47</v>
      </c>
      <c r="R1241" s="6" t="s">
        <v>48</v>
      </c>
      <c r="S1241" s="16"/>
      <c r="T1241" s="16" t="s">
        <v>49</v>
      </c>
      <c r="U1241" s="16"/>
      <c r="W1241" t="s">
        <v>1866</v>
      </c>
      <c r="Z1241" t="s">
        <v>1867</v>
      </c>
      <c r="AA1241" t="s">
        <v>1973</v>
      </c>
      <c r="AB1241" t="s">
        <v>1974</v>
      </c>
      <c r="AD1241" t="s">
        <v>1982</v>
      </c>
      <c r="AF1241" t="s">
        <v>1999</v>
      </c>
      <c r="AI1241" s="10">
        <v>60</v>
      </c>
      <c r="AQ1241" s="6">
        <v>0</v>
      </c>
      <c r="AR1241" s="16" t="s">
        <v>50</v>
      </c>
      <c r="AT1241" s="6">
        <v>-1</v>
      </c>
      <c r="AW1241" s="16" t="s">
        <v>51</v>
      </c>
      <c r="AX1241" s="16" t="s">
        <v>51</v>
      </c>
    </row>
    <row r="1242" spans="2:50" x14ac:dyDescent="0.25">
      <c r="B1242" t="s">
        <v>24</v>
      </c>
      <c r="C1242" t="str">
        <f t="shared" si="162"/>
        <v>Strumigenys membranifera</v>
      </c>
      <c r="D1242" s="13" t="str">
        <f t="shared" si="160"/>
        <v>Yes</v>
      </c>
      <c r="E1242" t="s">
        <v>22</v>
      </c>
      <c r="F1242" t="str">
        <f t="shared" si="161"/>
        <v>Strumigenys</v>
      </c>
      <c r="G1242" s="13" t="str">
        <f t="shared" si="163"/>
        <v>Yes</v>
      </c>
      <c r="M1242" t="s">
        <v>2000</v>
      </c>
      <c r="N1242" t="s">
        <v>1982</v>
      </c>
      <c r="P1242" s="6">
        <v>-1</v>
      </c>
      <c r="Q1242" s="6" t="s">
        <v>47</v>
      </c>
      <c r="R1242" s="6" t="s">
        <v>48</v>
      </c>
      <c r="S1242" s="16"/>
      <c r="T1242" s="16" t="s">
        <v>49</v>
      </c>
      <c r="U1242" s="16"/>
      <c r="W1242" t="s">
        <v>1866</v>
      </c>
      <c r="Z1242" t="s">
        <v>1867</v>
      </c>
      <c r="AA1242" t="s">
        <v>1973</v>
      </c>
      <c r="AB1242" t="s">
        <v>1974</v>
      </c>
      <c r="AD1242" t="s">
        <v>1982</v>
      </c>
      <c r="AF1242" t="s">
        <v>2000</v>
      </c>
      <c r="AI1242" s="10">
        <v>60</v>
      </c>
      <c r="AQ1242" s="6">
        <v>0</v>
      </c>
      <c r="AR1242" s="16" t="s">
        <v>50</v>
      </c>
      <c r="AT1242" s="6">
        <v>-1</v>
      </c>
      <c r="AW1242" s="16" t="s">
        <v>51</v>
      </c>
      <c r="AX1242" s="16" t="s">
        <v>51</v>
      </c>
    </row>
    <row r="1243" spans="2:50" x14ac:dyDescent="0.25">
      <c r="B1243" t="s">
        <v>24</v>
      </c>
      <c r="C1243" t="str">
        <f t="shared" si="162"/>
        <v>Strumigenys mendezi</v>
      </c>
      <c r="D1243" s="13" t="str">
        <f t="shared" si="160"/>
        <v>Yes</v>
      </c>
      <c r="E1243" t="s">
        <v>22</v>
      </c>
      <c r="F1243" t="str">
        <f t="shared" si="161"/>
        <v>Strumigenys</v>
      </c>
      <c r="G1243" s="13" t="str">
        <f t="shared" si="163"/>
        <v>Yes</v>
      </c>
      <c r="M1243" t="s">
        <v>2001</v>
      </c>
      <c r="N1243" t="s">
        <v>1982</v>
      </c>
      <c r="P1243" s="6">
        <v>-1</v>
      </c>
      <c r="Q1243" s="6" t="s">
        <v>47</v>
      </c>
      <c r="R1243" s="6" t="s">
        <v>48</v>
      </c>
      <c r="S1243" s="16"/>
      <c r="T1243" s="16" t="s">
        <v>49</v>
      </c>
      <c r="U1243" s="16"/>
      <c r="W1243" t="s">
        <v>1866</v>
      </c>
      <c r="Z1243" t="s">
        <v>1867</v>
      </c>
      <c r="AA1243" t="s">
        <v>1973</v>
      </c>
      <c r="AB1243" t="s">
        <v>1974</v>
      </c>
      <c r="AD1243" t="s">
        <v>1982</v>
      </c>
      <c r="AF1243" t="s">
        <v>2001</v>
      </c>
      <c r="AI1243" s="10">
        <v>60</v>
      </c>
      <c r="AQ1243" s="6">
        <v>0</v>
      </c>
      <c r="AR1243" s="16" t="s">
        <v>50</v>
      </c>
      <c r="AT1243" s="6">
        <v>-1</v>
      </c>
      <c r="AW1243" s="16" t="s">
        <v>51</v>
      </c>
      <c r="AX1243" s="16" t="s">
        <v>51</v>
      </c>
    </row>
    <row r="1244" spans="2:50" x14ac:dyDescent="0.25">
      <c r="B1244" t="s">
        <v>24</v>
      </c>
      <c r="C1244" t="str">
        <f t="shared" si="162"/>
        <v>Strumigenys missouriensis</v>
      </c>
      <c r="D1244" s="13" t="str">
        <f t="shared" si="160"/>
        <v>Yes</v>
      </c>
      <c r="E1244" t="s">
        <v>22</v>
      </c>
      <c r="F1244" t="str">
        <f t="shared" si="161"/>
        <v>Strumigenys</v>
      </c>
      <c r="G1244" s="13" t="str">
        <f t="shared" si="163"/>
        <v>Yes</v>
      </c>
      <c r="M1244" t="s">
        <v>2002</v>
      </c>
      <c r="N1244" t="s">
        <v>1982</v>
      </c>
      <c r="P1244" s="6">
        <v>-1</v>
      </c>
      <c r="Q1244" s="6" t="s">
        <v>47</v>
      </c>
      <c r="R1244" s="6" t="s">
        <v>48</v>
      </c>
      <c r="S1244" s="16"/>
      <c r="T1244" s="16" t="s">
        <v>49</v>
      </c>
      <c r="U1244" s="16"/>
      <c r="W1244" t="s">
        <v>1866</v>
      </c>
      <c r="Z1244" t="s">
        <v>1867</v>
      </c>
      <c r="AA1244" t="s">
        <v>1973</v>
      </c>
      <c r="AB1244" t="s">
        <v>1974</v>
      </c>
      <c r="AD1244" t="s">
        <v>1982</v>
      </c>
      <c r="AF1244" t="s">
        <v>2002</v>
      </c>
      <c r="AI1244" s="10">
        <v>60</v>
      </c>
      <c r="AQ1244" s="6">
        <v>0</v>
      </c>
      <c r="AR1244" s="16" t="s">
        <v>50</v>
      </c>
      <c r="AT1244" s="6">
        <v>-1</v>
      </c>
      <c r="AW1244" s="16" t="s">
        <v>51</v>
      </c>
      <c r="AX1244" s="16" t="s">
        <v>51</v>
      </c>
    </row>
    <row r="1245" spans="2:50" x14ac:dyDescent="0.25">
      <c r="B1245" t="s">
        <v>24</v>
      </c>
      <c r="C1245" t="str">
        <f t="shared" si="162"/>
        <v>Strumigenys mixta</v>
      </c>
      <c r="D1245" s="13" t="str">
        <f t="shared" si="160"/>
        <v>Yes</v>
      </c>
      <c r="E1245" t="s">
        <v>22</v>
      </c>
      <c r="F1245" t="str">
        <f t="shared" si="161"/>
        <v>Strumigenys</v>
      </c>
      <c r="G1245" s="13" t="str">
        <f t="shared" si="163"/>
        <v>Yes</v>
      </c>
      <c r="M1245" t="s">
        <v>2003</v>
      </c>
      <c r="N1245" t="s">
        <v>1982</v>
      </c>
      <c r="P1245" s="6">
        <v>-1</v>
      </c>
      <c r="Q1245" s="6" t="s">
        <v>47</v>
      </c>
      <c r="R1245" s="6" t="s">
        <v>48</v>
      </c>
      <c r="S1245" s="16"/>
      <c r="T1245" s="16" t="s">
        <v>49</v>
      </c>
      <c r="U1245" s="16"/>
      <c r="W1245" t="s">
        <v>1866</v>
      </c>
      <c r="Z1245" t="s">
        <v>1867</v>
      </c>
      <c r="AA1245" t="s">
        <v>1973</v>
      </c>
      <c r="AB1245" t="s">
        <v>1974</v>
      </c>
      <c r="AD1245" t="s">
        <v>1982</v>
      </c>
      <c r="AF1245" t="s">
        <v>2003</v>
      </c>
      <c r="AI1245" s="10">
        <v>60</v>
      </c>
      <c r="AQ1245" s="6">
        <v>0</v>
      </c>
      <c r="AR1245" s="16" t="s">
        <v>50</v>
      </c>
      <c r="AT1245" s="6">
        <v>-1</v>
      </c>
      <c r="AW1245" s="16" t="s">
        <v>51</v>
      </c>
      <c r="AX1245" s="16" t="s">
        <v>51</v>
      </c>
    </row>
    <row r="1246" spans="2:50" x14ac:dyDescent="0.25">
      <c r="B1246" t="s">
        <v>24</v>
      </c>
      <c r="C1246" t="str">
        <f t="shared" si="162"/>
        <v>Strumigenys moreauviae</v>
      </c>
      <c r="D1246" s="13" t="str">
        <f t="shared" si="160"/>
        <v>Yes</v>
      </c>
      <c r="E1246" t="s">
        <v>22</v>
      </c>
      <c r="F1246" t="str">
        <f t="shared" si="161"/>
        <v>Strumigenys</v>
      </c>
      <c r="G1246" s="13" t="str">
        <f t="shared" si="163"/>
        <v>Yes</v>
      </c>
      <c r="M1246" t="s">
        <v>2004</v>
      </c>
      <c r="N1246" t="s">
        <v>1982</v>
      </c>
      <c r="P1246" s="6">
        <v>-1</v>
      </c>
      <c r="Q1246" s="6" t="s">
        <v>47</v>
      </c>
      <c r="R1246" s="6" t="s">
        <v>48</v>
      </c>
      <c r="S1246" s="16"/>
      <c r="T1246" s="16" t="s">
        <v>49</v>
      </c>
      <c r="U1246" s="16"/>
      <c r="W1246" t="s">
        <v>1866</v>
      </c>
      <c r="Z1246" t="s">
        <v>1867</v>
      </c>
      <c r="AA1246" t="s">
        <v>1973</v>
      </c>
      <c r="AB1246" t="s">
        <v>1974</v>
      </c>
      <c r="AD1246" t="s">
        <v>1982</v>
      </c>
      <c r="AF1246" t="s">
        <v>2004</v>
      </c>
      <c r="AI1246" s="10">
        <v>60</v>
      </c>
      <c r="AQ1246" s="6">
        <v>0</v>
      </c>
      <c r="AR1246" s="16" t="s">
        <v>50</v>
      </c>
      <c r="AT1246" s="6">
        <v>-1</v>
      </c>
      <c r="AW1246" s="16" t="s">
        <v>51</v>
      </c>
      <c r="AX1246" s="16" t="s">
        <v>51</v>
      </c>
    </row>
    <row r="1247" spans="2:50" x14ac:dyDescent="0.25">
      <c r="B1247" t="s">
        <v>24</v>
      </c>
      <c r="C1247" t="str">
        <f t="shared" si="162"/>
        <v>Strumigenys ornata</v>
      </c>
      <c r="D1247" s="13" t="str">
        <f t="shared" si="160"/>
        <v>Yes</v>
      </c>
      <c r="E1247" t="s">
        <v>22</v>
      </c>
      <c r="F1247" t="str">
        <f t="shared" si="161"/>
        <v>Strumigenys</v>
      </c>
      <c r="G1247" s="13" t="str">
        <f t="shared" si="163"/>
        <v>Yes</v>
      </c>
      <c r="M1247" t="s">
        <v>2005</v>
      </c>
      <c r="N1247" t="s">
        <v>1982</v>
      </c>
      <c r="P1247" s="6">
        <v>-1</v>
      </c>
      <c r="Q1247" s="6" t="s">
        <v>47</v>
      </c>
      <c r="R1247" s="6" t="s">
        <v>48</v>
      </c>
      <c r="S1247" s="16"/>
      <c r="T1247" s="16" t="s">
        <v>49</v>
      </c>
      <c r="U1247" s="16"/>
      <c r="W1247" t="s">
        <v>1866</v>
      </c>
      <c r="Z1247" t="s">
        <v>1867</v>
      </c>
      <c r="AA1247" t="s">
        <v>1973</v>
      </c>
      <c r="AB1247" t="s">
        <v>1974</v>
      </c>
      <c r="AD1247" t="s">
        <v>1982</v>
      </c>
      <c r="AF1247" t="s">
        <v>2005</v>
      </c>
      <c r="AI1247" s="10">
        <v>60</v>
      </c>
      <c r="AQ1247" s="6">
        <v>0</v>
      </c>
      <c r="AR1247" s="16" t="s">
        <v>50</v>
      </c>
      <c r="AT1247" s="6">
        <v>-1</v>
      </c>
      <c r="AW1247" s="16" t="s">
        <v>51</v>
      </c>
      <c r="AX1247" s="16" t="s">
        <v>51</v>
      </c>
    </row>
    <row r="1248" spans="2:50" x14ac:dyDescent="0.25">
      <c r="B1248" t="s">
        <v>24</v>
      </c>
      <c r="C1248" t="str">
        <f t="shared" si="162"/>
        <v>Strumigenys pergandei</v>
      </c>
      <c r="D1248" s="13" t="str">
        <f t="shared" si="160"/>
        <v>Yes</v>
      </c>
      <c r="E1248" t="s">
        <v>22</v>
      </c>
      <c r="F1248" t="str">
        <f t="shared" si="161"/>
        <v>Strumigenys</v>
      </c>
      <c r="G1248" s="13" t="str">
        <f t="shared" si="163"/>
        <v>Yes</v>
      </c>
      <c r="M1248" t="s">
        <v>2006</v>
      </c>
      <c r="N1248" t="s">
        <v>1982</v>
      </c>
      <c r="P1248" s="6">
        <v>-1</v>
      </c>
      <c r="Q1248" s="6" t="s">
        <v>47</v>
      </c>
      <c r="R1248" s="6" t="s">
        <v>48</v>
      </c>
      <c r="S1248" s="16"/>
      <c r="T1248" s="16" t="s">
        <v>49</v>
      </c>
      <c r="U1248" s="16"/>
      <c r="W1248" t="s">
        <v>1866</v>
      </c>
      <c r="Z1248" t="s">
        <v>1867</v>
      </c>
      <c r="AA1248" t="s">
        <v>1973</v>
      </c>
      <c r="AB1248" t="s">
        <v>1974</v>
      </c>
      <c r="AD1248" t="s">
        <v>1982</v>
      </c>
      <c r="AF1248" t="s">
        <v>2006</v>
      </c>
      <c r="AI1248" s="10">
        <v>60</v>
      </c>
      <c r="AQ1248" s="6">
        <v>0</v>
      </c>
      <c r="AR1248" s="16" t="s">
        <v>50</v>
      </c>
      <c r="AT1248" s="6">
        <v>-1</v>
      </c>
      <c r="AW1248" s="16" t="s">
        <v>51</v>
      </c>
      <c r="AX1248" s="16" t="s">
        <v>51</v>
      </c>
    </row>
    <row r="1249" spans="2:50" x14ac:dyDescent="0.25">
      <c r="B1249" t="s">
        <v>24</v>
      </c>
      <c r="C1249" t="str">
        <f t="shared" si="162"/>
        <v>Strumigenys pilinasis</v>
      </c>
      <c r="D1249" s="13" t="str">
        <f t="shared" si="160"/>
        <v>Yes</v>
      </c>
      <c r="E1249" t="s">
        <v>22</v>
      </c>
      <c r="F1249" t="str">
        <f t="shared" si="161"/>
        <v>Strumigenys</v>
      </c>
      <c r="G1249" s="13" t="str">
        <f t="shared" si="163"/>
        <v>Yes</v>
      </c>
      <c r="M1249" t="s">
        <v>2007</v>
      </c>
      <c r="N1249" t="s">
        <v>1982</v>
      </c>
      <c r="P1249" s="6">
        <v>-1</v>
      </c>
      <c r="Q1249" s="6" t="s">
        <v>47</v>
      </c>
      <c r="R1249" s="6" t="s">
        <v>48</v>
      </c>
      <c r="S1249" s="16"/>
      <c r="T1249" s="16" t="s">
        <v>49</v>
      </c>
      <c r="U1249" s="16"/>
      <c r="W1249" t="s">
        <v>1866</v>
      </c>
      <c r="Z1249" t="s">
        <v>1867</v>
      </c>
      <c r="AA1249" t="s">
        <v>1973</v>
      </c>
      <c r="AB1249" t="s">
        <v>1974</v>
      </c>
      <c r="AD1249" t="s">
        <v>1982</v>
      </c>
      <c r="AF1249" t="s">
        <v>2007</v>
      </c>
      <c r="AI1249" s="10">
        <v>60</v>
      </c>
      <c r="AQ1249" s="6">
        <v>0</v>
      </c>
      <c r="AR1249" s="16" t="s">
        <v>50</v>
      </c>
      <c r="AT1249" s="6">
        <v>-1</v>
      </c>
      <c r="AW1249" s="16" t="s">
        <v>51</v>
      </c>
      <c r="AX1249" s="16" t="s">
        <v>51</v>
      </c>
    </row>
    <row r="1250" spans="2:50" x14ac:dyDescent="0.25">
      <c r="B1250" t="s">
        <v>24</v>
      </c>
      <c r="C1250" t="str">
        <f t="shared" si="162"/>
        <v>Strumigenys pulchella</v>
      </c>
      <c r="D1250" s="13" t="str">
        <f t="shared" si="160"/>
        <v>Yes</v>
      </c>
      <c r="E1250" t="s">
        <v>22</v>
      </c>
      <c r="F1250" t="str">
        <f t="shared" si="161"/>
        <v>Strumigenys</v>
      </c>
      <c r="G1250" s="13" t="str">
        <f t="shared" si="163"/>
        <v>Yes</v>
      </c>
      <c r="M1250" t="s">
        <v>2008</v>
      </c>
      <c r="N1250" t="s">
        <v>1982</v>
      </c>
      <c r="P1250" s="6">
        <v>-1</v>
      </c>
      <c r="Q1250" s="6" t="s">
        <v>47</v>
      </c>
      <c r="R1250" s="6" t="s">
        <v>48</v>
      </c>
      <c r="S1250" s="16"/>
      <c r="T1250" s="16" t="s">
        <v>49</v>
      </c>
      <c r="U1250" s="16"/>
      <c r="W1250" t="s">
        <v>1866</v>
      </c>
      <c r="Z1250" t="s">
        <v>1867</v>
      </c>
      <c r="AA1250" t="s">
        <v>1973</v>
      </c>
      <c r="AB1250" t="s">
        <v>1974</v>
      </c>
      <c r="AD1250" t="s">
        <v>1982</v>
      </c>
      <c r="AF1250" t="s">
        <v>2008</v>
      </c>
      <c r="AI1250" s="10">
        <v>60</v>
      </c>
      <c r="AQ1250" s="6">
        <v>0</v>
      </c>
      <c r="AR1250" s="16" t="s">
        <v>50</v>
      </c>
      <c r="AT1250" s="6">
        <v>-1</v>
      </c>
      <c r="AW1250" s="16" t="s">
        <v>51</v>
      </c>
      <c r="AX1250" s="16" t="s">
        <v>51</v>
      </c>
    </row>
    <row r="1251" spans="2:50" x14ac:dyDescent="0.25">
      <c r="B1251" t="s">
        <v>24</v>
      </c>
      <c r="C1251" t="str">
        <f t="shared" si="162"/>
        <v>Strumigenys reflexa</v>
      </c>
      <c r="D1251" s="13" t="str">
        <f t="shared" si="160"/>
        <v>Yes</v>
      </c>
      <c r="E1251" t="s">
        <v>22</v>
      </c>
      <c r="F1251" t="str">
        <f t="shared" si="161"/>
        <v>Strumigenys</v>
      </c>
      <c r="G1251" s="13" t="str">
        <f t="shared" si="163"/>
        <v>Yes</v>
      </c>
      <c r="M1251" t="s">
        <v>2009</v>
      </c>
      <c r="N1251" t="s">
        <v>1982</v>
      </c>
      <c r="P1251" s="6">
        <v>-1</v>
      </c>
      <c r="Q1251" s="6" t="s">
        <v>47</v>
      </c>
      <c r="R1251" s="6" t="s">
        <v>48</v>
      </c>
      <c r="S1251" s="14"/>
      <c r="T1251" s="14" t="s">
        <v>49</v>
      </c>
      <c r="U1251" s="14"/>
      <c r="W1251" t="s">
        <v>1866</v>
      </c>
      <c r="Z1251" t="s">
        <v>1867</v>
      </c>
      <c r="AA1251" t="s">
        <v>1973</v>
      </c>
      <c r="AB1251" t="s">
        <v>1974</v>
      </c>
      <c r="AD1251" t="s">
        <v>1982</v>
      </c>
      <c r="AF1251" t="s">
        <v>2009</v>
      </c>
      <c r="AI1251" s="10">
        <v>60</v>
      </c>
      <c r="AQ1251" s="6">
        <v>0</v>
      </c>
      <c r="AR1251" s="14" t="s">
        <v>50</v>
      </c>
      <c r="AT1251" s="6">
        <v>-1</v>
      </c>
      <c r="AW1251" s="16" t="s">
        <v>51</v>
      </c>
      <c r="AX1251" s="16" t="s">
        <v>51</v>
      </c>
    </row>
    <row r="1252" spans="2:50" x14ac:dyDescent="0.25">
      <c r="B1252" t="s">
        <v>24</v>
      </c>
      <c r="C1252" t="str">
        <f t="shared" si="162"/>
        <v>Strumigenys reliquia</v>
      </c>
      <c r="D1252" s="13" t="str">
        <f t="shared" si="160"/>
        <v>Yes</v>
      </c>
      <c r="E1252" t="s">
        <v>22</v>
      </c>
      <c r="F1252" t="str">
        <f t="shared" si="161"/>
        <v>Strumigenys</v>
      </c>
      <c r="G1252" s="13" t="str">
        <f t="shared" si="163"/>
        <v>Yes</v>
      </c>
      <c r="M1252" t="s">
        <v>2010</v>
      </c>
      <c r="N1252" t="s">
        <v>1982</v>
      </c>
      <c r="P1252" s="6">
        <v>-1</v>
      </c>
      <c r="Q1252" s="6" t="s">
        <v>47</v>
      </c>
      <c r="R1252" s="6" t="s">
        <v>48</v>
      </c>
      <c r="S1252" s="14"/>
      <c r="T1252" s="14" t="s">
        <v>49</v>
      </c>
      <c r="U1252" s="14"/>
      <c r="W1252" t="s">
        <v>1866</v>
      </c>
      <c r="Z1252" t="s">
        <v>1867</v>
      </c>
      <c r="AA1252" t="s">
        <v>1973</v>
      </c>
      <c r="AB1252" t="s">
        <v>1974</v>
      </c>
      <c r="AD1252" t="s">
        <v>1982</v>
      </c>
      <c r="AF1252" t="s">
        <v>2010</v>
      </c>
      <c r="AI1252" s="10">
        <v>60</v>
      </c>
      <c r="AQ1252" s="6">
        <v>0</v>
      </c>
      <c r="AR1252" s="14" t="s">
        <v>50</v>
      </c>
      <c r="AT1252" s="6">
        <v>-1</v>
      </c>
      <c r="AW1252" s="16" t="s">
        <v>51</v>
      </c>
      <c r="AX1252" s="16" t="s">
        <v>51</v>
      </c>
    </row>
    <row r="1253" spans="2:50" x14ac:dyDescent="0.25">
      <c r="B1253" t="s">
        <v>24</v>
      </c>
      <c r="C1253" t="str">
        <f t="shared" si="162"/>
        <v>Strumigenys rostrata</v>
      </c>
      <c r="D1253" s="13" t="str">
        <f t="shared" si="160"/>
        <v>Yes</v>
      </c>
      <c r="E1253" t="s">
        <v>22</v>
      </c>
      <c r="F1253" t="str">
        <f t="shared" si="161"/>
        <v>Strumigenys</v>
      </c>
      <c r="G1253" s="13" t="str">
        <f t="shared" si="163"/>
        <v>Yes</v>
      </c>
      <c r="M1253" t="s">
        <v>2011</v>
      </c>
      <c r="N1253" t="s">
        <v>1982</v>
      </c>
      <c r="P1253" s="6">
        <v>-1</v>
      </c>
      <c r="Q1253" s="6" t="s">
        <v>47</v>
      </c>
      <c r="R1253" s="6" t="s">
        <v>48</v>
      </c>
      <c r="S1253" s="14"/>
      <c r="T1253" s="14" t="s">
        <v>49</v>
      </c>
      <c r="U1253" s="14"/>
      <c r="W1253" t="s">
        <v>1866</v>
      </c>
      <c r="Z1253" t="s">
        <v>1867</v>
      </c>
      <c r="AA1253" t="s">
        <v>1973</v>
      </c>
      <c r="AB1253" t="s">
        <v>1974</v>
      </c>
      <c r="AD1253" t="s">
        <v>1982</v>
      </c>
      <c r="AF1253" t="s">
        <v>2011</v>
      </c>
      <c r="AI1253" s="10">
        <v>60</v>
      </c>
      <c r="AQ1253" s="6">
        <v>0</v>
      </c>
      <c r="AR1253" s="14" t="s">
        <v>50</v>
      </c>
      <c r="AT1253" s="6">
        <v>-1</v>
      </c>
      <c r="AW1253" s="16" t="s">
        <v>51</v>
      </c>
      <c r="AX1253" s="16" t="s">
        <v>51</v>
      </c>
    </row>
    <row r="1254" spans="2:50" x14ac:dyDescent="0.25">
      <c r="B1254" t="s">
        <v>24</v>
      </c>
      <c r="C1254" t="str">
        <f t="shared" si="162"/>
        <v>Strumigenys silvestrii</v>
      </c>
      <c r="D1254" s="13" t="str">
        <f t="shared" si="160"/>
        <v>Yes</v>
      </c>
      <c r="E1254" t="s">
        <v>22</v>
      </c>
      <c r="F1254" t="str">
        <f t="shared" si="161"/>
        <v>Strumigenys</v>
      </c>
      <c r="G1254" s="13" t="str">
        <f t="shared" si="163"/>
        <v>Yes</v>
      </c>
      <c r="M1254" t="s">
        <v>2012</v>
      </c>
      <c r="N1254" t="s">
        <v>1982</v>
      </c>
      <c r="P1254" s="6">
        <v>-1</v>
      </c>
      <c r="Q1254" s="6" t="s">
        <v>47</v>
      </c>
      <c r="R1254" s="6" t="s">
        <v>48</v>
      </c>
      <c r="S1254" s="14"/>
      <c r="T1254" s="14" t="s">
        <v>49</v>
      </c>
      <c r="U1254" s="14"/>
      <c r="W1254" t="s">
        <v>1866</v>
      </c>
      <c r="Z1254" t="s">
        <v>1867</v>
      </c>
      <c r="AA1254" t="s">
        <v>1973</v>
      </c>
      <c r="AB1254" t="s">
        <v>1974</v>
      </c>
      <c r="AD1254" t="s">
        <v>1982</v>
      </c>
      <c r="AF1254" t="s">
        <v>2012</v>
      </c>
      <c r="AI1254" s="10">
        <v>60</v>
      </c>
      <c r="AQ1254" s="6">
        <v>0</v>
      </c>
      <c r="AR1254" s="14" t="s">
        <v>50</v>
      </c>
      <c r="AT1254" s="6">
        <v>-1</v>
      </c>
      <c r="AW1254" s="16" t="s">
        <v>51</v>
      </c>
      <c r="AX1254" s="16" t="s">
        <v>51</v>
      </c>
    </row>
    <row r="1255" spans="2:50" x14ac:dyDescent="0.25">
      <c r="B1255" t="s">
        <v>24</v>
      </c>
      <c r="C1255" t="str">
        <f t="shared" si="162"/>
        <v>Strumigenys subtilis</v>
      </c>
      <c r="D1255" s="13" t="str">
        <f t="shared" si="160"/>
        <v>Yes</v>
      </c>
      <c r="E1255" t="s">
        <v>22</v>
      </c>
      <c r="F1255" t="str">
        <f t="shared" si="161"/>
        <v>Strumigenys</v>
      </c>
      <c r="G1255" s="13" t="str">
        <f t="shared" si="163"/>
        <v>Yes</v>
      </c>
      <c r="M1255" t="s">
        <v>1983</v>
      </c>
      <c r="N1255" t="s">
        <v>1982</v>
      </c>
      <c r="P1255" s="6">
        <v>-1</v>
      </c>
      <c r="Q1255" s="6" t="s">
        <v>47</v>
      </c>
      <c r="R1255" s="6" t="s">
        <v>48</v>
      </c>
      <c r="S1255" s="14"/>
      <c r="T1255" s="14" t="s">
        <v>49</v>
      </c>
      <c r="U1255" s="14"/>
      <c r="W1255" t="s">
        <v>1866</v>
      </c>
      <c r="Z1255" t="s">
        <v>1867</v>
      </c>
      <c r="AA1255" t="s">
        <v>1973</v>
      </c>
      <c r="AB1255" t="s">
        <v>1974</v>
      </c>
      <c r="AD1255" t="s">
        <v>1982</v>
      </c>
      <c r="AF1255" t="s">
        <v>1983</v>
      </c>
      <c r="AI1255" s="10">
        <v>60</v>
      </c>
      <c r="AQ1255" s="6">
        <v>0</v>
      </c>
      <c r="AR1255" s="14" t="s">
        <v>50</v>
      </c>
      <c r="AT1255" s="6">
        <v>-1</v>
      </c>
      <c r="AW1255" s="16" t="s">
        <v>51</v>
      </c>
      <c r="AX1255" s="16" t="s">
        <v>51</v>
      </c>
    </row>
    <row r="1256" spans="2:50" x14ac:dyDescent="0.25">
      <c r="B1256" t="s">
        <v>24</v>
      </c>
      <c r="C1256" t="str">
        <f t="shared" si="162"/>
        <v>Strumigenys superstes</v>
      </c>
      <c r="D1256" s="13" t="str">
        <f t="shared" si="160"/>
        <v>Yes</v>
      </c>
      <c r="E1256" t="s">
        <v>22</v>
      </c>
      <c r="F1256" t="str">
        <f t="shared" si="161"/>
        <v>Strumigenys</v>
      </c>
      <c r="G1256" s="13" t="str">
        <f t="shared" si="163"/>
        <v>Yes</v>
      </c>
      <c r="M1256" t="s">
        <v>2013</v>
      </c>
      <c r="N1256" t="s">
        <v>1982</v>
      </c>
      <c r="P1256" s="6">
        <v>-1</v>
      </c>
      <c r="Q1256" s="6" t="s">
        <v>47</v>
      </c>
      <c r="R1256" s="6" t="s">
        <v>48</v>
      </c>
      <c r="S1256" s="14"/>
      <c r="T1256" s="14" t="s">
        <v>49</v>
      </c>
      <c r="U1256" s="14"/>
      <c r="W1256" t="s">
        <v>1866</v>
      </c>
      <c r="Z1256" t="s">
        <v>1867</v>
      </c>
      <c r="AA1256" t="s">
        <v>1973</v>
      </c>
      <c r="AB1256" t="s">
        <v>1974</v>
      </c>
      <c r="AD1256" t="s">
        <v>1982</v>
      </c>
      <c r="AF1256" t="s">
        <v>2013</v>
      </c>
      <c r="AI1256" s="10">
        <v>60</v>
      </c>
      <c r="AQ1256" s="6">
        <v>0</v>
      </c>
      <c r="AR1256" s="16" t="s">
        <v>50</v>
      </c>
      <c r="AT1256" s="6">
        <v>-1</v>
      </c>
      <c r="AW1256" s="16" t="s">
        <v>51</v>
      </c>
      <c r="AX1256" s="16" t="s">
        <v>51</v>
      </c>
    </row>
    <row r="1257" spans="2:50" x14ac:dyDescent="0.25">
      <c r="B1257" t="s">
        <v>24</v>
      </c>
      <c r="C1257" t="str">
        <f t="shared" si="162"/>
        <v>Strumigenys talpa</v>
      </c>
      <c r="D1257" s="13" t="str">
        <f t="shared" si="160"/>
        <v>Yes</v>
      </c>
      <c r="E1257" t="s">
        <v>22</v>
      </c>
      <c r="F1257" t="str">
        <f t="shared" si="161"/>
        <v>Strumigenys</v>
      </c>
      <c r="G1257" s="13" t="str">
        <f t="shared" si="163"/>
        <v>Yes</v>
      </c>
      <c r="M1257" t="s">
        <v>2014</v>
      </c>
      <c r="N1257" t="s">
        <v>1982</v>
      </c>
      <c r="P1257" s="6">
        <v>-1</v>
      </c>
      <c r="Q1257" s="6" t="s">
        <v>47</v>
      </c>
      <c r="R1257" s="6" t="s">
        <v>48</v>
      </c>
      <c r="S1257" s="14"/>
      <c r="T1257" s="14" t="s">
        <v>49</v>
      </c>
      <c r="U1257" s="14"/>
      <c r="W1257" t="s">
        <v>1866</v>
      </c>
      <c r="Z1257" t="s">
        <v>1867</v>
      </c>
      <c r="AA1257" t="s">
        <v>1973</v>
      </c>
      <c r="AB1257" t="s">
        <v>1974</v>
      </c>
      <c r="AD1257" t="s">
        <v>1982</v>
      </c>
      <c r="AF1257" t="s">
        <v>2014</v>
      </c>
      <c r="AI1257" s="10">
        <v>60</v>
      </c>
      <c r="AQ1257" s="6">
        <v>0</v>
      </c>
      <c r="AR1257" s="16" t="s">
        <v>50</v>
      </c>
      <c r="AT1257" s="6">
        <v>-1</v>
      </c>
      <c r="AW1257" s="16" t="s">
        <v>51</v>
      </c>
      <c r="AX1257" s="16" t="s">
        <v>51</v>
      </c>
    </row>
    <row r="1258" spans="2:50" x14ac:dyDescent="0.25">
      <c r="B1258" t="s">
        <v>24</v>
      </c>
      <c r="C1258" t="str">
        <f>AB1258</f>
        <v>Attini</v>
      </c>
      <c r="D1258" s="13" t="str">
        <f t="shared" si="160"/>
        <v>No</v>
      </c>
      <c r="E1258" t="s">
        <v>22</v>
      </c>
      <c r="F1258" t="str">
        <f>AB1258</f>
        <v>Attini</v>
      </c>
      <c r="G1258" s="13" t="str">
        <f t="shared" si="163"/>
        <v>No</v>
      </c>
      <c r="M1258" t="s">
        <v>1974</v>
      </c>
      <c r="N1258" t="s">
        <v>1973</v>
      </c>
      <c r="P1258" s="6">
        <v>-1</v>
      </c>
      <c r="Q1258" s="6" t="s">
        <v>47</v>
      </c>
      <c r="R1258" s="6" t="s">
        <v>48</v>
      </c>
      <c r="S1258" s="14"/>
      <c r="T1258" s="14" t="s">
        <v>49</v>
      </c>
      <c r="U1258" s="14"/>
      <c r="W1258" t="s">
        <v>1866</v>
      </c>
      <c r="Z1258" t="s">
        <v>1867</v>
      </c>
      <c r="AA1258" t="s">
        <v>1973</v>
      </c>
      <c r="AB1258" t="s">
        <v>1974</v>
      </c>
      <c r="AI1258" s="10">
        <v>45</v>
      </c>
      <c r="AQ1258" s="6">
        <v>0</v>
      </c>
      <c r="AR1258" s="16" t="s">
        <v>50</v>
      </c>
      <c r="AT1258" s="6">
        <v>-1</v>
      </c>
      <c r="AW1258" s="16" t="s">
        <v>51</v>
      </c>
      <c r="AX1258" s="16" t="s">
        <v>51</v>
      </c>
    </row>
    <row r="1259" spans="2:50" x14ac:dyDescent="0.25">
      <c r="B1259" t="s">
        <v>24</v>
      </c>
      <c r="C1259" t="str">
        <f>AD1259</f>
        <v>Cardiocondyla</v>
      </c>
      <c r="D1259" s="13" t="str">
        <f t="shared" si="160"/>
        <v>No</v>
      </c>
      <c r="E1259" t="s">
        <v>22</v>
      </c>
      <c r="F1259" t="str">
        <f t="shared" ref="F1259:F1278" si="164">AD1259</f>
        <v>Cardiocondyla</v>
      </c>
      <c r="G1259" s="13" t="str">
        <f t="shared" si="163"/>
        <v>Yes</v>
      </c>
      <c r="M1259" t="s">
        <v>2017</v>
      </c>
      <c r="N1259" t="s">
        <v>2016</v>
      </c>
      <c r="P1259" s="6">
        <v>-1</v>
      </c>
      <c r="Q1259" s="6" t="s">
        <v>47</v>
      </c>
      <c r="R1259" s="6" t="s">
        <v>48</v>
      </c>
      <c r="S1259" s="14"/>
      <c r="T1259" s="14" t="s">
        <v>49</v>
      </c>
      <c r="U1259" s="14"/>
      <c r="W1259" t="s">
        <v>1866</v>
      </c>
      <c r="Z1259" t="s">
        <v>1867</v>
      </c>
      <c r="AA1259" t="s">
        <v>1973</v>
      </c>
      <c r="AB1259" t="s">
        <v>2016</v>
      </c>
      <c r="AD1259" t="s">
        <v>2017</v>
      </c>
      <c r="AI1259" s="10">
        <v>50</v>
      </c>
      <c r="AQ1259" s="6">
        <v>0</v>
      </c>
      <c r="AR1259" s="14" t="s">
        <v>50</v>
      </c>
      <c r="AT1259" s="6">
        <v>-1</v>
      </c>
      <c r="AW1259" s="14" t="s">
        <v>51</v>
      </c>
      <c r="AX1259" s="14" t="s">
        <v>51</v>
      </c>
    </row>
    <row r="1260" spans="2:50" x14ac:dyDescent="0.25">
      <c r="B1260" t="s">
        <v>24</v>
      </c>
      <c r="C1260" t="str">
        <f>AF1260</f>
        <v>Cardiocondyla mauritanica</v>
      </c>
      <c r="D1260" s="13" t="str">
        <f t="shared" si="160"/>
        <v>Yes</v>
      </c>
      <c r="E1260" t="s">
        <v>22</v>
      </c>
      <c r="F1260" t="str">
        <f t="shared" si="164"/>
        <v>Cardiocondyla</v>
      </c>
      <c r="G1260" s="13" t="str">
        <f t="shared" si="163"/>
        <v>Yes</v>
      </c>
      <c r="M1260" t="s">
        <v>2018</v>
      </c>
      <c r="N1260" t="s">
        <v>2017</v>
      </c>
      <c r="P1260" s="6">
        <v>-1</v>
      </c>
      <c r="Q1260" s="6" t="s">
        <v>47</v>
      </c>
      <c r="R1260" s="6" t="s">
        <v>48</v>
      </c>
      <c r="S1260" s="14"/>
      <c r="T1260" s="14" t="s">
        <v>49</v>
      </c>
      <c r="U1260" s="14"/>
      <c r="W1260" t="s">
        <v>1866</v>
      </c>
      <c r="Z1260" t="s">
        <v>1867</v>
      </c>
      <c r="AA1260" t="s">
        <v>1973</v>
      </c>
      <c r="AB1260" t="s">
        <v>2016</v>
      </c>
      <c r="AD1260" t="s">
        <v>2017</v>
      </c>
      <c r="AF1260" t="s">
        <v>2018</v>
      </c>
      <c r="AI1260" s="10">
        <v>60</v>
      </c>
      <c r="AQ1260" s="6">
        <v>0</v>
      </c>
      <c r="AR1260" s="14" t="s">
        <v>50</v>
      </c>
      <c r="AT1260" s="6">
        <v>-1</v>
      </c>
      <c r="AW1260" s="14" t="s">
        <v>51</v>
      </c>
      <c r="AX1260" s="14" t="s">
        <v>51</v>
      </c>
    </row>
    <row r="1261" spans="2:50" x14ac:dyDescent="0.25">
      <c r="B1261" t="s">
        <v>24</v>
      </c>
      <c r="C1261" t="str">
        <f>AD1261</f>
        <v>Crematogaster</v>
      </c>
      <c r="D1261" s="13" t="str">
        <f t="shared" si="160"/>
        <v>No</v>
      </c>
      <c r="E1261" t="s">
        <v>22</v>
      </c>
      <c r="F1261" t="str">
        <f t="shared" si="164"/>
        <v>Crematogaster</v>
      </c>
      <c r="G1261" s="13" t="str">
        <f t="shared" si="163"/>
        <v>Yes</v>
      </c>
      <c r="M1261" t="s">
        <v>2019</v>
      </c>
      <c r="N1261" t="s">
        <v>2016</v>
      </c>
      <c r="P1261" s="6">
        <v>-1</v>
      </c>
      <c r="Q1261" s="6" t="s">
        <v>47</v>
      </c>
      <c r="R1261" s="6" t="s">
        <v>48</v>
      </c>
      <c r="S1261" s="14"/>
      <c r="T1261" s="14" t="s">
        <v>49</v>
      </c>
      <c r="U1261" s="14"/>
      <c r="W1261" t="s">
        <v>1866</v>
      </c>
      <c r="Z1261" t="s">
        <v>1867</v>
      </c>
      <c r="AA1261" t="s">
        <v>1973</v>
      </c>
      <c r="AB1261" t="s">
        <v>2016</v>
      </c>
      <c r="AD1261" t="s">
        <v>2019</v>
      </c>
      <c r="AI1261" s="10">
        <v>50</v>
      </c>
      <c r="AQ1261" s="6">
        <v>0</v>
      </c>
      <c r="AR1261" s="14" t="s">
        <v>50</v>
      </c>
      <c r="AT1261" s="6">
        <v>-1</v>
      </c>
      <c r="AW1261" s="14" t="s">
        <v>51</v>
      </c>
      <c r="AX1261" s="14" t="s">
        <v>51</v>
      </c>
    </row>
    <row r="1262" spans="2:50" x14ac:dyDescent="0.25">
      <c r="B1262" t="s">
        <v>24</v>
      </c>
      <c r="C1262" t="str">
        <f t="shared" ref="C1262:C1274" si="165">AF1262</f>
        <v>Crematogaster californica</v>
      </c>
      <c r="D1262" s="13" t="str">
        <f t="shared" si="160"/>
        <v>Yes</v>
      </c>
      <c r="E1262" t="s">
        <v>22</v>
      </c>
      <c r="F1262" t="str">
        <f t="shared" si="164"/>
        <v>Crematogaster</v>
      </c>
      <c r="G1262" s="13" t="str">
        <f t="shared" si="163"/>
        <v>Yes</v>
      </c>
      <c r="M1262" t="s">
        <v>2020</v>
      </c>
      <c r="N1262" t="s">
        <v>2019</v>
      </c>
      <c r="P1262" s="6">
        <v>-1</v>
      </c>
      <c r="Q1262" s="6" t="s">
        <v>47</v>
      </c>
      <c r="R1262" s="6" t="s">
        <v>48</v>
      </c>
      <c r="S1262" s="14"/>
      <c r="T1262" s="14" t="s">
        <v>49</v>
      </c>
      <c r="U1262" s="14"/>
      <c r="W1262" t="s">
        <v>1866</v>
      </c>
      <c r="Z1262" t="s">
        <v>1867</v>
      </c>
      <c r="AA1262" t="s">
        <v>1973</v>
      </c>
      <c r="AB1262" t="s">
        <v>2016</v>
      </c>
      <c r="AD1262" t="s">
        <v>2019</v>
      </c>
      <c r="AF1262" t="s">
        <v>2020</v>
      </c>
      <c r="AI1262" s="10">
        <v>60</v>
      </c>
      <c r="AQ1262" s="6">
        <v>0</v>
      </c>
      <c r="AR1262" s="14" t="s">
        <v>50</v>
      </c>
      <c r="AT1262" s="6">
        <v>-1</v>
      </c>
      <c r="AW1262" s="14" t="s">
        <v>51</v>
      </c>
      <c r="AX1262" s="14" t="s">
        <v>51</v>
      </c>
    </row>
    <row r="1263" spans="2:50" x14ac:dyDescent="0.25">
      <c r="B1263" t="s">
        <v>24</v>
      </c>
      <c r="C1263" t="str">
        <f t="shared" si="165"/>
        <v>Crematogaster cerasi</v>
      </c>
      <c r="D1263" s="13" t="str">
        <f t="shared" si="160"/>
        <v>Yes</v>
      </c>
      <c r="E1263" t="s">
        <v>22</v>
      </c>
      <c r="F1263" t="str">
        <f t="shared" si="164"/>
        <v>Crematogaster</v>
      </c>
      <c r="G1263" s="13" t="str">
        <f t="shared" si="163"/>
        <v>Yes</v>
      </c>
      <c r="M1263" t="s">
        <v>3725</v>
      </c>
      <c r="N1263" t="s">
        <v>2019</v>
      </c>
      <c r="P1263" s="6">
        <v>-1</v>
      </c>
      <c r="Q1263" s="6" t="s">
        <v>47</v>
      </c>
      <c r="R1263" s="6" t="s">
        <v>48</v>
      </c>
      <c r="S1263" s="14"/>
      <c r="T1263" s="14" t="s">
        <v>49</v>
      </c>
      <c r="U1263" s="14"/>
      <c r="W1263" t="s">
        <v>1866</v>
      </c>
      <c r="Z1263" t="s">
        <v>1867</v>
      </c>
      <c r="AA1263" t="s">
        <v>1973</v>
      </c>
      <c r="AB1263" t="s">
        <v>2016</v>
      </c>
      <c r="AD1263" t="s">
        <v>2019</v>
      </c>
      <c r="AF1263" t="s">
        <v>3725</v>
      </c>
      <c r="AI1263" s="14">
        <v>60</v>
      </c>
      <c r="AQ1263" s="6">
        <v>0</v>
      </c>
      <c r="AR1263" s="6" t="s">
        <v>50</v>
      </c>
      <c r="AT1263" s="6">
        <v>-1</v>
      </c>
      <c r="AW1263" s="6" t="s">
        <v>51</v>
      </c>
      <c r="AX1263" s="6" t="s">
        <v>51</v>
      </c>
    </row>
    <row r="1264" spans="2:50" x14ac:dyDescent="0.25">
      <c r="B1264" t="s">
        <v>24</v>
      </c>
      <c r="C1264" t="str">
        <f t="shared" si="165"/>
        <v>Crematogaster coarctata</v>
      </c>
      <c r="D1264" s="13" t="str">
        <f t="shared" si="160"/>
        <v>Yes</v>
      </c>
      <c r="E1264" t="s">
        <v>22</v>
      </c>
      <c r="F1264" t="str">
        <f t="shared" si="164"/>
        <v>Crematogaster</v>
      </c>
      <c r="G1264" s="13" t="str">
        <f t="shared" si="163"/>
        <v>Yes</v>
      </c>
      <c r="M1264" t="s">
        <v>2028</v>
      </c>
      <c r="N1264" t="s">
        <v>2019</v>
      </c>
      <c r="P1264" s="6">
        <v>-1</v>
      </c>
      <c r="Q1264" s="6" t="s">
        <v>47</v>
      </c>
      <c r="R1264" s="6" t="s">
        <v>48</v>
      </c>
      <c r="S1264" s="14"/>
      <c r="T1264" s="14" t="s">
        <v>49</v>
      </c>
      <c r="U1264" s="14"/>
      <c r="W1264" t="s">
        <v>1866</v>
      </c>
      <c r="Z1264" t="s">
        <v>1867</v>
      </c>
      <c r="AA1264" t="s">
        <v>1973</v>
      </c>
      <c r="AB1264" t="s">
        <v>2016</v>
      </c>
      <c r="AD1264" t="s">
        <v>2019</v>
      </c>
      <c r="AF1264" t="s">
        <v>2028</v>
      </c>
      <c r="AI1264" s="10">
        <v>60</v>
      </c>
      <c r="AQ1264" s="6">
        <v>0</v>
      </c>
      <c r="AR1264" s="14" t="s">
        <v>50</v>
      </c>
      <c r="AT1264" s="6">
        <v>-1</v>
      </c>
      <c r="AW1264" s="14" t="s">
        <v>51</v>
      </c>
      <c r="AX1264" s="14" t="s">
        <v>51</v>
      </c>
    </row>
    <row r="1265" spans="2:50" x14ac:dyDescent="0.25">
      <c r="B1265" t="s">
        <v>24</v>
      </c>
      <c r="C1265" t="str">
        <f t="shared" si="165"/>
        <v>Crematogaster depilis</v>
      </c>
      <c r="D1265" s="13" t="str">
        <f t="shared" si="160"/>
        <v>Yes</v>
      </c>
      <c r="E1265" t="s">
        <v>22</v>
      </c>
      <c r="F1265" t="str">
        <f t="shared" si="164"/>
        <v>Crematogaster</v>
      </c>
      <c r="G1265" s="13" t="str">
        <f t="shared" si="163"/>
        <v>Yes</v>
      </c>
      <c r="M1265" t="s">
        <v>2021</v>
      </c>
      <c r="N1265" t="s">
        <v>2019</v>
      </c>
      <c r="P1265" s="6">
        <v>-1</v>
      </c>
      <c r="Q1265" s="6" t="s">
        <v>47</v>
      </c>
      <c r="R1265" s="6" t="s">
        <v>48</v>
      </c>
      <c r="S1265" s="14"/>
      <c r="T1265" s="14" t="s">
        <v>49</v>
      </c>
      <c r="U1265" s="14"/>
      <c r="W1265" t="s">
        <v>1866</v>
      </c>
      <c r="Z1265" t="s">
        <v>1867</v>
      </c>
      <c r="AA1265" t="s">
        <v>1973</v>
      </c>
      <c r="AB1265" t="s">
        <v>2016</v>
      </c>
      <c r="AD1265" t="s">
        <v>2019</v>
      </c>
      <c r="AF1265" t="s">
        <v>2021</v>
      </c>
      <c r="AI1265" s="10">
        <v>60</v>
      </c>
      <c r="AQ1265" s="6">
        <v>0</v>
      </c>
      <c r="AR1265" s="14" t="s">
        <v>50</v>
      </c>
      <c r="AT1265" s="6">
        <v>-1</v>
      </c>
      <c r="AW1265" s="14" t="s">
        <v>51</v>
      </c>
      <c r="AX1265" s="14" t="s">
        <v>51</v>
      </c>
    </row>
    <row r="1266" spans="2:50" x14ac:dyDescent="0.25">
      <c r="B1266" t="s">
        <v>24</v>
      </c>
      <c r="C1266" t="str">
        <f t="shared" si="165"/>
        <v>Crematogaster emeryana</v>
      </c>
      <c r="D1266" s="13" t="str">
        <f t="shared" si="160"/>
        <v>Yes</v>
      </c>
      <c r="E1266" t="s">
        <v>22</v>
      </c>
      <c r="F1266" t="str">
        <f t="shared" si="164"/>
        <v>Crematogaster</v>
      </c>
      <c r="G1266" s="13" t="str">
        <f t="shared" si="163"/>
        <v>Yes</v>
      </c>
      <c r="M1266" t="s">
        <v>3742</v>
      </c>
      <c r="N1266" t="s">
        <v>2019</v>
      </c>
      <c r="P1266" s="6">
        <v>-1</v>
      </c>
      <c r="Q1266" s="6" t="s">
        <v>47</v>
      </c>
      <c r="R1266" s="6" t="s">
        <v>48</v>
      </c>
      <c r="S1266" s="14"/>
      <c r="T1266" s="14" t="s">
        <v>49</v>
      </c>
      <c r="U1266" s="14"/>
      <c r="W1266" t="s">
        <v>1866</v>
      </c>
      <c r="Z1266" t="s">
        <v>1867</v>
      </c>
      <c r="AA1266" t="s">
        <v>1973</v>
      </c>
      <c r="AB1266" t="s">
        <v>2016</v>
      </c>
      <c r="AD1266" t="s">
        <v>2019</v>
      </c>
      <c r="AF1266" t="s">
        <v>3742</v>
      </c>
      <c r="AI1266" s="16">
        <v>60</v>
      </c>
      <c r="AQ1266" s="6">
        <v>0</v>
      </c>
      <c r="AR1266" s="6" t="s">
        <v>50</v>
      </c>
      <c r="AT1266" s="6">
        <v>-1</v>
      </c>
      <c r="AW1266" s="6" t="s">
        <v>51</v>
      </c>
      <c r="AX1266" s="6" t="s">
        <v>51</v>
      </c>
    </row>
    <row r="1267" spans="2:50" x14ac:dyDescent="0.25">
      <c r="B1267" t="s">
        <v>24</v>
      </c>
      <c r="C1267" t="str">
        <f t="shared" si="165"/>
        <v>Crematogaster flavidus</v>
      </c>
      <c r="D1267" s="13" t="str">
        <f t="shared" si="160"/>
        <v>Yes</v>
      </c>
      <c r="E1267" t="s">
        <v>22</v>
      </c>
      <c r="F1267" t="str">
        <f t="shared" si="164"/>
        <v>Crematogaster</v>
      </c>
      <c r="G1267" s="13" t="str">
        <f t="shared" si="163"/>
        <v>Yes</v>
      </c>
      <c r="M1267" t="s">
        <v>2022</v>
      </c>
      <c r="N1267" t="s">
        <v>2019</v>
      </c>
      <c r="P1267" s="6">
        <v>-1</v>
      </c>
      <c r="Q1267" s="6" t="s">
        <v>47</v>
      </c>
      <c r="R1267" s="6" t="s">
        <v>48</v>
      </c>
      <c r="S1267" s="14"/>
      <c r="T1267" s="14" t="s">
        <v>49</v>
      </c>
      <c r="U1267" s="14"/>
      <c r="W1267" t="s">
        <v>1866</v>
      </c>
      <c r="Z1267" t="s">
        <v>1867</v>
      </c>
      <c r="AA1267" t="s">
        <v>1973</v>
      </c>
      <c r="AB1267" t="s">
        <v>2016</v>
      </c>
      <c r="AD1267" t="s">
        <v>2019</v>
      </c>
      <c r="AF1267" t="s">
        <v>2022</v>
      </c>
      <c r="AI1267" s="10">
        <v>60</v>
      </c>
      <c r="AQ1267" s="6">
        <v>0</v>
      </c>
      <c r="AR1267" s="14" t="s">
        <v>50</v>
      </c>
      <c r="AT1267" s="6">
        <v>-1</v>
      </c>
      <c r="AW1267" s="14" t="s">
        <v>51</v>
      </c>
      <c r="AX1267" s="14" t="s">
        <v>51</v>
      </c>
    </row>
    <row r="1268" spans="2:50" x14ac:dyDescent="0.25">
      <c r="B1268" t="s">
        <v>24</v>
      </c>
      <c r="C1268" t="str">
        <f t="shared" si="165"/>
        <v>Crematogaster hespera</v>
      </c>
      <c r="D1268" s="13" t="str">
        <f t="shared" si="160"/>
        <v>Yes</v>
      </c>
      <c r="E1268" t="s">
        <v>22</v>
      </c>
      <c r="F1268" t="str">
        <f t="shared" si="164"/>
        <v>Crematogaster</v>
      </c>
      <c r="G1268" s="13" t="str">
        <f t="shared" si="163"/>
        <v>Yes</v>
      </c>
      <c r="M1268" t="s">
        <v>2023</v>
      </c>
      <c r="N1268" t="s">
        <v>2019</v>
      </c>
      <c r="P1268" s="6">
        <v>-1</v>
      </c>
      <c r="Q1268" s="6" t="s">
        <v>47</v>
      </c>
      <c r="R1268" s="6" t="s">
        <v>48</v>
      </c>
      <c r="S1268" s="14"/>
      <c r="T1268" s="14" t="s">
        <v>49</v>
      </c>
      <c r="U1268" s="14"/>
      <c r="W1268" t="s">
        <v>1866</v>
      </c>
      <c r="Z1268" t="s">
        <v>1867</v>
      </c>
      <c r="AA1268" t="s">
        <v>1973</v>
      </c>
      <c r="AB1268" t="s">
        <v>2016</v>
      </c>
      <c r="AD1268" t="s">
        <v>2019</v>
      </c>
      <c r="AF1268" t="s">
        <v>2023</v>
      </c>
      <c r="AI1268" s="10">
        <v>60</v>
      </c>
      <c r="AQ1268" s="6">
        <v>0</v>
      </c>
      <c r="AR1268" s="14" t="s">
        <v>50</v>
      </c>
      <c r="AT1268" s="6">
        <v>-1</v>
      </c>
      <c r="AW1268" s="14" t="s">
        <v>51</v>
      </c>
      <c r="AX1268" s="14" t="s">
        <v>51</v>
      </c>
    </row>
    <row r="1269" spans="2:50" x14ac:dyDescent="0.25">
      <c r="B1269" t="s">
        <v>24</v>
      </c>
      <c r="C1269" t="str">
        <f t="shared" si="165"/>
        <v>Crematogaster laeviuscula</v>
      </c>
      <c r="D1269" s="13" t="str">
        <f t="shared" si="160"/>
        <v>Yes</v>
      </c>
      <c r="E1269" t="s">
        <v>22</v>
      </c>
      <c r="F1269" t="str">
        <f t="shared" si="164"/>
        <v>Crematogaster</v>
      </c>
      <c r="G1269" s="13" t="str">
        <f t="shared" si="163"/>
        <v>Yes</v>
      </c>
      <c r="M1269" t="s">
        <v>3720</v>
      </c>
      <c r="N1269" t="s">
        <v>2019</v>
      </c>
      <c r="P1269" s="6">
        <v>-1</v>
      </c>
      <c r="Q1269" s="6" t="s">
        <v>47</v>
      </c>
      <c r="R1269" s="6" t="s">
        <v>48</v>
      </c>
      <c r="S1269" s="14"/>
      <c r="T1269" s="14" t="s">
        <v>49</v>
      </c>
      <c r="U1269" s="14"/>
      <c r="W1269" t="s">
        <v>1866</v>
      </c>
      <c r="Z1269" t="s">
        <v>1867</v>
      </c>
      <c r="AA1269" t="s">
        <v>1973</v>
      </c>
      <c r="AB1269" t="s">
        <v>2016</v>
      </c>
      <c r="AD1269" t="s">
        <v>2019</v>
      </c>
      <c r="AF1269" t="s">
        <v>3720</v>
      </c>
      <c r="AI1269" s="16">
        <v>60</v>
      </c>
      <c r="AQ1269" s="6">
        <v>0</v>
      </c>
      <c r="AR1269" s="6" t="s">
        <v>50</v>
      </c>
      <c r="AT1269" s="6">
        <v>-1</v>
      </c>
      <c r="AW1269" s="6" t="s">
        <v>51</v>
      </c>
      <c r="AX1269" s="6" t="s">
        <v>51</v>
      </c>
    </row>
    <row r="1270" spans="2:50" x14ac:dyDescent="0.25">
      <c r="B1270" t="s">
        <v>24</v>
      </c>
      <c r="C1270" t="str">
        <f t="shared" si="165"/>
        <v>Crematogaster larreae</v>
      </c>
      <c r="D1270" s="13" t="str">
        <f t="shared" si="160"/>
        <v>Yes</v>
      </c>
      <c r="E1270" t="s">
        <v>22</v>
      </c>
      <c r="F1270" t="str">
        <f t="shared" si="164"/>
        <v>Crematogaster</v>
      </c>
      <c r="G1270" s="13" t="str">
        <f t="shared" si="163"/>
        <v>Yes</v>
      </c>
      <c r="M1270" t="s">
        <v>2024</v>
      </c>
      <c r="N1270" t="s">
        <v>2019</v>
      </c>
      <c r="P1270" s="6">
        <v>-1</v>
      </c>
      <c r="Q1270" s="6" t="s">
        <v>47</v>
      </c>
      <c r="R1270" s="6" t="s">
        <v>48</v>
      </c>
      <c r="S1270" s="14"/>
      <c r="T1270" s="14" t="s">
        <v>49</v>
      </c>
      <c r="U1270" s="14"/>
      <c r="W1270" t="s">
        <v>1866</v>
      </c>
      <c r="Z1270" t="s">
        <v>1867</v>
      </c>
      <c r="AA1270" t="s">
        <v>1973</v>
      </c>
      <c r="AB1270" t="s">
        <v>2016</v>
      </c>
      <c r="AD1270" t="s">
        <v>2019</v>
      </c>
      <c r="AF1270" t="s">
        <v>2024</v>
      </c>
      <c r="AI1270" s="10">
        <v>60</v>
      </c>
      <c r="AQ1270" s="6">
        <v>0</v>
      </c>
      <c r="AR1270" s="14" t="s">
        <v>50</v>
      </c>
      <c r="AT1270" s="6">
        <v>-1</v>
      </c>
      <c r="AW1270" s="14" t="s">
        <v>51</v>
      </c>
      <c r="AX1270" s="14" t="s">
        <v>51</v>
      </c>
    </row>
    <row r="1271" spans="2:50" x14ac:dyDescent="0.25">
      <c r="B1271" t="s">
        <v>24</v>
      </c>
      <c r="C1271" t="str">
        <f t="shared" si="165"/>
        <v>Crematogaster marioni</v>
      </c>
      <c r="D1271" s="13" t="str">
        <f t="shared" si="160"/>
        <v>Yes</v>
      </c>
      <c r="E1271" t="s">
        <v>22</v>
      </c>
      <c r="F1271" t="str">
        <f t="shared" si="164"/>
        <v>Crematogaster</v>
      </c>
      <c r="G1271" s="13" t="str">
        <f t="shared" si="163"/>
        <v>Yes</v>
      </c>
      <c r="M1271" t="s">
        <v>3732</v>
      </c>
      <c r="N1271" t="s">
        <v>2019</v>
      </c>
      <c r="P1271" s="6">
        <v>-1</v>
      </c>
      <c r="Q1271" s="6" t="s">
        <v>47</v>
      </c>
      <c r="R1271" s="6" t="s">
        <v>48</v>
      </c>
      <c r="S1271" s="14"/>
      <c r="T1271" s="14" t="s">
        <v>49</v>
      </c>
      <c r="U1271" s="14"/>
      <c r="W1271" t="s">
        <v>1866</v>
      </c>
      <c r="Z1271" t="s">
        <v>1867</v>
      </c>
      <c r="AA1271" t="s">
        <v>1973</v>
      </c>
      <c r="AB1271" t="s">
        <v>2016</v>
      </c>
      <c r="AD1271" t="s">
        <v>2019</v>
      </c>
      <c r="AF1271" t="s">
        <v>3732</v>
      </c>
      <c r="AI1271" s="16">
        <v>60</v>
      </c>
      <c r="AQ1271" s="6">
        <v>0</v>
      </c>
      <c r="AR1271" s="6" t="s">
        <v>50</v>
      </c>
      <c r="AT1271" s="6">
        <v>-1</v>
      </c>
      <c r="AW1271" s="6" t="s">
        <v>51</v>
      </c>
      <c r="AX1271" s="6" t="s">
        <v>51</v>
      </c>
    </row>
    <row r="1272" spans="2:50" x14ac:dyDescent="0.25">
      <c r="B1272" t="s">
        <v>24</v>
      </c>
      <c r="C1272" t="str">
        <f t="shared" si="165"/>
        <v>Crematogaster mormonum</v>
      </c>
      <c r="D1272" s="13" t="str">
        <f t="shared" si="160"/>
        <v>Yes</v>
      </c>
      <c r="E1272" t="s">
        <v>22</v>
      </c>
      <c r="F1272" t="str">
        <f t="shared" si="164"/>
        <v>Crematogaster</v>
      </c>
      <c r="G1272" s="13" t="str">
        <f t="shared" si="163"/>
        <v>Yes</v>
      </c>
      <c r="M1272" t="s">
        <v>2025</v>
      </c>
      <c r="N1272" t="s">
        <v>2019</v>
      </c>
      <c r="P1272" s="6">
        <v>-1</v>
      </c>
      <c r="Q1272" s="6" t="s">
        <v>47</v>
      </c>
      <c r="R1272" s="6" t="s">
        <v>48</v>
      </c>
      <c r="S1272" s="14"/>
      <c r="T1272" s="14" t="s">
        <v>49</v>
      </c>
      <c r="U1272" s="14"/>
      <c r="W1272" t="s">
        <v>1866</v>
      </c>
      <c r="Z1272" t="s">
        <v>1867</v>
      </c>
      <c r="AA1272" t="s">
        <v>1973</v>
      </c>
      <c r="AB1272" t="s">
        <v>2016</v>
      </c>
      <c r="AD1272" t="s">
        <v>2019</v>
      </c>
      <c r="AF1272" t="s">
        <v>2025</v>
      </c>
      <c r="AI1272" s="10">
        <v>60</v>
      </c>
      <c r="AQ1272" s="6">
        <v>0</v>
      </c>
      <c r="AR1272" s="14" t="s">
        <v>50</v>
      </c>
      <c r="AT1272" s="6">
        <v>-1</v>
      </c>
      <c r="AW1272" s="14" t="s">
        <v>51</v>
      </c>
      <c r="AX1272" s="14" t="s">
        <v>51</v>
      </c>
    </row>
    <row r="1273" spans="2:50" x14ac:dyDescent="0.25">
      <c r="B1273" t="s">
        <v>24</v>
      </c>
      <c r="C1273" t="str">
        <f t="shared" si="165"/>
        <v>Crematogaster opuntiae</v>
      </c>
      <c r="D1273" s="13" t="str">
        <f t="shared" si="160"/>
        <v>Yes</v>
      </c>
      <c r="E1273" t="s">
        <v>22</v>
      </c>
      <c r="F1273" t="str">
        <f t="shared" si="164"/>
        <v>Crematogaster</v>
      </c>
      <c r="G1273" s="13" t="str">
        <f t="shared" si="163"/>
        <v>Yes</v>
      </c>
      <c r="M1273" t="s">
        <v>2026</v>
      </c>
      <c r="N1273" t="s">
        <v>2019</v>
      </c>
      <c r="P1273" s="6">
        <v>-1</v>
      </c>
      <c r="Q1273" s="6" t="s">
        <v>47</v>
      </c>
      <c r="R1273" s="6" t="s">
        <v>48</v>
      </c>
      <c r="S1273" s="14"/>
      <c r="T1273" s="14" t="s">
        <v>49</v>
      </c>
      <c r="U1273" s="14"/>
      <c r="W1273" t="s">
        <v>1866</v>
      </c>
      <c r="Z1273" t="s">
        <v>1867</v>
      </c>
      <c r="AA1273" t="s">
        <v>1973</v>
      </c>
      <c r="AB1273" t="s">
        <v>2016</v>
      </c>
      <c r="AD1273" t="s">
        <v>2019</v>
      </c>
      <c r="AF1273" t="s">
        <v>2026</v>
      </c>
      <c r="AI1273" s="10">
        <v>60</v>
      </c>
      <c r="AQ1273" s="6">
        <v>0</v>
      </c>
      <c r="AR1273" s="14" t="s">
        <v>50</v>
      </c>
      <c r="AT1273" s="6">
        <v>-1</v>
      </c>
      <c r="AW1273" s="14" t="s">
        <v>51</v>
      </c>
      <c r="AX1273" s="14" t="s">
        <v>51</v>
      </c>
    </row>
    <row r="1274" spans="2:50" x14ac:dyDescent="0.25">
      <c r="B1274" t="s">
        <v>24</v>
      </c>
      <c r="C1274" t="str">
        <f t="shared" si="165"/>
        <v>Crematogaster wheeleri</v>
      </c>
      <c r="D1274" s="13" t="str">
        <f t="shared" si="160"/>
        <v>Yes</v>
      </c>
      <c r="E1274" t="s">
        <v>22</v>
      </c>
      <c r="F1274" t="str">
        <f t="shared" si="164"/>
        <v>Crematogaster</v>
      </c>
      <c r="G1274" s="13" t="str">
        <f t="shared" si="163"/>
        <v>Yes</v>
      </c>
      <c r="M1274" t="s">
        <v>2027</v>
      </c>
      <c r="N1274" t="s">
        <v>2019</v>
      </c>
      <c r="P1274" s="6">
        <v>-1</v>
      </c>
      <c r="Q1274" s="6" t="s">
        <v>47</v>
      </c>
      <c r="R1274" s="6" t="s">
        <v>48</v>
      </c>
      <c r="S1274" s="14"/>
      <c r="T1274" s="14" t="s">
        <v>49</v>
      </c>
      <c r="U1274" s="14"/>
      <c r="W1274" t="s">
        <v>1866</v>
      </c>
      <c r="Z1274" t="s">
        <v>1867</v>
      </c>
      <c r="AA1274" t="s">
        <v>1973</v>
      </c>
      <c r="AB1274" t="s">
        <v>2016</v>
      </c>
      <c r="AD1274" t="s">
        <v>2019</v>
      </c>
      <c r="AF1274" t="s">
        <v>2027</v>
      </c>
      <c r="AI1274" s="10">
        <v>60</v>
      </c>
      <c r="AQ1274" s="6">
        <v>0</v>
      </c>
      <c r="AR1274" s="14" t="s">
        <v>50</v>
      </c>
      <c r="AT1274" s="6">
        <v>-1</v>
      </c>
      <c r="AW1274" s="14" t="s">
        <v>51</v>
      </c>
      <c r="AX1274" s="14" t="s">
        <v>51</v>
      </c>
    </row>
    <row r="1275" spans="2:50" x14ac:dyDescent="0.25">
      <c r="B1275" t="s">
        <v>24</v>
      </c>
      <c r="C1275" t="str">
        <f>AD1275</f>
        <v>Leptothorax</v>
      </c>
      <c r="D1275" s="13" t="str">
        <f t="shared" si="160"/>
        <v>No</v>
      </c>
      <c r="E1275" t="s">
        <v>22</v>
      </c>
      <c r="F1275" t="str">
        <f t="shared" si="164"/>
        <v>Leptothorax</v>
      </c>
      <c r="G1275" s="13" t="str">
        <f t="shared" si="163"/>
        <v>Yes</v>
      </c>
      <c r="M1275" t="s">
        <v>3701</v>
      </c>
      <c r="N1275" t="s">
        <v>2016</v>
      </c>
      <c r="P1275" s="6">
        <v>-1</v>
      </c>
      <c r="Q1275" s="6" t="s">
        <v>47</v>
      </c>
      <c r="R1275" s="6" t="s">
        <v>48</v>
      </c>
      <c r="S1275" s="14"/>
      <c r="T1275" s="14" t="s">
        <v>49</v>
      </c>
      <c r="U1275" s="14"/>
      <c r="W1275" t="s">
        <v>1866</v>
      </c>
      <c r="Z1275" t="s">
        <v>1867</v>
      </c>
      <c r="AA1275" t="s">
        <v>1973</v>
      </c>
      <c r="AB1275" t="s">
        <v>2016</v>
      </c>
      <c r="AD1275" t="s">
        <v>3701</v>
      </c>
      <c r="AI1275" s="16">
        <v>50</v>
      </c>
      <c r="AQ1275" s="6">
        <v>0</v>
      </c>
      <c r="AR1275" s="6" t="s">
        <v>50</v>
      </c>
      <c r="AT1275" s="6">
        <v>-1</v>
      </c>
      <c r="AW1275" s="6" t="s">
        <v>51</v>
      </c>
      <c r="AX1275" s="6" t="s">
        <v>51</v>
      </c>
    </row>
    <row r="1276" spans="2:50" x14ac:dyDescent="0.25">
      <c r="B1276" t="s">
        <v>24</v>
      </c>
      <c r="C1276" t="str">
        <f>AD1276</f>
        <v>Myrmecina</v>
      </c>
      <c r="D1276" s="13" t="str">
        <f t="shared" si="160"/>
        <v>No</v>
      </c>
      <c r="E1276" t="s">
        <v>22</v>
      </c>
      <c r="F1276" t="str">
        <f t="shared" si="164"/>
        <v>Myrmecina</v>
      </c>
      <c r="G1276" s="13" t="str">
        <f t="shared" si="163"/>
        <v>Yes</v>
      </c>
      <c r="M1276" t="s">
        <v>3702</v>
      </c>
      <c r="N1276" t="s">
        <v>2016</v>
      </c>
      <c r="P1276" s="6">
        <v>-1</v>
      </c>
      <c r="Q1276" s="6" t="s">
        <v>47</v>
      </c>
      <c r="R1276" s="6" t="s">
        <v>48</v>
      </c>
      <c r="S1276" s="14"/>
      <c r="T1276" s="14" t="s">
        <v>49</v>
      </c>
      <c r="U1276" s="14"/>
      <c r="W1276" t="s">
        <v>1866</v>
      </c>
      <c r="Z1276" t="s">
        <v>1867</v>
      </c>
      <c r="AA1276" t="s">
        <v>1973</v>
      </c>
      <c r="AB1276" t="s">
        <v>2016</v>
      </c>
      <c r="AD1276" t="s">
        <v>3702</v>
      </c>
      <c r="AI1276" s="16">
        <v>50</v>
      </c>
      <c r="AQ1276" s="6">
        <v>0</v>
      </c>
      <c r="AR1276" s="6" t="s">
        <v>50</v>
      </c>
      <c r="AT1276" s="6">
        <v>-1</v>
      </c>
      <c r="AW1276" s="6" t="s">
        <v>51</v>
      </c>
      <c r="AX1276" s="6" t="s">
        <v>51</v>
      </c>
    </row>
    <row r="1277" spans="2:50" x14ac:dyDescent="0.25">
      <c r="B1277" t="s">
        <v>24</v>
      </c>
      <c r="C1277" t="str">
        <f>AF1277</f>
        <v>Myrmecina americana</v>
      </c>
      <c r="D1277" s="13" t="str">
        <f t="shared" si="160"/>
        <v>Yes</v>
      </c>
      <c r="E1277" t="s">
        <v>22</v>
      </c>
      <c r="F1277" t="str">
        <f t="shared" si="164"/>
        <v>Myrmecina</v>
      </c>
      <c r="G1277" s="13" t="str">
        <f t="shared" si="163"/>
        <v>Yes</v>
      </c>
      <c r="M1277" t="s">
        <v>3726</v>
      </c>
      <c r="N1277" t="s">
        <v>3702</v>
      </c>
      <c r="P1277" s="6">
        <v>-1</v>
      </c>
      <c r="Q1277" s="6" t="s">
        <v>47</v>
      </c>
      <c r="R1277" s="6" t="s">
        <v>48</v>
      </c>
      <c r="S1277" s="14"/>
      <c r="T1277" s="14" t="s">
        <v>49</v>
      </c>
      <c r="U1277" s="14"/>
      <c r="W1277" t="s">
        <v>1866</v>
      </c>
      <c r="Z1277" t="s">
        <v>1867</v>
      </c>
      <c r="AA1277" t="s">
        <v>1973</v>
      </c>
      <c r="AB1277" t="s">
        <v>2016</v>
      </c>
      <c r="AD1277" t="s">
        <v>3702</v>
      </c>
      <c r="AF1277" t="s">
        <v>3726</v>
      </c>
      <c r="AI1277" s="16">
        <v>60</v>
      </c>
      <c r="AQ1277" s="6">
        <v>0</v>
      </c>
      <c r="AR1277" s="6" t="s">
        <v>50</v>
      </c>
      <c r="AT1277" s="6">
        <v>-1</v>
      </c>
      <c r="AW1277" s="6" t="s">
        <v>51</v>
      </c>
      <c r="AX1277" s="6" t="s">
        <v>51</v>
      </c>
    </row>
    <row r="1278" spans="2:50" x14ac:dyDescent="0.25">
      <c r="B1278" t="s">
        <v>24</v>
      </c>
      <c r="C1278" t="str">
        <f>AD1278</f>
        <v>Myrmecina</v>
      </c>
      <c r="D1278" s="13" t="str">
        <f t="shared" si="160"/>
        <v>No</v>
      </c>
      <c r="E1278" t="s">
        <v>22</v>
      </c>
      <c r="F1278" t="str">
        <f t="shared" si="164"/>
        <v>Myrmecina</v>
      </c>
      <c r="G1278" s="13" t="str">
        <f t="shared" si="163"/>
        <v>Yes</v>
      </c>
      <c r="M1278" t="s">
        <v>3702</v>
      </c>
      <c r="N1278" t="s">
        <v>1973</v>
      </c>
      <c r="P1278" s="6">
        <v>-1</v>
      </c>
      <c r="Q1278" s="6" t="s">
        <v>47</v>
      </c>
      <c r="R1278" s="6" t="s">
        <v>48</v>
      </c>
      <c r="S1278" s="14"/>
      <c r="T1278" s="14" t="s">
        <v>49</v>
      </c>
      <c r="U1278" s="14"/>
      <c r="W1278" t="s">
        <v>1866</v>
      </c>
      <c r="Z1278" t="s">
        <v>1867</v>
      </c>
      <c r="AA1278" t="s">
        <v>1973</v>
      </c>
      <c r="AB1278" t="s">
        <v>2016</v>
      </c>
      <c r="AD1278" t="s">
        <v>3702</v>
      </c>
      <c r="AI1278" s="10">
        <v>50</v>
      </c>
      <c r="AQ1278" s="6">
        <v>0</v>
      </c>
      <c r="AR1278" s="14" t="s">
        <v>50</v>
      </c>
      <c r="AT1278" s="6">
        <v>-1</v>
      </c>
      <c r="AW1278" s="14" t="s">
        <v>51</v>
      </c>
      <c r="AX1278" s="14" t="s">
        <v>51</v>
      </c>
    </row>
    <row r="1279" spans="2:50" x14ac:dyDescent="0.25">
      <c r="B1279" t="s">
        <v>24</v>
      </c>
      <c r="C1279" t="e">
        <f>#REF!</f>
        <v>#REF!</v>
      </c>
      <c r="D1279" s="13" t="str">
        <f t="shared" ref="D1279:D1342" si="166">IF(AI1279&gt;=60,"Yes","No")</f>
        <v>Yes</v>
      </c>
      <c r="E1279" t="s">
        <v>22</v>
      </c>
      <c r="F1279" t="str">
        <f>AF1279</f>
        <v>Myrmecina americana</v>
      </c>
      <c r="G1279" s="13" t="str">
        <f t="shared" si="163"/>
        <v>Yes</v>
      </c>
      <c r="M1279" t="s">
        <v>3726</v>
      </c>
      <c r="N1279" t="s">
        <v>3702</v>
      </c>
      <c r="P1279" s="6">
        <v>-1</v>
      </c>
      <c r="Q1279" s="6" t="s">
        <v>47</v>
      </c>
      <c r="R1279" s="6" t="s">
        <v>48</v>
      </c>
      <c r="S1279" s="14"/>
      <c r="T1279" s="14" t="s">
        <v>49</v>
      </c>
      <c r="U1279" s="14"/>
      <c r="W1279" t="s">
        <v>1866</v>
      </c>
      <c r="Z1279" t="s">
        <v>1867</v>
      </c>
      <c r="AA1279" t="s">
        <v>1973</v>
      </c>
      <c r="AB1279" t="s">
        <v>2016</v>
      </c>
      <c r="AD1279" t="s">
        <v>3702</v>
      </c>
      <c r="AF1279" t="s">
        <v>3726</v>
      </c>
      <c r="AI1279" s="10">
        <v>60</v>
      </c>
      <c r="AQ1279" s="6">
        <v>0</v>
      </c>
      <c r="AR1279" s="14" t="s">
        <v>50</v>
      </c>
      <c r="AT1279" s="6">
        <v>-1</v>
      </c>
      <c r="AW1279" s="14" t="s">
        <v>51</v>
      </c>
      <c r="AX1279" s="14" t="s">
        <v>51</v>
      </c>
    </row>
    <row r="1280" spans="2:50" x14ac:dyDescent="0.25">
      <c r="B1280" t="s">
        <v>24</v>
      </c>
      <c r="C1280" t="str">
        <f>AD1280</f>
        <v>Temnothorax</v>
      </c>
      <c r="D1280" s="13" t="str">
        <f t="shared" si="166"/>
        <v>No</v>
      </c>
      <c r="E1280" t="s">
        <v>22</v>
      </c>
      <c r="F1280" t="str">
        <f t="shared" ref="F1280:F1290" si="167">AD1280</f>
        <v>Temnothorax</v>
      </c>
      <c r="G1280" s="13" t="str">
        <f t="shared" si="163"/>
        <v>Yes</v>
      </c>
      <c r="L1280" t="s">
        <v>2033</v>
      </c>
      <c r="M1280" t="s">
        <v>2032</v>
      </c>
      <c r="N1280" t="s">
        <v>2016</v>
      </c>
      <c r="P1280" s="6">
        <v>-1</v>
      </c>
      <c r="Q1280" s="6" t="s">
        <v>47</v>
      </c>
      <c r="R1280" s="6" t="s">
        <v>48</v>
      </c>
      <c r="S1280" s="14"/>
      <c r="T1280" s="14" t="s">
        <v>49</v>
      </c>
      <c r="U1280" s="14"/>
      <c r="W1280" t="s">
        <v>1866</v>
      </c>
      <c r="Z1280" t="s">
        <v>1867</v>
      </c>
      <c r="AA1280" t="s">
        <v>1973</v>
      </c>
      <c r="AB1280" t="s">
        <v>2016</v>
      </c>
      <c r="AD1280" t="s">
        <v>2032</v>
      </c>
      <c r="AI1280" s="10">
        <v>50</v>
      </c>
      <c r="AQ1280" s="6">
        <v>0</v>
      </c>
      <c r="AR1280" s="14" t="s">
        <v>50</v>
      </c>
      <c r="AT1280" s="6">
        <v>-1</v>
      </c>
      <c r="AW1280" s="14" t="s">
        <v>51</v>
      </c>
      <c r="AX1280" s="14" t="s">
        <v>51</v>
      </c>
    </row>
    <row r="1281" spans="2:50" x14ac:dyDescent="0.25">
      <c r="B1281" t="s">
        <v>24</v>
      </c>
      <c r="C1281" t="str">
        <f t="shared" ref="C1281:C1288" si="168">AF1281</f>
        <v>Temnothorax andrei</v>
      </c>
      <c r="D1281" s="13" t="str">
        <f t="shared" si="166"/>
        <v>Yes</v>
      </c>
      <c r="E1281" t="s">
        <v>22</v>
      </c>
      <c r="F1281" t="str">
        <f t="shared" si="167"/>
        <v>Temnothorax</v>
      </c>
      <c r="G1281" s="13" t="str">
        <f t="shared" si="163"/>
        <v>Yes</v>
      </c>
      <c r="M1281" t="s">
        <v>2034</v>
      </c>
      <c r="N1281" t="s">
        <v>2032</v>
      </c>
      <c r="P1281" s="6">
        <v>-1</v>
      </c>
      <c r="Q1281" s="6" t="s">
        <v>47</v>
      </c>
      <c r="R1281" s="6" t="s">
        <v>48</v>
      </c>
      <c r="S1281" s="14"/>
      <c r="T1281" s="14" t="s">
        <v>49</v>
      </c>
      <c r="U1281" s="14"/>
      <c r="W1281" t="s">
        <v>1866</v>
      </c>
      <c r="Z1281" t="s">
        <v>1867</v>
      </c>
      <c r="AA1281" t="s">
        <v>1973</v>
      </c>
      <c r="AB1281" t="s">
        <v>2016</v>
      </c>
      <c r="AD1281" t="s">
        <v>2032</v>
      </c>
      <c r="AF1281" t="s">
        <v>2034</v>
      </c>
      <c r="AI1281" s="10">
        <v>60</v>
      </c>
      <c r="AQ1281" s="6">
        <v>0</v>
      </c>
      <c r="AR1281" s="16" t="s">
        <v>50</v>
      </c>
      <c r="AT1281" s="6">
        <v>-1</v>
      </c>
      <c r="AW1281" s="16" t="s">
        <v>51</v>
      </c>
      <c r="AX1281" s="16" t="s">
        <v>51</v>
      </c>
    </row>
    <row r="1282" spans="2:50" x14ac:dyDescent="0.25">
      <c r="B1282" t="s">
        <v>24</v>
      </c>
      <c r="C1282" t="str">
        <f t="shared" si="168"/>
        <v>Temnothorax caguatan</v>
      </c>
      <c r="D1282" s="13" t="str">
        <f t="shared" si="166"/>
        <v>Yes</v>
      </c>
      <c r="E1282" t="s">
        <v>22</v>
      </c>
      <c r="F1282" t="str">
        <f t="shared" si="167"/>
        <v>Temnothorax</v>
      </c>
      <c r="G1282" s="13" t="str">
        <f t="shared" si="163"/>
        <v>Yes</v>
      </c>
      <c r="M1282" t="s">
        <v>3728</v>
      </c>
      <c r="N1282" t="s">
        <v>2032</v>
      </c>
      <c r="P1282" s="6">
        <v>-1</v>
      </c>
      <c r="Q1282" s="6" t="s">
        <v>47</v>
      </c>
      <c r="R1282" s="6" t="s">
        <v>48</v>
      </c>
      <c r="S1282" s="14"/>
      <c r="T1282" s="14" t="s">
        <v>49</v>
      </c>
      <c r="U1282" s="14"/>
      <c r="W1282" t="s">
        <v>1866</v>
      </c>
      <c r="Z1282" t="s">
        <v>1867</v>
      </c>
      <c r="AA1282" t="s">
        <v>1973</v>
      </c>
      <c r="AB1282" t="s">
        <v>2016</v>
      </c>
      <c r="AD1282" t="s">
        <v>2032</v>
      </c>
      <c r="AF1282" t="s">
        <v>3728</v>
      </c>
      <c r="AI1282" s="16">
        <v>60</v>
      </c>
      <c r="AQ1282" s="6">
        <v>0</v>
      </c>
      <c r="AR1282" s="6" t="s">
        <v>50</v>
      </c>
      <c r="AT1282" s="6">
        <v>-1</v>
      </c>
      <c r="AW1282" s="6" t="s">
        <v>51</v>
      </c>
      <c r="AX1282" s="6" t="s">
        <v>51</v>
      </c>
    </row>
    <row r="1283" spans="2:50" x14ac:dyDescent="0.25">
      <c r="B1283" t="s">
        <v>24</v>
      </c>
      <c r="C1283" t="str">
        <f t="shared" si="168"/>
        <v>Temnothorax neomexicanus</v>
      </c>
      <c r="D1283" s="13" t="str">
        <f t="shared" si="166"/>
        <v>Yes</v>
      </c>
      <c r="E1283" t="s">
        <v>22</v>
      </c>
      <c r="F1283" t="str">
        <f t="shared" si="167"/>
        <v>Temnothorax</v>
      </c>
      <c r="G1283" s="13" t="str">
        <f t="shared" si="163"/>
        <v>Yes</v>
      </c>
      <c r="M1283" t="s">
        <v>2035</v>
      </c>
      <c r="N1283" t="s">
        <v>2032</v>
      </c>
      <c r="P1283" s="6">
        <v>-1</v>
      </c>
      <c r="Q1283" s="6" t="s">
        <v>47</v>
      </c>
      <c r="R1283" s="6" t="s">
        <v>48</v>
      </c>
      <c r="S1283" s="14"/>
      <c r="T1283" s="14" t="s">
        <v>49</v>
      </c>
      <c r="U1283" s="14"/>
      <c r="W1283" t="s">
        <v>1866</v>
      </c>
      <c r="Z1283" t="s">
        <v>1867</v>
      </c>
      <c r="AA1283" t="s">
        <v>1973</v>
      </c>
      <c r="AB1283" t="s">
        <v>2016</v>
      </c>
      <c r="AD1283" t="s">
        <v>2032</v>
      </c>
      <c r="AF1283" t="s">
        <v>2035</v>
      </c>
      <c r="AI1283" s="10">
        <v>60</v>
      </c>
      <c r="AQ1283" s="6">
        <v>0</v>
      </c>
      <c r="AR1283" s="14" t="s">
        <v>50</v>
      </c>
      <c r="AT1283" s="6">
        <v>-1</v>
      </c>
      <c r="AW1283" s="14" t="s">
        <v>51</v>
      </c>
      <c r="AX1283" s="14" t="s">
        <v>51</v>
      </c>
    </row>
    <row r="1284" spans="2:50" x14ac:dyDescent="0.25">
      <c r="B1284" t="s">
        <v>24</v>
      </c>
      <c r="C1284" t="str">
        <f t="shared" si="168"/>
        <v>Temnothorax nevadensis</v>
      </c>
      <c r="D1284" s="13" t="str">
        <f t="shared" si="166"/>
        <v>Yes</v>
      </c>
      <c r="E1284" t="s">
        <v>22</v>
      </c>
      <c r="F1284" t="str">
        <f t="shared" si="167"/>
        <v>Temnothorax</v>
      </c>
      <c r="G1284" s="13" t="str">
        <f t="shared" si="163"/>
        <v>Yes</v>
      </c>
      <c r="M1284" t="s">
        <v>2036</v>
      </c>
      <c r="N1284" t="s">
        <v>2032</v>
      </c>
      <c r="P1284" s="6">
        <v>-1</v>
      </c>
      <c r="Q1284" s="6" t="s">
        <v>47</v>
      </c>
      <c r="R1284" s="6" t="s">
        <v>48</v>
      </c>
      <c r="S1284" s="14"/>
      <c r="T1284" s="14" t="s">
        <v>49</v>
      </c>
      <c r="U1284" s="14"/>
      <c r="W1284" t="s">
        <v>1866</v>
      </c>
      <c r="Z1284" t="s">
        <v>1867</v>
      </c>
      <c r="AA1284" t="s">
        <v>1973</v>
      </c>
      <c r="AB1284" t="s">
        <v>2016</v>
      </c>
      <c r="AD1284" t="s">
        <v>2032</v>
      </c>
      <c r="AF1284" t="s">
        <v>2036</v>
      </c>
      <c r="AI1284" s="10">
        <v>60</v>
      </c>
      <c r="AQ1284" s="6">
        <v>0</v>
      </c>
      <c r="AR1284" s="14" t="s">
        <v>50</v>
      </c>
      <c r="AT1284" s="6">
        <v>-1</v>
      </c>
      <c r="AW1284" s="14" t="s">
        <v>51</v>
      </c>
      <c r="AX1284" s="14" t="s">
        <v>51</v>
      </c>
    </row>
    <row r="1285" spans="2:50" x14ac:dyDescent="0.25">
      <c r="B1285" t="s">
        <v>24</v>
      </c>
      <c r="C1285" t="str">
        <f t="shared" si="168"/>
        <v>Temnothorax nitens</v>
      </c>
      <c r="D1285" s="13" t="str">
        <f t="shared" si="166"/>
        <v>Yes</v>
      </c>
      <c r="E1285" t="s">
        <v>22</v>
      </c>
      <c r="F1285" t="str">
        <f t="shared" si="167"/>
        <v>Temnothorax</v>
      </c>
      <c r="G1285" s="13" t="str">
        <f t="shared" si="163"/>
        <v>Yes</v>
      </c>
      <c r="M1285" t="s">
        <v>2037</v>
      </c>
      <c r="N1285" t="s">
        <v>2032</v>
      </c>
      <c r="P1285" s="6">
        <v>-1</v>
      </c>
      <c r="Q1285" s="6" t="s">
        <v>47</v>
      </c>
      <c r="R1285" s="6" t="s">
        <v>48</v>
      </c>
      <c r="S1285" s="14"/>
      <c r="T1285" s="14" t="s">
        <v>49</v>
      </c>
      <c r="U1285" s="14"/>
      <c r="W1285" t="s">
        <v>1866</v>
      </c>
      <c r="Z1285" t="s">
        <v>1867</v>
      </c>
      <c r="AA1285" t="s">
        <v>1973</v>
      </c>
      <c r="AB1285" t="s">
        <v>2016</v>
      </c>
      <c r="AD1285" t="s">
        <v>2032</v>
      </c>
      <c r="AF1285" t="s">
        <v>2037</v>
      </c>
      <c r="AI1285" s="10">
        <v>60</v>
      </c>
      <c r="AQ1285" s="6">
        <v>0</v>
      </c>
      <c r="AR1285" s="16" t="s">
        <v>50</v>
      </c>
      <c r="AT1285" s="6">
        <v>-1</v>
      </c>
      <c r="AW1285" s="16" t="s">
        <v>51</v>
      </c>
      <c r="AX1285" s="16" t="s">
        <v>51</v>
      </c>
    </row>
    <row r="1286" spans="2:50" x14ac:dyDescent="0.25">
      <c r="B1286" t="s">
        <v>24</v>
      </c>
      <c r="C1286" t="str">
        <f t="shared" si="168"/>
        <v>Temnothorax obliquicanthus</v>
      </c>
      <c r="D1286" s="13" t="str">
        <f t="shared" si="166"/>
        <v>Yes</v>
      </c>
      <c r="E1286" t="s">
        <v>22</v>
      </c>
      <c r="F1286" t="str">
        <f t="shared" si="167"/>
        <v>Temnothorax</v>
      </c>
      <c r="G1286" s="13" t="str">
        <f t="shared" si="163"/>
        <v>Yes</v>
      </c>
      <c r="M1286" t="s">
        <v>2038</v>
      </c>
      <c r="N1286" t="s">
        <v>2032</v>
      </c>
      <c r="P1286" s="6">
        <v>-1</v>
      </c>
      <c r="Q1286" s="6" t="s">
        <v>47</v>
      </c>
      <c r="R1286" s="6" t="s">
        <v>48</v>
      </c>
      <c r="S1286" s="14"/>
      <c r="T1286" s="14" t="s">
        <v>49</v>
      </c>
      <c r="U1286" s="14"/>
      <c r="W1286" t="s">
        <v>1866</v>
      </c>
      <c r="Z1286" t="s">
        <v>1867</v>
      </c>
      <c r="AA1286" t="s">
        <v>1973</v>
      </c>
      <c r="AB1286" t="s">
        <v>2016</v>
      </c>
      <c r="AD1286" t="s">
        <v>2032</v>
      </c>
      <c r="AF1286" t="s">
        <v>2038</v>
      </c>
      <c r="AI1286" s="10">
        <v>60</v>
      </c>
      <c r="AQ1286" s="6">
        <v>0</v>
      </c>
      <c r="AR1286" s="14" t="s">
        <v>50</v>
      </c>
      <c r="AT1286" s="6">
        <v>-1</v>
      </c>
      <c r="AW1286" s="14" t="s">
        <v>51</v>
      </c>
      <c r="AX1286" s="14" t="s">
        <v>51</v>
      </c>
    </row>
    <row r="1287" spans="2:50" x14ac:dyDescent="0.25">
      <c r="B1287" t="s">
        <v>24</v>
      </c>
      <c r="C1287" t="str">
        <f t="shared" si="168"/>
        <v>Temnothorax rugatulus</v>
      </c>
      <c r="D1287" s="13" t="str">
        <f t="shared" si="166"/>
        <v>Yes</v>
      </c>
      <c r="E1287" t="s">
        <v>22</v>
      </c>
      <c r="F1287" t="str">
        <f t="shared" si="167"/>
        <v>Temnothorax</v>
      </c>
      <c r="G1287" s="13" t="str">
        <f t="shared" si="163"/>
        <v>Yes</v>
      </c>
      <c r="M1287" t="s">
        <v>3727</v>
      </c>
      <c r="N1287" t="s">
        <v>2032</v>
      </c>
      <c r="P1287" s="6">
        <v>-1</v>
      </c>
      <c r="Q1287" s="6" t="s">
        <v>47</v>
      </c>
      <c r="R1287" s="6" t="s">
        <v>48</v>
      </c>
      <c r="S1287" s="14"/>
      <c r="T1287" s="14" t="s">
        <v>49</v>
      </c>
      <c r="U1287" s="14"/>
      <c r="W1287" t="s">
        <v>1866</v>
      </c>
      <c r="Z1287" t="s">
        <v>1867</v>
      </c>
      <c r="AA1287" t="s">
        <v>1973</v>
      </c>
      <c r="AB1287" t="s">
        <v>2016</v>
      </c>
      <c r="AD1287" t="s">
        <v>2032</v>
      </c>
      <c r="AF1287" t="s">
        <v>3727</v>
      </c>
      <c r="AI1287" s="16">
        <v>60</v>
      </c>
      <c r="AQ1287" s="6">
        <v>0</v>
      </c>
      <c r="AR1287" s="6" t="s">
        <v>50</v>
      </c>
      <c r="AT1287" s="6">
        <v>-1</v>
      </c>
      <c r="AW1287" s="6" t="s">
        <v>51</v>
      </c>
      <c r="AX1287" s="6" t="s">
        <v>51</v>
      </c>
    </row>
    <row r="1288" spans="2:50" x14ac:dyDescent="0.25">
      <c r="B1288" t="s">
        <v>24</v>
      </c>
      <c r="C1288" t="str">
        <f t="shared" si="168"/>
        <v>Temnothorax whitfordi</v>
      </c>
      <c r="D1288" s="13" t="str">
        <f t="shared" si="166"/>
        <v>Yes</v>
      </c>
      <c r="E1288" t="s">
        <v>22</v>
      </c>
      <c r="F1288" t="str">
        <f t="shared" si="167"/>
        <v>Temnothorax</v>
      </c>
      <c r="G1288" s="13" t="str">
        <f t="shared" si="163"/>
        <v>Yes</v>
      </c>
      <c r="M1288" t="s">
        <v>2039</v>
      </c>
      <c r="N1288" t="s">
        <v>2032</v>
      </c>
      <c r="P1288" s="6">
        <v>-1</v>
      </c>
      <c r="Q1288" s="6" t="s">
        <v>47</v>
      </c>
      <c r="R1288" s="6" t="s">
        <v>48</v>
      </c>
      <c r="S1288" s="14"/>
      <c r="T1288" s="14" t="s">
        <v>49</v>
      </c>
      <c r="U1288" s="14"/>
      <c r="W1288" t="s">
        <v>1866</v>
      </c>
      <c r="Z1288" t="s">
        <v>1867</v>
      </c>
      <c r="AA1288" t="s">
        <v>1973</v>
      </c>
      <c r="AB1288" t="s">
        <v>2016</v>
      </c>
      <c r="AD1288" t="s">
        <v>2032</v>
      </c>
      <c r="AF1288" t="s">
        <v>2039</v>
      </c>
      <c r="AI1288" s="10">
        <v>60</v>
      </c>
      <c r="AQ1288" s="6">
        <v>0</v>
      </c>
      <c r="AR1288" s="16" t="s">
        <v>50</v>
      </c>
      <c r="AT1288" s="6">
        <v>-1</v>
      </c>
      <c r="AW1288" s="16" t="s">
        <v>51</v>
      </c>
      <c r="AX1288" s="16" t="s">
        <v>51</v>
      </c>
    </row>
    <row r="1289" spans="2:50" x14ac:dyDescent="0.25">
      <c r="B1289" t="s">
        <v>24</v>
      </c>
      <c r="C1289" t="str">
        <f>AD1289</f>
        <v>Tetramorium</v>
      </c>
      <c r="D1289" s="13" t="str">
        <f t="shared" si="166"/>
        <v>No</v>
      </c>
      <c r="E1289" t="s">
        <v>22</v>
      </c>
      <c r="F1289" t="str">
        <f t="shared" si="167"/>
        <v>Tetramorium</v>
      </c>
      <c r="G1289" s="13" t="str">
        <f t="shared" si="163"/>
        <v>Yes</v>
      </c>
      <c r="L1289" t="s">
        <v>2031</v>
      </c>
      <c r="M1289" t="s">
        <v>2029</v>
      </c>
      <c r="N1289" t="s">
        <v>2016</v>
      </c>
      <c r="P1289" s="6">
        <v>-1</v>
      </c>
      <c r="Q1289" s="6" t="s">
        <v>47</v>
      </c>
      <c r="R1289" s="6" t="s">
        <v>48</v>
      </c>
      <c r="S1289" s="14"/>
      <c r="T1289" s="14" t="s">
        <v>49</v>
      </c>
      <c r="U1289" s="14"/>
      <c r="W1289" t="s">
        <v>1866</v>
      </c>
      <c r="Z1289" t="s">
        <v>1867</v>
      </c>
      <c r="AA1289" t="s">
        <v>1973</v>
      </c>
      <c r="AB1289" t="s">
        <v>2016</v>
      </c>
      <c r="AD1289" t="s">
        <v>2029</v>
      </c>
      <c r="AI1289" s="10">
        <v>50</v>
      </c>
      <c r="AQ1289" s="6">
        <v>0</v>
      </c>
      <c r="AR1289" s="14" t="s">
        <v>50</v>
      </c>
      <c r="AT1289" s="6">
        <v>-1</v>
      </c>
      <c r="AW1289" s="14" t="s">
        <v>51</v>
      </c>
      <c r="AX1289" s="14" t="s">
        <v>51</v>
      </c>
    </row>
    <row r="1290" spans="2:50" x14ac:dyDescent="0.25">
      <c r="B1290" t="s">
        <v>24</v>
      </c>
      <c r="C1290" t="str">
        <f>AF1290</f>
        <v>Tetramorium spinosum</v>
      </c>
      <c r="D1290" s="13" t="str">
        <f t="shared" si="166"/>
        <v>Yes</v>
      </c>
      <c r="E1290" t="s">
        <v>22</v>
      </c>
      <c r="F1290" t="str">
        <f t="shared" si="167"/>
        <v>Tetramorium</v>
      </c>
      <c r="G1290" s="13" t="str">
        <f t="shared" si="163"/>
        <v>Yes</v>
      </c>
      <c r="M1290" t="s">
        <v>2030</v>
      </c>
      <c r="N1290" t="s">
        <v>2029</v>
      </c>
      <c r="P1290" s="6">
        <v>-1</v>
      </c>
      <c r="Q1290" s="6" t="s">
        <v>47</v>
      </c>
      <c r="R1290" s="6" t="s">
        <v>48</v>
      </c>
      <c r="S1290" s="14"/>
      <c r="T1290" s="14" t="s">
        <v>49</v>
      </c>
      <c r="U1290" s="14"/>
      <c r="W1290" t="s">
        <v>1866</v>
      </c>
      <c r="Z1290" t="s">
        <v>1867</v>
      </c>
      <c r="AA1290" t="s">
        <v>1973</v>
      </c>
      <c r="AB1290" t="s">
        <v>2016</v>
      </c>
      <c r="AD1290" t="s">
        <v>2029</v>
      </c>
      <c r="AF1290" t="s">
        <v>2030</v>
      </c>
      <c r="AI1290" s="10">
        <v>60</v>
      </c>
      <c r="AQ1290" s="6">
        <v>0</v>
      </c>
      <c r="AR1290" s="14" t="s">
        <v>50</v>
      </c>
      <c r="AT1290" s="6">
        <v>-1</v>
      </c>
      <c r="AW1290" s="14" t="s">
        <v>51</v>
      </c>
      <c r="AX1290" s="14" t="s">
        <v>51</v>
      </c>
    </row>
    <row r="1291" spans="2:50" x14ac:dyDescent="0.25">
      <c r="B1291" t="s">
        <v>24</v>
      </c>
      <c r="C1291" t="str">
        <f>AB1291</f>
        <v>Crematogastrini</v>
      </c>
      <c r="D1291" s="13" t="str">
        <f t="shared" si="166"/>
        <v>No</v>
      </c>
      <c r="E1291" t="s">
        <v>22</v>
      </c>
      <c r="F1291" t="str">
        <f>AB1291</f>
        <v>Crematogastrini</v>
      </c>
      <c r="G1291" s="13" t="str">
        <f t="shared" si="163"/>
        <v>No</v>
      </c>
      <c r="M1291" t="s">
        <v>2016</v>
      </c>
      <c r="N1291" t="s">
        <v>1973</v>
      </c>
      <c r="P1291" s="6">
        <v>-1</v>
      </c>
      <c r="Q1291" s="6" t="s">
        <v>47</v>
      </c>
      <c r="R1291" s="6" t="s">
        <v>48</v>
      </c>
      <c r="S1291" s="14"/>
      <c r="T1291" s="14" t="s">
        <v>49</v>
      </c>
      <c r="U1291" s="14"/>
      <c r="W1291" t="s">
        <v>1866</v>
      </c>
      <c r="Z1291" t="s">
        <v>1867</v>
      </c>
      <c r="AA1291" t="s">
        <v>1973</v>
      </c>
      <c r="AB1291" t="s">
        <v>2016</v>
      </c>
      <c r="AI1291" s="10">
        <v>45</v>
      </c>
      <c r="AQ1291" s="6">
        <v>0</v>
      </c>
      <c r="AR1291" s="14" t="s">
        <v>50</v>
      </c>
      <c r="AT1291" s="6">
        <v>-1</v>
      </c>
      <c r="AW1291" s="14" t="s">
        <v>51</v>
      </c>
      <c r="AX1291" s="14" t="s">
        <v>51</v>
      </c>
    </row>
    <row r="1292" spans="2:50" x14ac:dyDescent="0.25">
      <c r="B1292" t="s">
        <v>24</v>
      </c>
      <c r="C1292" t="str">
        <f>AD1292</f>
        <v>Manica</v>
      </c>
      <c r="D1292" s="13" t="str">
        <f t="shared" si="166"/>
        <v>No</v>
      </c>
      <c r="E1292" t="s">
        <v>22</v>
      </c>
      <c r="F1292" t="str">
        <f t="shared" ref="F1292:F1300" si="169">AD1292</f>
        <v>Manica</v>
      </c>
      <c r="G1292" s="13" t="str">
        <f t="shared" ref="G1292:G1341" si="170">IF(AI1292&gt;=50,"Yes","No")</f>
        <v>Yes</v>
      </c>
      <c r="M1292" t="s">
        <v>2041</v>
      </c>
      <c r="N1292" t="s">
        <v>2040</v>
      </c>
      <c r="P1292" s="6">
        <v>-1</v>
      </c>
      <c r="Q1292" s="6" t="s">
        <v>47</v>
      </c>
      <c r="R1292" s="6" t="s">
        <v>48</v>
      </c>
      <c r="S1292" s="14"/>
      <c r="T1292" s="14" t="s">
        <v>49</v>
      </c>
      <c r="U1292" s="14"/>
      <c r="W1292" t="s">
        <v>1866</v>
      </c>
      <c r="Z1292" t="s">
        <v>1867</v>
      </c>
      <c r="AA1292" t="s">
        <v>1973</v>
      </c>
      <c r="AB1292" t="s">
        <v>2040</v>
      </c>
      <c r="AD1292" t="s">
        <v>2041</v>
      </c>
      <c r="AI1292" s="10">
        <v>50</v>
      </c>
      <c r="AQ1292" s="6">
        <v>0</v>
      </c>
      <c r="AR1292" s="14" t="s">
        <v>50</v>
      </c>
      <c r="AT1292" s="6">
        <v>-1</v>
      </c>
      <c r="AW1292" s="14" t="s">
        <v>51</v>
      </c>
      <c r="AX1292" s="14" t="s">
        <v>51</v>
      </c>
    </row>
    <row r="1293" spans="2:50" x14ac:dyDescent="0.25">
      <c r="B1293" t="s">
        <v>24</v>
      </c>
      <c r="C1293" t="str">
        <f>AF1293</f>
        <v>Manica bradleyi</v>
      </c>
      <c r="D1293" s="13" t="str">
        <f t="shared" si="166"/>
        <v>Yes</v>
      </c>
      <c r="E1293" t="s">
        <v>22</v>
      </c>
      <c r="F1293" t="str">
        <f t="shared" si="169"/>
        <v>Manica</v>
      </c>
      <c r="G1293" s="13" t="str">
        <f t="shared" si="170"/>
        <v>Yes</v>
      </c>
      <c r="M1293" t="s">
        <v>3730</v>
      </c>
      <c r="N1293" t="s">
        <v>2041</v>
      </c>
      <c r="P1293" s="6">
        <v>-1</v>
      </c>
      <c r="Q1293" s="6" t="s">
        <v>47</v>
      </c>
      <c r="R1293" s="6" t="s">
        <v>48</v>
      </c>
      <c r="S1293" s="14"/>
      <c r="T1293" s="14" t="s">
        <v>49</v>
      </c>
      <c r="U1293" s="14"/>
      <c r="W1293" t="s">
        <v>1866</v>
      </c>
      <c r="Z1293" t="s">
        <v>1867</v>
      </c>
      <c r="AA1293" t="s">
        <v>1973</v>
      </c>
      <c r="AB1293" t="s">
        <v>2040</v>
      </c>
      <c r="AD1293" t="s">
        <v>2041</v>
      </c>
      <c r="AF1293" t="s">
        <v>3730</v>
      </c>
      <c r="AI1293" s="16">
        <v>60</v>
      </c>
      <c r="AQ1293" s="6">
        <v>0</v>
      </c>
      <c r="AR1293" s="6" t="s">
        <v>50</v>
      </c>
      <c r="AT1293" s="6">
        <v>-1</v>
      </c>
      <c r="AW1293" s="6" t="s">
        <v>51</v>
      </c>
      <c r="AX1293" s="6" t="s">
        <v>51</v>
      </c>
    </row>
    <row r="1294" spans="2:50" x14ac:dyDescent="0.25">
      <c r="B1294" t="s">
        <v>24</v>
      </c>
      <c r="C1294" t="str">
        <f>AF1294</f>
        <v>Manica invidia</v>
      </c>
      <c r="D1294" s="13" t="str">
        <f t="shared" si="166"/>
        <v>Yes</v>
      </c>
      <c r="E1294" t="s">
        <v>22</v>
      </c>
      <c r="F1294" t="str">
        <f t="shared" si="169"/>
        <v>Manica</v>
      </c>
      <c r="G1294" s="13" t="str">
        <f t="shared" si="170"/>
        <v>Yes</v>
      </c>
      <c r="M1294" t="s">
        <v>2042</v>
      </c>
      <c r="N1294" t="s">
        <v>2041</v>
      </c>
      <c r="P1294" s="6">
        <v>-1</v>
      </c>
      <c r="Q1294" s="6" t="s">
        <v>47</v>
      </c>
      <c r="R1294" s="6" t="s">
        <v>48</v>
      </c>
      <c r="S1294" s="14"/>
      <c r="T1294" s="14" t="s">
        <v>49</v>
      </c>
      <c r="U1294" s="14"/>
      <c r="W1294" t="s">
        <v>1866</v>
      </c>
      <c r="Z1294" t="s">
        <v>1867</v>
      </c>
      <c r="AA1294" t="s">
        <v>1973</v>
      </c>
      <c r="AB1294" t="s">
        <v>2040</v>
      </c>
      <c r="AD1294" t="s">
        <v>2041</v>
      </c>
      <c r="AF1294" t="s">
        <v>2042</v>
      </c>
      <c r="AI1294" s="10">
        <v>60</v>
      </c>
      <c r="AQ1294" s="6">
        <v>0</v>
      </c>
      <c r="AR1294" s="16" t="s">
        <v>50</v>
      </c>
      <c r="AT1294" s="6">
        <v>-1</v>
      </c>
      <c r="AW1294" s="16" t="s">
        <v>51</v>
      </c>
      <c r="AX1294" s="16" t="s">
        <v>51</v>
      </c>
    </row>
    <row r="1295" spans="2:50" x14ac:dyDescent="0.25">
      <c r="B1295" t="s">
        <v>24</v>
      </c>
      <c r="C1295" t="str">
        <f>AD1295</f>
        <v>Myrmica</v>
      </c>
      <c r="D1295" s="13" t="str">
        <f t="shared" si="166"/>
        <v>No</v>
      </c>
      <c r="E1295" t="s">
        <v>22</v>
      </c>
      <c r="F1295" t="str">
        <f t="shared" si="169"/>
        <v>Myrmica</v>
      </c>
      <c r="G1295" s="13" t="str">
        <f t="shared" si="170"/>
        <v>Yes</v>
      </c>
      <c r="M1295" t="s">
        <v>3705</v>
      </c>
      <c r="N1295" t="s">
        <v>2040</v>
      </c>
      <c r="P1295" s="6">
        <v>-1</v>
      </c>
      <c r="Q1295" s="6" t="s">
        <v>47</v>
      </c>
      <c r="R1295" s="6" t="s">
        <v>48</v>
      </c>
      <c r="S1295" s="14"/>
      <c r="T1295" s="14" t="s">
        <v>49</v>
      </c>
      <c r="U1295" s="14"/>
      <c r="W1295" t="s">
        <v>1866</v>
      </c>
      <c r="Z1295" t="s">
        <v>1867</v>
      </c>
      <c r="AA1295" t="s">
        <v>1973</v>
      </c>
      <c r="AB1295" t="s">
        <v>2040</v>
      </c>
      <c r="AD1295" t="s">
        <v>3705</v>
      </c>
      <c r="AI1295" s="14">
        <v>50</v>
      </c>
      <c r="AQ1295" s="6">
        <v>0</v>
      </c>
      <c r="AR1295" s="6" t="s">
        <v>50</v>
      </c>
      <c r="AT1295" s="6">
        <v>-1</v>
      </c>
      <c r="AW1295" s="6" t="s">
        <v>51</v>
      </c>
      <c r="AX1295" s="6" t="s">
        <v>51</v>
      </c>
    </row>
    <row r="1296" spans="2:50" x14ac:dyDescent="0.25">
      <c r="B1296" t="s">
        <v>24</v>
      </c>
      <c r="C1296" t="str">
        <f>AF1296</f>
        <v>Myrmica fracticornis</v>
      </c>
      <c r="D1296" s="13" t="str">
        <f t="shared" si="166"/>
        <v>Yes</v>
      </c>
      <c r="E1296" t="s">
        <v>22</v>
      </c>
      <c r="F1296" t="str">
        <f t="shared" si="169"/>
        <v>Myrmica</v>
      </c>
      <c r="G1296" s="13" t="str">
        <f t="shared" si="170"/>
        <v>Yes</v>
      </c>
      <c r="M1296" t="s">
        <v>3758</v>
      </c>
      <c r="N1296" t="s">
        <v>3705</v>
      </c>
      <c r="P1296" s="6">
        <v>-1</v>
      </c>
      <c r="Q1296" s="6" t="s">
        <v>47</v>
      </c>
      <c r="R1296" s="6" t="s">
        <v>48</v>
      </c>
      <c r="S1296" s="14"/>
      <c r="T1296" s="14" t="s">
        <v>49</v>
      </c>
      <c r="U1296" s="14"/>
      <c r="W1296" t="s">
        <v>1866</v>
      </c>
      <c r="Z1296" t="s">
        <v>1867</v>
      </c>
      <c r="AA1296" t="s">
        <v>1973</v>
      </c>
      <c r="AB1296" t="s">
        <v>2040</v>
      </c>
      <c r="AD1296" t="s">
        <v>3705</v>
      </c>
      <c r="AF1296" t="s">
        <v>3758</v>
      </c>
      <c r="AI1296" s="14">
        <v>60</v>
      </c>
      <c r="AQ1296" s="6">
        <v>0</v>
      </c>
      <c r="AR1296" s="6" t="s">
        <v>50</v>
      </c>
      <c r="AT1296" s="6">
        <v>-1</v>
      </c>
      <c r="AW1296" s="6" t="s">
        <v>51</v>
      </c>
      <c r="AX1296" s="6" t="s">
        <v>51</v>
      </c>
    </row>
    <row r="1297" spans="2:50" x14ac:dyDescent="0.25">
      <c r="B1297" t="s">
        <v>24</v>
      </c>
      <c r="C1297" t="str">
        <f>AF1297</f>
        <v>Myrmica lobifrons</v>
      </c>
      <c r="D1297" s="13" t="str">
        <f t="shared" si="166"/>
        <v>Yes</v>
      </c>
      <c r="E1297" t="s">
        <v>22</v>
      </c>
      <c r="F1297" t="str">
        <f t="shared" si="169"/>
        <v>Myrmica</v>
      </c>
      <c r="G1297" s="13" t="str">
        <f t="shared" si="170"/>
        <v>Yes</v>
      </c>
      <c r="M1297" t="s">
        <v>3759</v>
      </c>
      <c r="N1297" t="s">
        <v>3705</v>
      </c>
      <c r="P1297" s="6">
        <v>-1</v>
      </c>
      <c r="Q1297" s="6" t="s">
        <v>47</v>
      </c>
      <c r="R1297" s="6" t="s">
        <v>48</v>
      </c>
      <c r="S1297" s="14"/>
      <c r="T1297" s="14" t="s">
        <v>49</v>
      </c>
      <c r="U1297" s="14"/>
      <c r="W1297" t="s">
        <v>1866</v>
      </c>
      <c r="Z1297" t="s">
        <v>1867</v>
      </c>
      <c r="AA1297" t="s">
        <v>1973</v>
      </c>
      <c r="AB1297" t="s">
        <v>2040</v>
      </c>
      <c r="AD1297" t="s">
        <v>3705</v>
      </c>
      <c r="AF1297" t="s">
        <v>3759</v>
      </c>
      <c r="AI1297" s="14">
        <v>60</v>
      </c>
      <c r="AQ1297" s="6">
        <v>0</v>
      </c>
      <c r="AR1297" s="6" t="s">
        <v>50</v>
      </c>
      <c r="AT1297" s="6">
        <v>-1</v>
      </c>
      <c r="AW1297" s="6" t="s">
        <v>51</v>
      </c>
      <c r="AX1297" s="6" t="s">
        <v>51</v>
      </c>
    </row>
    <row r="1298" spans="2:50" x14ac:dyDescent="0.25">
      <c r="B1298" t="s">
        <v>24</v>
      </c>
      <c r="C1298" t="str">
        <f>AF1298</f>
        <v>Myrmica monticola</v>
      </c>
      <c r="D1298" s="13" t="str">
        <f t="shared" si="166"/>
        <v>Yes</v>
      </c>
      <c r="E1298" t="s">
        <v>22</v>
      </c>
      <c r="F1298" t="str">
        <f t="shared" si="169"/>
        <v>Myrmica</v>
      </c>
      <c r="G1298" s="13" t="str">
        <f t="shared" si="170"/>
        <v>Yes</v>
      </c>
      <c r="M1298" t="s">
        <v>3760</v>
      </c>
      <c r="N1298" t="s">
        <v>3705</v>
      </c>
      <c r="P1298" s="6">
        <v>-1</v>
      </c>
      <c r="Q1298" s="6" t="s">
        <v>47</v>
      </c>
      <c r="R1298" s="6" t="s">
        <v>48</v>
      </c>
      <c r="S1298" s="14"/>
      <c r="T1298" s="14" t="s">
        <v>49</v>
      </c>
      <c r="U1298" s="14"/>
      <c r="W1298" t="s">
        <v>1866</v>
      </c>
      <c r="Z1298" t="s">
        <v>1867</v>
      </c>
      <c r="AA1298" t="s">
        <v>1973</v>
      </c>
      <c r="AB1298" t="s">
        <v>2040</v>
      </c>
      <c r="AD1298" t="s">
        <v>3705</v>
      </c>
      <c r="AF1298" t="s">
        <v>3760</v>
      </c>
      <c r="AI1298" s="16">
        <v>60</v>
      </c>
      <c r="AQ1298" s="6">
        <v>0</v>
      </c>
      <c r="AR1298" s="6" t="s">
        <v>50</v>
      </c>
      <c r="AT1298" s="6">
        <v>-1</v>
      </c>
      <c r="AW1298" s="6" t="s">
        <v>51</v>
      </c>
      <c r="AX1298" s="6" t="s">
        <v>51</v>
      </c>
    </row>
    <row r="1299" spans="2:50" x14ac:dyDescent="0.25">
      <c r="B1299" t="s">
        <v>24</v>
      </c>
      <c r="C1299" t="str">
        <f>AF1299</f>
        <v>Myrmica rugiventris</v>
      </c>
      <c r="D1299" s="13" t="str">
        <f t="shared" si="166"/>
        <v>Yes</v>
      </c>
      <c r="E1299" t="s">
        <v>22</v>
      </c>
      <c r="F1299" t="str">
        <f t="shared" si="169"/>
        <v>Myrmica</v>
      </c>
      <c r="G1299" s="13" t="str">
        <f t="shared" si="170"/>
        <v>Yes</v>
      </c>
      <c r="M1299" t="s">
        <v>3746</v>
      </c>
      <c r="N1299" t="s">
        <v>3705</v>
      </c>
      <c r="P1299" s="6">
        <v>-1</v>
      </c>
      <c r="Q1299" s="6" t="s">
        <v>47</v>
      </c>
      <c r="R1299" s="6" t="s">
        <v>48</v>
      </c>
      <c r="S1299" s="14"/>
      <c r="T1299" s="14" t="s">
        <v>49</v>
      </c>
      <c r="U1299" s="14"/>
      <c r="W1299" t="s">
        <v>1866</v>
      </c>
      <c r="Z1299" t="s">
        <v>1867</v>
      </c>
      <c r="AA1299" t="s">
        <v>1973</v>
      </c>
      <c r="AB1299" t="s">
        <v>2040</v>
      </c>
      <c r="AD1299" t="s">
        <v>3705</v>
      </c>
      <c r="AF1299" t="s">
        <v>3746</v>
      </c>
      <c r="AI1299" s="14">
        <v>60</v>
      </c>
      <c r="AQ1299" s="6">
        <v>0</v>
      </c>
      <c r="AR1299" s="6" t="s">
        <v>50</v>
      </c>
      <c r="AT1299" s="6">
        <v>-1</v>
      </c>
      <c r="AW1299" s="6" t="s">
        <v>51</v>
      </c>
      <c r="AX1299" s="6" t="s">
        <v>51</v>
      </c>
    </row>
    <row r="1300" spans="2:50" x14ac:dyDescent="0.25">
      <c r="B1300" t="s">
        <v>24</v>
      </c>
      <c r="C1300" t="str">
        <f>AF1300</f>
        <v>Myrmica tahoensis</v>
      </c>
      <c r="D1300" s="13" t="str">
        <f t="shared" si="166"/>
        <v>Yes</v>
      </c>
      <c r="E1300" t="s">
        <v>22</v>
      </c>
      <c r="F1300" t="str">
        <f t="shared" si="169"/>
        <v>Myrmica</v>
      </c>
      <c r="G1300" s="13" t="str">
        <f t="shared" si="170"/>
        <v>Yes</v>
      </c>
      <c r="M1300" t="s">
        <v>3761</v>
      </c>
      <c r="N1300" t="s">
        <v>3705</v>
      </c>
      <c r="P1300" s="6">
        <v>-1</v>
      </c>
      <c r="Q1300" s="6" t="s">
        <v>47</v>
      </c>
      <c r="R1300" s="6" t="s">
        <v>48</v>
      </c>
      <c r="S1300" s="14"/>
      <c r="T1300" s="14" t="s">
        <v>49</v>
      </c>
      <c r="U1300" s="14"/>
      <c r="W1300" t="s">
        <v>1866</v>
      </c>
      <c r="Z1300" t="s">
        <v>1867</v>
      </c>
      <c r="AA1300" t="s">
        <v>1973</v>
      </c>
      <c r="AB1300" t="s">
        <v>2040</v>
      </c>
      <c r="AD1300" t="s">
        <v>3705</v>
      </c>
      <c r="AF1300" t="s">
        <v>3761</v>
      </c>
      <c r="AI1300" s="16">
        <v>60</v>
      </c>
      <c r="AQ1300" s="6">
        <v>0</v>
      </c>
      <c r="AR1300" s="6" t="s">
        <v>50</v>
      </c>
      <c r="AT1300" s="6">
        <v>-1</v>
      </c>
      <c r="AW1300" s="6" t="s">
        <v>51</v>
      </c>
      <c r="AX1300" s="6" t="s">
        <v>51</v>
      </c>
    </row>
    <row r="1301" spans="2:50" x14ac:dyDescent="0.25">
      <c r="B1301" t="s">
        <v>24</v>
      </c>
      <c r="C1301" t="str">
        <f>AB1301</f>
        <v>Myrmicini</v>
      </c>
      <c r="D1301" s="13" t="str">
        <f t="shared" si="166"/>
        <v>No</v>
      </c>
      <c r="E1301" t="s">
        <v>22</v>
      </c>
      <c r="F1301" t="str">
        <f>AB1301</f>
        <v>Myrmicini</v>
      </c>
      <c r="G1301" s="13" t="str">
        <f t="shared" si="170"/>
        <v>No</v>
      </c>
      <c r="M1301" t="s">
        <v>2040</v>
      </c>
      <c r="N1301" t="s">
        <v>1973</v>
      </c>
      <c r="P1301" s="6">
        <v>-1</v>
      </c>
      <c r="Q1301" s="6" t="s">
        <v>47</v>
      </c>
      <c r="R1301" s="6" t="s">
        <v>48</v>
      </c>
      <c r="S1301" s="14"/>
      <c r="T1301" s="14" t="s">
        <v>49</v>
      </c>
      <c r="U1301" s="14"/>
      <c r="W1301" t="s">
        <v>1866</v>
      </c>
      <c r="Z1301" t="s">
        <v>1867</v>
      </c>
      <c r="AA1301" t="s">
        <v>1973</v>
      </c>
      <c r="AB1301" t="s">
        <v>2040</v>
      </c>
      <c r="AI1301" s="10">
        <v>45</v>
      </c>
      <c r="AQ1301" s="6">
        <v>0</v>
      </c>
      <c r="AR1301" s="14" t="s">
        <v>50</v>
      </c>
      <c r="AT1301" s="6">
        <v>-1</v>
      </c>
      <c r="AW1301" s="14" t="s">
        <v>51</v>
      </c>
      <c r="AX1301" s="14" t="s">
        <v>51</v>
      </c>
    </row>
    <row r="1302" spans="2:50" x14ac:dyDescent="0.25">
      <c r="B1302" t="s">
        <v>24</v>
      </c>
      <c r="C1302" t="str">
        <f>AD1302</f>
        <v>Pheidole</v>
      </c>
      <c r="D1302" s="13" t="str">
        <f t="shared" si="166"/>
        <v>No</v>
      </c>
      <c r="E1302" t="s">
        <v>22</v>
      </c>
      <c r="F1302" t="str">
        <f t="shared" ref="F1302:F1319" si="171">AD1302</f>
        <v>Pheidole</v>
      </c>
      <c r="G1302" s="13" t="str">
        <f t="shared" si="170"/>
        <v>Yes</v>
      </c>
      <c r="M1302" t="s">
        <v>2044</v>
      </c>
      <c r="N1302" t="s">
        <v>2043</v>
      </c>
      <c r="P1302" s="6">
        <v>-1</v>
      </c>
      <c r="Q1302" s="6" t="s">
        <v>47</v>
      </c>
      <c r="R1302" s="6" t="s">
        <v>48</v>
      </c>
      <c r="S1302" s="14"/>
      <c r="T1302" s="14" t="s">
        <v>49</v>
      </c>
      <c r="U1302" s="14"/>
      <c r="W1302" t="s">
        <v>1866</v>
      </c>
      <c r="Z1302" t="s">
        <v>1867</v>
      </c>
      <c r="AA1302" t="s">
        <v>1973</v>
      </c>
      <c r="AB1302" t="s">
        <v>2043</v>
      </c>
      <c r="AD1302" t="s">
        <v>2044</v>
      </c>
      <c r="AI1302" s="10">
        <v>50</v>
      </c>
      <c r="AQ1302" s="6">
        <v>0</v>
      </c>
      <c r="AR1302" s="16" t="s">
        <v>50</v>
      </c>
      <c r="AT1302" s="6">
        <v>-1</v>
      </c>
      <c r="AW1302" s="16" t="s">
        <v>51</v>
      </c>
      <c r="AX1302" s="16" t="s">
        <v>51</v>
      </c>
    </row>
    <row r="1303" spans="2:50" x14ac:dyDescent="0.25">
      <c r="B1303" t="s">
        <v>24</v>
      </c>
      <c r="C1303" t="str">
        <f t="shared" ref="C1303:C1319" si="172">AF1303</f>
        <v>Pheidole barbata</v>
      </c>
      <c r="D1303" s="13" t="str">
        <f t="shared" si="166"/>
        <v>Yes</v>
      </c>
      <c r="E1303" t="s">
        <v>22</v>
      </c>
      <c r="F1303" t="str">
        <f t="shared" si="171"/>
        <v>Pheidole</v>
      </c>
      <c r="G1303" s="13" t="str">
        <f t="shared" si="170"/>
        <v>Yes</v>
      </c>
      <c r="M1303" t="s">
        <v>2045</v>
      </c>
      <c r="N1303" t="s">
        <v>2044</v>
      </c>
      <c r="P1303" s="6">
        <v>-1</v>
      </c>
      <c r="Q1303" s="6" t="s">
        <v>47</v>
      </c>
      <c r="R1303" s="6" t="s">
        <v>48</v>
      </c>
      <c r="S1303" s="14"/>
      <c r="T1303" s="14" t="s">
        <v>49</v>
      </c>
      <c r="U1303" s="14"/>
      <c r="W1303" t="s">
        <v>1866</v>
      </c>
      <c r="Z1303" t="s">
        <v>1867</v>
      </c>
      <c r="AA1303" t="s">
        <v>1973</v>
      </c>
      <c r="AB1303" t="s">
        <v>2043</v>
      </c>
      <c r="AD1303" t="s">
        <v>2044</v>
      </c>
      <c r="AF1303" t="s">
        <v>2045</v>
      </c>
      <c r="AI1303" s="10">
        <v>60</v>
      </c>
      <c r="AQ1303" s="6">
        <v>0</v>
      </c>
      <c r="AR1303" s="14" t="s">
        <v>50</v>
      </c>
      <c r="AT1303" s="6">
        <v>-1</v>
      </c>
      <c r="AW1303" s="14" t="s">
        <v>51</v>
      </c>
      <c r="AX1303" s="14" t="s">
        <v>51</v>
      </c>
    </row>
    <row r="1304" spans="2:50" x14ac:dyDescent="0.25">
      <c r="B1304" t="s">
        <v>24</v>
      </c>
      <c r="C1304" t="str">
        <f t="shared" si="172"/>
        <v>Pheidole bicarinata</v>
      </c>
      <c r="D1304" s="13" t="str">
        <f t="shared" si="166"/>
        <v>Yes</v>
      </c>
      <c r="E1304" t="s">
        <v>22</v>
      </c>
      <c r="F1304" t="str">
        <f t="shared" si="171"/>
        <v>Pheidole</v>
      </c>
      <c r="G1304" s="13" t="str">
        <f t="shared" si="170"/>
        <v>Yes</v>
      </c>
      <c r="M1304" t="s">
        <v>2046</v>
      </c>
      <c r="N1304" t="s">
        <v>2044</v>
      </c>
      <c r="P1304" s="6">
        <v>-1</v>
      </c>
      <c r="Q1304" s="6" t="s">
        <v>47</v>
      </c>
      <c r="R1304" s="6" t="s">
        <v>48</v>
      </c>
      <c r="S1304" s="14"/>
      <c r="T1304" s="14" t="s">
        <v>49</v>
      </c>
      <c r="U1304" s="14"/>
      <c r="W1304" t="s">
        <v>1866</v>
      </c>
      <c r="Z1304" t="s">
        <v>1867</v>
      </c>
      <c r="AA1304" t="s">
        <v>1973</v>
      </c>
      <c r="AB1304" t="s">
        <v>2043</v>
      </c>
      <c r="AD1304" t="s">
        <v>2044</v>
      </c>
      <c r="AF1304" t="s">
        <v>2046</v>
      </c>
      <c r="AI1304" s="10">
        <v>60</v>
      </c>
      <c r="AQ1304" s="6">
        <v>0</v>
      </c>
      <c r="AR1304" s="14" t="s">
        <v>50</v>
      </c>
      <c r="AT1304" s="6">
        <v>-1</v>
      </c>
      <c r="AW1304" s="14" t="s">
        <v>51</v>
      </c>
      <c r="AX1304" s="14" t="s">
        <v>51</v>
      </c>
    </row>
    <row r="1305" spans="2:50" x14ac:dyDescent="0.25">
      <c r="B1305" t="s">
        <v>24</v>
      </c>
      <c r="C1305" t="str">
        <f t="shared" si="172"/>
        <v>Pheidole californica</v>
      </c>
      <c r="D1305" s="13" t="str">
        <f t="shared" si="166"/>
        <v>No</v>
      </c>
      <c r="E1305" t="s">
        <v>22</v>
      </c>
      <c r="F1305" t="str">
        <f t="shared" si="171"/>
        <v>Pheidole</v>
      </c>
      <c r="G1305" s="13" t="str">
        <f t="shared" si="170"/>
        <v>Yes</v>
      </c>
      <c r="M1305" t="s">
        <v>3711</v>
      </c>
      <c r="N1305" t="s">
        <v>2044</v>
      </c>
      <c r="P1305" s="6">
        <v>-1</v>
      </c>
      <c r="Q1305" s="6" t="s">
        <v>47</v>
      </c>
      <c r="R1305" s="6" t="s">
        <v>48</v>
      </c>
      <c r="S1305" s="14"/>
      <c r="T1305" s="14" t="s">
        <v>49</v>
      </c>
      <c r="U1305" s="14"/>
      <c r="W1305" t="s">
        <v>1866</v>
      </c>
      <c r="Z1305" t="s">
        <v>1867</v>
      </c>
      <c r="AA1305" t="s">
        <v>1973</v>
      </c>
      <c r="AB1305" t="s">
        <v>2043</v>
      </c>
      <c r="AD1305" t="s">
        <v>2044</v>
      </c>
      <c r="AF1305" t="s">
        <v>3711</v>
      </c>
      <c r="AI1305" s="14">
        <v>50</v>
      </c>
      <c r="AQ1305" s="6">
        <v>0</v>
      </c>
      <c r="AR1305" s="6" t="s">
        <v>50</v>
      </c>
      <c r="AT1305" s="6">
        <v>-1</v>
      </c>
      <c r="AW1305" s="6" t="s">
        <v>51</v>
      </c>
      <c r="AX1305" s="6" t="s">
        <v>51</v>
      </c>
    </row>
    <row r="1306" spans="2:50" x14ac:dyDescent="0.25">
      <c r="B1306" t="s">
        <v>24</v>
      </c>
      <c r="C1306" t="str">
        <f t="shared" si="172"/>
        <v>Pheidole cerebrosiar</v>
      </c>
      <c r="D1306" s="13" t="str">
        <f t="shared" si="166"/>
        <v>Yes</v>
      </c>
      <c r="E1306" t="s">
        <v>22</v>
      </c>
      <c r="F1306" t="str">
        <f t="shared" si="171"/>
        <v>Pheidole</v>
      </c>
      <c r="G1306" s="13" t="str">
        <f t="shared" si="170"/>
        <v>Yes</v>
      </c>
      <c r="M1306" t="s">
        <v>2047</v>
      </c>
      <c r="N1306" t="s">
        <v>2044</v>
      </c>
      <c r="P1306" s="6">
        <v>-1</v>
      </c>
      <c r="Q1306" s="6" t="s">
        <v>47</v>
      </c>
      <c r="R1306" s="6" t="s">
        <v>48</v>
      </c>
      <c r="S1306" s="14"/>
      <c r="T1306" s="14" t="s">
        <v>49</v>
      </c>
      <c r="U1306" s="14"/>
      <c r="W1306" t="s">
        <v>1866</v>
      </c>
      <c r="Z1306" t="s">
        <v>1867</v>
      </c>
      <c r="AA1306" t="s">
        <v>1973</v>
      </c>
      <c r="AB1306" t="s">
        <v>2043</v>
      </c>
      <c r="AD1306" t="s">
        <v>2044</v>
      </c>
      <c r="AF1306" t="s">
        <v>2047</v>
      </c>
      <c r="AI1306" s="10">
        <v>60</v>
      </c>
      <c r="AQ1306" s="6">
        <v>0</v>
      </c>
      <c r="AR1306" s="16" t="s">
        <v>50</v>
      </c>
      <c r="AT1306" s="6">
        <v>-1</v>
      </c>
      <c r="AW1306" s="16" t="s">
        <v>51</v>
      </c>
      <c r="AX1306" s="16" t="s">
        <v>51</v>
      </c>
    </row>
    <row r="1307" spans="2:50" x14ac:dyDescent="0.25">
      <c r="B1307" t="s">
        <v>24</v>
      </c>
      <c r="C1307" t="str">
        <f t="shared" si="172"/>
        <v>Pheidole clementensis</v>
      </c>
      <c r="D1307" s="13" t="str">
        <f t="shared" si="166"/>
        <v>Yes</v>
      </c>
      <c r="E1307" t="s">
        <v>22</v>
      </c>
      <c r="F1307" t="str">
        <f t="shared" si="171"/>
        <v>Pheidole</v>
      </c>
      <c r="G1307" s="13" t="str">
        <f t="shared" si="170"/>
        <v>Yes</v>
      </c>
      <c r="M1307" t="s">
        <v>3733</v>
      </c>
      <c r="N1307" t="s">
        <v>2044</v>
      </c>
      <c r="P1307" s="6">
        <v>-1</v>
      </c>
      <c r="Q1307" s="6" t="s">
        <v>47</v>
      </c>
      <c r="R1307" s="6" t="s">
        <v>48</v>
      </c>
      <c r="S1307" s="14"/>
      <c r="T1307" s="14" t="s">
        <v>49</v>
      </c>
      <c r="U1307" s="14"/>
      <c r="W1307" t="s">
        <v>1866</v>
      </c>
      <c r="Z1307" t="s">
        <v>1867</v>
      </c>
      <c r="AA1307" t="s">
        <v>1973</v>
      </c>
      <c r="AB1307" t="s">
        <v>2043</v>
      </c>
      <c r="AD1307" t="s">
        <v>2044</v>
      </c>
      <c r="AF1307" t="s">
        <v>3733</v>
      </c>
      <c r="AI1307" s="16">
        <v>60</v>
      </c>
      <c r="AQ1307" s="6">
        <v>0</v>
      </c>
      <c r="AR1307" s="6" t="s">
        <v>50</v>
      </c>
      <c r="AT1307" s="6">
        <v>-1</v>
      </c>
      <c r="AW1307" s="6" t="s">
        <v>51</v>
      </c>
      <c r="AX1307" s="6" t="s">
        <v>51</v>
      </c>
    </row>
    <row r="1308" spans="2:50" x14ac:dyDescent="0.25">
      <c r="B1308" t="s">
        <v>24</v>
      </c>
      <c r="C1308" t="str">
        <f t="shared" si="172"/>
        <v>Pheidole clydei</v>
      </c>
      <c r="D1308" s="13" t="str">
        <f t="shared" si="166"/>
        <v>Yes</v>
      </c>
      <c r="E1308" t="s">
        <v>22</v>
      </c>
      <c r="F1308" t="str">
        <f t="shared" si="171"/>
        <v>Pheidole</v>
      </c>
      <c r="G1308" s="13" t="str">
        <f t="shared" si="170"/>
        <v>Yes</v>
      </c>
      <c r="M1308" t="s">
        <v>2048</v>
      </c>
      <c r="N1308" t="s">
        <v>2044</v>
      </c>
      <c r="P1308" s="6">
        <v>-1</v>
      </c>
      <c r="Q1308" s="6" t="s">
        <v>47</v>
      </c>
      <c r="R1308" s="6" t="s">
        <v>48</v>
      </c>
      <c r="S1308" s="14"/>
      <c r="T1308" s="14" t="s">
        <v>49</v>
      </c>
      <c r="U1308" s="14"/>
      <c r="W1308" t="s">
        <v>1866</v>
      </c>
      <c r="Z1308" t="s">
        <v>1867</v>
      </c>
      <c r="AA1308" t="s">
        <v>1973</v>
      </c>
      <c r="AB1308" t="s">
        <v>2043</v>
      </c>
      <c r="AD1308" t="s">
        <v>2044</v>
      </c>
      <c r="AF1308" t="s">
        <v>2048</v>
      </c>
      <c r="AI1308" s="10">
        <v>60</v>
      </c>
      <c r="AQ1308" s="6">
        <v>0</v>
      </c>
      <c r="AR1308" s="14" t="s">
        <v>50</v>
      </c>
      <c r="AT1308" s="6">
        <v>-1</v>
      </c>
      <c r="AW1308" s="14" t="s">
        <v>51</v>
      </c>
      <c r="AX1308" s="14" t="s">
        <v>51</v>
      </c>
    </row>
    <row r="1309" spans="2:50" x14ac:dyDescent="0.25">
      <c r="B1309" t="s">
        <v>24</v>
      </c>
      <c r="C1309" t="str">
        <f t="shared" si="172"/>
        <v>Pheidole desertorum</v>
      </c>
      <c r="D1309" s="13" t="str">
        <f t="shared" si="166"/>
        <v>Yes</v>
      </c>
      <c r="E1309" t="s">
        <v>22</v>
      </c>
      <c r="F1309" t="str">
        <f t="shared" si="171"/>
        <v>Pheidole</v>
      </c>
      <c r="G1309" s="13" t="str">
        <f t="shared" si="170"/>
        <v>Yes</v>
      </c>
      <c r="M1309" t="s">
        <v>2049</v>
      </c>
      <c r="N1309" t="s">
        <v>2044</v>
      </c>
      <c r="P1309" s="6">
        <v>-1</v>
      </c>
      <c r="Q1309" s="6" t="s">
        <v>47</v>
      </c>
      <c r="R1309" s="6" t="s">
        <v>48</v>
      </c>
      <c r="S1309" s="14"/>
      <c r="T1309" s="14" t="s">
        <v>49</v>
      </c>
      <c r="U1309" s="14"/>
      <c r="W1309" t="s">
        <v>1866</v>
      </c>
      <c r="Z1309" t="s">
        <v>1867</v>
      </c>
      <c r="AA1309" t="s">
        <v>1973</v>
      </c>
      <c r="AB1309" t="s">
        <v>2043</v>
      </c>
      <c r="AD1309" t="s">
        <v>2044</v>
      </c>
      <c r="AF1309" t="s">
        <v>2049</v>
      </c>
      <c r="AI1309" s="10">
        <v>60</v>
      </c>
      <c r="AQ1309" s="6">
        <v>0</v>
      </c>
      <c r="AR1309" s="14" t="s">
        <v>50</v>
      </c>
      <c r="AT1309" s="6">
        <v>-1</v>
      </c>
      <c r="AW1309" s="14" t="s">
        <v>51</v>
      </c>
      <c r="AX1309" s="14" t="s">
        <v>51</v>
      </c>
    </row>
    <row r="1310" spans="2:50" x14ac:dyDescent="0.25">
      <c r="B1310" t="s">
        <v>24</v>
      </c>
      <c r="C1310" t="str">
        <f t="shared" si="172"/>
        <v>Pheidole gilvescens</v>
      </c>
      <c r="D1310" s="13" t="str">
        <f t="shared" si="166"/>
        <v>Yes</v>
      </c>
      <c r="E1310" t="s">
        <v>22</v>
      </c>
      <c r="F1310" t="str">
        <f t="shared" si="171"/>
        <v>Pheidole</v>
      </c>
      <c r="G1310" s="13" t="str">
        <f t="shared" si="170"/>
        <v>Yes</v>
      </c>
      <c r="M1310" t="s">
        <v>2050</v>
      </c>
      <c r="N1310" t="s">
        <v>2044</v>
      </c>
      <c r="P1310" s="6">
        <v>-1</v>
      </c>
      <c r="Q1310" s="6" t="s">
        <v>47</v>
      </c>
      <c r="R1310" s="6" t="s">
        <v>48</v>
      </c>
      <c r="S1310" s="14"/>
      <c r="T1310" s="14" t="s">
        <v>49</v>
      </c>
      <c r="U1310" s="14"/>
      <c r="W1310" t="s">
        <v>1866</v>
      </c>
      <c r="Z1310" t="s">
        <v>1867</v>
      </c>
      <c r="AA1310" t="s">
        <v>1973</v>
      </c>
      <c r="AB1310" t="s">
        <v>2043</v>
      </c>
      <c r="AD1310" t="s">
        <v>2044</v>
      </c>
      <c r="AF1310" t="s">
        <v>2050</v>
      </c>
      <c r="AI1310" s="10">
        <v>60</v>
      </c>
      <c r="AQ1310" s="6">
        <v>0</v>
      </c>
      <c r="AR1310" s="14" t="s">
        <v>50</v>
      </c>
      <c r="AT1310" s="6">
        <v>-1</v>
      </c>
      <c r="AW1310" s="14" t="s">
        <v>51</v>
      </c>
      <c r="AX1310" s="14" t="s">
        <v>51</v>
      </c>
    </row>
    <row r="1311" spans="2:50" x14ac:dyDescent="0.25">
      <c r="B1311" t="s">
        <v>24</v>
      </c>
      <c r="C1311" t="str">
        <f t="shared" si="172"/>
        <v>Pheidole hyatti</v>
      </c>
      <c r="D1311" s="13" t="str">
        <f t="shared" si="166"/>
        <v>Yes</v>
      </c>
      <c r="E1311" t="s">
        <v>22</v>
      </c>
      <c r="F1311" t="str">
        <f t="shared" si="171"/>
        <v>Pheidole</v>
      </c>
      <c r="G1311" s="13" t="str">
        <f t="shared" si="170"/>
        <v>Yes</v>
      </c>
      <c r="M1311" t="s">
        <v>2051</v>
      </c>
      <c r="N1311" t="s">
        <v>2044</v>
      </c>
      <c r="P1311" s="6">
        <v>-1</v>
      </c>
      <c r="Q1311" s="6" t="s">
        <v>47</v>
      </c>
      <c r="R1311" s="6" t="s">
        <v>48</v>
      </c>
      <c r="S1311" s="14"/>
      <c r="T1311" s="14" t="s">
        <v>49</v>
      </c>
      <c r="U1311" s="14"/>
      <c r="W1311" t="s">
        <v>1866</v>
      </c>
      <c r="Z1311" t="s">
        <v>1867</v>
      </c>
      <c r="AA1311" t="s">
        <v>1973</v>
      </c>
      <c r="AB1311" t="s">
        <v>2043</v>
      </c>
      <c r="AD1311" t="s">
        <v>2044</v>
      </c>
      <c r="AF1311" t="s">
        <v>2051</v>
      </c>
      <c r="AI1311" s="10">
        <v>60</v>
      </c>
      <c r="AQ1311" s="6">
        <v>0</v>
      </c>
      <c r="AR1311" s="14" t="s">
        <v>50</v>
      </c>
      <c r="AT1311" s="6">
        <v>-1</v>
      </c>
      <c r="AW1311" s="14" t="s">
        <v>51</v>
      </c>
      <c r="AX1311" s="14" t="s">
        <v>51</v>
      </c>
    </row>
    <row r="1312" spans="2:50" x14ac:dyDescent="0.25">
      <c r="B1312" t="s">
        <v>24</v>
      </c>
      <c r="C1312" t="str">
        <f t="shared" si="172"/>
        <v>Pheidole micula</v>
      </c>
      <c r="D1312" s="13" t="str">
        <f t="shared" si="166"/>
        <v>Yes</v>
      </c>
      <c r="E1312" t="s">
        <v>22</v>
      </c>
      <c r="F1312" t="str">
        <f t="shared" si="171"/>
        <v>Pheidole</v>
      </c>
      <c r="G1312" s="13" t="str">
        <f t="shared" si="170"/>
        <v>Yes</v>
      </c>
      <c r="M1312" t="s">
        <v>2052</v>
      </c>
      <c r="N1312" t="s">
        <v>2044</v>
      </c>
      <c r="P1312" s="6">
        <v>-1</v>
      </c>
      <c r="Q1312" s="6" t="s">
        <v>47</v>
      </c>
      <c r="R1312" s="6" t="s">
        <v>48</v>
      </c>
      <c r="S1312" s="14"/>
      <c r="T1312" s="14" t="s">
        <v>49</v>
      </c>
      <c r="U1312" s="14"/>
      <c r="W1312" t="s">
        <v>1866</v>
      </c>
      <c r="Z1312" t="s">
        <v>1867</v>
      </c>
      <c r="AA1312" t="s">
        <v>1973</v>
      </c>
      <c r="AB1312" t="s">
        <v>2043</v>
      </c>
      <c r="AD1312" t="s">
        <v>2044</v>
      </c>
      <c r="AF1312" t="s">
        <v>2052</v>
      </c>
      <c r="AI1312" s="10">
        <v>60</v>
      </c>
      <c r="AQ1312" s="6">
        <v>0</v>
      </c>
      <c r="AR1312" s="14" t="s">
        <v>50</v>
      </c>
      <c r="AT1312" s="6">
        <v>-1</v>
      </c>
      <c r="AW1312" s="14" t="s">
        <v>51</v>
      </c>
      <c r="AX1312" s="14" t="s">
        <v>51</v>
      </c>
    </row>
    <row r="1313" spans="2:50" x14ac:dyDescent="0.25">
      <c r="B1313" t="s">
        <v>24</v>
      </c>
      <c r="C1313" t="str">
        <f t="shared" si="172"/>
        <v>Pheidole paiute</v>
      </c>
      <c r="D1313" s="13" t="str">
        <f t="shared" si="166"/>
        <v>Yes</v>
      </c>
      <c r="E1313" t="s">
        <v>22</v>
      </c>
      <c r="F1313" t="str">
        <f t="shared" si="171"/>
        <v>Pheidole</v>
      </c>
      <c r="G1313" s="13" t="str">
        <f t="shared" si="170"/>
        <v>Yes</v>
      </c>
      <c r="M1313" t="s">
        <v>2053</v>
      </c>
      <c r="N1313" t="s">
        <v>2044</v>
      </c>
      <c r="P1313" s="6">
        <v>-1</v>
      </c>
      <c r="Q1313" s="6" t="s">
        <v>47</v>
      </c>
      <c r="R1313" s="6" t="s">
        <v>48</v>
      </c>
      <c r="S1313" s="14"/>
      <c r="T1313" s="14" t="s">
        <v>49</v>
      </c>
      <c r="U1313" s="14"/>
      <c r="W1313" t="s">
        <v>1866</v>
      </c>
      <c r="Z1313" t="s">
        <v>1867</v>
      </c>
      <c r="AA1313" t="s">
        <v>1973</v>
      </c>
      <c r="AB1313" t="s">
        <v>2043</v>
      </c>
      <c r="AD1313" t="s">
        <v>2044</v>
      </c>
      <c r="AF1313" t="s">
        <v>2053</v>
      </c>
      <c r="AI1313" s="10">
        <v>60</v>
      </c>
      <c r="AQ1313" s="6">
        <v>0</v>
      </c>
      <c r="AR1313" s="14" t="s">
        <v>50</v>
      </c>
      <c r="AT1313" s="6">
        <v>-1</v>
      </c>
      <c r="AW1313" s="14" t="s">
        <v>51</v>
      </c>
      <c r="AX1313" s="14" t="s">
        <v>51</v>
      </c>
    </row>
    <row r="1314" spans="2:50" x14ac:dyDescent="0.25">
      <c r="B1314" t="s">
        <v>24</v>
      </c>
      <c r="C1314" t="str">
        <f t="shared" si="172"/>
        <v>Pheidole psammophila</v>
      </c>
      <c r="D1314" s="13" t="str">
        <f t="shared" si="166"/>
        <v>Yes</v>
      </c>
      <c r="E1314" t="s">
        <v>22</v>
      </c>
      <c r="F1314" t="str">
        <f t="shared" si="171"/>
        <v>Pheidole</v>
      </c>
      <c r="G1314" s="13" t="str">
        <f t="shared" si="170"/>
        <v>Yes</v>
      </c>
      <c r="M1314" t="s">
        <v>2054</v>
      </c>
      <c r="N1314" t="s">
        <v>2044</v>
      </c>
      <c r="P1314" s="6">
        <v>-1</v>
      </c>
      <c r="Q1314" s="6" t="s">
        <v>47</v>
      </c>
      <c r="R1314" s="6" t="s">
        <v>48</v>
      </c>
      <c r="S1314" s="14"/>
      <c r="T1314" s="14" t="s">
        <v>49</v>
      </c>
      <c r="U1314" s="14"/>
      <c r="W1314" t="s">
        <v>1866</v>
      </c>
      <c r="Z1314" t="s">
        <v>1867</v>
      </c>
      <c r="AA1314" t="s">
        <v>1973</v>
      </c>
      <c r="AB1314" t="s">
        <v>2043</v>
      </c>
      <c r="AD1314" t="s">
        <v>2044</v>
      </c>
      <c r="AF1314" t="s">
        <v>2054</v>
      </c>
      <c r="AI1314" s="10">
        <v>60</v>
      </c>
      <c r="AQ1314" s="6">
        <v>0</v>
      </c>
      <c r="AR1314" s="16" t="s">
        <v>50</v>
      </c>
      <c r="AT1314" s="6">
        <v>-1</v>
      </c>
      <c r="AW1314" s="16" t="s">
        <v>51</v>
      </c>
      <c r="AX1314" s="16" t="s">
        <v>51</v>
      </c>
    </row>
    <row r="1315" spans="2:50" x14ac:dyDescent="0.25">
      <c r="B1315" t="s">
        <v>24</v>
      </c>
      <c r="C1315" t="str">
        <f t="shared" si="172"/>
        <v>Pheidole rugulosa</v>
      </c>
      <c r="D1315" s="13" t="str">
        <f t="shared" si="166"/>
        <v>Yes</v>
      </c>
      <c r="E1315" t="s">
        <v>22</v>
      </c>
      <c r="F1315" t="str">
        <f t="shared" si="171"/>
        <v>Pheidole</v>
      </c>
      <c r="G1315" s="13" t="str">
        <f t="shared" si="170"/>
        <v>Yes</v>
      </c>
      <c r="M1315" t="s">
        <v>2055</v>
      </c>
      <c r="N1315" t="s">
        <v>2044</v>
      </c>
      <c r="P1315" s="6">
        <v>-1</v>
      </c>
      <c r="Q1315" s="6" t="s">
        <v>47</v>
      </c>
      <c r="R1315" s="6" t="s">
        <v>48</v>
      </c>
      <c r="S1315" s="14"/>
      <c r="T1315" s="14" t="s">
        <v>49</v>
      </c>
      <c r="U1315" s="14"/>
      <c r="W1315" t="s">
        <v>1866</v>
      </c>
      <c r="Z1315" t="s">
        <v>1867</v>
      </c>
      <c r="AA1315" t="s">
        <v>1973</v>
      </c>
      <c r="AB1315" t="s">
        <v>2043</v>
      </c>
      <c r="AD1315" t="s">
        <v>2044</v>
      </c>
      <c r="AF1315" t="s">
        <v>2055</v>
      </c>
      <c r="AI1315" s="10">
        <v>60</v>
      </c>
      <c r="AQ1315" s="6">
        <v>0</v>
      </c>
      <c r="AR1315" s="14" t="s">
        <v>50</v>
      </c>
      <c r="AT1315" s="6">
        <v>-1</v>
      </c>
      <c r="AW1315" s="14" t="s">
        <v>51</v>
      </c>
      <c r="AX1315" s="14" t="s">
        <v>51</v>
      </c>
    </row>
    <row r="1316" spans="2:50" x14ac:dyDescent="0.25">
      <c r="B1316" t="s">
        <v>24</v>
      </c>
      <c r="C1316" t="str">
        <f t="shared" si="172"/>
        <v>Pheidole sciophila</v>
      </c>
      <c r="D1316" s="13" t="str">
        <f t="shared" si="166"/>
        <v>Yes</v>
      </c>
      <c r="E1316" t="s">
        <v>22</v>
      </c>
      <c r="F1316" t="str">
        <f t="shared" si="171"/>
        <v>Pheidole</v>
      </c>
      <c r="G1316" s="13" t="str">
        <f t="shared" si="170"/>
        <v>Yes</v>
      </c>
      <c r="M1316" t="s">
        <v>2056</v>
      </c>
      <c r="N1316" t="s">
        <v>2044</v>
      </c>
      <c r="P1316" s="6">
        <v>-1</v>
      </c>
      <c r="Q1316" s="6" t="s">
        <v>47</v>
      </c>
      <c r="R1316" s="6" t="s">
        <v>48</v>
      </c>
      <c r="S1316" s="14"/>
      <c r="T1316" s="14" t="s">
        <v>49</v>
      </c>
      <c r="U1316" s="14"/>
      <c r="W1316" t="s">
        <v>1866</v>
      </c>
      <c r="Z1316" t="s">
        <v>1867</v>
      </c>
      <c r="AA1316" t="s">
        <v>1973</v>
      </c>
      <c r="AB1316" t="s">
        <v>2043</v>
      </c>
      <c r="AD1316" t="s">
        <v>2044</v>
      </c>
      <c r="AF1316" t="s">
        <v>2056</v>
      </c>
      <c r="AI1316" s="10">
        <v>60</v>
      </c>
      <c r="AQ1316" s="6">
        <v>0</v>
      </c>
      <c r="AR1316" s="14" t="s">
        <v>50</v>
      </c>
      <c r="AT1316" s="6">
        <v>-1</v>
      </c>
      <c r="AW1316" s="14" t="s">
        <v>51</v>
      </c>
      <c r="AX1316" s="14" t="s">
        <v>51</v>
      </c>
    </row>
    <row r="1317" spans="2:50" x14ac:dyDescent="0.25">
      <c r="B1317" t="s">
        <v>24</v>
      </c>
      <c r="C1317" t="str">
        <f t="shared" si="172"/>
        <v>Pheidole vistana</v>
      </c>
      <c r="D1317" s="13" t="str">
        <f t="shared" si="166"/>
        <v>Yes</v>
      </c>
      <c r="E1317" t="s">
        <v>22</v>
      </c>
      <c r="F1317" t="str">
        <f t="shared" si="171"/>
        <v>Pheidole</v>
      </c>
      <c r="G1317" s="13" t="str">
        <f t="shared" si="170"/>
        <v>Yes</v>
      </c>
      <c r="M1317" t="s">
        <v>2059</v>
      </c>
      <c r="N1317" t="s">
        <v>2044</v>
      </c>
      <c r="P1317" s="6">
        <v>-1</v>
      </c>
      <c r="Q1317" s="6" t="s">
        <v>47</v>
      </c>
      <c r="R1317" s="6" t="s">
        <v>48</v>
      </c>
      <c r="S1317" s="14"/>
      <c r="T1317" s="14" t="s">
        <v>49</v>
      </c>
      <c r="U1317" s="14"/>
      <c r="W1317" t="s">
        <v>1866</v>
      </c>
      <c r="Z1317" t="s">
        <v>1867</v>
      </c>
      <c r="AA1317" t="s">
        <v>1973</v>
      </c>
      <c r="AB1317" t="s">
        <v>2043</v>
      </c>
      <c r="AD1317" t="s">
        <v>2044</v>
      </c>
      <c r="AF1317" t="s">
        <v>2059</v>
      </c>
      <c r="AI1317" s="10">
        <v>60</v>
      </c>
      <c r="AQ1317" s="6">
        <v>0</v>
      </c>
      <c r="AR1317" s="16" t="s">
        <v>50</v>
      </c>
      <c r="AT1317" s="6">
        <v>-1</v>
      </c>
      <c r="AW1317" s="16" t="s">
        <v>51</v>
      </c>
      <c r="AX1317" s="16" t="s">
        <v>51</v>
      </c>
    </row>
    <row r="1318" spans="2:50" x14ac:dyDescent="0.25">
      <c r="B1318" t="s">
        <v>24</v>
      </c>
      <c r="C1318" t="str">
        <f t="shared" si="172"/>
        <v>Pheidole xerophila</v>
      </c>
      <c r="D1318" s="13" t="str">
        <f t="shared" si="166"/>
        <v>Yes</v>
      </c>
      <c r="E1318" t="s">
        <v>22</v>
      </c>
      <c r="F1318" t="str">
        <f t="shared" si="171"/>
        <v>Pheidole</v>
      </c>
      <c r="G1318" s="13" t="str">
        <f t="shared" si="170"/>
        <v>Yes</v>
      </c>
      <c r="M1318" t="s">
        <v>2057</v>
      </c>
      <c r="N1318" t="s">
        <v>2044</v>
      </c>
      <c r="P1318" s="6">
        <v>-1</v>
      </c>
      <c r="Q1318" s="6" t="s">
        <v>47</v>
      </c>
      <c r="R1318" s="6" t="s">
        <v>48</v>
      </c>
      <c r="S1318" s="14"/>
      <c r="T1318" s="14" t="s">
        <v>49</v>
      </c>
      <c r="U1318" s="14"/>
      <c r="W1318" t="s">
        <v>1866</v>
      </c>
      <c r="Z1318" t="s">
        <v>1867</v>
      </c>
      <c r="AA1318" t="s">
        <v>1973</v>
      </c>
      <c r="AB1318" t="s">
        <v>2043</v>
      </c>
      <c r="AD1318" t="s">
        <v>2044</v>
      </c>
      <c r="AF1318" t="s">
        <v>2057</v>
      </c>
      <c r="AI1318" s="10">
        <v>60</v>
      </c>
      <c r="AQ1318" s="6">
        <v>0</v>
      </c>
      <c r="AR1318" s="14" t="s">
        <v>50</v>
      </c>
      <c r="AT1318" s="6">
        <v>-1</v>
      </c>
      <c r="AW1318" s="14" t="s">
        <v>51</v>
      </c>
      <c r="AX1318" s="14" t="s">
        <v>51</v>
      </c>
    </row>
    <row r="1319" spans="2:50" x14ac:dyDescent="0.25">
      <c r="B1319" t="s">
        <v>24</v>
      </c>
      <c r="C1319" t="str">
        <f t="shared" si="172"/>
        <v>Pheidole yaqui</v>
      </c>
      <c r="D1319" s="13" t="str">
        <f t="shared" si="166"/>
        <v>Yes</v>
      </c>
      <c r="E1319" t="s">
        <v>22</v>
      </c>
      <c r="F1319" t="str">
        <f t="shared" si="171"/>
        <v>Pheidole</v>
      </c>
      <c r="G1319" s="13" t="str">
        <f t="shared" si="170"/>
        <v>Yes</v>
      </c>
      <c r="M1319" t="s">
        <v>2058</v>
      </c>
      <c r="N1319" t="s">
        <v>2044</v>
      </c>
      <c r="P1319" s="6">
        <v>-1</v>
      </c>
      <c r="Q1319" s="6" t="s">
        <v>47</v>
      </c>
      <c r="R1319" s="6" t="s">
        <v>48</v>
      </c>
      <c r="S1319" s="14"/>
      <c r="T1319" s="14" t="s">
        <v>49</v>
      </c>
      <c r="U1319" s="14"/>
      <c r="W1319" t="s">
        <v>1866</v>
      </c>
      <c r="Z1319" t="s">
        <v>1867</v>
      </c>
      <c r="AA1319" t="s">
        <v>1973</v>
      </c>
      <c r="AB1319" t="s">
        <v>2043</v>
      </c>
      <c r="AD1319" t="s">
        <v>2044</v>
      </c>
      <c r="AF1319" t="s">
        <v>2058</v>
      </c>
      <c r="AI1319" s="10">
        <v>60</v>
      </c>
      <c r="AQ1319" s="6">
        <v>0</v>
      </c>
      <c r="AR1319" s="16" t="s">
        <v>50</v>
      </c>
      <c r="AT1319" s="6">
        <v>-1</v>
      </c>
      <c r="AW1319" s="16" t="s">
        <v>51</v>
      </c>
      <c r="AX1319" s="16" t="s">
        <v>51</v>
      </c>
    </row>
    <row r="1320" spans="2:50" x14ac:dyDescent="0.25">
      <c r="B1320" t="s">
        <v>24</v>
      </c>
      <c r="C1320" t="str">
        <f>AB1320</f>
        <v>Pheidolini</v>
      </c>
      <c r="D1320" s="13" t="str">
        <f t="shared" si="166"/>
        <v>No</v>
      </c>
      <c r="E1320" t="s">
        <v>22</v>
      </c>
      <c r="F1320" t="str">
        <f>AB1320</f>
        <v>Pheidolini</v>
      </c>
      <c r="G1320" s="13" t="str">
        <f t="shared" si="170"/>
        <v>No</v>
      </c>
      <c r="M1320" t="s">
        <v>2043</v>
      </c>
      <c r="N1320" t="s">
        <v>1973</v>
      </c>
      <c r="P1320" s="6">
        <v>-1</v>
      </c>
      <c r="Q1320" s="6" t="s">
        <v>47</v>
      </c>
      <c r="R1320" s="6" t="s">
        <v>48</v>
      </c>
      <c r="S1320" s="14"/>
      <c r="T1320" s="14" t="s">
        <v>49</v>
      </c>
      <c r="U1320" s="14"/>
      <c r="W1320" t="s">
        <v>1866</v>
      </c>
      <c r="Z1320" t="s">
        <v>1867</v>
      </c>
      <c r="AA1320" t="s">
        <v>1973</v>
      </c>
      <c r="AB1320" t="s">
        <v>2043</v>
      </c>
      <c r="AI1320" s="10">
        <v>45</v>
      </c>
      <c r="AQ1320" s="6">
        <v>0</v>
      </c>
      <c r="AR1320" s="16" t="s">
        <v>50</v>
      </c>
      <c r="AT1320" s="6">
        <v>-1</v>
      </c>
      <c r="AW1320" s="16" t="s">
        <v>51</v>
      </c>
      <c r="AX1320" s="16" t="s">
        <v>51</v>
      </c>
    </row>
    <row r="1321" spans="2:50" x14ac:dyDescent="0.25">
      <c r="B1321" t="s">
        <v>24</v>
      </c>
      <c r="C1321" t="str">
        <f>AD1321</f>
        <v>Pogonomyrmex</v>
      </c>
      <c r="D1321" s="13" t="str">
        <f t="shared" si="166"/>
        <v>No</v>
      </c>
      <c r="E1321" t="s">
        <v>22</v>
      </c>
      <c r="F1321" t="str">
        <f t="shared" ref="F1321:F1335" si="173">AD1321</f>
        <v>Pogonomyrmex</v>
      </c>
      <c r="G1321" s="13" t="str">
        <f t="shared" si="170"/>
        <v>Yes</v>
      </c>
      <c r="L1321" t="s">
        <v>2062</v>
      </c>
      <c r="M1321" t="s">
        <v>2063</v>
      </c>
      <c r="N1321" s="7" t="s">
        <v>2060</v>
      </c>
      <c r="P1321" s="6">
        <v>-1</v>
      </c>
      <c r="Q1321" s="6" t="s">
        <v>47</v>
      </c>
      <c r="R1321" s="6" t="s">
        <v>48</v>
      </c>
      <c r="S1321" s="14"/>
      <c r="T1321" s="14" t="s">
        <v>49</v>
      </c>
      <c r="U1321" s="14"/>
      <c r="W1321" t="s">
        <v>1866</v>
      </c>
      <c r="Z1321" t="s">
        <v>1867</v>
      </c>
      <c r="AA1321" t="s">
        <v>1973</v>
      </c>
      <c r="AB1321" s="7" t="s">
        <v>2060</v>
      </c>
      <c r="AD1321" t="s">
        <v>2063</v>
      </c>
      <c r="AI1321" s="10">
        <v>50</v>
      </c>
      <c r="AQ1321" s="6">
        <v>0</v>
      </c>
      <c r="AR1321" s="14" t="s">
        <v>50</v>
      </c>
      <c r="AT1321" s="6">
        <v>-1</v>
      </c>
      <c r="AW1321" s="14" t="s">
        <v>51</v>
      </c>
      <c r="AX1321" s="14" t="s">
        <v>51</v>
      </c>
    </row>
    <row r="1322" spans="2:50" x14ac:dyDescent="0.25">
      <c r="B1322" t="s">
        <v>24</v>
      </c>
      <c r="C1322" t="str">
        <f t="shared" ref="C1322:C1335" si="174">AF1322</f>
        <v>Pogonomyrmex anzensis</v>
      </c>
      <c r="D1322" s="13" t="str">
        <f t="shared" si="166"/>
        <v>Yes</v>
      </c>
      <c r="E1322" t="s">
        <v>22</v>
      </c>
      <c r="F1322" t="str">
        <f t="shared" si="173"/>
        <v>Pogonomyrmex</v>
      </c>
      <c r="G1322" s="13" t="str">
        <f t="shared" si="170"/>
        <v>Yes</v>
      </c>
      <c r="M1322" t="s">
        <v>3748</v>
      </c>
      <c r="N1322" t="s">
        <v>2063</v>
      </c>
      <c r="P1322" s="6">
        <v>-1</v>
      </c>
      <c r="Q1322" s="6" t="s">
        <v>47</v>
      </c>
      <c r="R1322" s="6" t="s">
        <v>48</v>
      </c>
      <c r="S1322" s="14"/>
      <c r="T1322" s="14" t="s">
        <v>49</v>
      </c>
      <c r="U1322" s="14"/>
      <c r="W1322" t="s">
        <v>1866</v>
      </c>
      <c r="Z1322" t="s">
        <v>1867</v>
      </c>
      <c r="AA1322" t="s">
        <v>1973</v>
      </c>
      <c r="AB1322" s="7" t="s">
        <v>2060</v>
      </c>
      <c r="AD1322" t="s">
        <v>2063</v>
      </c>
      <c r="AF1322" t="s">
        <v>3748</v>
      </c>
      <c r="AI1322" s="16">
        <v>60</v>
      </c>
      <c r="AQ1322" s="6">
        <v>0</v>
      </c>
      <c r="AR1322" s="6" t="s">
        <v>50</v>
      </c>
      <c r="AT1322" s="6">
        <v>-1</v>
      </c>
      <c r="AW1322" s="6" t="s">
        <v>51</v>
      </c>
      <c r="AX1322" s="6" t="s">
        <v>51</v>
      </c>
    </row>
    <row r="1323" spans="2:50" x14ac:dyDescent="0.25">
      <c r="B1323" t="s">
        <v>24</v>
      </c>
      <c r="C1323" t="str">
        <f t="shared" si="174"/>
        <v>Pogonomyrmex barbatus</v>
      </c>
      <c r="D1323" s="13" t="str">
        <f t="shared" si="166"/>
        <v>Yes</v>
      </c>
      <c r="E1323" t="s">
        <v>22</v>
      </c>
      <c r="F1323" t="str">
        <f t="shared" si="173"/>
        <v>Pogonomyrmex</v>
      </c>
      <c r="G1323" s="13" t="str">
        <f t="shared" si="170"/>
        <v>Yes</v>
      </c>
      <c r="M1323" t="s">
        <v>3747</v>
      </c>
      <c r="N1323" t="s">
        <v>2063</v>
      </c>
      <c r="P1323" s="6">
        <v>-1</v>
      </c>
      <c r="Q1323" s="6" t="s">
        <v>47</v>
      </c>
      <c r="R1323" s="6" t="s">
        <v>48</v>
      </c>
      <c r="S1323" s="14"/>
      <c r="T1323" s="14" t="s">
        <v>49</v>
      </c>
      <c r="U1323" s="14"/>
      <c r="W1323" t="s">
        <v>1866</v>
      </c>
      <c r="Z1323" t="s">
        <v>1867</v>
      </c>
      <c r="AA1323" t="s">
        <v>1973</v>
      </c>
      <c r="AB1323" s="7" t="s">
        <v>2060</v>
      </c>
      <c r="AD1323" t="s">
        <v>2063</v>
      </c>
      <c r="AF1323" t="s">
        <v>3747</v>
      </c>
      <c r="AI1323" s="16">
        <v>60</v>
      </c>
      <c r="AQ1323" s="6">
        <v>0</v>
      </c>
      <c r="AR1323" s="6" t="s">
        <v>50</v>
      </c>
      <c r="AT1323" s="6">
        <v>-1</v>
      </c>
      <c r="AW1323" s="6" t="s">
        <v>51</v>
      </c>
      <c r="AX1323" s="6" t="s">
        <v>51</v>
      </c>
    </row>
    <row r="1324" spans="2:50" x14ac:dyDescent="0.25">
      <c r="B1324" t="s">
        <v>24</v>
      </c>
      <c r="C1324" t="str">
        <f t="shared" si="174"/>
        <v>Pogonomyrmex brevispinosus</v>
      </c>
      <c r="D1324" s="13" t="str">
        <f t="shared" si="166"/>
        <v>Yes</v>
      </c>
      <c r="E1324" t="s">
        <v>22</v>
      </c>
      <c r="F1324" t="str">
        <f t="shared" si="173"/>
        <v>Pogonomyrmex</v>
      </c>
      <c r="G1324" s="13" t="str">
        <f t="shared" si="170"/>
        <v>Yes</v>
      </c>
      <c r="M1324" t="s">
        <v>3749</v>
      </c>
      <c r="N1324" t="s">
        <v>2063</v>
      </c>
      <c r="P1324" s="6">
        <v>-1</v>
      </c>
      <c r="Q1324" s="6" t="s">
        <v>47</v>
      </c>
      <c r="R1324" s="6" t="s">
        <v>48</v>
      </c>
      <c r="S1324" s="14"/>
      <c r="T1324" s="14" t="s">
        <v>49</v>
      </c>
      <c r="U1324" s="14"/>
      <c r="W1324" t="s">
        <v>1866</v>
      </c>
      <c r="Z1324" t="s">
        <v>1867</v>
      </c>
      <c r="AA1324" t="s">
        <v>1973</v>
      </c>
      <c r="AB1324" s="7" t="s">
        <v>2060</v>
      </c>
      <c r="AD1324" t="s">
        <v>2063</v>
      </c>
      <c r="AF1324" t="s">
        <v>3749</v>
      </c>
      <c r="AI1324" s="14">
        <v>60</v>
      </c>
      <c r="AQ1324" s="6">
        <v>0</v>
      </c>
      <c r="AR1324" s="6" t="s">
        <v>50</v>
      </c>
      <c r="AT1324" s="6">
        <v>-1</v>
      </c>
      <c r="AW1324" s="6" t="s">
        <v>51</v>
      </c>
      <c r="AX1324" s="6" t="s">
        <v>51</v>
      </c>
    </row>
    <row r="1325" spans="2:50" x14ac:dyDescent="0.25">
      <c r="B1325" t="s">
        <v>24</v>
      </c>
      <c r="C1325" t="str">
        <f t="shared" si="174"/>
        <v>Pogonomyrmex californicus</v>
      </c>
      <c r="D1325" s="13" t="str">
        <f t="shared" si="166"/>
        <v>Yes</v>
      </c>
      <c r="E1325" t="s">
        <v>22</v>
      </c>
      <c r="F1325" t="str">
        <f t="shared" si="173"/>
        <v>Pogonomyrmex</v>
      </c>
      <c r="G1325" s="13" t="str">
        <f t="shared" si="170"/>
        <v>Yes</v>
      </c>
      <c r="L1325" t="s">
        <v>2402</v>
      </c>
      <c r="M1325" t="s">
        <v>2064</v>
      </c>
      <c r="N1325" t="s">
        <v>2063</v>
      </c>
      <c r="P1325" s="6">
        <v>-1</v>
      </c>
      <c r="Q1325" s="6" t="s">
        <v>47</v>
      </c>
      <c r="R1325" s="6" t="s">
        <v>48</v>
      </c>
      <c r="S1325" s="14"/>
      <c r="T1325" s="14" t="s">
        <v>49</v>
      </c>
      <c r="U1325" s="14"/>
      <c r="W1325" t="s">
        <v>1866</v>
      </c>
      <c r="Z1325" t="s">
        <v>1867</v>
      </c>
      <c r="AA1325" t="s">
        <v>1973</v>
      </c>
      <c r="AB1325" s="7" t="s">
        <v>2060</v>
      </c>
      <c r="AD1325" t="s">
        <v>2063</v>
      </c>
      <c r="AF1325" t="s">
        <v>2064</v>
      </c>
      <c r="AI1325" s="10">
        <v>60</v>
      </c>
      <c r="AQ1325" s="6">
        <v>0</v>
      </c>
      <c r="AR1325" s="14" t="s">
        <v>50</v>
      </c>
      <c r="AT1325" s="6">
        <v>-1</v>
      </c>
      <c r="AW1325" s="14" t="s">
        <v>51</v>
      </c>
      <c r="AX1325" s="14" t="s">
        <v>51</v>
      </c>
    </row>
    <row r="1326" spans="2:50" x14ac:dyDescent="0.25">
      <c r="B1326" t="s">
        <v>24</v>
      </c>
      <c r="C1326" t="str">
        <f t="shared" si="174"/>
        <v>Pogonomyrmex californicus</v>
      </c>
      <c r="D1326" s="13" t="str">
        <f t="shared" si="166"/>
        <v>Yes</v>
      </c>
      <c r="E1326" t="s">
        <v>22</v>
      </c>
      <c r="F1326" t="str">
        <f t="shared" si="173"/>
        <v>Pogonomyrmex</v>
      </c>
      <c r="G1326" s="13" t="str">
        <f t="shared" si="170"/>
        <v>Yes</v>
      </c>
      <c r="M1326" t="s">
        <v>2400</v>
      </c>
      <c r="N1326" t="s">
        <v>2063</v>
      </c>
      <c r="P1326" s="6">
        <v>-1</v>
      </c>
      <c r="Q1326" s="6" t="s">
        <v>47</v>
      </c>
      <c r="R1326" s="6" t="s">
        <v>48</v>
      </c>
      <c r="S1326" s="14"/>
      <c r="T1326" s="14" t="s">
        <v>49</v>
      </c>
      <c r="U1326" s="14"/>
      <c r="W1326" t="s">
        <v>1866</v>
      </c>
      <c r="Z1326" t="s">
        <v>1867</v>
      </c>
      <c r="AA1326" t="s">
        <v>1973</v>
      </c>
      <c r="AB1326" s="7" t="s">
        <v>2060</v>
      </c>
      <c r="AD1326" t="s">
        <v>2063</v>
      </c>
      <c r="AF1326" t="s">
        <v>2064</v>
      </c>
      <c r="AG1326" t="s">
        <v>2400</v>
      </c>
      <c r="AI1326" s="10">
        <v>63</v>
      </c>
      <c r="AQ1326" s="6">
        <v>0</v>
      </c>
      <c r="AR1326" s="16" t="s">
        <v>50</v>
      </c>
      <c r="AT1326" s="6">
        <v>-1</v>
      </c>
      <c r="AW1326" s="16" t="s">
        <v>51</v>
      </c>
      <c r="AX1326" s="16" t="s">
        <v>51</v>
      </c>
    </row>
    <row r="1327" spans="2:50" x14ac:dyDescent="0.25">
      <c r="B1327" t="s">
        <v>24</v>
      </c>
      <c r="C1327" t="str">
        <f t="shared" si="174"/>
        <v>Pogonomyrmex imberbiculus</v>
      </c>
      <c r="D1327" s="13" t="str">
        <f t="shared" si="166"/>
        <v>Yes</v>
      </c>
      <c r="E1327" t="s">
        <v>22</v>
      </c>
      <c r="F1327" t="str">
        <f t="shared" si="173"/>
        <v>Pogonomyrmex</v>
      </c>
      <c r="G1327" s="13" t="str">
        <f t="shared" si="170"/>
        <v>Yes</v>
      </c>
      <c r="M1327" t="s">
        <v>2065</v>
      </c>
      <c r="N1327" t="s">
        <v>2063</v>
      </c>
      <c r="P1327" s="6">
        <v>-1</v>
      </c>
      <c r="Q1327" s="6" t="s">
        <v>47</v>
      </c>
      <c r="R1327" s="6" t="s">
        <v>48</v>
      </c>
      <c r="S1327" s="14"/>
      <c r="T1327" s="14" t="s">
        <v>49</v>
      </c>
      <c r="U1327" s="14"/>
      <c r="W1327" t="s">
        <v>1866</v>
      </c>
      <c r="Z1327" t="s">
        <v>1867</v>
      </c>
      <c r="AA1327" t="s">
        <v>1973</v>
      </c>
      <c r="AB1327" s="7" t="s">
        <v>2060</v>
      </c>
      <c r="AD1327" t="s">
        <v>2063</v>
      </c>
      <c r="AF1327" t="s">
        <v>2065</v>
      </c>
      <c r="AI1327" s="10">
        <v>60</v>
      </c>
      <c r="AQ1327" s="6">
        <v>0</v>
      </c>
      <c r="AR1327" s="14" t="s">
        <v>50</v>
      </c>
      <c r="AT1327" s="6">
        <v>-1</v>
      </c>
      <c r="AW1327" s="14" t="s">
        <v>51</v>
      </c>
      <c r="AX1327" s="14" t="s">
        <v>51</v>
      </c>
    </row>
    <row r="1328" spans="2:50" x14ac:dyDescent="0.25">
      <c r="B1328" t="s">
        <v>24</v>
      </c>
      <c r="C1328" t="str">
        <f t="shared" si="174"/>
        <v>Pogonomyrmex magnacanthus</v>
      </c>
      <c r="D1328" s="13" t="str">
        <f t="shared" si="166"/>
        <v>Yes</v>
      </c>
      <c r="E1328" t="s">
        <v>22</v>
      </c>
      <c r="F1328" t="str">
        <f t="shared" si="173"/>
        <v>Pogonomyrmex</v>
      </c>
      <c r="G1328" s="13" t="str">
        <f t="shared" si="170"/>
        <v>Yes</v>
      </c>
      <c r="M1328" t="s">
        <v>3706</v>
      </c>
      <c r="N1328" t="s">
        <v>2063</v>
      </c>
      <c r="P1328" s="6">
        <v>-1</v>
      </c>
      <c r="Q1328" s="6" t="s">
        <v>47</v>
      </c>
      <c r="R1328" s="6" t="s">
        <v>48</v>
      </c>
      <c r="S1328" s="14"/>
      <c r="T1328" s="14" t="s">
        <v>49</v>
      </c>
      <c r="U1328" s="14"/>
      <c r="W1328" t="s">
        <v>1866</v>
      </c>
      <c r="Z1328" t="s">
        <v>1867</v>
      </c>
      <c r="AA1328" t="s">
        <v>1973</v>
      </c>
      <c r="AB1328" s="7" t="s">
        <v>2060</v>
      </c>
      <c r="AD1328" t="s">
        <v>2063</v>
      </c>
      <c r="AF1328" t="s">
        <v>3706</v>
      </c>
      <c r="AI1328" s="16">
        <v>60</v>
      </c>
      <c r="AQ1328" s="6">
        <v>0</v>
      </c>
      <c r="AR1328" s="6" t="s">
        <v>50</v>
      </c>
      <c r="AT1328" s="6">
        <v>-1</v>
      </c>
      <c r="AW1328" s="6" t="s">
        <v>51</v>
      </c>
      <c r="AX1328" s="6" t="s">
        <v>51</v>
      </c>
    </row>
    <row r="1329" spans="2:50" x14ac:dyDescent="0.25">
      <c r="B1329" t="s">
        <v>24</v>
      </c>
      <c r="C1329" t="str">
        <f t="shared" si="174"/>
        <v>Pogonomyrmex maricopa</v>
      </c>
      <c r="D1329" s="13" t="str">
        <f t="shared" si="166"/>
        <v>Yes</v>
      </c>
      <c r="E1329" t="s">
        <v>22</v>
      </c>
      <c r="F1329" t="str">
        <f t="shared" si="173"/>
        <v>Pogonomyrmex</v>
      </c>
      <c r="G1329" s="13" t="str">
        <f t="shared" si="170"/>
        <v>Yes</v>
      </c>
      <c r="M1329" t="s">
        <v>3707</v>
      </c>
      <c r="N1329" t="s">
        <v>2063</v>
      </c>
      <c r="P1329" s="6">
        <v>-1</v>
      </c>
      <c r="Q1329" s="6" t="s">
        <v>47</v>
      </c>
      <c r="R1329" s="6" t="s">
        <v>48</v>
      </c>
      <c r="S1329" s="14"/>
      <c r="T1329" s="14" t="s">
        <v>49</v>
      </c>
      <c r="U1329" s="14"/>
      <c r="W1329" t="s">
        <v>1866</v>
      </c>
      <c r="Z1329" t="s">
        <v>1867</v>
      </c>
      <c r="AA1329" t="s">
        <v>1973</v>
      </c>
      <c r="AB1329" s="7" t="s">
        <v>2060</v>
      </c>
      <c r="AD1329" t="s">
        <v>2063</v>
      </c>
      <c r="AF1329" t="s">
        <v>3707</v>
      </c>
      <c r="AI1329" s="14">
        <v>60</v>
      </c>
      <c r="AQ1329" s="6">
        <v>0</v>
      </c>
      <c r="AR1329" s="6" t="s">
        <v>50</v>
      </c>
      <c r="AT1329" s="6">
        <v>-1</v>
      </c>
      <c r="AW1329" s="6" t="s">
        <v>51</v>
      </c>
      <c r="AX1329" s="6" t="s">
        <v>51</v>
      </c>
    </row>
    <row r="1330" spans="2:50" x14ac:dyDescent="0.25">
      <c r="B1330" t="s">
        <v>24</v>
      </c>
      <c r="C1330" t="str">
        <f t="shared" si="174"/>
        <v>Pogonomyrmex montanus</v>
      </c>
      <c r="D1330" s="13" t="str">
        <f t="shared" si="166"/>
        <v>Yes</v>
      </c>
      <c r="E1330" t="s">
        <v>22</v>
      </c>
      <c r="F1330" t="str">
        <f t="shared" si="173"/>
        <v>Pogonomyrmex</v>
      </c>
      <c r="G1330" s="13" t="str">
        <f t="shared" si="170"/>
        <v>Yes</v>
      </c>
      <c r="M1330" t="s">
        <v>3750</v>
      </c>
      <c r="N1330" t="s">
        <v>2063</v>
      </c>
      <c r="P1330" s="6">
        <v>-1</v>
      </c>
      <c r="Q1330" s="6" t="s">
        <v>47</v>
      </c>
      <c r="R1330" s="6" t="s">
        <v>48</v>
      </c>
      <c r="S1330" s="14"/>
      <c r="T1330" s="14" t="s">
        <v>49</v>
      </c>
      <c r="U1330" s="14"/>
      <c r="W1330" t="s">
        <v>1866</v>
      </c>
      <c r="Z1330" t="s">
        <v>1867</v>
      </c>
      <c r="AA1330" t="s">
        <v>1973</v>
      </c>
      <c r="AB1330" s="7" t="s">
        <v>2060</v>
      </c>
      <c r="AD1330" t="s">
        <v>2063</v>
      </c>
      <c r="AF1330" t="s">
        <v>3750</v>
      </c>
      <c r="AI1330" s="14">
        <v>60</v>
      </c>
      <c r="AQ1330" s="6">
        <v>0</v>
      </c>
      <c r="AR1330" s="6" t="s">
        <v>50</v>
      </c>
      <c r="AT1330" s="6">
        <v>-1</v>
      </c>
      <c r="AW1330" s="6" t="s">
        <v>51</v>
      </c>
      <c r="AX1330" s="6" t="s">
        <v>51</v>
      </c>
    </row>
    <row r="1331" spans="2:50" x14ac:dyDescent="0.25">
      <c r="B1331" t="s">
        <v>24</v>
      </c>
      <c r="C1331" t="str">
        <f t="shared" si="174"/>
        <v>Pogonomyrmex occidentalis</v>
      </c>
      <c r="D1331" s="13" t="str">
        <f t="shared" si="166"/>
        <v>Yes</v>
      </c>
      <c r="E1331" t="s">
        <v>22</v>
      </c>
      <c r="F1331" t="str">
        <f t="shared" si="173"/>
        <v>Pogonomyrmex</v>
      </c>
      <c r="G1331" s="13" t="str">
        <f t="shared" si="170"/>
        <v>Yes</v>
      </c>
      <c r="M1331" t="s">
        <v>2066</v>
      </c>
      <c r="N1331" t="s">
        <v>2063</v>
      </c>
      <c r="P1331" s="6">
        <v>-1</v>
      </c>
      <c r="Q1331" s="6" t="s">
        <v>47</v>
      </c>
      <c r="R1331" s="6" t="s">
        <v>48</v>
      </c>
      <c r="S1331" s="14"/>
      <c r="T1331" s="14" t="s">
        <v>49</v>
      </c>
      <c r="U1331" s="14"/>
      <c r="W1331" t="s">
        <v>1866</v>
      </c>
      <c r="Z1331" t="s">
        <v>1867</v>
      </c>
      <c r="AA1331" t="s">
        <v>1973</v>
      </c>
      <c r="AB1331" s="7" t="s">
        <v>2060</v>
      </c>
      <c r="AD1331" t="s">
        <v>2063</v>
      </c>
      <c r="AF1331" t="s">
        <v>2066</v>
      </c>
      <c r="AI1331" s="10">
        <v>60</v>
      </c>
      <c r="AQ1331" s="6">
        <v>0</v>
      </c>
      <c r="AR1331" s="16" t="s">
        <v>50</v>
      </c>
      <c r="AT1331" s="6">
        <v>-1</v>
      </c>
      <c r="AW1331" s="16" t="s">
        <v>51</v>
      </c>
      <c r="AX1331" s="16" t="s">
        <v>51</v>
      </c>
    </row>
    <row r="1332" spans="2:50" x14ac:dyDescent="0.25">
      <c r="B1332" t="s">
        <v>24</v>
      </c>
      <c r="C1332" t="str">
        <f t="shared" si="174"/>
        <v>Pogonomyrmex rugosus</v>
      </c>
      <c r="D1332" s="13" t="str">
        <f t="shared" si="166"/>
        <v>Yes</v>
      </c>
      <c r="E1332" t="s">
        <v>22</v>
      </c>
      <c r="F1332" t="str">
        <f t="shared" si="173"/>
        <v>Pogonomyrmex</v>
      </c>
      <c r="G1332" s="13" t="str">
        <f t="shared" si="170"/>
        <v>Yes</v>
      </c>
      <c r="M1332" t="s">
        <v>3708</v>
      </c>
      <c r="N1332" t="s">
        <v>2063</v>
      </c>
      <c r="P1332" s="6">
        <v>-1</v>
      </c>
      <c r="Q1332" s="6" t="s">
        <v>47</v>
      </c>
      <c r="R1332" s="6" t="s">
        <v>48</v>
      </c>
      <c r="S1332" s="14"/>
      <c r="T1332" s="14" t="s">
        <v>49</v>
      </c>
      <c r="U1332" s="14"/>
      <c r="W1332" t="s">
        <v>1866</v>
      </c>
      <c r="Z1332" t="s">
        <v>1867</v>
      </c>
      <c r="AA1332" t="s">
        <v>1973</v>
      </c>
      <c r="AB1332" s="7" t="s">
        <v>2060</v>
      </c>
      <c r="AD1332" t="s">
        <v>2063</v>
      </c>
      <c r="AF1332" t="s">
        <v>3708</v>
      </c>
      <c r="AI1332" s="16">
        <v>60</v>
      </c>
      <c r="AQ1332" s="6">
        <v>0</v>
      </c>
      <c r="AR1332" s="6" t="s">
        <v>50</v>
      </c>
      <c r="AT1332" s="6">
        <v>-1</v>
      </c>
      <c r="AW1332" s="6" t="s">
        <v>51</v>
      </c>
      <c r="AX1332" s="6" t="s">
        <v>51</v>
      </c>
    </row>
    <row r="1333" spans="2:50" x14ac:dyDescent="0.25">
      <c r="B1333" t="s">
        <v>24</v>
      </c>
      <c r="C1333" t="str">
        <f t="shared" si="174"/>
        <v>Pogonomyrmex subdentatus</v>
      </c>
      <c r="D1333" s="13" t="str">
        <f t="shared" si="166"/>
        <v>Yes</v>
      </c>
      <c r="E1333" t="s">
        <v>22</v>
      </c>
      <c r="F1333" t="str">
        <f t="shared" si="173"/>
        <v>Pogonomyrmex</v>
      </c>
      <c r="G1333" s="13" t="str">
        <f t="shared" si="170"/>
        <v>Yes</v>
      </c>
      <c r="M1333" t="s">
        <v>3757</v>
      </c>
      <c r="N1333" t="s">
        <v>2063</v>
      </c>
      <c r="P1333" s="6">
        <v>-1</v>
      </c>
      <c r="Q1333" s="6" t="s">
        <v>47</v>
      </c>
      <c r="R1333" s="6" t="s">
        <v>48</v>
      </c>
      <c r="S1333" s="14"/>
      <c r="T1333" s="14" t="s">
        <v>49</v>
      </c>
      <c r="U1333" s="14"/>
      <c r="W1333" t="s">
        <v>1866</v>
      </c>
      <c r="Z1333" t="s">
        <v>1867</v>
      </c>
      <c r="AA1333" t="s">
        <v>1973</v>
      </c>
      <c r="AB1333" s="7" t="s">
        <v>2060</v>
      </c>
      <c r="AD1333" t="s">
        <v>2063</v>
      </c>
      <c r="AF1333" t="s">
        <v>3757</v>
      </c>
      <c r="AI1333" s="16">
        <v>60</v>
      </c>
      <c r="AQ1333" s="6">
        <v>0</v>
      </c>
      <c r="AR1333" s="6" t="s">
        <v>50</v>
      </c>
      <c r="AT1333" s="6">
        <v>-1</v>
      </c>
      <c r="AW1333" s="6" t="s">
        <v>51</v>
      </c>
      <c r="AX1333" s="6" t="s">
        <v>51</v>
      </c>
    </row>
    <row r="1334" spans="2:50" x14ac:dyDescent="0.25">
      <c r="B1334" t="s">
        <v>24</v>
      </c>
      <c r="C1334" t="str">
        <f t="shared" si="174"/>
        <v>Pogonomyrmex subnitidus</v>
      </c>
      <c r="D1334" s="13" t="str">
        <f t="shared" si="166"/>
        <v>Yes</v>
      </c>
      <c r="E1334" t="s">
        <v>22</v>
      </c>
      <c r="F1334" t="str">
        <f t="shared" si="173"/>
        <v>Pogonomyrmex</v>
      </c>
      <c r="G1334" s="13" t="str">
        <f t="shared" si="170"/>
        <v>Yes</v>
      </c>
      <c r="M1334" t="s">
        <v>3709</v>
      </c>
      <c r="N1334" t="s">
        <v>2063</v>
      </c>
      <c r="P1334" s="6">
        <v>-1</v>
      </c>
      <c r="Q1334" s="6" t="s">
        <v>47</v>
      </c>
      <c r="R1334" s="6" t="s">
        <v>48</v>
      </c>
      <c r="S1334" s="14"/>
      <c r="T1334" s="14" t="s">
        <v>49</v>
      </c>
      <c r="U1334" s="14"/>
      <c r="W1334" t="s">
        <v>1866</v>
      </c>
      <c r="Z1334" t="s">
        <v>1867</v>
      </c>
      <c r="AA1334" t="s">
        <v>1973</v>
      </c>
      <c r="AB1334" s="7" t="s">
        <v>2060</v>
      </c>
      <c r="AD1334" t="s">
        <v>2063</v>
      </c>
      <c r="AF1334" t="s">
        <v>3709</v>
      </c>
      <c r="AI1334" s="16">
        <v>60</v>
      </c>
      <c r="AQ1334" s="6">
        <v>0</v>
      </c>
      <c r="AR1334" s="6" t="s">
        <v>50</v>
      </c>
      <c r="AT1334" s="6">
        <v>-1</v>
      </c>
      <c r="AW1334" s="6" t="s">
        <v>51</v>
      </c>
      <c r="AX1334" s="6" t="s">
        <v>51</v>
      </c>
    </row>
    <row r="1335" spans="2:50" x14ac:dyDescent="0.25">
      <c r="B1335" t="s">
        <v>24</v>
      </c>
      <c r="C1335" t="str">
        <f t="shared" si="174"/>
        <v>Pogonomyrmex tenuispinus</v>
      </c>
      <c r="D1335" s="13" t="str">
        <f t="shared" si="166"/>
        <v>Yes</v>
      </c>
      <c r="E1335" t="s">
        <v>22</v>
      </c>
      <c r="F1335" t="str">
        <f t="shared" si="173"/>
        <v>Pogonomyrmex</v>
      </c>
      <c r="G1335" s="13" t="str">
        <f t="shared" si="170"/>
        <v>Yes</v>
      </c>
      <c r="M1335" t="s">
        <v>3756</v>
      </c>
      <c r="N1335" t="s">
        <v>2063</v>
      </c>
      <c r="P1335" s="6">
        <v>-1</v>
      </c>
      <c r="Q1335" s="6" t="s">
        <v>47</v>
      </c>
      <c r="R1335" s="6" t="s">
        <v>48</v>
      </c>
      <c r="S1335" s="14"/>
      <c r="T1335" s="14" t="s">
        <v>49</v>
      </c>
      <c r="U1335" s="14"/>
      <c r="W1335" t="s">
        <v>1866</v>
      </c>
      <c r="Z1335" t="s">
        <v>1867</v>
      </c>
      <c r="AA1335" t="s">
        <v>1973</v>
      </c>
      <c r="AB1335" s="7" t="s">
        <v>2060</v>
      </c>
      <c r="AD1335" t="s">
        <v>2063</v>
      </c>
      <c r="AF1335" t="s">
        <v>3756</v>
      </c>
      <c r="AI1335" s="14">
        <v>60</v>
      </c>
      <c r="AQ1335" s="6">
        <v>0</v>
      </c>
      <c r="AR1335" s="6" t="s">
        <v>50</v>
      </c>
      <c r="AT1335" s="6">
        <v>-1</v>
      </c>
      <c r="AW1335" s="6" t="s">
        <v>51</v>
      </c>
      <c r="AX1335" s="6" t="s">
        <v>51</v>
      </c>
    </row>
    <row r="1336" spans="2:50" x14ac:dyDescent="0.25">
      <c r="B1336" t="s">
        <v>24</v>
      </c>
      <c r="C1336" t="str">
        <f>AB1336</f>
        <v>Pogomyrmecini</v>
      </c>
      <c r="D1336" s="13" t="str">
        <f t="shared" si="166"/>
        <v>No</v>
      </c>
      <c r="E1336" t="s">
        <v>22</v>
      </c>
      <c r="F1336" t="str">
        <f>AB1336</f>
        <v>Pogomyrmecini</v>
      </c>
      <c r="G1336" s="13" t="str">
        <f t="shared" si="170"/>
        <v>No</v>
      </c>
      <c r="M1336" s="7" t="s">
        <v>2060</v>
      </c>
      <c r="N1336" s="14" t="s">
        <v>2061</v>
      </c>
      <c r="P1336" s="6">
        <v>-1</v>
      </c>
      <c r="Q1336" s="6" t="s">
        <v>47</v>
      </c>
      <c r="R1336" s="6" t="s">
        <v>48</v>
      </c>
      <c r="S1336" s="14"/>
      <c r="T1336" s="14" t="s">
        <v>49</v>
      </c>
      <c r="U1336" s="14"/>
      <c r="W1336" t="s">
        <v>1866</v>
      </c>
      <c r="Z1336" t="s">
        <v>1867</v>
      </c>
      <c r="AA1336" t="s">
        <v>1973</v>
      </c>
      <c r="AB1336" s="7" t="s">
        <v>2060</v>
      </c>
      <c r="AI1336" s="10">
        <v>45</v>
      </c>
      <c r="AQ1336" s="6">
        <v>0</v>
      </c>
      <c r="AR1336" s="14" t="s">
        <v>50</v>
      </c>
      <c r="AT1336" s="6">
        <v>-1</v>
      </c>
      <c r="AW1336" s="14" t="s">
        <v>51</v>
      </c>
      <c r="AX1336" s="14" t="s">
        <v>51</v>
      </c>
    </row>
    <row r="1337" spans="2:50" x14ac:dyDescent="0.25">
      <c r="B1337" t="s">
        <v>24</v>
      </c>
      <c r="C1337" t="str">
        <f>AD1337</f>
        <v>Monomorium</v>
      </c>
      <c r="D1337" s="13" t="str">
        <f t="shared" si="166"/>
        <v>No</v>
      </c>
      <c r="E1337" t="s">
        <v>22</v>
      </c>
      <c r="F1337" t="str">
        <f>AD1337</f>
        <v>Monomorium</v>
      </c>
      <c r="G1337" s="13" t="str">
        <f t="shared" si="170"/>
        <v>Yes</v>
      </c>
      <c r="L1337" t="s">
        <v>2082</v>
      </c>
      <c r="M1337" t="s">
        <v>2081</v>
      </c>
      <c r="N1337" s="7" t="s">
        <v>2080</v>
      </c>
      <c r="P1337" s="6">
        <v>-1</v>
      </c>
      <c r="Q1337" s="6" t="s">
        <v>47</v>
      </c>
      <c r="R1337" s="6" t="s">
        <v>48</v>
      </c>
      <c r="S1337" s="14"/>
      <c r="T1337" s="14" t="s">
        <v>49</v>
      </c>
      <c r="U1337" s="14"/>
      <c r="W1337" t="s">
        <v>1866</v>
      </c>
      <c r="Z1337" t="s">
        <v>1867</v>
      </c>
      <c r="AA1337" t="s">
        <v>1973</v>
      </c>
      <c r="AB1337" s="7" t="s">
        <v>2080</v>
      </c>
      <c r="AD1337" t="s">
        <v>2081</v>
      </c>
      <c r="AI1337" s="10">
        <v>50</v>
      </c>
      <c r="AQ1337" s="6">
        <v>0</v>
      </c>
      <c r="AR1337" t="s">
        <v>50</v>
      </c>
      <c r="AT1337" s="6">
        <v>-1</v>
      </c>
      <c r="AW1337" t="s">
        <v>51</v>
      </c>
      <c r="AX1337" t="s">
        <v>51</v>
      </c>
    </row>
    <row r="1338" spans="2:50" x14ac:dyDescent="0.25">
      <c r="B1338" t="s">
        <v>24</v>
      </c>
      <c r="C1338" t="str">
        <f>AF1338</f>
        <v>Monomorium ergatogyna</v>
      </c>
      <c r="D1338" s="13" t="str">
        <f t="shared" si="166"/>
        <v>Yes</v>
      </c>
      <c r="E1338" t="s">
        <v>22</v>
      </c>
      <c r="F1338" t="str">
        <f>AD1338</f>
        <v>Monomorium</v>
      </c>
      <c r="G1338" s="13" t="str">
        <f t="shared" si="170"/>
        <v>Yes</v>
      </c>
      <c r="M1338" t="s">
        <v>2083</v>
      </c>
      <c r="N1338" t="s">
        <v>2081</v>
      </c>
      <c r="P1338" s="6">
        <v>-1</v>
      </c>
      <c r="Q1338" s="6" t="s">
        <v>47</v>
      </c>
      <c r="R1338" s="6" t="s">
        <v>48</v>
      </c>
      <c r="S1338" s="14"/>
      <c r="T1338" s="14" t="s">
        <v>49</v>
      </c>
      <c r="U1338" s="14"/>
      <c r="W1338" t="s">
        <v>1866</v>
      </c>
      <c r="Z1338" t="s">
        <v>1867</v>
      </c>
      <c r="AA1338" t="s">
        <v>1973</v>
      </c>
      <c r="AB1338" s="7" t="s">
        <v>2080</v>
      </c>
      <c r="AD1338" t="s">
        <v>2081</v>
      </c>
      <c r="AF1338" t="s">
        <v>2083</v>
      </c>
      <c r="AI1338" s="10">
        <v>60</v>
      </c>
      <c r="AQ1338" s="6">
        <v>0</v>
      </c>
      <c r="AR1338" s="14" t="s">
        <v>50</v>
      </c>
      <c r="AT1338" s="6">
        <v>-1</v>
      </c>
      <c r="AW1338" s="14" t="s">
        <v>51</v>
      </c>
      <c r="AX1338" s="14" t="s">
        <v>51</v>
      </c>
    </row>
    <row r="1339" spans="2:50" x14ac:dyDescent="0.25">
      <c r="B1339" t="s">
        <v>24</v>
      </c>
      <c r="C1339" t="str">
        <f>AD1339</f>
        <v>Solenopsis</v>
      </c>
      <c r="D1339" s="13" t="str">
        <f t="shared" si="166"/>
        <v>No</v>
      </c>
      <c r="E1339" t="s">
        <v>22</v>
      </c>
      <c r="F1339" t="str">
        <f>AD1339</f>
        <v>Solenopsis</v>
      </c>
      <c r="G1339" s="13" t="str">
        <f t="shared" si="170"/>
        <v>Yes</v>
      </c>
      <c r="L1339" t="s">
        <v>2085</v>
      </c>
      <c r="M1339" t="s">
        <v>2084</v>
      </c>
      <c r="N1339" s="7" t="s">
        <v>2080</v>
      </c>
      <c r="P1339" s="6">
        <v>-1</v>
      </c>
      <c r="Q1339" s="6" t="s">
        <v>47</v>
      </c>
      <c r="R1339" s="6" t="s">
        <v>48</v>
      </c>
      <c r="S1339" s="14"/>
      <c r="T1339" s="14" t="s">
        <v>49</v>
      </c>
      <c r="U1339" s="14"/>
      <c r="W1339" t="s">
        <v>1866</v>
      </c>
      <c r="Z1339" t="s">
        <v>1867</v>
      </c>
      <c r="AA1339" t="s">
        <v>1973</v>
      </c>
      <c r="AB1339" s="7" t="s">
        <v>2080</v>
      </c>
      <c r="AD1339" t="s">
        <v>2084</v>
      </c>
      <c r="AI1339" s="10">
        <v>50</v>
      </c>
      <c r="AQ1339" s="6">
        <v>0</v>
      </c>
      <c r="AR1339" s="14" t="s">
        <v>50</v>
      </c>
      <c r="AT1339" s="6">
        <v>-1</v>
      </c>
      <c r="AW1339" s="14" t="s">
        <v>51</v>
      </c>
      <c r="AX1339" s="14" t="s">
        <v>51</v>
      </c>
    </row>
    <row r="1340" spans="2:50" x14ac:dyDescent="0.25">
      <c r="B1340" t="s">
        <v>24</v>
      </c>
      <c r="C1340" t="str">
        <f t="shared" ref="C1340:C1346" si="175">AF1340</f>
        <v>Solenopsis amblychila</v>
      </c>
      <c r="D1340" s="13" t="str">
        <f t="shared" si="166"/>
        <v>Yes</v>
      </c>
      <c r="E1340" t="s">
        <v>22</v>
      </c>
      <c r="F1340" t="str">
        <f>AD1340</f>
        <v>Solenopsis</v>
      </c>
      <c r="G1340" s="13" t="str">
        <f t="shared" si="170"/>
        <v>Yes</v>
      </c>
      <c r="M1340" t="s">
        <v>2086</v>
      </c>
      <c r="N1340" t="s">
        <v>2084</v>
      </c>
      <c r="P1340" s="6">
        <v>-1</v>
      </c>
      <c r="Q1340" s="6" t="s">
        <v>47</v>
      </c>
      <c r="R1340" s="6" t="s">
        <v>48</v>
      </c>
      <c r="S1340" s="14"/>
      <c r="T1340" s="14" t="s">
        <v>49</v>
      </c>
      <c r="U1340" s="14"/>
      <c r="W1340" t="s">
        <v>1866</v>
      </c>
      <c r="Z1340" t="s">
        <v>1867</v>
      </c>
      <c r="AA1340" t="s">
        <v>1973</v>
      </c>
      <c r="AB1340" s="7" t="s">
        <v>2080</v>
      </c>
      <c r="AD1340" t="s">
        <v>2084</v>
      </c>
      <c r="AF1340" t="s">
        <v>2086</v>
      </c>
      <c r="AI1340" s="10">
        <v>60</v>
      </c>
      <c r="AQ1340" s="6">
        <v>0</v>
      </c>
      <c r="AR1340" s="16" t="s">
        <v>50</v>
      </c>
      <c r="AT1340" s="6">
        <v>-1</v>
      </c>
      <c r="AW1340" s="16" t="s">
        <v>51</v>
      </c>
      <c r="AX1340" s="16" t="s">
        <v>51</v>
      </c>
    </row>
    <row r="1341" spans="2:50" x14ac:dyDescent="0.25">
      <c r="B1341" t="s">
        <v>24</v>
      </c>
      <c r="C1341" t="str">
        <f t="shared" si="175"/>
        <v>Solenopsis aurea</v>
      </c>
      <c r="D1341" s="13" t="str">
        <f t="shared" si="166"/>
        <v>Yes</v>
      </c>
      <c r="E1341" t="s">
        <v>22</v>
      </c>
      <c r="F1341" t="str">
        <f>AD1341</f>
        <v>Solenopsis</v>
      </c>
      <c r="G1341" s="13" t="str">
        <f t="shared" si="170"/>
        <v>Yes</v>
      </c>
      <c r="M1341" t="s">
        <v>2087</v>
      </c>
      <c r="N1341" t="s">
        <v>2084</v>
      </c>
      <c r="P1341" s="6">
        <v>-1</v>
      </c>
      <c r="Q1341" s="6" t="s">
        <v>47</v>
      </c>
      <c r="R1341" s="6" t="s">
        <v>48</v>
      </c>
      <c r="S1341" s="14"/>
      <c r="T1341" s="14" t="s">
        <v>49</v>
      </c>
      <c r="U1341" s="14"/>
      <c r="W1341" t="s">
        <v>1866</v>
      </c>
      <c r="Z1341" t="s">
        <v>1867</v>
      </c>
      <c r="AA1341" t="s">
        <v>1973</v>
      </c>
      <c r="AB1341" s="7" t="s">
        <v>2080</v>
      </c>
      <c r="AD1341" t="s">
        <v>2084</v>
      </c>
      <c r="AF1341" t="s">
        <v>2087</v>
      </c>
      <c r="AI1341" s="10">
        <v>60</v>
      </c>
      <c r="AQ1341" s="6">
        <v>0</v>
      </c>
      <c r="AR1341" s="16" t="s">
        <v>50</v>
      </c>
      <c r="AT1341" s="6">
        <v>-1</v>
      </c>
      <c r="AW1341" s="16" t="s">
        <v>51</v>
      </c>
      <c r="AX1341" s="16" t="s">
        <v>51</v>
      </c>
    </row>
    <row r="1342" spans="2:50" x14ac:dyDescent="0.25">
      <c r="B1342" t="s">
        <v>24</v>
      </c>
      <c r="C1342" t="str">
        <f t="shared" si="175"/>
        <v>Solenopsis invicta</v>
      </c>
      <c r="D1342" s="13" t="str">
        <f t="shared" si="166"/>
        <v>Yes</v>
      </c>
      <c r="E1342" t="s">
        <v>24</v>
      </c>
      <c r="F1342" t="str">
        <f>AF1342</f>
        <v>Solenopsis invicta</v>
      </c>
      <c r="G1342" s="13" t="str">
        <f>IF(AI1342&gt;=60,"Yes","No")</f>
        <v>Yes</v>
      </c>
      <c r="L1342" t="s">
        <v>2408</v>
      </c>
      <c r="M1342" t="s">
        <v>2401</v>
      </c>
      <c r="N1342" t="s">
        <v>2084</v>
      </c>
      <c r="P1342" s="6">
        <v>-1</v>
      </c>
      <c r="Q1342" s="6" t="s">
        <v>47</v>
      </c>
      <c r="R1342" s="6" t="s">
        <v>48</v>
      </c>
      <c r="S1342" s="14"/>
      <c r="T1342" s="14" t="s">
        <v>49</v>
      </c>
      <c r="U1342" s="14"/>
      <c r="W1342" t="s">
        <v>1866</v>
      </c>
      <c r="Z1342" t="s">
        <v>1867</v>
      </c>
      <c r="AA1342" t="s">
        <v>1973</v>
      </c>
      <c r="AB1342" s="7" t="s">
        <v>2080</v>
      </c>
      <c r="AD1342" t="s">
        <v>2084</v>
      </c>
      <c r="AF1342" t="s">
        <v>2401</v>
      </c>
      <c r="AI1342" s="10">
        <v>60</v>
      </c>
      <c r="AQ1342" s="6">
        <v>0</v>
      </c>
      <c r="AR1342" s="14" t="s">
        <v>50</v>
      </c>
      <c r="AT1342" s="6">
        <v>-1</v>
      </c>
      <c r="AW1342" s="14" t="s">
        <v>51</v>
      </c>
      <c r="AX1342" s="14" t="s">
        <v>51</v>
      </c>
    </row>
    <row r="1343" spans="2:50" x14ac:dyDescent="0.25">
      <c r="B1343" t="s">
        <v>24</v>
      </c>
      <c r="C1343" t="str">
        <f t="shared" si="175"/>
        <v>Solenopsis molesta</v>
      </c>
      <c r="D1343" s="13" t="str">
        <f t="shared" ref="D1343:D1383" si="176">IF(AI1343&gt;=60,"Yes","No")</f>
        <v>Yes</v>
      </c>
      <c r="E1343" t="s">
        <v>22</v>
      </c>
      <c r="F1343" t="str">
        <f>AD1343</f>
        <v>Solenopsis</v>
      </c>
      <c r="G1343" s="13" t="str">
        <f t="shared" ref="G1343:G1383" si="177">IF(AI1343&gt;=50,"Yes","No")</f>
        <v>Yes</v>
      </c>
      <c r="M1343" t="s">
        <v>2088</v>
      </c>
      <c r="N1343" s="14" t="s">
        <v>2084</v>
      </c>
      <c r="P1343" s="6">
        <v>-1</v>
      </c>
      <c r="Q1343" s="6" t="s">
        <v>47</v>
      </c>
      <c r="R1343" s="6" t="s">
        <v>48</v>
      </c>
      <c r="S1343" s="14"/>
      <c r="T1343" s="14" t="s">
        <v>49</v>
      </c>
      <c r="U1343" s="14"/>
      <c r="W1343" t="s">
        <v>1866</v>
      </c>
      <c r="Z1343" t="s">
        <v>1867</v>
      </c>
      <c r="AA1343" t="s">
        <v>1973</v>
      </c>
      <c r="AB1343" s="7" t="s">
        <v>2080</v>
      </c>
      <c r="AD1343" t="s">
        <v>2084</v>
      </c>
      <c r="AF1343" t="s">
        <v>2088</v>
      </c>
      <c r="AI1343" s="10">
        <v>60</v>
      </c>
      <c r="AQ1343" s="6">
        <v>0</v>
      </c>
      <c r="AR1343" s="14" t="s">
        <v>50</v>
      </c>
      <c r="AT1343" s="6">
        <v>-1</v>
      </c>
      <c r="AW1343" s="14" t="s">
        <v>51</v>
      </c>
      <c r="AX1343" s="14" t="s">
        <v>51</v>
      </c>
    </row>
    <row r="1344" spans="2:50" x14ac:dyDescent="0.25">
      <c r="B1344" t="s">
        <v>24</v>
      </c>
      <c r="C1344" t="str">
        <f t="shared" si="175"/>
        <v>Solenopsis salina</v>
      </c>
      <c r="D1344" s="13" t="str">
        <f t="shared" si="176"/>
        <v>Yes</v>
      </c>
      <c r="E1344" t="s">
        <v>22</v>
      </c>
      <c r="F1344" t="str">
        <f>AD1344</f>
        <v>Solenopsis</v>
      </c>
      <c r="G1344" s="13" t="str">
        <f t="shared" si="177"/>
        <v>Yes</v>
      </c>
      <c r="M1344" t="s">
        <v>2089</v>
      </c>
      <c r="N1344" t="s">
        <v>2084</v>
      </c>
      <c r="P1344" s="6">
        <v>-1</v>
      </c>
      <c r="Q1344" s="6" t="s">
        <v>47</v>
      </c>
      <c r="R1344" s="6" t="s">
        <v>48</v>
      </c>
      <c r="S1344" s="14"/>
      <c r="T1344" s="14" t="s">
        <v>49</v>
      </c>
      <c r="U1344" s="14"/>
      <c r="W1344" s="14" t="s">
        <v>1866</v>
      </c>
      <c r="Z1344" t="s">
        <v>1867</v>
      </c>
      <c r="AA1344" t="s">
        <v>1973</v>
      </c>
      <c r="AB1344" s="7" t="s">
        <v>2080</v>
      </c>
      <c r="AD1344" t="s">
        <v>2084</v>
      </c>
      <c r="AF1344" t="s">
        <v>2089</v>
      </c>
      <c r="AI1344" s="10">
        <v>60</v>
      </c>
      <c r="AQ1344" s="6">
        <v>0</v>
      </c>
      <c r="AR1344" t="s">
        <v>50</v>
      </c>
      <c r="AT1344" s="6">
        <v>-1</v>
      </c>
      <c r="AW1344" t="s">
        <v>51</v>
      </c>
      <c r="AX1344" t="s">
        <v>51</v>
      </c>
    </row>
    <row r="1345" spans="2:50" x14ac:dyDescent="0.25">
      <c r="B1345" t="s">
        <v>24</v>
      </c>
      <c r="C1345" t="str">
        <f t="shared" si="175"/>
        <v>Solenopsis validiuscula</v>
      </c>
      <c r="D1345" s="13" t="str">
        <f t="shared" si="176"/>
        <v>Yes</v>
      </c>
      <c r="E1345" t="s">
        <v>22</v>
      </c>
      <c r="F1345" t="str">
        <f>AD1345</f>
        <v>Solenopsis</v>
      </c>
      <c r="G1345" s="13" t="str">
        <f t="shared" si="177"/>
        <v>Yes</v>
      </c>
      <c r="M1345" t="s">
        <v>3744</v>
      </c>
      <c r="N1345" t="s">
        <v>2084</v>
      </c>
      <c r="P1345" s="6">
        <v>-1</v>
      </c>
      <c r="Q1345" s="6" t="s">
        <v>47</v>
      </c>
      <c r="R1345" s="6" t="s">
        <v>48</v>
      </c>
      <c r="S1345" s="14"/>
      <c r="T1345" s="14" t="s">
        <v>49</v>
      </c>
      <c r="U1345" s="14"/>
      <c r="W1345" s="14" t="s">
        <v>1866</v>
      </c>
      <c r="Z1345" t="s">
        <v>1867</v>
      </c>
      <c r="AA1345" t="s">
        <v>1973</v>
      </c>
      <c r="AB1345" s="7" t="s">
        <v>2080</v>
      </c>
      <c r="AD1345" t="s">
        <v>2084</v>
      </c>
      <c r="AF1345" t="s">
        <v>3744</v>
      </c>
      <c r="AI1345" s="16">
        <v>60</v>
      </c>
      <c r="AQ1345" s="6">
        <v>0</v>
      </c>
      <c r="AR1345" s="6" t="s">
        <v>50</v>
      </c>
      <c r="AT1345" s="6">
        <v>-1</v>
      </c>
      <c r="AW1345" s="6" t="s">
        <v>51</v>
      </c>
      <c r="AX1345" s="6" t="s">
        <v>51</v>
      </c>
    </row>
    <row r="1346" spans="2:50" x14ac:dyDescent="0.25">
      <c r="B1346" t="s">
        <v>24</v>
      </c>
      <c r="C1346" t="str">
        <f t="shared" si="175"/>
        <v>Solenopsis xyloni</v>
      </c>
      <c r="D1346" s="13" t="str">
        <f t="shared" si="176"/>
        <v>Yes</v>
      </c>
      <c r="E1346" t="s">
        <v>22</v>
      </c>
      <c r="F1346" t="str">
        <f>AD1346</f>
        <v>Solenopsis</v>
      </c>
      <c r="G1346" s="13" t="str">
        <f t="shared" si="177"/>
        <v>Yes</v>
      </c>
      <c r="L1346" t="s">
        <v>2407</v>
      </c>
      <c r="M1346" t="s">
        <v>2090</v>
      </c>
      <c r="N1346" s="14" t="s">
        <v>2084</v>
      </c>
      <c r="P1346" s="6">
        <v>-1</v>
      </c>
      <c r="Q1346" s="6" t="s">
        <v>47</v>
      </c>
      <c r="R1346" s="6" t="s">
        <v>48</v>
      </c>
      <c r="S1346" s="14"/>
      <c r="T1346" s="14" t="s">
        <v>49</v>
      </c>
      <c r="U1346" s="14"/>
      <c r="W1346" s="14" t="s">
        <v>1866</v>
      </c>
      <c r="Z1346" t="s">
        <v>1867</v>
      </c>
      <c r="AA1346" t="s">
        <v>1973</v>
      </c>
      <c r="AB1346" s="7" t="s">
        <v>2080</v>
      </c>
      <c r="AD1346" t="s">
        <v>2084</v>
      </c>
      <c r="AF1346" t="s">
        <v>2090</v>
      </c>
      <c r="AI1346" s="10">
        <v>60</v>
      </c>
      <c r="AQ1346" s="6">
        <v>0</v>
      </c>
      <c r="AR1346" s="14" t="s">
        <v>50</v>
      </c>
      <c r="AT1346" s="6">
        <v>-1</v>
      </c>
      <c r="AW1346" s="14" t="s">
        <v>51</v>
      </c>
      <c r="AX1346" s="14" t="s">
        <v>51</v>
      </c>
    </row>
    <row r="1347" spans="2:50" x14ac:dyDescent="0.25">
      <c r="B1347" t="s">
        <v>24</v>
      </c>
      <c r="C1347" t="str">
        <f>AB1347</f>
        <v>Solenopsidini</v>
      </c>
      <c r="D1347" s="13" t="str">
        <f t="shared" si="176"/>
        <v>No</v>
      </c>
      <c r="E1347" t="s">
        <v>22</v>
      </c>
      <c r="F1347" t="str">
        <f>AB1347</f>
        <v>Solenopsidini</v>
      </c>
      <c r="G1347" s="13" t="str">
        <f t="shared" si="177"/>
        <v>No</v>
      </c>
      <c r="M1347" s="7" t="s">
        <v>2080</v>
      </c>
      <c r="N1347" t="s">
        <v>1973</v>
      </c>
      <c r="P1347" s="6">
        <v>-1</v>
      </c>
      <c r="Q1347" s="6" t="s">
        <v>47</v>
      </c>
      <c r="R1347" s="6" t="s">
        <v>48</v>
      </c>
      <c r="S1347" s="14"/>
      <c r="T1347" s="14" t="s">
        <v>49</v>
      </c>
      <c r="U1347" s="14"/>
      <c r="W1347" s="14" t="s">
        <v>1866</v>
      </c>
      <c r="Z1347" t="s">
        <v>1867</v>
      </c>
      <c r="AA1347" t="s">
        <v>1973</v>
      </c>
      <c r="AB1347" s="7" t="s">
        <v>2080</v>
      </c>
      <c r="AI1347" s="10">
        <v>45</v>
      </c>
      <c r="AQ1347" s="6">
        <v>0</v>
      </c>
      <c r="AR1347" t="s">
        <v>50</v>
      </c>
      <c r="AT1347" s="6">
        <v>-1</v>
      </c>
      <c r="AW1347" t="s">
        <v>51</v>
      </c>
      <c r="AX1347" t="s">
        <v>51</v>
      </c>
    </row>
    <row r="1348" spans="2:50" x14ac:dyDescent="0.25">
      <c r="B1348" t="s">
        <v>24</v>
      </c>
      <c r="C1348" t="str">
        <f>AD1348</f>
        <v>Aphaenogaster</v>
      </c>
      <c r="D1348" s="13" t="str">
        <f t="shared" si="176"/>
        <v>No</v>
      </c>
      <c r="E1348" t="s">
        <v>22</v>
      </c>
      <c r="F1348" t="str">
        <f t="shared" ref="F1348:F1363" si="178">AD1348</f>
        <v>Aphaenogaster</v>
      </c>
      <c r="G1348" s="13" t="str">
        <f t="shared" si="177"/>
        <v>Yes</v>
      </c>
      <c r="L1348" t="s">
        <v>2069</v>
      </c>
      <c r="M1348" t="s">
        <v>2068</v>
      </c>
      <c r="N1348" t="s">
        <v>2067</v>
      </c>
      <c r="P1348" s="6">
        <v>-1</v>
      </c>
      <c r="Q1348" s="6" t="s">
        <v>47</v>
      </c>
      <c r="R1348" s="6" t="s">
        <v>48</v>
      </c>
      <c r="S1348" s="14"/>
      <c r="T1348" s="14" t="s">
        <v>49</v>
      </c>
      <c r="U1348" s="14"/>
      <c r="W1348" s="14" t="s">
        <v>1866</v>
      </c>
      <c r="Z1348" t="s">
        <v>1867</v>
      </c>
      <c r="AA1348" t="s">
        <v>1973</v>
      </c>
      <c r="AB1348" t="s">
        <v>2067</v>
      </c>
      <c r="AD1348" t="s">
        <v>2068</v>
      </c>
      <c r="AI1348" s="10">
        <v>50</v>
      </c>
      <c r="AQ1348" s="6">
        <v>0</v>
      </c>
      <c r="AR1348" t="s">
        <v>50</v>
      </c>
      <c r="AT1348" s="6">
        <v>-1</v>
      </c>
      <c r="AW1348" t="s">
        <v>51</v>
      </c>
      <c r="AX1348" t="s">
        <v>51</v>
      </c>
    </row>
    <row r="1349" spans="2:50" x14ac:dyDescent="0.25">
      <c r="B1349" t="s">
        <v>24</v>
      </c>
      <c r="C1349" t="str">
        <f>AF1349</f>
        <v>Aphaenogaster boulderensis</v>
      </c>
      <c r="D1349" s="13" t="str">
        <f t="shared" si="176"/>
        <v>Yes</v>
      </c>
      <c r="E1349" t="s">
        <v>22</v>
      </c>
      <c r="F1349" t="str">
        <f t="shared" si="178"/>
        <v>Aphaenogaster</v>
      </c>
      <c r="G1349" s="13" t="str">
        <f t="shared" si="177"/>
        <v>Yes</v>
      </c>
      <c r="M1349" t="s">
        <v>2070</v>
      </c>
      <c r="N1349" t="s">
        <v>2068</v>
      </c>
      <c r="P1349" s="6">
        <v>-1</v>
      </c>
      <c r="Q1349" s="6" t="s">
        <v>47</v>
      </c>
      <c r="R1349" s="6" t="s">
        <v>48</v>
      </c>
      <c r="S1349" s="14"/>
      <c r="T1349" s="14" t="s">
        <v>49</v>
      </c>
      <c r="U1349" s="14"/>
      <c r="W1349" s="14" t="s">
        <v>1866</v>
      </c>
      <c r="Z1349" t="s">
        <v>1867</v>
      </c>
      <c r="AA1349" t="s">
        <v>1973</v>
      </c>
      <c r="AB1349" t="s">
        <v>2067</v>
      </c>
      <c r="AD1349" t="s">
        <v>2068</v>
      </c>
      <c r="AF1349" t="s">
        <v>2070</v>
      </c>
      <c r="AI1349" s="10">
        <v>60</v>
      </c>
      <c r="AQ1349" s="6">
        <v>0</v>
      </c>
      <c r="AR1349" t="s">
        <v>50</v>
      </c>
      <c r="AT1349" s="6">
        <v>-1</v>
      </c>
      <c r="AW1349" t="s">
        <v>51</v>
      </c>
      <c r="AX1349" t="s">
        <v>51</v>
      </c>
    </row>
    <row r="1350" spans="2:50" x14ac:dyDescent="0.25">
      <c r="B1350" t="s">
        <v>24</v>
      </c>
      <c r="C1350" t="str">
        <f>AF1350</f>
        <v>Aphaenogaster cockerelli</v>
      </c>
      <c r="D1350" s="13" t="str">
        <f t="shared" si="176"/>
        <v>Yes</v>
      </c>
      <c r="E1350" t="s">
        <v>22</v>
      </c>
      <c r="F1350" t="str">
        <f t="shared" si="178"/>
        <v>Aphaenogaster</v>
      </c>
      <c r="G1350" s="13" t="str">
        <f t="shared" si="177"/>
        <v>Yes</v>
      </c>
      <c r="M1350" t="s">
        <v>2071</v>
      </c>
      <c r="N1350" t="s">
        <v>2068</v>
      </c>
      <c r="P1350" s="6">
        <v>-1</v>
      </c>
      <c r="Q1350" s="6" t="s">
        <v>47</v>
      </c>
      <c r="R1350" s="6" t="s">
        <v>48</v>
      </c>
      <c r="S1350" s="14"/>
      <c r="T1350" s="14" t="s">
        <v>49</v>
      </c>
      <c r="U1350" s="14"/>
      <c r="W1350" s="14" t="s">
        <v>1866</v>
      </c>
      <c r="Z1350" t="s">
        <v>1867</v>
      </c>
      <c r="AA1350" t="s">
        <v>1973</v>
      </c>
      <c r="AB1350" t="s">
        <v>2067</v>
      </c>
      <c r="AD1350" t="s">
        <v>2068</v>
      </c>
      <c r="AF1350" t="s">
        <v>2071</v>
      </c>
      <c r="AI1350" s="10">
        <v>60</v>
      </c>
      <c r="AQ1350" s="6">
        <v>0</v>
      </c>
      <c r="AR1350" t="s">
        <v>50</v>
      </c>
      <c r="AT1350" s="6">
        <v>-1</v>
      </c>
      <c r="AW1350" t="s">
        <v>51</v>
      </c>
      <c r="AX1350" t="s">
        <v>51</v>
      </c>
    </row>
    <row r="1351" spans="2:50" x14ac:dyDescent="0.25">
      <c r="B1351" t="s">
        <v>24</v>
      </c>
      <c r="C1351" t="str">
        <f>AF1351</f>
        <v>Aphaenogaster megommata</v>
      </c>
      <c r="D1351" s="13" t="str">
        <f t="shared" si="176"/>
        <v>Yes</v>
      </c>
      <c r="E1351" t="s">
        <v>22</v>
      </c>
      <c r="F1351" t="str">
        <f t="shared" si="178"/>
        <v>Aphaenogaster</v>
      </c>
      <c r="G1351" s="13" t="str">
        <f t="shared" si="177"/>
        <v>Yes</v>
      </c>
      <c r="M1351" t="s">
        <v>2072</v>
      </c>
      <c r="N1351" t="s">
        <v>2068</v>
      </c>
      <c r="P1351" s="6">
        <v>-1</v>
      </c>
      <c r="Q1351" s="6" t="s">
        <v>47</v>
      </c>
      <c r="R1351" s="6" t="s">
        <v>48</v>
      </c>
      <c r="S1351" s="14"/>
      <c r="T1351" s="14" t="s">
        <v>49</v>
      </c>
      <c r="U1351" s="14"/>
      <c r="W1351" s="14" t="s">
        <v>1866</v>
      </c>
      <c r="Z1351" t="s">
        <v>1867</v>
      </c>
      <c r="AA1351" t="s">
        <v>1973</v>
      </c>
      <c r="AB1351" t="s">
        <v>2067</v>
      </c>
      <c r="AD1351" t="s">
        <v>2068</v>
      </c>
      <c r="AF1351" t="s">
        <v>2072</v>
      </c>
      <c r="AI1351" s="10">
        <v>60</v>
      </c>
      <c r="AQ1351" s="6">
        <v>0</v>
      </c>
      <c r="AR1351" t="s">
        <v>50</v>
      </c>
      <c r="AT1351" s="6">
        <v>-1</v>
      </c>
      <c r="AW1351" t="s">
        <v>51</v>
      </c>
      <c r="AX1351" t="s">
        <v>51</v>
      </c>
    </row>
    <row r="1352" spans="2:50" x14ac:dyDescent="0.25">
      <c r="B1352" t="s">
        <v>24</v>
      </c>
      <c r="C1352" t="str">
        <f>AF1352</f>
        <v>Aphaenogaster patruelis</v>
      </c>
      <c r="D1352" s="13" t="str">
        <f t="shared" si="176"/>
        <v>Yes</v>
      </c>
      <c r="E1352" t="s">
        <v>22</v>
      </c>
      <c r="F1352" t="str">
        <f t="shared" si="178"/>
        <v>Aphaenogaster</v>
      </c>
      <c r="G1352" s="13" t="str">
        <f t="shared" si="177"/>
        <v>Yes</v>
      </c>
      <c r="M1352" t="s">
        <v>3731</v>
      </c>
      <c r="N1352" s="14" t="s">
        <v>2068</v>
      </c>
      <c r="P1352" s="6">
        <v>-1</v>
      </c>
      <c r="Q1352" s="6" t="s">
        <v>47</v>
      </c>
      <c r="R1352" s="6" t="s">
        <v>48</v>
      </c>
      <c r="S1352" s="14"/>
      <c r="T1352" s="14" t="s">
        <v>49</v>
      </c>
      <c r="U1352" s="14"/>
      <c r="W1352" s="14" t="s">
        <v>1866</v>
      </c>
      <c r="Z1352" t="s">
        <v>1867</v>
      </c>
      <c r="AA1352" t="s">
        <v>1973</v>
      </c>
      <c r="AB1352" t="s">
        <v>2067</v>
      </c>
      <c r="AD1352" t="s">
        <v>2068</v>
      </c>
      <c r="AF1352" t="s">
        <v>3731</v>
      </c>
      <c r="AI1352" s="16">
        <v>60</v>
      </c>
      <c r="AQ1352" s="6">
        <v>0</v>
      </c>
      <c r="AR1352" s="6" t="s">
        <v>50</v>
      </c>
      <c r="AT1352" s="6">
        <v>-1</v>
      </c>
      <c r="AW1352" s="6" t="s">
        <v>51</v>
      </c>
      <c r="AX1352" s="6" t="s">
        <v>51</v>
      </c>
    </row>
    <row r="1353" spans="2:50" x14ac:dyDescent="0.25">
      <c r="B1353" t="s">
        <v>24</v>
      </c>
      <c r="C1353" t="str">
        <f>AD1353</f>
        <v>Messor</v>
      </c>
      <c r="D1353" s="13" t="str">
        <f t="shared" si="176"/>
        <v>No</v>
      </c>
      <c r="E1353" t="s">
        <v>22</v>
      </c>
      <c r="F1353" t="str">
        <f t="shared" si="178"/>
        <v>Messor</v>
      </c>
      <c r="G1353" s="13" t="str">
        <f t="shared" si="177"/>
        <v>Yes</v>
      </c>
      <c r="M1353" t="s">
        <v>2073</v>
      </c>
      <c r="N1353" s="14" t="s">
        <v>2067</v>
      </c>
      <c r="P1353" s="6">
        <v>-1</v>
      </c>
      <c r="Q1353" s="6" t="s">
        <v>47</v>
      </c>
      <c r="R1353" s="6" t="s">
        <v>48</v>
      </c>
      <c r="S1353" s="14"/>
      <c r="T1353" s="14" t="s">
        <v>49</v>
      </c>
      <c r="U1353" s="14"/>
      <c r="W1353" s="14" t="s">
        <v>1866</v>
      </c>
      <c r="Z1353" t="s">
        <v>1867</v>
      </c>
      <c r="AA1353" t="s">
        <v>1973</v>
      </c>
      <c r="AB1353" t="s">
        <v>2067</v>
      </c>
      <c r="AD1353" t="s">
        <v>2073</v>
      </c>
      <c r="AI1353" s="10">
        <v>50</v>
      </c>
      <c r="AQ1353" s="6">
        <v>0</v>
      </c>
      <c r="AR1353" s="14" t="s">
        <v>50</v>
      </c>
      <c r="AT1353" s="6">
        <v>-1</v>
      </c>
      <c r="AW1353" s="14" t="s">
        <v>51</v>
      </c>
      <c r="AX1353" s="14" t="s">
        <v>51</v>
      </c>
    </row>
    <row r="1354" spans="2:50" x14ac:dyDescent="0.25">
      <c r="B1354" t="s">
        <v>24</v>
      </c>
      <c r="C1354" t="str">
        <f t="shared" ref="C1354:C1360" si="179">AF1354</f>
        <v>Messor andrei</v>
      </c>
      <c r="D1354" s="13" t="str">
        <f t="shared" si="176"/>
        <v>Yes</v>
      </c>
      <c r="E1354" t="s">
        <v>22</v>
      </c>
      <c r="F1354" t="str">
        <f t="shared" si="178"/>
        <v>Messor</v>
      </c>
      <c r="G1354" s="13" t="str">
        <f t="shared" si="177"/>
        <v>Yes</v>
      </c>
      <c r="M1354" t="s">
        <v>2074</v>
      </c>
      <c r="N1354" t="s">
        <v>2073</v>
      </c>
      <c r="P1354" s="6">
        <v>-1</v>
      </c>
      <c r="Q1354" s="6" t="s">
        <v>47</v>
      </c>
      <c r="R1354" s="6" t="s">
        <v>48</v>
      </c>
      <c r="S1354" s="14"/>
      <c r="T1354" s="14" t="s">
        <v>49</v>
      </c>
      <c r="U1354" s="14"/>
      <c r="W1354" s="14" t="s">
        <v>1866</v>
      </c>
      <c r="Z1354" t="s">
        <v>1867</v>
      </c>
      <c r="AA1354" t="s">
        <v>1973</v>
      </c>
      <c r="AB1354" t="s">
        <v>2067</v>
      </c>
      <c r="AD1354" t="s">
        <v>2073</v>
      </c>
      <c r="AF1354" t="s">
        <v>2074</v>
      </c>
      <c r="AI1354" s="10">
        <v>60</v>
      </c>
      <c r="AQ1354" s="6">
        <v>0</v>
      </c>
      <c r="AR1354" t="s">
        <v>50</v>
      </c>
      <c r="AT1354" s="6">
        <v>-1</v>
      </c>
      <c r="AW1354" t="s">
        <v>51</v>
      </c>
      <c r="AX1354" t="s">
        <v>51</v>
      </c>
    </row>
    <row r="1355" spans="2:50" x14ac:dyDescent="0.25">
      <c r="B1355" t="s">
        <v>24</v>
      </c>
      <c r="C1355" t="str">
        <f t="shared" si="179"/>
        <v>Messor chamberlini</v>
      </c>
      <c r="D1355" s="13" t="str">
        <f t="shared" si="176"/>
        <v>Yes</v>
      </c>
      <c r="E1355" t="s">
        <v>22</v>
      </c>
      <c r="F1355" t="str">
        <f t="shared" si="178"/>
        <v>Messor</v>
      </c>
      <c r="G1355" s="13" t="str">
        <f t="shared" si="177"/>
        <v>Yes</v>
      </c>
      <c r="M1355" t="s">
        <v>3778</v>
      </c>
      <c r="N1355" t="s">
        <v>2073</v>
      </c>
      <c r="P1355" s="6">
        <v>-1</v>
      </c>
      <c r="Q1355" s="6" t="s">
        <v>47</v>
      </c>
      <c r="R1355" s="6" t="s">
        <v>48</v>
      </c>
      <c r="S1355" s="14"/>
      <c r="T1355" s="14" t="s">
        <v>49</v>
      </c>
      <c r="U1355" s="14"/>
      <c r="W1355" s="14" t="s">
        <v>1866</v>
      </c>
      <c r="Z1355" t="s">
        <v>1867</v>
      </c>
      <c r="AA1355" t="s">
        <v>1973</v>
      </c>
      <c r="AB1355" t="s">
        <v>2067</v>
      </c>
      <c r="AD1355" t="s">
        <v>2073</v>
      </c>
      <c r="AF1355" t="s">
        <v>3778</v>
      </c>
      <c r="AI1355" s="16">
        <v>60</v>
      </c>
      <c r="AQ1355" s="6">
        <v>0</v>
      </c>
      <c r="AR1355" s="6" t="s">
        <v>50</v>
      </c>
      <c r="AT1355" s="6">
        <v>-1</v>
      </c>
      <c r="AW1355" s="6" t="s">
        <v>51</v>
      </c>
      <c r="AX1355" s="6" t="s">
        <v>51</v>
      </c>
    </row>
    <row r="1356" spans="2:50" x14ac:dyDescent="0.25">
      <c r="B1356" t="s">
        <v>24</v>
      </c>
      <c r="C1356" t="str">
        <f t="shared" si="179"/>
        <v>Messor lariversi</v>
      </c>
      <c r="D1356" s="13" t="str">
        <f t="shared" si="176"/>
        <v>Yes</v>
      </c>
      <c r="E1356" t="s">
        <v>22</v>
      </c>
      <c r="F1356" t="str">
        <f t="shared" si="178"/>
        <v>Messor</v>
      </c>
      <c r="G1356" s="13" t="str">
        <f t="shared" si="177"/>
        <v>Yes</v>
      </c>
      <c r="M1356" t="s">
        <v>2075</v>
      </c>
      <c r="N1356" t="s">
        <v>2073</v>
      </c>
      <c r="P1356" s="6">
        <v>-1</v>
      </c>
      <c r="Q1356" s="6" t="s">
        <v>47</v>
      </c>
      <c r="R1356" s="6" t="s">
        <v>48</v>
      </c>
      <c r="S1356" s="14"/>
      <c r="T1356" s="14" t="s">
        <v>49</v>
      </c>
      <c r="U1356" s="14"/>
      <c r="W1356" s="14" t="s">
        <v>1866</v>
      </c>
      <c r="Z1356" t="s">
        <v>1867</v>
      </c>
      <c r="AA1356" t="s">
        <v>1973</v>
      </c>
      <c r="AB1356" t="s">
        <v>2067</v>
      </c>
      <c r="AD1356" t="s">
        <v>2073</v>
      </c>
      <c r="AF1356" t="s">
        <v>2075</v>
      </c>
      <c r="AI1356" s="10">
        <v>60</v>
      </c>
      <c r="AQ1356" s="6">
        <v>0</v>
      </c>
      <c r="AR1356" t="s">
        <v>50</v>
      </c>
      <c r="AT1356" s="6">
        <v>-1</v>
      </c>
      <c r="AW1356" t="s">
        <v>51</v>
      </c>
      <c r="AX1356" t="s">
        <v>51</v>
      </c>
    </row>
    <row r="1357" spans="2:50" x14ac:dyDescent="0.25">
      <c r="B1357" t="s">
        <v>24</v>
      </c>
      <c r="C1357" t="str">
        <f t="shared" si="179"/>
        <v>Messor lobognathus</v>
      </c>
      <c r="D1357" s="13" t="str">
        <f t="shared" si="176"/>
        <v>Yes</v>
      </c>
      <c r="E1357" t="s">
        <v>22</v>
      </c>
      <c r="F1357" t="str">
        <f t="shared" si="178"/>
        <v>Messor</v>
      </c>
      <c r="G1357" s="13" t="str">
        <f t="shared" si="177"/>
        <v>Yes</v>
      </c>
      <c r="M1357" t="s">
        <v>3751</v>
      </c>
      <c r="N1357" t="s">
        <v>2073</v>
      </c>
      <c r="P1357" s="6">
        <v>-1</v>
      </c>
      <c r="Q1357" s="6" t="s">
        <v>47</v>
      </c>
      <c r="R1357" s="6" t="s">
        <v>48</v>
      </c>
      <c r="S1357" s="14"/>
      <c r="T1357" s="14" t="s">
        <v>49</v>
      </c>
      <c r="U1357" s="14"/>
      <c r="W1357" s="14" t="s">
        <v>1866</v>
      </c>
      <c r="Z1357" t="s">
        <v>1867</v>
      </c>
      <c r="AA1357" t="s">
        <v>1973</v>
      </c>
      <c r="AB1357" t="s">
        <v>2067</v>
      </c>
      <c r="AD1357" t="s">
        <v>2073</v>
      </c>
      <c r="AF1357" t="s">
        <v>3751</v>
      </c>
      <c r="AI1357" s="16">
        <v>60</v>
      </c>
      <c r="AQ1357" s="6">
        <v>0</v>
      </c>
      <c r="AR1357" s="6" t="s">
        <v>50</v>
      </c>
      <c r="AT1357" s="6">
        <v>-1</v>
      </c>
      <c r="AW1357" s="6" t="s">
        <v>51</v>
      </c>
      <c r="AX1357" s="6" t="s">
        <v>51</v>
      </c>
    </row>
    <row r="1358" spans="2:50" x14ac:dyDescent="0.25">
      <c r="B1358" t="s">
        <v>24</v>
      </c>
      <c r="C1358" t="str">
        <f t="shared" si="179"/>
        <v>Messor pergandei</v>
      </c>
      <c r="D1358" s="13" t="str">
        <f t="shared" si="176"/>
        <v>Yes</v>
      </c>
      <c r="E1358" t="s">
        <v>22</v>
      </c>
      <c r="F1358" t="str">
        <f t="shared" si="178"/>
        <v>Messor</v>
      </c>
      <c r="G1358" s="13" t="str">
        <f t="shared" si="177"/>
        <v>Yes</v>
      </c>
      <c r="M1358" t="s">
        <v>2076</v>
      </c>
      <c r="N1358" t="s">
        <v>2073</v>
      </c>
      <c r="P1358" s="6">
        <v>-1</v>
      </c>
      <c r="Q1358" s="6" t="s">
        <v>47</v>
      </c>
      <c r="R1358" s="6" t="s">
        <v>48</v>
      </c>
      <c r="S1358" s="14"/>
      <c r="T1358" s="14" t="s">
        <v>49</v>
      </c>
      <c r="U1358" s="14"/>
      <c r="W1358" s="14" t="s">
        <v>1866</v>
      </c>
      <c r="Z1358" t="s">
        <v>1867</v>
      </c>
      <c r="AA1358" t="s">
        <v>1973</v>
      </c>
      <c r="AB1358" t="s">
        <v>2067</v>
      </c>
      <c r="AD1358" t="s">
        <v>2073</v>
      </c>
      <c r="AF1358" t="s">
        <v>2076</v>
      </c>
      <c r="AI1358" s="10">
        <v>60</v>
      </c>
      <c r="AQ1358" s="6">
        <v>0</v>
      </c>
      <c r="AR1358" t="s">
        <v>50</v>
      </c>
      <c r="AT1358" s="6">
        <v>-1</v>
      </c>
      <c r="AW1358" t="s">
        <v>51</v>
      </c>
      <c r="AX1358" t="s">
        <v>51</v>
      </c>
    </row>
    <row r="1359" spans="2:50" x14ac:dyDescent="0.25">
      <c r="B1359" t="s">
        <v>24</v>
      </c>
      <c r="C1359" t="str">
        <f t="shared" si="179"/>
        <v>Messor smithi</v>
      </c>
      <c r="D1359" s="13" t="str">
        <f t="shared" si="176"/>
        <v>Yes</v>
      </c>
      <c r="E1359" t="s">
        <v>22</v>
      </c>
      <c r="F1359" t="str">
        <f t="shared" si="178"/>
        <v>Messor</v>
      </c>
      <c r="G1359" s="13" t="str">
        <f t="shared" si="177"/>
        <v>Yes</v>
      </c>
      <c r="M1359" t="s">
        <v>2077</v>
      </c>
      <c r="N1359" t="s">
        <v>2073</v>
      </c>
      <c r="P1359" s="6">
        <v>-1</v>
      </c>
      <c r="Q1359" s="6" t="s">
        <v>47</v>
      </c>
      <c r="R1359" s="6" t="s">
        <v>48</v>
      </c>
      <c r="S1359" s="14"/>
      <c r="T1359" s="14" t="s">
        <v>49</v>
      </c>
      <c r="U1359" s="14"/>
      <c r="W1359" s="14" t="s">
        <v>1866</v>
      </c>
      <c r="Z1359" t="s">
        <v>1867</v>
      </c>
      <c r="AA1359" t="s">
        <v>1973</v>
      </c>
      <c r="AB1359" t="s">
        <v>2067</v>
      </c>
      <c r="AD1359" t="s">
        <v>2073</v>
      </c>
      <c r="AF1359" t="s">
        <v>2077</v>
      </c>
      <c r="AI1359" s="10">
        <v>60</v>
      </c>
      <c r="AQ1359" s="6">
        <v>0</v>
      </c>
      <c r="AR1359" t="s">
        <v>50</v>
      </c>
      <c r="AT1359" s="6">
        <v>-1</v>
      </c>
      <c r="AW1359" t="s">
        <v>51</v>
      </c>
      <c r="AX1359" t="s">
        <v>51</v>
      </c>
    </row>
    <row r="1360" spans="2:50" x14ac:dyDescent="0.25">
      <c r="B1360" t="s">
        <v>24</v>
      </c>
      <c r="C1360" t="str">
        <f t="shared" si="179"/>
        <v>Messor stoddardi</v>
      </c>
      <c r="D1360" s="13" t="str">
        <f t="shared" si="176"/>
        <v>Yes</v>
      </c>
      <c r="E1360" t="s">
        <v>22</v>
      </c>
      <c r="F1360" t="str">
        <f t="shared" si="178"/>
        <v>Messor</v>
      </c>
      <c r="G1360" s="13" t="str">
        <f t="shared" si="177"/>
        <v>Yes</v>
      </c>
      <c r="M1360" t="s">
        <v>3710</v>
      </c>
      <c r="N1360" t="s">
        <v>2073</v>
      </c>
      <c r="P1360" s="6">
        <v>-1</v>
      </c>
      <c r="Q1360" s="6" t="s">
        <v>47</v>
      </c>
      <c r="R1360" s="6" t="s">
        <v>48</v>
      </c>
      <c r="S1360" s="14"/>
      <c r="T1360" s="14" t="s">
        <v>49</v>
      </c>
      <c r="U1360" s="14"/>
      <c r="W1360" s="14" t="s">
        <v>1866</v>
      </c>
      <c r="Z1360" t="s">
        <v>1867</v>
      </c>
      <c r="AA1360" t="s">
        <v>1973</v>
      </c>
      <c r="AB1360" t="s">
        <v>2067</v>
      </c>
      <c r="AD1360" t="s">
        <v>2073</v>
      </c>
      <c r="AF1360" t="s">
        <v>3710</v>
      </c>
      <c r="AI1360" s="16">
        <v>60</v>
      </c>
      <c r="AQ1360" s="6">
        <v>0</v>
      </c>
      <c r="AR1360" s="6" t="s">
        <v>50</v>
      </c>
      <c r="AT1360" s="6">
        <v>-1</v>
      </c>
      <c r="AW1360" s="6" t="s">
        <v>51</v>
      </c>
      <c r="AX1360" s="6" t="s">
        <v>51</v>
      </c>
    </row>
    <row r="1361" spans="2:50" x14ac:dyDescent="0.25">
      <c r="B1361" t="s">
        <v>24</v>
      </c>
      <c r="C1361" t="str">
        <f>AD1361</f>
        <v>Stenamma</v>
      </c>
      <c r="D1361" s="13" t="str">
        <f t="shared" si="176"/>
        <v>No</v>
      </c>
      <c r="E1361" t="s">
        <v>22</v>
      </c>
      <c r="F1361" t="str">
        <f t="shared" si="178"/>
        <v>Stenamma</v>
      </c>
      <c r="G1361" s="13" t="str">
        <f t="shared" si="177"/>
        <v>Yes</v>
      </c>
      <c r="M1361" t="s">
        <v>2078</v>
      </c>
      <c r="N1361" t="s">
        <v>2067</v>
      </c>
      <c r="P1361" s="6">
        <v>-1</v>
      </c>
      <c r="Q1361" s="6" t="s">
        <v>47</v>
      </c>
      <c r="R1361" s="6" t="s">
        <v>48</v>
      </c>
      <c r="S1361" s="14"/>
      <c r="T1361" s="14" t="s">
        <v>49</v>
      </c>
      <c r="U1361" s="14"/>
      <c r="W1361" s="14" t="s">
        <v>1866</v>
      </c>
      <c r="Z1361" t="s">
        <v>1867</v>
      </c>
      <c r="AA1361" t="s">
        <v>1973</v>
      </c>
      <c r="AB1361" t="s">
        <v>2067</v>
      </c>
      <c r="AD1361" t="s">
        <v>2078</v>
      </c>
      <c r="AI1361" s="10">
        <v>50</v>
      </c>
      <c r="AQ1361" s="6">
        <v>0</v>
      </c>
      <c r="AR1361" t="s">
        <v>50</v>
      </c>
      <c r="AT1361" s="6">
        <v>-1</v>
      </c>
      <c r="AW1361" t="s">
        <v>51</v>
      </c>
      <c r="AX1361" t="s">
        <v>51</v>
      </c>
    </row>
    <row r="1362" spans="2:50" x14ac:dyDescent="0.25">
      <c r="B1362" t="s">
        <v>24</v>
      </c>
      <c r="C1362" t="str">
        <f>AF1362</f>
        <v>Stenamma californicum</v>
      </c>
      <c r="D1362" s="13" t="str">
        <f t="shared" si="176"/>
        <v>Yes</v>
      </c>
      <c r="E1362" t="s">
        <v>22</v>
      </c>
      <c r="F1362" t="str">
        <f t="shared" si="178"/>
        <v>Stenamma</v>
      </c>
      <c r="G1362" s="13" t="str">
        <f t="shared" si="177"/>
        <v>Yes</v>
      </c>
      <c r="M1362" t="s">
        <v>2079</v>
      </c>
      <c r="N1362" t="s">
        <v>2078</v>
      </c>
      <c r="P1362" s="6">
        <v>-1</v>
      </c>
      <c r="Q1362" s="6" t="s">
        <v>47</v>
      </c>
      <c r="R1362" s="6" t="s">
        <v>48</v>
      </c>
      <c r="S1362" s="14"/>
      <c r="T1362" s="14" t="s">
        <v>49</v>
      </c>
      <c r="U1362" s="14"/>
      <c r="W1362" s="14" t="s">
        <v>1866</v>
      </c>
      <c r="Z1362" t="s">
        <v>1867</v>
      </c>
      <c r="AA1362" t="s">
        <v>1973</v>
      </c>
      <c r="AB1362" t="s">
        <v>2067</v>
      </c>
      <c r="AD1362" t="s">
        <v>2078</v>
      </c>
      <c r="AF1362" t="s">
        <v>2079</v>
      </c>
      <c r="AI1362" s="10">
        <v>60</v>
      </c>
      <c r="AQ1362" s="6">
        <v>0</v>
      </c>
      <c r="AR1362" t="s">
        <v>50</v>
      </c>
      <c r="AT1362" s="6">
        <v>-1</v>
      </c>
      <c r="AW1362" t="s">
        <v>51</v>
      </c>
      <c r="AX1362" t="s">
        <v>51</v>
      </c>
    </row>
    <row r="1363" spans="2:50" x14ac:dyDescent="0.25">
      <c r="B1363" t="s">
        <v>24</v>
      </c>
      <c r="C1363" t="str">
        <f>AF1363</f>
        <v>Stenamma punctatoventre</v>
      </c>
      <c r="D1363" s="13" t="str">
        <f t="shared" si="176"/>
        <v>Yes</v>
      </c>
      <c r="E1363" t="s">
        <v>22</v>
      </c>
      <c r="F1363" t="str">
        <f t="shared" si="178"/>
        <v>Stenamma</v>
      </c>
      <c r="G1363" s="13" t="str">
        <f t="shared" si="177"/>
        <v>Yes</v>
      </c>
      <c r="M1363" t="s">
        <v>3743</v>
      </c>
      <c r="N1363" t="s">
        <v>2078</v>
      </c>
      <c r="P1363" s="6">
        <v>-1</v>
      </c>
      <c r="Q1363" s="6" t="s">
        <v>47</v>
      </c>
      <c r="R1363" s="6" t="s">
        <v>48</v>
      </c>
      <c r="S1363" s="14"/>
      <c r="T1363" s="14" t="s">
        <v>49</v>
      </c>
      <c r="U1363" s="14"/>
      <c r="W1363" s="14" t="s">
        <v>1866</v>
      </c>
      <c r="Z1363" t="s">
        <v>1867</v>
      </c>
      <c r="AA1363" t="s">
        <v>1973</v>
      </c>
      <c r="AB1363" t="s">
        <v>2067</v>
      </c>
      <c r="AD1363" t="s">
        <v>2078</v>
      </c>
      <c r="AF1363" t="s">
        <v>3743</v>
      </c>
      <c r="AI1363" s="16">
        <v>60</v>
      </c>
      <c r="AQ1363" s="6">
        <v>0</v>
      </c>
      <c r="AR1363" s="6" t="s">
        <v>50</v>
      </c>
      <c r="AT1363" s="6">
        <v>-1</v>
      </c>
      <c r="AW1363" s="6" t="s">
        <v>51</v>
      </c>
      <c r="AX1363" s="6" t="s">
        <v>51</v>
      </c>
    </row>
    <row r="1364" spans="2:50" x14ac:dyDescent="0.25">
      <c r="B1364" t="s">
        <v>24</v>
      </c>
      <c r="C1364" t="str">
        <f>AB1364</f>
        <v>Stenammini</v>
      </c>
      <c r="D1364" s="13" t="str">
        <f t="shared" si="176"/>
        <v>No</v>
      </c>
      <c r="E1364" t="s">
        <v>22</v>
      </c>
      <c r="F1364" t="str">
        <f>AB1364</f>
        <v>Stenammini</v>
      </c>
      <c r="G1364" s="13" t="str">
        <f t="shared" si="177"/>
        <v>No</v>
      </c>
      <c r="M1364" t="s">
        <v>2067</v>
      </c>
      <c r="N1364" t="s">
        <v>2061</v>
      </c>
      <c r="P1364" s="6">
        <v>-1</v>
      </c>
      <c r="Q1364" s="6" t="s">
        <v>47</v>
      </c>
      <c r="R1364" s="6" t="s">
        <v>48</v>
      </c>
      <c r="S1364" s="14"/>
      <c r="T1364" s="14" t="s">
        <v>49</v>
      </c>
      <c r="U1364" s="14"/>
      <c r="W1364" s="14" t="s">
        <v>1866</v>
      </c>
      <c r="Z1364" t="s">
        <v>1867</v>
      </c>
      <c r="AA1364" t="s">
        <v>1973</v>
      </c>
      <c r="AB1364" t="s">
        <v>2067</v>
      </c>
      <c r="AI1364" s="10">
        <v>45</v>
      </c>
      <c r="AQ1364" s="6">
        <v>0</v>
      </c>
      <c r="AR1364" t="s">
        <v>50</v>
      </c>
      <c r="AT1364" s="6">
        <v>-1</v>
      </c>
      <c r="AW1364" t="s">
        <v>51</v>
      </c>
      <c r="AX1364" t="s">
        <v>51</v>
      </c>
    </row>
    <row r="1365" spans="2:50" x14ac:dyDescent="0.25">
      <c r="B1365" t="s">
        <v>24</v>
      </c>
      <c r="C1365" t="str">
        <f>AD1365</f>
        <v>Tetramorium</v>
      </c>
      <c r="D1365" s="13" t="str">
        <f t="shared" si="176"/>
        <v>No</v>
      </c>
      <c r="E1365" t="s">
        <v>22</v>
      </c>
      <c r="F1365" t="str">
        <f>AD1365</f>
        <v>Tetramorium</v>
      </c>
      <c r="G1365" s="13" t="str">
        <f t="shared" si="177"/>
        <v>Yes</v>
      </c>
      <c r="M1365" t="s">
        <v>2029</v>
      </c>
      <c r="N1365" t="s">
        <v>2091</v>
      </c>
      <c r="P1365" s="6">
        <v>-1</v>
      </c>
      <c r="Q1365" s="6" t="s">
        <v>47</v>
      </c>
      <c r="R1365" s="6" t="s">
        <v>48</v>
      </c>
      <c r="S1365" s="14"/>
      <c r="T1365" s="14" t="s">
        <v>49</v>
      </c>
      <c r="U1365" s="14"/>
      <c r="W1365" s="14" t="s">
        <v>1866</v>
      </c>
      <c r="Z1365" t="s">
        <v>1867</v>
      </c>
      <c r="AA1365" t="s">
        <v>1973</v>
      </c>
      <c r="AB1365" t="s">
        <v>2091</v>
      </c>
      <c r="AD1365" t="s">
        <v>2029</v>
      </c>
      <c r="AI1365" s="10">
        <v>50</v>
      </c>
      <c r="AQ1365" s="6">
        <v>0</v>
      </c>
      <c r="AR1365" t="s">
        <v>50</v>
      </c>
      <c r="AT1365" s="6">
        <v>-1</v>
      </c>
      <c r="AW1365" t="s">
        <v>51</v>
      </c>
      <c r="AX1365" t="s">
        <v>51</v>
      </c>
    </row>
    <row r="1366" spans="2:50" x14ac:dyDescent="0.25">
      <c r="B1366" t="s">
        <v>24</v>
      </c>
      <c r="C1366" t="str">
        <f>AB1366</f>
        <v>Tetramoriini</v>
      </c>
      <c r="D1366" s="13" t="str">
        <f t="shared" si="176"/>
        <v>No</v>
      </c>
      <c r="E1366" t="s">
        <v>22</v>
      </c>
      <c r="F1366" t="str">
        <f>AB1366</f>
        <v>Tetramoriini</v>
      </c>
      <c r="G1366" s="13" t="str">
        <f t="shared" si="177"/>
        <v>No</v>
      </c>
      <c r="M1366" t="s">
        <v>2091</v>
      </c>
      <c r="N1366" t="s">
        <v>1973</v>
      </c>
      <c r="P1366" s="6">
        <v>-1</v>
      </c>
      <c r="Q1366" s="6" t="s">
        <v>47</v>
      </c>
      <c r="R1366" s="6" t="s">
        <v>48</v>
      </c>
      <c r="S1366" s="14"/>
      <c r="T1366" s="14" t="s">
        <v>49</v>
      </c>
      <c r="U1366" s="14"/>
      <c r="W1366" s="14" t="s">
        <v>1866</v>
      </c>
      <c r="Z1366" t="s">
        <v>1867</v>
      </c>
      <c r="AA1366" t="s">
        <v>1973</v>
      </c>
      <c r="AB1366" t="s">
        <v>2091</v>
      </c>
      <c r="AI1366" s="10">
        <v>45</v>
      </c>
      <c r="AQ1366" s="6">
        <v>0</v>
      </c>
      <c r="AR1366" t="s">
        <v>50</v>
      </c>
      <c r="AT1366" s="6">
        <v>-1</v>
      </c>
      <c r="AW1366" t="s">
        <v>51</v>
      </c>
      <c r="AX1366" t="s">
        <v>51</v>
      </c>
    </row>
    <row r="1367" spans="2:50" x14ac:dyDescent="0.25">
      <c r="B1367" t="s">
        <v>24</v>
      </c>
      <c r="C1367" t="str">
        <f>AA1367</f>
        <v>Myrmicinae</v>
      </c>
      <c r="D1367" s="13" t="str">
        <f t="shared" si="176"/>
        <v>No</v>
      </c>
      <c r="E1367" t="s">
        <v>22</v>
      </c>
      <c r="F1367" t="str">
        <f>AA1367</f>
        <v>Myrmicinae</v>
      </c>
      <c r="G1367" s="13" t="str">
        <f t="shared" si="177"/>
        <v>No</v>
      </c>
      <c r="M1367" t="s">
        <v>1973</v>
      </c>
      <c r="N1367" t="s">
        <v>1867</v>
      </c>
      <c r="P1367" s="6">
        <v>-1</v>
      </c>
      <c r="Q1367" s="6" t="s">
        <v>47</v>
      </c>
      <c r="R1367" s="6" t="s">
        <v>48</v>
      </c>
      <c r="S1367" s="14"/>
      <c r="T1367" s="14" t="s">
        <v>49</v>
      </c>
      <c r="U1367" s="14"/>
      <c r="W1367" s="14" t="s">
        <v>1866</v>
      </c>
      <c r="Z1367" t="s">
        <v>1867</v>
      </c>
      <c r="AA1367" t="s">
        <v>1973</v>
      </c>
      <c r="AI1367" s="10">
        <v>42</v>
      </c>
      <c r="AQ1367" s="6">
        <v>0</v>
      </c>
      <c r="AR1367" t="s">
        <v>50</v>
      </c>
      <c r="AT1367" s="6">
        <v>-1</v>
      </c>
      <c r="AW1367" t="s">
        <v>51</v>
      </c>
      <c r="AX1367" t="s">
        <v>51</v>
      </c>
    </row>
    <row r="1368" spans="2:50" x14ac:dyDescent="0.25">
      <c r="B1368" t="s">
        <v>24</v>
      </c>
      <c r="C1368" t="str">
        <f>AD1368</f>
        <v>Platythyrea</v>
      </c>
      <c r="D1368" s="13" t="str">
        <f t="shared" si="176"/>
        <v>No</v>
      </c>
      <c r="E1368" t="s">
        <v>22</v>
      </c>
      <c r="F1368" t="str">
        <f>AD1368</f>
        <v>Platythyrea</v>
      </c>
      <c r="G1368" s="13" t="str">
        <f t="shared" si="177"/>
        <v>Yes</v>
      </c>
      <c r="M1368" t="s">
        <v>3704</v>
      </c>
      <c r="N1368" t="s">
        <v>3777</v>
      </c>
      <c r="P1368" s="6">
        <v>-1</v>
      </c>
      <c r="Q1368" s="6" t="s">
        <v>47</v>
      </c>
      <c r="R1368" s="6" t="s">
        <v>48</v>
      </c>
      <c r="S1368" s="14"/>
      <c r="T1368" s="14" t="s">
        <v>49</v>
      </c>
      <c r="U1368" s="14"/>
      <c r="W1368" s="14" t="s">
        <v>1866</v>
      </c>
      <c r="Z1368" t="s">
        <v>1867</v>
      </c>
      <c r="AA1368" t="s">
        <v>2092</v>
      </c>
      <c r="AB1368" t="s">
        <v>3777</v>
      </c>
      <c r="AD1368" t="s">
        <v>3704</v>
      </c>
      <c r="AI1368" s="16">
        <v>50</v>
      </c>
      <c r="AQ1368" s="6">
        <v>0</v>
      </c>
      <c r="AR1368" s="6" t="s">
        <v>50</v>
      </c>
      <c r="AT1368" s="6">
        <v>-1</v>
      </c>
      <c r="AW1368" s="6" t="s">
        <v>51</v>
      </c>
      <c r="AX1368" s="6" t="s">
        <v>51</v>
      </c>
    </row>
    <row r="1369" spans="2:50" x14ac:dyDescent="0.25">
      <c r="B1369" t="s">
        <v>24</v>
      </c>
      <c r="C1369" t="str">
        <f>AB1369</f>
        <v>Platythyreini</v>
      </c>
      <c r="D1369" s="13" t="str">
        <f t="shared" si="176"/>
        <v>No</v>
      </c>
      <c r="E1369" t="s">
        <v>22</v>
      </c>
      <c r="F1369" t="str">
        <f>AB1369</f>
        <v>Platythyreini</v>
      </c>
      <c r="G1369" s="13" t="str">
        <f t="shared" si="177"/>
        <v>No</v>
      </c>
      <c r="M1369" t="s">
        <v>3777</v>
      </c>
      <c r="N1369" t="s">
        <v>2092</v>
      </c>
      <c r="P1369" s="6">
        <v>-1</v>
      </c>
      <c r="Q1369" s="6" t="s">
        <v>47</v>
      </c>
      <c r="R1369" s="6" t="s">
        <v>48</v>
      </c>
      <c r="S1369" s="14"/>
      <c r="T1369" s="14" t="s">
        <v>49</v>
      </c>
      <c r="U1369" s="14"/>
      <c r="W1369" s="14" t="s">
        <v>1866</v>
      </c>
      <c r="Z1369" t="s">
        <v>1867</v>
      </c>
      <c r="AA1369" t="s">
        <v>2092</v>
      </c>
      <c r="AB1369" t="s">
        <v>3777</v>
      </c>
      <c r="AI1369" s="16">
        <v>45</v>
      </c>
      <c r="AQ1369" s="6">
        <v>0</v>
      </c>
      <c r="AR1369" s="6" t="s">
        <v>50</v>
      </c>
      <c r="AT1369" s="6">
        <v>-1</v>
      </c>
      <c r="AW1369" s="6" t="s">
        <v>51</v>
      </c>
      <c r="AX1369" s="6" t="s">
        <v>51</v>
      </c>
    </row>
    <row r="1370" spans="2:50" x14ac:dyDescent="0.25">
      <c r="B1370" t="s">
        <v>24</v>
      </c>
      <c r="C1370" t="str">
        <f>AD1370</f>
        <v>Cerapachys</v>
      </c>
      <c r="D1370" s="13" t="str">
        <f t="shared" si="176"/>
        <v>No</v>
      </c>
      <c r="E1370" t="s">
        <v>22</v>
      </c>
      <c r="F1370" t="str">
        <f t="shared" ref="F1370:F1376" si="180">AD1370</f>
        <v>Cerapachys</v>
      </c>
      <c r="G1370" s="13" t="str">
        <f t="shared" si="177"/>
        <v>Yes</v>
      </c>
      <c r="M1370" t="s">
        <v>2094</v>
      </c>
      <c r="N1370" t="s">
        <v>2093</v>
      </c>
      <c r="P1370" s="6">
        <v>-1</v>
      </c>
      <c r="Q1370" s="6" t="s">
        <v>47</v>
      </c>
      <c r="R1370" s="6" t="s">
        <v>48</v>
      </c>
      <c r="S1370" s="14"/>
      <c r="T1370" s="14" t="s">
        <v>49</v>
      </c>
      <c r="U1370" s="14"/>
      <c r="W1370" s="14" t="s">
        <v>1866</v>
      </c>
      <c r="Z1370" t="s">
        <v>1867</v>
      </c>
      <c r="AA1370" t="s">
        <v>2092</v>
      </c>
      <c r="AB1370" t="s">
        <v>2093</v>
      </c>
      <c r="AD1370" t="s">
        <v>2094</v>
      </c>
      <c r="AI1370" s="10">
        <v>50</v>
      </c>
      <c r="AQ1370" s="6">
        <v>0</v>
      </c>
      <c r="AR1370" t="s">
        <v>50</v>
      </c>
      <c r="AT1370" s="6">
        <v>-1</v>
      </c>
      <c r="AW1370" t="s">
        <v>51</v>
      </c>
      <c r="AX1370" t="s">
        <v>51</v>
      </c>
    </row>
    <row r="1371" spans="2:50" x14ac:dyDescent="0.25">
      <c r="B1371" t="s">
        <v>24</v>
      </c>
      <c r="C1371" t="str">
        <f>AF1371</f>
        <v>Cerapachys augustae</v>
      </c>
      <c r="D1371" s="13" t="str">
        <f t="shared" si="176"/>
        <v>Yes</v>
      </c>
      <c r="E1371" t="s">
        <v>22</v>
      </c>
      <c r="F1371" t="str">
        <f t="shared" si="180"/>
        <v>Cerapachys</v>
      </c>
      <c r="G1371" s="13" t="str">
        <f t="shared" si="177"/>
        <v>Yes</v>
      </c>
      <c r="M1371" t="s">
        <v>2096</v>
      </c>
      <c r="N1371" t="s">
        <v>2094</v>
      </c>
      <c r="P1371" s="6">
        <v>-1</v>
      </c>
      <c r="Q1371" s="6" t="s">
        <v>47</v>
      </c>
      <c r="R1371" s="6" t="s">
        <v>48</v>
      </c>
      <c r="S1371" s="14"/>
      <c r="T1371" s="14" t="s">
        <v>49</v>
      </c>
      <c r="U1371" s="14"/>
      <c r="W1371" s="14" t="s">
        <v>1866</v>
      </c>
      <c r="Z1371" t="s">
        <v>1867</v>
      </c>
      <c r="AA1371" t="s">
        <v>2092</v>
      </c>
      <c r="AB1371" t="s">
        <v>2093</v>
      </c>
      <c r="AD1371" t="s">
        <v>2094</v>
      </c>
      <c r="AF1371" t="s">
        <v>2096</v>
      </c>
      <c r="AI1371" s="10">
        <v>60</v>
      </c>
      <c r="AQ1371" s="6">
        <v>0</v>
      </c>
      <c r="AR1371" t="s">
        <v>50</v>
      </c>
      <c r="AT1371" s="6">
        <v>-1</v>
      </c>
      <c r="AW1371" t="s">
        <v>51</v>
      </c>
      <c r="AX1371" t="s">
        <v>51</v>
      </c>
    </row>
    <row r="1372" spans="2:50" x14ac:dyDescent="0.25">
      <c r="B1372" t="s">
        <v>24</v>
      </c>
      <c r="C1372" t="str">
        <f>AF1372</f>
        <v>Cerapachys davisi</v>
      </c>
      <c r="D1372" s="13" t="str">
        <f t="shared" si="176"/>
        <v>Yes</v>
      </c>
      <c r="E1372" t="s">
        <v>22</v>
      </c>
      <c r="F1372" t="str">
        <f t="shared" si="180"/>
        <v>Cerapachys</v>
      </c>
      <c r="G1372" s="13" t="str">
        <f t="shared" si="177"/>
        <v>Yes</v>
      </c>
      <c r="M1372" t="s">
        <v>2095</v>
      </c>
      <c r="N1372" t="s">
        <v>2094</v>
      </c>
      <c r="P1372" s="6">
        <v>-1</v>
      </c>
      <c r="Q1372" s="6" t="s">
        <v>47</v>
      </c>
      <c r="R1372" s="6" t="s">
        <v>48</v>
      </c>
      <c r="S1372" s="14"/>
      <c r="T1372" s="14" t="s">
        <v>49</v>
      </c>
      <c r="U1372" s="14"/>
      <c r="W1372" s="14" t="s">
        <v>1866</v>
      </c>
      <c r="Z1372" t="s">
        <v>1867</v>
      </c>
      <c r="AA1372" t="s">
        <v>2092</v>
      </c>
      <c r="AB1372" t="s">
        <v>2093</v>
      </c>
      <c r="AD1372" t="s">
        <v>2094</v>
      </c>
      <c r="AF1372" t="s">
        <v>2095</v>
      </c>
      <c r="AI1372" s="10">
        <v>60</v>
      </c>
      <c r="AQ1372" s="6">
        <v>0</v>
      </c>
      <c r="AR1372" t="s">
        <v>50</v>
      </c>
      <c r="AT1372" s="6">
        <v>-1</v>
      </c>
      <c r="AW1372" t="s">
        <v>51</v>
      </c>
      <c r="AX1372" t="s">
        <v>51</v>
      </c>
    </row>
    <row r="1373" spans="2:50" x14ac:dyDescent="0.25">
      <c r="B1373" t="s">
        <v>24</v>
      </c>
      <c r="C1373" t="str">
        <f>AD1373</f>
        <v>Hypoponera</v>
      </c>
      <c r="D1373" s="13" t="str">
        <f t="shared" si="176"/>
        <v>No</v>
      </c>
      <c r="E1373" t="s">
        <v>22</v>
      </c>
      <c r="F1373" t="str">
        <f t="shared" si="180"/>
        <v>Hypoponera</v>
      </c>
      <c r="G1373" s="13" t="str">
        <f t="shared" si="177"/>
        <v>Yes</v>
      </c>
      <c r="M1373" t="s">
        <v>2097</v>
      </c>
      <c r="N1373" s="14" t="s">
        <v>2093</v>
      </c>
      <c r="P1373" s="6">
        <v>-1</v>
      </c>
      <c r="Q1373" s="6" t="s">
        <v>47</v>
      </c>
      <c r="R1373" s="6" t="s">
        <v>48</v>
      </c>
      <c r="S1373" s="14"/>
      <c r="T1373" s="14" t="s">
        <v>49</v>
      </c>
      <c r="U1373" s="14"/>
      <c r="W1373" s="14" t="s">
        <v>1866</v>
      </c>
      <c r="Z1373" t="s">
        <v>1867</v>
      </c>
      <c r="AA1373" t="s">
        <v>2092</v>
      </c>
      <c r="AB1373" t="s">
        <v>2093</v>
      </c>
      <c r="AD1373" t="s">
        <v>2097</v>
      </c>
      <c r="AI1373" s="10">
        <v>50</v>
      </c>
      <c r="AQ1373" s="6">
        <v>0</v>
      </c>
      <c r="AR1373" s="14" t="s">
        <v>50</v>
      </c>
      <c r="AT1373" s="6">
        <v>-1</v>
      </c>
      <c r="AW1373" s="14" t="s">
        <v>51</v>
      </c>
      <c r="AX1373" s="14" t="s">
        <v>51</v>
      </c>
    </row>
    <row r="1374" spans="2:50" x14ac:dyDescent="0.25">
      <c r="B1374" t="s">
        <v>24</v>
      </c>
      <c r="C1374" t="str">
        <f>AF1374</f>
        <v>Hypoponera opaciceps</v>
      </c>
      <c r="D1374" s="13" t="str">
        <f t="shared" si="176"/>
        <v>Yes</v>
      </c>
      <c r="E1374" t="s">
        <v>22</v>
      </c>
      <c r="F1374" t="str">
        <f t="shared" si="180"/>
        <v>Hypoponera</v>
      </c>
      <c r="G1374" s="13" t="str">
        <f t="shared" si="177"/>
        <v>Yes</v>
      </c>
      <c r="M1374" s="14" t="s">
        <v>2098</v>
      </c>
      <c r="N1374" s="14" t="s">
        <v>2097</v>
      </c>
      <c r="P1374" s="6">
        <v>-1</v>
      </c>
      <c r="Q1374" s="6" t="s">
        <v>47</v>
      </c>
      <c r="R1374" s="6" t="s">
        <v>48</v>
      </c>
      <c r="S1374" s="14"/>
      <c r="T1374" s="14" t="s">
        <v>49</v>
      </c>
      <c r="U1374" s="14"/>
      <c r="W1374" s="14" t="s">
        <v>1866</v>
      </c>
      <c r="Z1374" t="s">
        <v>1867</v>
      </c>
      <c r="AA1374" t="s">
        <v>2092</v>
      </c>
      <c r="AB1374" t="s">
        <v>2093</v>
      </c>
      <c r="AD1374" t="s">
        <v>2097</v>
      </c>
      <c r="AF1374" t="s">
        <v>2098</v>
      </c>
      <c r="AI1374" s="10">
        <v>60</v>
      </c>
      <c r="AQ1374" s="6">
        <v>0</v>
      </c>
      <c r="AR1374" s="14" t="s">
        <v>50</v>
      </c>
      <c r="AT1374" s="6">
        <v>-1</v>
      </c>
      <c r="AW1374" s="14" t="s">
        <v>51</v>
      </c>
      <c r="AX1374" s="14" t="s">
        <v>51</v>
      </c>
    </row>
    <row r="1375" spans="2:50" x14ac:dyDescent="0.25">
      <c r="B1375" t="s">
        <v>24</v>
      </c>
      <c r="C1375" t="str">
        <f>AF1375</f>
        <v>Hypoponera opacior</v>
      </c>
      <c r="D1375" s="13" t="str">
        <f t="shared" si="176"/>
        <v>Yes</v>
      </c>
      <c r="E1375" t="s">
        <v>22</v>
      </c>
      <c r="F1375" t="str">
        <f t="shared" si="180"/>
        <v>Hypoponera</v>
      </c>
      <c r="G1375" s="13" t="str">
        <f t="shared" si="177"/>
        <v>Yes</v>
      </c>
      <c r="M1375" t="s">
        <v>2099</v>
      </c>
      <c r="N1375" t="s">
        <v>2097</v>
      </c>
      <c r="P1375" s="6">
        <v>-1</v>
      </c>
      <c r="Q1375" s="6" t="s">
        <v>47</v>
      </c>
      <c r="R1375" s="6" t="s">
        <v>48</v>
      </c>
      <c r="S1375" s="14"/>
      <c r="T1375" s="14" t="s">
        <v>49</v>
      </c>
      <c r="U1375" s="14"/>
      <c r="W1375" t="s">
        <v>1866</v>
      </c>
      <c r="Z1375" t="s">
        <v>1867</v>
      </c>
      <c r="AA1375" t="s">
        <v>2092</v>
      </c>
      <c r="AB1375" t="s">
        <v>2093</v>
      </c>
      <c r="AD1375" t="s">
        <v>2097</v>
      </c>
      <c r="AF1375" t="s">
        <v>2099</v>
      </c>
      <c r="AI1375" s="10">
        <v>60</v>
      </c>
      <c r="AQ1375" s="6">
        <v>0</v>
      </c>
      <c r="AR1375" s="14" t="s">
        <v>50</v>
      </c>
      <c r="AT1375" s="6">
        <v>-1</v>
      </c>
      <c r="AW1375" s="14" t="s">
        <v>51</v>
      </c>
      <c r="AX1375" s="14" t="s">
        <v>51</v>
      </c>
    </row>
    <row r="1376" spans="2:50" x14ac:dyDescent="0.25">
      <c r="B1376" t="s">
        <v>24</v>
      </c>
      <c r="C1376" t="str">
        <f>AF1376</f>
        <v>Hypoponera punctatissima</v>
      </c>
      <c r="D1376" s="13" t="str">
        <f t="shared" si="176"/>
        <v>Yes</v>
      </c>
      <c r="E1376" t="s">
        <v>22</v>
      </c>
      <c r="F1376" t="str">
        <f t="shared" si="180"/>
        <v>Hypoponera</v>
      </c>
      <c r="G1376" s="13" t="str">
        <f t="shared" si="177"/>
        <v>Yes</v>
      </c>
      <c r="M1376" t="s">
        <v>3729</v>
      </c>
      <c r="N1376" t="s">
        <v>2097</v>
      </c>
      <c r="P1376" s="6">
        <v>-1</v>
      </c>
      <c r="Q1376" s="6" t="s">
        <v>47</v>
      </c>
      <c r="R1376" s="6" t="s">
        <v>48</v>
      </c>
      <c r="S1376" s="14"/>
      <c r="T1376" s="14" t="s">
        <v>49</v>
      </c>
      <c r="U1376" s="14"/>
      <c r="W1376" t="s">
        <v>1866</v>
      </c>
      <c r="Z1376" t="s">
        <v>1867</v>
      </c>
      <c r="AA1376" t="s">
        <v>2092</v>
      </c>
      <c r="AB1376" t="s">
        <v>2093</v>
      </c>
      <c r="AD1376" t="s">
        <v>2097</v>
      </c>
      <c r="AF1376" t="s">
        <v>3729</v>
      </c>
      <c r="AI1376" s="16">
        <v>60</v>
      </c>
      <c r="AQ1376" s="6">
        <v>0</v>
      </c>
      <c r="AR1376" s="6" t="s">
        <v>50</v>
      </c>
      <c r="AT1376" s="6">
        <v>-1</v>
      </c>
      <c r="AW1376" s="6" t="s">
        <v>51</v>
      </c>
      <c r="AX1376" s="6" t="s">
        <v>51</v>
      </c>
    </row>
    <row r="1377" spans="1:50" x14ac:dyDescent="0.25">
      <c r="B1377" t="s">
        <v>24</v>
      </c>
      <c r="C1377" t="str">
        <f>AB1377</f>
        <v>Ponerini</v>
      </c>
      <c r="D1377" s="13" t="str">
        <f t="shared" si="176"/>
        <v>No</v>
      </c>
      <c r="E1377" t="s">
        <v>22</v>
      </c>
      <c r="F1377" t="str">
        <f>AB1377</f>
        <v>Ponerini</v>
      </c>
      <c r="G1377" s="13" t="str">
        <f t="shared" si="177"/>
        <v>No</v>
      </c>
      <c r="M1377" t="s">
        <v>2093</v>
      </c>
      <c r="N1377" t="s">
        <v>2092</v>
      </c>
      <c r="P1377" s="6">
        <v>-1</v>
      </c>
      <c r="Q1377" s="6" t="s">
        <v>47</v>
      </c>
      <c r="R1377" s="6" t="s">
        <v>48</v>
      </c>
      <c r="S1377" s="14"/>
      <c r="T1377" s="14" t="s">
        <v>49</v>
      </c>
      <c r="U1377" s="14"/>
      <c r="W1377" t="s">
        <v>1866</v>
      </c>
      <c r="Z1377" t="s">
        <v>1867</v>
      </c>
      <c r="AA1377" t="s">
        <v>2092</v>
      </c>
      <c r="AB1377" t="s">
        <v>2093</v>
      </c>
      <c r="AI1377" s="10">
        <v>45</v>
      </c>
      <c r="AQ1377" s="6">
        <v>0</v>
      </c>
      <c r="AR1377" t="s">
        <v>50</v>
      </c>
      <c r="AT1377" s="6">
        <v>-1</v>
      </c>
      <c r="AW1377" t="s">
        <v>51</v>
      </c>
      <c r="AX1377" t="s">
        <v>51</v>
      </c>
    </row>
    <row r="1378" spans="1:50" x14ac:dyDescent="0.25">
      <c r="B1378" t="s">
        <v>24</v>
      </c>
      <c r="C1378" t="str">
        <f>AA1378</f>
        <v>Ponerinae</v>
      </c>
      <c r="D1378" s="13" t="str">
        <f t="shared" si="176"/>
        <v>No</v>
      </c>
      <c r="E1378" t="s">
        <v>22</v>
      </c>
      <c r="F1378" t="str">
        <f>AA1378</f>
        <v>Ponerinae</v>
      </c>
      <c r="G1378" s="13" t="str">
        <f t="shared" si="177"/>
        <v>No</v>
      </c>
      <c r="M1378" t="s">
        <v>2092</v>
      </c>
      <c r="N1378" t="s">
        <v>1867</v>
      </c>
      <c r="P1378" s="6">
        <v>-1</v>
      </c>
      <c r="Q1378" s="6" t="s">
        <v>47</v>
      </c>
      <c r="R1378" s="6" t="s">
        <v>48</v>
      </c>
      <c r="S1378" s="14"/>
      <c r="T1378" s="14" t="s">
        <v>49</v>
      </c>
      <c r="U1378" s="14"/>
      <c r="W1378" t="s">
        <v>1866</v>
      </c>
      <c r="Z1378" t="s">
        <v>1867</v>
      </c>
      <c r="AA1378" t="s">
        <v>2092</v>
      </c>
      <c r="AI1378" s="10">
        <v>42</v>
      </c>
      <c r="AQ1378" s="6">
        <v>0</v>
      </c>
      <c r="AR1378" t="s">
        <v>50</v>
      </c>
      <c r="AT1378" s="6">
        <v>-1</v>
      </c>
      <c r="AW1378" t="s">
        <v>51</v>
      </c>
      <c r="AX1378" t="s">
        <v>51</v>
      </c>
    </row>
    <row r="1379" spans="1:50" x14ac:dyDescent="0.25">
      <c r="B1379" t="s">
        <v>24</v>
      </c>
      <c r="C1379" t="str">
        <f>AD1379</f>
        <v>Pseudomyrmex</v>
      </c>
      <c r="D1379" s="13" t="str">
        <f t="shared" si="176"/>
        <v>No</v>
      </c>
      <c r="E1379" t="s">
        <v>22</v>
      </c>
      <c r="F1379" t="str">
        <f>AD1379</f>
        <v>Pseudomyrmex</v>
      </c>
      <c r="G1379" s="13" t="str">
        <f t="shared" si="177"/>
        <v>Yes</v>
      </c>
      <c r="L1379" t="s">
        <v>2103</v>
      </c>
      <c r="M1379" t="s">
        <v>2102</v>
      </c>
      <c r="N1379" s="7" t="s">
        <v>2100</v>
      </c>
      <c r="P1379" s="6">
        <v>-1</v>
      </c>
      <c r="Q1379" s="6" t="s">
        <v>47</v>
      </c>
      <c r="R1379" s="6" t="s">
        <v>48</v>
      </c>
      <c r="S1379" s="14"/>
      <c r="T1379" s="14" t="s">
        <v>49</v>
      </c>
      <c r="U1379" s="14"/>
      <c r="W1379" t="s">
        <v>1866</v>
      </c>
      <c r="Z1379" t="s">
        <v>1867</v>
      </c>
      <c r="AA1379" s="7" t="s">
        <v>2100</v>
      </c>
      <c r="AD1379" t="s">
        <v>2102</v>
      </c>
      <c r="AI1379" s="10">
        <v>50</v>
      </c>
      <c r="AQ1379" s="6">
        <v>0</v>
      </c>
      <c r="AR1379" t="s">
        <v>50</v>
      </c>
      <c r="AT1379" s="6">
        <v>-1</v>
      </c>
      <c r="AW1379" t="s">
        <v>51</v>
      </c>
      <c r="AX1379" t="s">
        <v>51</v>
      </c>
    </row>
    <row r="1380" spans="1:50" x14ac:dyDescent="0.25">
      <c r="B1380" t="s">
        <v>24</v>
      </c>
      <c r="C1380" t="str">
        <f>AF1380</f>
        <v>Pseudomyrmex apache</v>
      </c>
      <c r="D1380" s="13" t="str">
        <f t="shared" si="176"/>
        <v>Yes</v>
      </c>
      <c r="E1380" t="s">
        <v>22</v>
      </c>
      <c r="F1380" t="str">
        <f>AD1380</f>
        <v>Pseudomyrmex</v>
      </c>
      <c r="G1380" s="13" t="str">
        <f t="shared" si="177"/>
        <v>Yes</v>
      </c>
      <c r="L1380" t="s">
        <v>2106</v>
      </c>
      <c r="M1380" t="s">
        <v>2104</v>
      </c>
      <c r="N1380" t="s">
        <v>2102</v>
      </c>
      <c r="P1380" s="6">
        <v>-1</v>
      </c>
      <c r="Q1380" s="6" t="s">
        <v>47</v>
      </c>
      <c r="R1380" s="6" t="s">
        <v>48</v>
      </c>
      <c r="S1380" s="14"/>
      <c r="T1380" s="14" t="s">
        <v>49</v>
      </c>
      <c r="U1380" s="14"/>
      <c r="W1380" t="s">
        <v>1866</v>
      </c>
      <c r="Z1380" t="s">
        <v>1867</v>
      </c>
      <c r="AA1380" s="7" t="s">
        <v>2100</v>
      </c>
      <c r="AD1380" t="s">
        <v>2102</v>
      </c>
      <c r="AF1380" t="s">
        <v>2104</v>
      </c>
      <c r="AI1380" s="10">
        <v>60</v>
      </c>
      <c r="AQ1380" s="6">
        <v>0</v>
      </c>
      <c r="AR1380" t="s">
        <v>50</v>
      </c>
      <c r="AT1380" s="6">
        <v>-1</v>
      </c>
      <c r="AW1380" t="s">
        <v>51</v>
      </c>
      <c r="AX1380" t="s">
        <v>51</v>
      </c>
    </row>
    <row r="1381" spans="1:50" x14ac:dyDescent="0.25">
      <c r="B1381" t="s">
        <v>24</v>
      </c>
      <c r="C1381" t="str">
        <f>AF1381</f>
        <v>Pseudomyrmex pallidus</v>
      </c>
      <c r="D1381" s="13" t="str">
        <f t="shared" si="176"/>
        <v>Yes</v>
      </c>
      <c r="E1381" t="s">
        <v>22</v>
      </c>
      <c r="F1381" t="str">
        <f>AD1381</f>
        <v>Pseudomyrmex</v>
      </c>
      <c r="G1381" s="13" t="str">
        <f t="shared" si="177"/>
        <v>Yes</v>
      </c>
      <c r="L1381" t="s">
        <v>2107</v>
      </c>
      <c r="M1381" t="s">
        <v>2105</v>
      </c>
      <c r="N1381" t="s">
        <v>2102</v>
      </c>
      <c r="P1381" s="6">
        <v>-1</v>
      </c>
      <c r="Q1381" s="6" t="s">
        <v>47</v>
      </c>
      <c r="R1381" s="6" t="s">
        <v>48</v>
      </c>
      <c r="S1381" s="14"/>
      <c r="T1381" s="14" t="s">
        <v>49</v>
      </c>
      <c r="U1381" s="14"/>
      <c r="W1381" t="s">
        <v>1866</v>
      </c>
      <c r="Z1381" t="s">
        <v>1867</v>
      </c>
      <c r="AA1381" s="7" t="s">
        <v>2100</v>
      </c>
      <c r="AD1381" t="s">
        <v>2102</v>
      </c>
      <c r="AF1381" t="s">
        <v>2105</v>
      </c>
      <c r="AI1381" s="10">
        <v>60</v>
      </c>
      <c r="AQ1381" s="6">
        <v>0</v>
      </c>
      <c r="AR1381" t="s">
        <v>50</v>
      </c>
      <c r="AT1381" s="6">
        <v>-1</v>
      </c>
      <c r="AW1381" t="s">
        <v>51</v>
      </c>
      <c r="AX1381" t="s">
        <v>51</v>
      </c>
    </row>
    <row r="1382" spans="1:50" x14ac:dyDescent="0.25">
      <c r="B1382" t="s">
        <v>24</v>
      </c>
      <c r="C1382" t="str">
        <f>AA1382</f>
        <v>Pseudomyrmecinae</v>
      </c>
      <c r="D1382" s="13" t="str">
        <f t="shared" si="176"/>
        <v>No</v>
      </c>
      <c r="E1382" t="s">
        <v>22</v>
      </c>
      <c r="F1382" t="str">
        <f>AA1382</f>
        <v>Pseudomyrmecinae</v>
      </c>
      <c r="G1382" s="13" t="str">
        <f t="shared" si="177"/>
        <v>No</v>
      </c>
      <c r="L1382" t="s">
        <v>2101</v>
      </c>
      <c r="M1382" s="7" t="s">
        <v>2100</v>
      </c>
      <c r="N1382" t="s">
        <v>1867</v>
      </c>
      <c r="P1382" s="6">
        <v>-1</v>
      </c>
      <c r="Q1382" s="6" t="s">
        <v>47</v>
      </c>
      <c r="R1382" s="6" t="s">
        <v>48</v>
      </c>
      <c r="S1382" s="14"/>
      <c r="T1382" s="14" t="s">
        <v>49</v>
      </c>
      <c r="U1382" s="14"/>
      <c r="V1382" s="14"/>
      <c r="W1382" s="14" t="s">
        <v>1866</v>
      </c>
      <c r="X1382" s="14"/>
      <c r="Y1382" s="14"/>
      <c r="Z1382" s="14" t="s">
        <v>1867</v>
      </c>
      <c r="AA1382" s="7" t="s">
        <v>2100</v>
      </c>
      <c r="AB1382" s="14"/>
      <c r="AC1382" s="14"/>
      <c r="AD1382" s="14"/>
      <c r="AI1382" s="10">
        <v>42</v>
      </c>
      <c r="AQ1382" s="6">
        <v>0</v>
      </c>
      <c r="AR1382" t="s">
        <v>50</v>
      </c>
      <c r="AT1382" s="6">
        <v>-1</v>
      </c>
      <c r="AW1382" t="s">
        <v>51</v>
      </c>
      <c r="AX1382" t="s">
        <v>51</v>
      </c>
    </row>
    <row r="1383" spans="1:50" x14ac:dyDescent="0.25">
      <c r="B1383" t="s">
        <v>24</v>
      </c>
      <c r="C1383" t="str">
        <f>Z1383</f>
        <v>Formicidae</v>
      </c>
      <c r="D1383" s="13" t="str">
        <f t="shared" si="176"/>
        <v>No</v>
      </c>
      <c r="E1383" t="s">
        <v>22</v>
      </c>
      <c r="F1383" t="str">
        <f>Z1383</f>
        <v>Formicidae</v>
      </c>
      <c r="G1383" s="13" t="str">
        <f t="shared" si="177"/>
        <v>No</v>
      </c>
      <c r="L1383" t="s">
        <v>1884</v>
      </c>
      <c r="M1383" t="s">
        <v>1867</v>
      </c>
      <c r="N1383" t="s">
        <v>1866</v>
      </c>
      <c r="P1383" s="6">
        <v>-1</v>
      </c>
      <c r="Q1383" s="6" t="s">
        <v>47</v>
      </c>
      <c r="R1383" s="6" t="s">
        <v>48</v>
      </c>
      <c r="S1383" s="14"/>
      <c r="T1383" s="14" t="s">
        <v>49</v>
      </c>
      <c r="U1383" s="14"/>
      <c r="V1383" s="14"/>
      <c r="W1383" s="14" t="s">
        <v>1866</v>
      </c>
      <c r="X1383" s="14"/>
      <c r="Y1383" s="14"/>
      <c r="Z1383" s="14" t="s">
        <v>1867</v>
      </c>
      <c r="AA1383" s="14"/>
      <c r="AB1383" s="14"/>
      <c r="AC1383" s="14"/>
      <c r="AD1383" s="14"/>
      <c r="AI1383" s="10">
        <v>40</v>
      </c>
      <c r="AQ1383" s="6">
        <v>0</v>
      </c>
      <c r="AR1383" t="s">
        <v>50</v>
      </c>
      <c r="AT1383" s="6">
        <v>-1</v>
      </c>
      <c r="AW1383" t="s">
        <v>51</v>
      </c>
      <c r="AX1383" t="s">
        <v>51</v>
      </c>
    </row>
    <row r="1384" spans="1:50" x14ac:dyDescent="0.25">
      <c r="B1384" t="s">
        <v>18</v>
      </c>
      <c r="C1384" t="str">
        <f>Z1384</f>
        <v>Garypidae</v>
      </c>
      <c r="D1384" s="13" t="str">
        <f>IF(AI1384&gt;=40,"Yes","No")</f>
        <v>Yes</v>
      </c>
      <c r="E1384" t="s">
        <v>15</v>
      </c>
      <c r="F1384" t="str">
        <f>W1384</f>
        <v>Pseudoscorpiones</v>
      </c>
      <c r="G1384" s="13" t="str">
        <f>IF(AI1384&gt;=30,"Yes","No")</f>
        <v>Yes</v>
      </c>
      <c r="M1384" t="s">
        <v>1628</v>
      </c>
      <c r="N1384" t="s">
        <v>119</v>
      </c>
      <c r="P1384" s="6">
        <v>-1</v>
      </c>
      <c r="Q1384" s="6" t="s">
        <v>47</v>
      </c>
      <c r="R1384" s="6" t="s">
        <v>54</v>
      </c>
      <c r="S1384" s="6"/>
      <c r="T1384" s="6" t="s">
        <v>55</v>
      </c>
      <c r="U1384" s="6" t="s">
        <v>56</v>
      </c>
      <c r="W1384" t="s">
        <v>119</v>
      </c>
      <c r="Z1384" t="s">
        <v>1628</v>
      </c>
      <c r="AI1384" s="10">
        <v>40</v>
      </c>
      <c r="AQ1384" s="6">
        <v>0</v>
      </c>
      <c r="AR1384" s="6" t="s">
        <v>120</v>
      </c>
      <c r="AT1384" s="6">
        <v>-1</v>
      </c>
      <c r="AW1384" s="6" t="s">
        <v>51</v>
      </c>
      <c r="AX1384" s="6" t="s">
        <v>51</v>
      </c>
    </row>
    <row r="1385" spans="1:50" x14ac:dyDescent="0.25">
      <c r="A1385" s="16" t="s">
        <v>9345</v>
      </c>
      <c r="B1385" s="16" t="s">
        <v>19</v>
      </c>
      <c r="C1385" s="16" t="str">
        <f t="shared" ref="C1385:C1386" si="181">AA1385</f>
        <v>Sticholotidinae</v>
      </c>
      <c r="D1385" s="16" t="str">
        <f t="shared" ref="D1385:D1386" si="182">IF(AI1385&gt;=42,"Yes","No")</f>
        <v>Yes</v>
      </c>
      <c r="E1385" s="16" t="s">
        <v>18</v>
      </c>
      <c r="F1385" s="16" t="str">
        <f t="shared" ref="F1385:F1416" si="183">Z1385</f>
        <v>Coccinellidae</v>
      </c>
      <c r="G1385" s="16" t="str">
        <f t="shared" ref="G1385:G1416" si="184">IF(AI1385&gt;=40,"Yes","No")</f>
        <v>Yes</v>
      </c>
      <c r="M1385" t="s">
        <v>9130</v>
      </c>
      <c r="N1385" t="s">
        <v>9127</v>
      </c>
      <c r="P1385" s="6">
        <v>-1</v>
      </c>
      <c r="Q1385" s="6" t="s">
        <v>47</v>
      </c>
      <c r="R1385" s="6" t="s">
        <v>48</v>
      </c>
      <c r="S1385" s="14"/>
      <c r="T1385" s="14" t="s">
        <v>49</v>
      </c>
      <c r="U1385" s="14"/>
      <c r="W1385" t="s">
        <v>46</v>
      </c>
      <c r="X1385" t="s">
        <v>2125</v>
      </c>
      <c r="Y1385" t="s">
        <v>2129</v>
      </c>
      <c r="Z1385" t="s">
        <v>76</v>
      </c>
      <c r="AA1385" t="s">
        <v>9127</v>
      </c>
      <c r="AB1385" t="s">
        <v>9130</v>
      </c>
      <c r="AI1385" s="16">
        <v>45</v>
      </c>
      <c r="AQ1385" s="16"/>
      <c r="AR1385" s="16"/>
      <c r="AT1385" s="16"/>
      <c r="AW1385" s="16"/>
      <c r="AX1385" s="16"/>
    </row>
    <row r="1386" spans="1:50" x14ac:dyDescent="0.25">
      <c r="A1386" s="16" t="s">
        <v>9345</v>
      </c>
      <c r="B1386" s="16" t="s">
        <v>19</v>
      </c>
      <c r="C1386" s="16" t="str">
        <f t="shared" si="181"/>
        <v>Sticholotidinae</v>
      </c>
      <c r="D1386" s="16" t="str">
        <f t="shared" si="182"/>
        <v>Yes</v>
      </c>
      <c r="E1386" s="16" t="s">
        <v>18</v>
      </c>
      <c r="F1386" s="16" t="str">
        <f t="shared" si="183"/>
        <v>Coccinellidae</v>
      </c>
      <c r="G1386" s="16" t="str">
        <f t="shared" si="184"/>
        <v>Yes</v>
      </c>
      <c r="M1386" t="s">
        <v>9131</v>
      </c>
      <c r="N1386" t="s">
        <v>9127</v>
      </c>
      <c r="P1386" s="6">
        <v>-1</v>
      </c>
      <c r="Q1386" s="6" t="s">
        <v>47</v>
      </c>
      <c r="R1386" s="6" t="s">
        <v>48</v>
      </c>
      <c r="S1386" s="14"/>
      <c r="T1386" s="14" t="s">
        <v>49</v>
      </c>
      <c r="U1386" s="14"/>
      <c r="W1386" t="s">
        <v>46</v>
      </c>
      <c r="X1386" t="s">
        <v>2125</v>
      </c>
      <c r="Y1386" t="s">
        <v>2129</v>
      </c>
      <c r="Z1386" t="s">
        <v>76</v>
      </c>
      <c r="AA1386" t="s">
        <v>9127</v>
      </c>
      <c r="AB1386" t="s">
        <v>9131</v>
      </c>
      <c r="AI1386" s="16">
        <v>45</v>
      </c>
      <c r="AQ1386" s="16"/>
      <c r="AR1386" s="16"/>
      <c r="AT1386" s="16"/>
      <c r="AW1386" s="16"/>
      <c r="AX1386" s="16"/>
    </row>
    <row r="1387" spans="1:50" x14ac:dyDescent="0.25">
      <c r="B1387" t="s">
        <v>22</v>
      </c>
      <c r="C1387" t="str">
        <f t="shared" ref="C1387:C1418" si="185">AD1387</f>
        <v>Callilepis</v>
      </c>
      <c r="D1387" s="13" t="str">
        <f t="shared" ref="D1387:D1418" si="186">IF(AI1387&gt;=50,"Yes","No")</f>
        <v>Yes</v>
      </c>
      <c r="E1387" t="s">
        <v>18</v>
      </c>
      <c r="F1387" t="str">
        <f t="shared" si="183"/>
        <v>Gnaphosidae</v>
      </c>
      <c r="G1387" s="13" t="str">
        <f t="shared" si="184"/>
        <v>Yes</v>
      </c>
      <c r="M1387" t="s">
        <v>379</v>
      </c>
      <c r="N1387" s="14" t="s">
        <v>91</v>
      </c>
      <c r="P1387" s="6">
        <v>-1</v>
      </c>
      <c r="Q1387" s="6" t="s">
        <v>47</v>
      </c>
      <c r="R1387" s="6" t="s">
        <v>54</v>
      </c>
      <c r="S1387" s="6"/>
      <c r="T1387" s="6" t="s">
        <v>55</v>
      </c>
      <c r="U1387" s="6" t="s">
        <v>56</v>
      </c>
      <c r="W1387" t="s">
        <v>53</v>
      </c>
      <c r="Z1387" t="s">
        <v>91</v>
      </c>
      <c r="AD1387" t="s">
        <v>379</v>
      </c>
      <c r="AI1387" s="10">
        <v>50</v>
      </c>
      <c r="AQ1387" s="6">
        <v>0</v>
      </c>
      <c r="AR1387" s="6" t="s">
        <v>50</v>
      </c>
      <c r="AT1387" s="6">
        <v>-1</v>
      </c>
      <c r="AW1387" s="6" t="s">
        <v>51</v>
      </c>
      <c r="AX1387" s="6" t="s">
        <v>51</v>
      </c>
    </row>
    <row r="1388" spans="1:50" x14ac:dyDescent="0.25">
      <c r="B1388" t="s">
        <v>22</v>
      </c>
      <c r="C1388" t="str">
        <f t="shared" si="185"/>
        <v>Callilepis</v>
      </c>
      <c r="D1388" s="13" t="str">
        <f t="shared" si="186"/>
        <v>Yes</v>
      </c>
      <c r="E1388" t="s">
        <v>18</v>
      </c>
      <c r="F1388" t="str">
        <f t="shared" si="183"/>
        <v>Gnaphosidae</v>
      </c>
      <c r="G1388" s="13" t="str">
        <f t="shared" si="184"/>
        <v>Yes</v>
      </c>
      <c r="M1388" s="14" t="s">
        <v>868</v>
      </c>
      <c r="N1388" s="14" t="s">
        <v>379</v>
      </c>
      <c r="P1388" s="6">
        <v>-1</v>
      </c>
      <c r="Q1388" s="6" t="s">
        <v>47</v>
      </c>
      <c r="R1388" s="6" t="s">
        <v>54</v>
      </c>
      <c r="S1388" s="6"/>
      <c r="T1388" s="6" t="s">
        <v>55</v>
      </c>
      <c r="U1388" s="6" t="s">
        <v>56</v>
      </c>
      <c r="W1388" t="s">
        <v>53</v>
      </c>
      <c r="Z1388" t="s">
        <v>91</v>
      </c>
      <c r="AD1388" t="s">
        <v>379</v>
      </c>
      <c r="AF1388" t="s">
        <v>868</v>
      </c>
      <c r="AI1388" s="10">
        <v>60</v>
      </c>
      <c r="AQ1388" s="6">
        <v>0</v>
      </c>
      <c r="AR1388" s="6" t="s">
        <v>50</v>
      </c>
      <c r="AS1388" t="s">
        <v>167</v>
      </c>
      <c r="AT1388" s="6">
        <v>-1</v>
      </c>
      <c r="AW1388" s="6" t="s">
        <v>51</v>
      </c>
      <c r="AX1388" s="6" t="s">
        <v>51</v>
      </c>
    </row>
    <row r="1389" spans="1:50" x14ac:dyDescent="0.25">
      <c r="B1389" t="s">
        <v>22</v>
      </c>
      <c r="C1389" t="str">
        <f t="shared" si="185"/>
        <v>Callilepis</v>
      </c>
      <c r="D1389" s="13" t="str">
        <f t="shared" si="186"/>
        <v>Yes</v>
      </c>
      <c r="E1389" t="s">
        <v>18</v>
      </c>
      <c r="F1389" t="str">
        <f t="shared" si="183"/>
        <v>Gnaphosidae</v>
      </c>
      <c r="G1389" s="13" t="str">
        <f t="shared" si="184"/>
        <v>Yes</v>
      </c>
      <c r="M1389" t="s">
        <v>867</v>
      </c>
      <c r="N1389" t="s">
        <v>379</v>
      </c>
      <c r="P1389" s="6">
        <v>-1</v>
      </c>
      <c r="Q1389" s="6" t="s">
        <v>47</v>
      </c>
      <c r="R1389" s="6" t="s">
        <v>54</v>
      </c>
      <c r="S1389" s="6"/>
      <c r="T1389" s="6" t="s">
        <v>55</v>
      </c>
      <c r="U1389" s="6" t="s">
        <v>56</v>
      </c>
      <c r="W1389" s="14" t="s">
        <v>53</v>
      </c>
      <c r="X1389" s="14"/>
      <c r="Z1389" s="14" t="s">
        <v>91</v>
      </c>
      <c r="AD1389" t="s">
        <v>379</v>
      </c>
      <c r="AF1389" t="s">
        <v>867</v>
      </c>
      <c r="AI1389" s="10">
        <v>60</v>
      </c>
      <c r="AQ1389" s="6">
        <v>0</v>
      </c>
      <c r="AR1389" s="6" t="s">
        <v>50</v>
      </c>
      <c r="AS1389" t="s">
        <v>188</v>
      </c>
      <c r="AT1389" s="6">
        <v>-1</v>
      </c>
      <c r="AW1389" s="6" t="s">
        <v>51</v>
      </c>
      <c r="AX1389" s="6" t="s">
        <v>51</v>
      </c>
    </row>
    <row r="1390" spans="1:50" x14ac:dyDescent="0.25">
      <c r="B1390" t="s">
        <v>22</v>
      </c>
      <c r="C1390" t="str">
        <f t="shared" si="185"/>
        <v>Cesonia</v>
      </c>
      <c r="D1390" s="13" t="str">
        <f t="shared" si="186"/>
        <v>Yes</v>
      </c>
      <c r="E1390" t="s">
        <v>18</v>
      </c>
      <c r="F1390" t="str">
        <f t="shared" si="183"/>
        <v>Gnaphosidae</v>
      </c>
      <c r="G1390" s="13" t="str">
        <f t="shared" si="184"/>
        <v>Yes</v>
      </c>
      <c r="M1390" t="s">
        <v>380</v>
      </c>
      <c r="N1390" t="s">
        <v>91</v>
      </c>
      <c r="P1390" s="6">
        <v>-1</v>
      </c>
      <c r="Q1390" s="6" t="s">
        <v>47</v>
      </c>
      <c r="R1390" s="6" t="s">
        <v>54</v>
      </c>
      <c r="S1390" s="6"/>
      <c r="T1390" s="6" t="s">
        <v>55</v>
      </c>
      <c r="U1390" s="6" t="s">
        <v>56</v>
      </c>
      <c r="W1390" s="14" t="s">
        <v>53</v>
      </c>
      <c r="X1390" s="14"/>
      <c r="Z1390" s="14" t="s">
        <v>91</v>
      </c>
      <c r="AD1390" t="s">
        <v>380</v>
      </c>
      <c r="AI1390" s="10">
        <v>50</v>
      </c>
      <c r="AQ1390" s="6">
        <v>0</v>
      </c>
      <c r="AR1390" s="6" t="s">
        <v>50</v>
      </c>
      <c r="AT1390" s="6">
        <v>-1</v>
      </c>
      <c r="AW1390" s="6" t="s">
        <v>51</v>
      </c>
      <c r="AX1390" s="6" t="s">
        <v>51</v>
      </c>
    </row>
    <row r="1391" spans="1:50" x14ac:dyDescent="0.25">
      <c r="B1391" t="s">
        <v>22</v>
      </c>
      <c r="C1391" t="str">
        <f t="shared" si="185"/>
        <v>Cesonia</v>
      </c>
      <c r="D1391" s="13" t="str">
        <f t="shared" si="186"/>
        <v>Yes</v>
      </c>
      <c r="E1391" t="s">
        <v>18</v>
      </c>
      <c r="F1391" t="str">
        <f t="shared" si="183"/>
        <v>Gnaphosidae</v>
      </c>
      <c r="G1391" s="13" t="str">
        <f t="shared" si="184"/>
        <v>Yes</v>
      </c>
      <c r="M1391" t="s">
        <v>866</v>
      </c>
      <c r="N1391" t="s">
        <v>380</v>
      </c>
      <c r="P1391" s="6">
        <v>-1</v>
      </c>
      <c r="Q1391" s="6" t="s">
        <v>47</v>
      </c>
      <c r="R1391" s="6" t="s">
        <v>54</v>
      </c>
      <c r="S1391" s="6"/>
      <c r="T1391" s="6" t="s">
        <v>55</v>
      </c>
      <c r="U1391" s="6" t="s">
        <v>56</v>
      </c>
      <c r="W1391" s="14" t="s">
        <v>53</v>
      </c>
      <c r="X1391" s="14"/>
      <c r="Z1391" s="14" t="s">
        <v>91</v>
      </c>
      <c r="AD1391" t="s">
        <v>380</v>
      </c>
      <c r="AF1391" t="s">
        <v>866</v>
      </c>
      <c r="AI1391" s="10">
        <v>60</v>
      </c>
      <c r="AQ1391" s="6">
        <v>0</v>
      </c>
      <c r="AR1391" s="6" t="s">
        <v>50</v>
      </c>
      <c r="AS1391" t="s">
        <v>216</v>
      </c>
      <c r="AT1391" s="6">
        <v>-1</v>
      </c>
      <c r="AW1391" s="6" t="s">
        <v>51</v>
      </c>
      <c r="AX1391" s="6" t="s">
        <v>51</v>
      </c>
    </row>
    <row r="1392" spans="1:50" x14ac:dyDescent="0.25">
      <c r="B1392" t="s">
        <v>22</v>
      </c>
      <c r="C1392" t="str">
        <f t="shared" si="185"/>
        <v>Cesonia</v>
      </c>
      <c r="D1392" s="13" t="str">
        <f t="shared" si="186"/>
        <v>Yes</v>
      </c>
      <c r="E1392" t="s">
        <v>18</v>
      </c>
      <c r="F1392" t="str">
        <f t="shared" si="183"/>
        <v>Gnaphosidae</v>
      </c>
      <c r="G1392" s="13" t="str">
        <f t="shared" si="184"/>
        <v>Yes</v>
      </c>
      <c r="M1392" t="s">
        <v>865</v>
      </c>
      <c r="N1392" t="s">
        <v>380</v>
      </c>
      <c r="P1392" s="6">
        <v>-1</v>
      </c>
      <c r="Q1392" s="6" t="s">
        <v>47</v>
      </c>
      <c r="R1392" s="6" t="s">
        <v>54</v>
      </c>
      <c r="S1392" s="6"/>
      <c r="T1392" s="6" t="s">
        <v>55</v>
      </c>
      <c r="U1392" s="6" t="s">
        <v>56</v>
      </c>
      <c r="W1392" s="14" t="s">
        <v>53</v>
      </c>
      <c r="X1392" s="14"/>
      <c r="Z1392" t="s">
        <v>91</v>
      </c>
      <c r="AD1392" t="s">
        <v>380</v>
      </c>
      <c r="AF1392" t="s">
        <v>865</v>
      </c>
      <c r="AI1392" s="10">
        <v>60</v>
      </c>
      <c r="AQ1392" s="6">
        <v>0</v>
      </c>
      <c r="AR1392" s="6" t="s">
        <v>50</v>
      </c>
      <c r="AS1392" t="s">
        <v>381</v>
      </c>
      <c r="AT1392" s="6">
        <v>-1</v>
      </c>
      <c r="AW1392" s="6" t="s">
        <v>51</v>
      </c>
      <c r="AX1392" s="6" t="s">
        <v>51</v>
      </c>
    </row>
    <row r="1393" spans="2:50" x14ac:dyDescent="0.25">
      <c r="B1393" t="s">
        <v>22</v>
      </c>
      <c r="C1393" t="str">
        <f t="shared" si="185"/>
        <v>Cesonia</v>
      </c>
      <c r="D1393" s="13" t="str">
        <f t="shared" si="186"/>
        <v>Yes</v>
      </c>
      <c r="E1393" t="s">
        <v>18</v>
      </c>
      <c r="F1393" t="str">
        <f t="shared" si="183"/>
        <v>Gnaphosidae</v>
      </c>
      <c r="G1393" s="13" t="str">
        <f t="shared" si="184"/>
        <v>Yes</v>
      </c>
      <c r="M1393" t="s">
        <v>864</v>
      </c>
      <c r="N1393" t="s">
        <v>380</v>
      </c>
      <c r="P1393" s="6">
        <v>-1</v>
      </c>
      <c r="Q1393" s="6" t="s">
        <v>47</v>
      </c>
      <c r="R1393" s="6" t="s">
        <v>54</v>
      </c>
      <c r="S1393" s="6"/>
      <c r="T1393" s="6" t="s">
        <v>55</v>
      </c>
      <c r="U1393" s="6" t="s">
        <v>56</v>
      </c>
      <c r="W1393" s="14" t="s">
        <v>53</v>
      </c>
      <c r="X1393" s="14"/>
      <c r="Z1393" t="s">
        <v>91</v>
      </c>
      <c r="AD1393" t="s">
        <v>380</v>
      </c>
      <c r="AF1393" t="s">
        <v>864</v>
      </c>
      <c r="AI1393" s="10">
        <v>60</v>
      </c>
      <c r="AQ1393" s="6">
        <v>0</v>
      </c>
      <c r="AR1393" s="6" t="s">
        <v>50</v>
      </c>
      <c r="AS1393" t="s">
        <v>167</v>
      </c>
      <c r="AT1393" s="6">
        <v>-1</v>
      </c>
      <c r="AW1393" s="6" t="s">
        <v>51</v>
      </c>
      <c r="AX1393" s="6" t="s">
        <v>51</v>
      </c>
    </row>
    <row r="1394" spans="2:50" x14ac:dyDescent="0.25">
      <c r="B1394" t="s">
        <v>22</v>
      </c>
      <c r="C1394" t="str">
        <f t="shared" si="185"/>
        <v>Cesonia</v>
      </c>
      <c r="D1394" s="13" t="str">
        <f t="shared" si="186"/>
        <v>Yes</v>
      </c>
      <c r="E1394" t="s">
        <v>18</v>
      </c>
      <c r="F1394" t="str">
        <f t="shared" si="183"/>
        <v>Gnaphosidae</v>
      </c>
      <c r="G1394" s="13" t="str">
        <f t="shared" si="184"/>
        <v>Yes</v>
      </c>
      <c r="M1394" t="s">
        <v>863</v>
      </c>
      <c r="N1394" t="s">
        <v>380</v>
      </c>
      <c r="P1394" s="6">
        <v>-1</v>
      </c>
      <c r="Q1394" s="6" t="s">
        <v>47</v>
      </c>
      <c r="R1394" s="6" t="s">
        <v>54</v>
      </c>
      <c r="S1394" s="6"/>
      <c r="T1394" s="6" t="s">
        <v>55</v>
      </c>
      <c r="U1394" s="6" t="s">
        <v>56</v>
      </c>
      <c r="W1394" s="14" t="s">
        <v>53</v>
      </c>
      <c r="X1394" s="14"/>
      <c r="Z1394" t="s">
        <v>91</v>
      </c>
      <c r="AD1394" t="s">
        <v>380</v>
      </c>
      <c r="AF1394" t="s">
        <v>863</v>
      </c>
      <c r="AI1394" s="10">
        <v>60</v>
      </c>
      <c r="AQ1394" s="6">
        <v>0</v>
      </c>
      <c r="AR1394" s="6" t="s">
        <v>50</v>
      </c>
      <c r="AS1394" t="s">
        <v>147</v>
      </c>
      <c r="AT1394" s="6">
        <v>-1</v>
      </c>
      <c r="AW1394" s="6" t="s">
        <v>51</v>
      </c>
      <c r="AX1394" s="6" t="s">
        <v>51</v>
      </c>
    </row>
    <row r="1395" spans="2:50" x14ac:dyDescent="0.25">
      <c r="B1395" t="s">
        <v>22</v>
      </c>
      <c r="C1395" t="str">
        <f t="shared" si="185"/>
        <v>Cesonia</v>
      </c>
      <c r="D1395" s="13" t="str">
        <f t="shared" si="186"/>
        <v>Yes</v>
      </c>
      <c r="E1395" t="s">
        <v>18</v>
      </c>
      <c r="F1395" t="str">
        <f t="shared" si="183"/>
        <v>Gnaphosidae</v>
      </c>
      <c r="G1395" s="13" t="str">
        <f t="shared" si="184"/>
        <v>Yes</v>
      </c>
      <c r="M1395" t="s">
        <v>862</v>
      </c>
      <c r="N1395" t="s">
        <v>380</v>
      </c>
      <c r="P1395" s="6">
        <v>-1</v>
      </c>
      <c r="Q1395" s="6" t="s">
        <v>47</v>
      </c>
      <c r="R1395" s="6" t="s">
        <v>54</v>
      </c>
      <c r="S1395" s="6"/>
      <c r="T1395" s="6" t="s">
        <v>55</v>
      </c>
      <c r="U1395" s="6" t="s">
        <v>56</v>
      </c>
      <c r="W1395" s="14" t="s">
        <v>53</v>
      </c>
      <c r="X1395" s="14"/>
      <c r="Z1395" t="s">
        <v>91</v>
      </c>
      <c r="AD1395" t="s">
        <v>380</v>
      </c>
      <c r="AF1395" t="s">
        <v>862</v>
      </c>
      <c r="AI1395" s="10">
        <v>60</v>
      </c>
      <c r="AQ1395" s="6">
        <v>0</v>
      </c>
      <c r="AR1395" s="6" t="s">
        <v>50</v>
      </c>
      <c r="AS1395" t="s">
        <v>381</v>
      </c>
      <c r="AT1395" s="6">
        <v>-1</v>
      </c>
      <c r="AW1395" s="6" t="s">
        <v>51</v>
      </c>
      <c r="AX1395" s="6" t="s">
        <v>51</v>
      </c>
    </row>
    <row r="1396" spans="2:50" x14ac:dyDescent="0.25">
      <c r="B1396" t="s">
        <v>22</v>
      </c>
      <c r="C1396" t="str">
        <f t="shared" si="185"/>
        <v>Cesonia</v>
      </c>
      <c r="D1396" s="13" t="str">
        <f t="shared" si="186"/>
        <v>Yes</v>
      </c>
      <c r="E1396" t="s">
        <v>18</v>
      </c>
      <c r="F1396" t="str">
        <f t="shared" si="183"/>
        <v>Gnaphosidae</v>
      </c>
      <c r="G1396" s="13" t="str">
        <f t="shared" si="184"/>
        <v>Yes</v>
      </c>
      <c r="M1396" t="s">
        <v>861</v>
      </c>
      <c r="N1396" t="s">
        <v>380</v>
      </c>
      <c r="P1396" s="6">
        <v>-1</v>
      </c>
      <c r="Q1396" s="6" t="s">
        <v>47</v>
      </c>
      <c r="R1396" s="6" t="s">
        <v>54</v>
      </c>
      <c r="S1396" s="6"/>
      <c r="T1396" s="6" t="s">
        <v>55</v>
      </c>
      <c r="U1396" s="6" t="s">
        <v>56</v>
      </c>
      <c r="W1396" s="14" t="s">
        <v>53</v>
      </c>
      <c r="X1396" s="14"/>
      <c r="Z1396" t="s">
        <v>91</v>
      </c>
      <c r="AD1396" t="s">
        <v>380</v>
      </c>
      <c r="AF1396" t="s">
        <v>861</v>
      </c>
      <c r="AI1396" s="10">
        <v>60</v>
      </c>
      <c r="AQ1396" s="6">
        <v>0</v>
      </c>
      <c r="AR1396" s="6" t="s">
        <v>50</v>
      </c>
      <c r="AS1396" t="s">
        <v>185</v>
      </c>
      <c r="AT1396" s="6">
        <v>-1</v>
      </c>
      <c r="AW1396" s="6" t="s">
        <v>51</v>
      </c>
      <c r="AX1396" s="6" t="s">
        <v>51</v>
      </c>
    </row>
    <row r="1397" spans="2:50" x14ac:dyDescent="0.25">
      <c r="B1397" t="s">
        <v>22</v>
      </c>
      <c r="C1397" t="str">
        <f t="shared" si="185"/>
        <v>Drassodes</v>
      </c>
      <c r="D1397" s="13" t="str">
        <f t="shared" si="186"/>
        <v>Yes</v>
      </c>
      <c r="E1397" t="s">
        <v>18</v>
      </c>
      <c r="F1397" t="str">
        <f t="shared" si="183"/>
        <v>Gnaphosidae</v>
      </c>
      <c r="G1397" s="13" t="str">
        <f t="shared" si="184"/>
        <v>Yes</v>
      </c>
      <c r="M1397" t="s">
        <v>382</v>
      </c>
      <c r="N1397" t="s">
        <v>91</v>
      </c>
      <c r="P1397" s="6">
        <v>-1</v>
      </c>
      <c r="Q1397" s="6" t="s">
        <v>47</v>
      </c>
      <c r="R1397" s="6" t="s">
        <v>54</v>
      </c>
      <c r="S1397" s="6"/>
      <c r="T1397" s="6" t="s">
        <v>55</v>
      </c>
      <c r="U1397" s="6" t="s">
        <v>56</v>
      </c>
      <c r="W1397" s="14" t="s">
        <v>53</v>
      </c>
      <c r="X1397" s="14"/>
      <c r="Z1397" t="s">
        <v>91</v>
      </c>
      <c r="AD1397" t="s">
        <v>382</v>
      </c>
      <c r="AI1397" s="10">
        <v>50</v>
      </c>
      <c r="AQ1397" s="6">
        <v>0</v>
      </c>
      <c r="AR1397" s="6" t="s">
        <v>50</v>
      </c>
      <c r="AT1397" s="6">
        <v>-1</v>
      </c>
      <c r="AW1397" s="6" t="s">
        <v>51</v>
      </c>
      <c r="AX1397" s="6" t="s">
        <v>51</v>
      </c>
    </row>
    <row r="1398" spans="2:50" x14ac:dyDescent="0.25">
      <c r="B1398" t="s">
        <v>22</v>
      </c>
      <c r="C1398" t="str">
        <f t="shared" si="185"/>
        <v>Drassodes</v>
      </c>
      <c r="D1398" s="13" t="str">
        <f t="shared" si="186"/>
        <v>Yes</v>
      </c>
      <c r="E1398" t="s">
        <v>18</v>
      </c>
      <c r="F1398" t="str">
        <f t="shared" si="183"/>
        <v>Gnaphosidae</v>
      </c>
      <c r="G1398" s="13" t="str">
        <f t="shared" si="184"/>
        <v>Yes</v>
      </c>
      <c r="M1398" t="s">
        <v>876</v>
      </c>
      <c r="N1398" t="s">
        <v>382</v>
      </c>
      <c r="P1398" s="6">
        <v>-1</v>
      </c>
      <c r="Q1398" s="6" t="s">
        <v>47</v>
      </c>
      <c r="R1398" s="6" t="s">
        <v>54</v>
      </c>
      <c r="S1398" s="6"/>
      <c r="T1398" s="6" t="s">
        <v>55</v>
      </c>
      <c r="U1398" s="6" t="s">
        <v>56</v>
      </c>
      <c r="W1398" s="14" t="s">
        <v>53</v>
      </c>
      <c r="X1398" s="14"/>
      <c r="Z1398" t="s">
        <v>91</v>
      </c>
      <c r="AD1398" t="s">
        <v>382</v>
      </c>
      <c r="AF1398" t="s">
        <v>876</v>
      </c>
      <c r="AI1398" s="10">
        <v>60</v>
      </c>
      <c r="AQ1398" s="6">
        <v>0</v>
      </c>
      <c r="AR1398" s="6" t="s">
        <v>50</v>
      </c>
      <c r="AS1398" t="s">
        <v>381</v>
      </c>
      <c r="AT1398" s="6">
        <v>-1</v>
      </c>
      <c r="AW1398" s="6" t="s">
        <v>51</v>
      </c>
      <c r="AX1398" s="6" t="s">
        <v>51</v>
      </c>
    </row>
    <row r="1399" spans="2:50" x14ac:dyDescent="0.25">
      <c r="B1399" t="s">
        <v>22</v>
      </c>
      <c r="C1399" t="str">
        <f t="shared" si="185"/>
        <v>Drassodes</v>
      </c>
      <c r="D1399" s="13" t="str">
        <f t="shared" si="186"/>
        <v>Yes</v>
      </c>
      <c r="E1399" t="s">
        <v>18</v>
      </c>
      <c r="F1399" t="str">
        <f t="shared" si="183"/>
        <v>Gnaphosidae</v>
      </c>
      <c r="G1399" s="13" t="str">
        <f t="shared" si="184"/>
        <v>Yes</v>
      </c>
      <c r="M1399" t="s">
        <v>875</v>
      </c>
      <c r="N1399" t="s">
        <v>382</v>
      </c>
      <c r="P1399" s="6">
        <v>-1</v>
      </c>
      <c r="Q1399" s="6" t="s">
        <v>47</v>
      </c>
      <c r="R1399" s="6" t="s">
        <v>54</v>
      </c>
      <c r="S1399" s="6"/>
      <c r="T1399" s="6" t="s">
        <v>55</v>
      </c>
      <c r="U1399" s="6" t="s">
        <v>56</v>
      </c>
      <c r="W1399" s="14" t="s">
        <v>53</v>
      </c>
      <c r="X1399" s="14"/>
      <c r="Z1399" t="s">
        <v>91</v>
      </c>
      <c r="AD1399" t="s">
        <v>382</v>
      </c>
      <c r="AF1399" t="s">
        <v>875</v>
      </c>
      <c r="AI1399" s="10">
        <v>60</v>
      </c>
      <c r="AQ1399" s="6">
        <v>0</v>
      </c>
      <c r="AR1399" s="6" t="s">
        <v>50</v>
      </c>
      <c r="AS1399" t="s">
        <v>165</v>
      </c>
      <c r="AT1399" s="6">
        <v>-1</v>
      </c>
      <c r="AW1399" s="6" t="s">
        <v>51</v>
      </c>
      <c r="AX1399" s="6" t="s">
        <v>51</v>
      </c>
    </row>
    <row r="1400" spans="2:50" x14ac:dyDescent="0.25">
      <c r="B1400" t="s">
        <v>22</v>
      </c>
      <c r="C1400" t="str">
        <f t="shared" si="185"/>
        <v>Drassodes</v>
      </c>
      <c r="D1400" s="13" t="str">
        <f t="shared" si="186"/>
        <v>Yes</v>
      </c>
      <c r="E1400" t="s">
        <v>18</v>
      </c>
      <c r="F1400" t="str">
        <f t="shared" si="183"/>
        <v>Gnaphosidae</v>
      </c>
      <c r="G1400" s="13" t="str">
        <f t="shared" si="184"/>
        <v>Yes</v>
      </c>
      <c r="M1400" t="s">
        <v>874</v>
      </c>
      <c r="N1400" t="s">
        <v>382</v>
      </c>
      <c r="P1400" s="6">
        <v>-1</v>
      </c>
      <c r="Q1400" s="6" t="s">
        <v>47</v>
      </c>
      <c r="R1400" s="6" t="s">
        <v>54</v>
      </c>
      <c r="S1400" s="6"/>
      <c r="T1400" s="6" t="s">
        <v>55</v>
      </c>
      <c r="U1400" s="6" t="s">
        <v>56</v>
      </c>
      <c r="W1400" s="14" t="s">
        <v>53</v>
      </c>
      <c r="X1400" s="14"/>
      <c r="Z1400" t="s">
        <v>91</v>
      </c>
      <c r="AD1400" t="s">
        <v>382</v>
      </c>
      <c r="AF1400" t="s">
        <v>874</v>
      </c>
      <c r="AI1400" s="10">
        <v>60</v>
      </c>
      <c r="AQ1400" s="6">
        <v>0</v>
      </c>
      <c r="AR1400" s="6" t="s">
        <v>50</v>
      </c>
      <c r="AS1400" t="s">
        <v>383</v>
      </c>
      <c r="AT1400" s="6">
        <v>-1</v>
      </c>
      <c r="AW1400" s="6" t="s">
        <v>51</v>
      </c>
      <c r="AX1400" s="6" t="s">
        <v>51</v>
      </c>
    </row>
    <row r="1401" spans="2:50" x14ac:dyDescent="0.25">
      <c r="B1401" t="s">
        <v>22</v>
      </c>
      <c r="C1401" t="str">
        <f t="shared" si="185"/>
        <v>Drassyllus</v>
      </c>
      <c r="D1401" s="13" t="str">
        <f t="shared" si="186"/>
        <v>Yes</v>
      </c>
      <c r="E1401" t="s">
        <v>18</v>
      </c>
      <c r="F1401" t="str">
        <f t="shared" si="183"/>
        <v>Gnaphosidae</v>
      </c>
      <c r="G1401" s="13" t="str">
        <f t="shared" si="184"/>
        <v>Yes</v>
      </c>
      <c r="M1401" t="s">
        <v>384</v>
      </c>
      <c r="N1401" t="s">
        <v>91</v>
      </c>
      <c r="P1401" s="6">
        <v>-1</v>
      </c>
      <c r="Q1401" s="6" t="s">
        <v>47</v>
      </c>
      <c r="R1401" s="6" t="s">
        <v>54</v>
      </c>
      <c r="S1401" s="6"/>
      <c r="T1401" s="6" t="s">
        <v>55</v>
      </c>
      <c r="U1401" s="6" t="s">
        <v>56</v>
      </c>
      <c r="W1401" s="14" t="s">
        <v>53</v>
      </c>
      <c r="X1401" s="14"/>
      <c r="Z1401" t="s">
        <v>91</v>
      </c>
      <c r="AD1401" t="s">
        <v>384</v>
      </c>
      <c r="AI1401" s="10">
        <v>50</v>
      </c>
      <c r="AQ1401" s="6">
        <v>0</v>
      </c>
      <c r="AR1401" s="6" t="s">
        <v>50</v>
      </c>
      <c r="AT1401" s="6">
        <v>-1</v>
      </c>
      <c r="AW1401" s="6" t="s">
        <v>51</v>
      </c>
      <c r="AX1401" s="6" t="s">
        <v>51</v>
      </c>
    </row>
    <row r="1402" spans="2:50" x14ac:dyDescent="0.25">
      <c r="B1402" t="s">
        <v>22</v>
      </c>
      <c r="C1402" t="str">
        <f t="shared" si="185"/>
        <v>Drassyllus</v>
      </c>
      <c r="D1402" s="13" t="str">
        <f t="shared" si="186"/>
        <v>Yes</v>
      </c>
      <c r="E1402" t="s">
        <v>18</v>
      </c>
      <c r="F1402" t="str">
        <f t="shared" si="183"/>
        <v>Gnaphosidae</v>
      </c>
      <c r="G1402" s="13" t="str">
        <f t="shared" si="184"/>
        <v>Yes</v>
      </c>
      <c r="M1402" t="s">
        <v>873</v>
      </c>
      <c r="N1402" t="s">
        <v>384</v>
      </c>
      <c r="P1402" s="6">
        <v>-1</v>
      </c>
      <c r="Q1402" s="6" t="s">
        <v>47</v>
      </c>
      <c r="R1402" s="6" t="s">
        <v>54</v>
      </c>
      <c r="S1402" s="6"/>
      <c r="T1402" s="6" t="s">
        <v>55</v>
      </c>
      <c r="U1402" s="6" t="s">
        <v>56</v>
      </c>
      <c r="W1402" t="s">
        <v>53</v>
      </c>
      <c r="Z1402" t="s">
        <v>91</v>
      </c>
      <c r="AD1402" t="s">
        <v>384</v>
      </c>
      <c r="AF1402" t="s">
        <v>873</v>
      </c>
      <c r="AI1402" s="10">
        <v>60</v>
      </c>
      <c r="AQ1402" s="6">
        <v>0</v>
      </c>
      <c r="AR1402" s="6" t="s">
        <v>50</v>
      </c>
      <c r="AS1402" t="s">
        <v>357</v>
      </c>
      <c r="AT1402" s="6">
        <v>-1</v>
      </c>
      <c r="AW1402" s="6" t="s">
        <v>51</v>
      </c>
      <c r="AX1402" s="6" t="s">
        <v>51</v>
      </c>
    </row>
    <row r="1403" spans="2:50" x14ac:dyDescent="0.25">
      <c r="B1403" t="s">
        <v>22</v>
      </c>
      <c r="C1403" t="str">
        <f t="shared" si="185"/>
        <v>Drassyllus</v>
      </c>
      <c r="D1403" s="13" t="str">
        <f t="shared" si="186"/>
        <v>Yes</v>
      </c>
      <c r="E1403" t="s">
        <v>18</v>
      </c>
      <c r="F1403" t="str">
        <f t="shared" si="183"/>
        <v>Gnaphosidae</v>
      </c>
      <c r="G1403" s="13" t="str">
        <f t="shared" si="184"/>
        <v>Yes</v>
      </c>
      <c r="M1403" t="s">
        <v>872</v>
      </c>
      <c r="N1403" t="s">
        <v>384</v>
      </c>
      <c r="P1403" s="6">
        <v>-1</v>
      </c>
      <c r="Q1403" s="6" t="s">
        <v>47</v>
      </c>
      <c r="R1403" s="6" t="s">
        <v>54</v>
      </c>
      <c r="S1403" s="6"/>
      <c r="T1403" s="6" t="s">
        <v>55</v>
      </c>
      <c r="U1403" s="6" t="s">
        <v>56</v>
      </c>
      <c r="W1403" t="s">
        <v>53</v>
      </c>
      <c r="Z1403" t="s">
        <v>91</v>
      </c>
      <c r="AD1403" t="s">
        <v>384</v>
      </c>
      <c r="AF1403" t="s">
        <v>872</v>
      </c>
      <c r="AI1403" s="10">
        <v>60</v>
      </c>
      <c r="AQ1403" s="6">
        <v>0</v>
      </c>
      <c r="AR1403" s="6" t="s">
        <v>50</v>
      </c>
      <c r="AS1403" t="s">
        <v>167</v>
      </c>
      <c r="AT1403" s="6">
        <v>-1</v>
      </c>
      <c r="AW1403" s="6" t="s">
        <v>51</v>
      </c>
      <c r="AX1403" s="6" t="s">
        <v>51</v>
      </c>
    </row>
    <row r="1404" spans="2:50" x14ac:dyDescent="0.25">
      <c r="B1404" t="s">
        <v>22</v>
      </c>
      <c r="C1404" t="str">
        <f t="shared" si="185"/>
        <v>Drassyllus</v>
      </c>
      <c r="D1404" s="13" t="str">
        <f t="shared" si="186"/>
        <v>Yes</v>
      </c>
      <c r="E1404" t="s">
        <v>18</v>
      </c>
      <c r="F1404" t="str">
        <f t="shared" si="183"/>
        <v>Gnaphosidae</v>
      </c>
      <c r="G1404" s="13" t="str">
        <f t="shared" si="184"/>
        <v>Yes</v>
      </c>
      <c r="M1404" t="s">
        <v>871</v>
      </c>
      <c r="N1404" t="s">
        <v>384</v>
      </c>
      <c r="P1404" s="6">
        <v>-1</v>
      </c>
      <c r="Q1404" s="6" t="s">
        <v>47</v>
      </c>
      <c r="R1404" s="6" t="s">
        <v>54</v>
      </c>
      <c r="S1404" s="6"/>
      <c r="T1404" s="6" t="s">
        <v>55</v>
      </c>
      <c r="U1404" s="6" t="s">
        <v>56</v>
      </c>
      <c r="W1404" t="s">
        <v>53</v>
      </c>
      <c r="Z1404" t="s">
        <v>91</v>
      </c>
      <c r="AD1404" t="s">
        <v>384</v>
      </c>
      <c r="AF1404" t="s">
        <v>871</v>
      </c>
      <c r="AI1404" s="10">
        <v>60</v>
      </c>
      <c r="AQ1404" s="6">
        <v>0</v>
      </c>
      <c r="AR1404" s="6" t="s">
        <v>50</v>
      </c>
      <c r="AS1404" t="s">
        <v>381</v>
      </c>
      <c r="AT1404" s="6">
        <v>-1</v>
      </c>
      <c r="AW1404" s="6" t="s">
        <v>51</v>
      </c>
      <c r="AX1404" s="6" t="s">
        <v>51</v>
      </c>
    </row>
    <row r="1405" spans="2:50" x14ac:dyDescent="0.25">
      <c r="B1405" t="s">
        <v>22</v>
      </c>
      <c r="C1405" t="str">
        <f t="shared" si="185"/>
        <v>Drassyllus</v>
      </c>
      <c r="D1405" s="13" t="str">
        <f t="shared" si="186"/>
        <v>Yes</v>
      </c>
      <c r="E1405" t="s">
        <v>18</v>
      </c>
      <c r="F1405" t="str">
        <f t="shared" si="183"/>
        <v>Gnaphosidae</v>
      </c>
      <c r="G1405" s="13" t="str">
        <f t="shared" si="184"/>
        <v>Yes</v>
      </c>
      <c r="M1405" t="s">
        <v>886</v>
      </c>
      <c r="N1405" t="s">
        <v>384</v>
      </c>
      <c r="P1405" s="6">
        <v>-1</v>
      </c>
      <c r="Q1405" s="6" t="s">
        <v>47</v>
      </c>
      <c r="R1405" s="6" t="s">
        <v>54</v>
      </c>
      <c r="S1405" s="6"/>
      <c r="T1405" s="6" t="s">
        <v>55</v>
      </c>
      <c r="U1405" s="6" t="s">
        <v>56</v>
      </c>
      <c r="W1405" t="s">
        <v>53</v>
      </c>
      <c r="Z1405" t="s">
        <v>91</v>
      </c>
      <c r="AD1405" t="s">
        <v>384</v>
      </c>
      <c r="AF1405" t="s">
        <v>886</v>
      </c>
      <c r="AI1405" s="10">
        <v>60</v>
      </c>
      <c r="AQ1405" s="6">
        <v>0</v>
      </c>
      <c r="AR1405" s="6" t="s">
        <v>50</v>
      </c>
      <c r="AS1405" t="s">
        <v>167</v>
      </c>
      <c r="AT1405" s="6">
        <v>-1</v>
      </c>
      <c r="AW1405" s="6" t="s">
        <v>51</v>
      </c>
      <c r="AX1405" s="6" t="s">
        <v>51</v>
      </c>
    </row>
    <row r="1406" spans="2:50" x14ac:dyDescent="0.25">
      <c r="B1406" t="s">
        <v>22</v>
      </c>
      <c r="C1406" t="str">
        <f t="shared" si="185"/>
        <v>Drassyllus</v>
      </c>
      <c r="D1406" s="13" t="str">
        <f t="shared" si="186"/>
        <v>Yes</v>
      </c>
      <c r="E1406" t="s">
        <v>18</v>
      </c>
      <c r="F1406" t="str">
        <f t="shared" si="183"/>
        <v>Gnaphosidae</v>
      </c>
      <c r="G1406" s="13" t="str">
        <f t="shared" si="184"/>
        <v>Yes</v>
      </c>
      <c r="M1406" t="s">
        <v>885</v>
      </c>
      <c r="N1406" t="s">
        <v>384</v>
      </c>
      <c r="P1406" s="6">
        <v>-1</v>
      </c>
      <c r="Q1406" s="6" t="s">
        <v>47</v>
      </c>
      <c r="R1406" s="6" t="s">
        <v>54</v>
      </c>
      <c r="S1406" s="6"/>
      <c r="T1406" s="6" t="s">
        <v>55</v>
      </c>
      <c r="U1406" s="6" t="s">
        <v>56</v>
      </c>
      <c r="W1406" t="s">
        <v>53</v>
      </c>
      <c r="Z1406" t="s">
        <v>91</v>
      </c>
      <c r="AD1406" t="s">
        <v>384</v>
      </c>
      <c r="AF1406" t="s">
        <v>885</v>
      </c>
      <c r="AI1406" s="10">
        <v>60</v>
      </c>
      <c r="AQ1406" s="6">
        <v>0</v>
      </c>
      <c r="AR1406" s="6" t="s">
        <v>50</v>
      </c>
      <c r="AS1406" t="s">
        <v>145</v>
      </c>
      <c r="AT1406" s="6">
        <v>-1</v>
      </c>
      <c r="AW1406" s="6" t="s">
        <v>51</v>
      </c>
      <c r="AX1406" s="6" t="s">
        <v>51</v>
      </c>
    </row>
    <row r="1407" spans="2:50" x14ac:dyDescent="0.25">
      <c r="B1407" t="s">
        <v>22</v>
      </c>
      <c r="C1407" t="str">
        <f t="shared" si="185"/>
        <v>Drassyllus</v>
      </c>
      <c r="D1407" s="13" t="str">
        <f t="shared" si="186"/>
        <v>Yes</v>
      </c>
      <c r="E1407" t="s">
        <v>18</v>
      </c>
      <c r="F1407" t="str">
        <f t="shared" si="183"/>
        <v>Gnaphosidae</v>
      </c>
      <c r="G1407" s="13" t="str">
        <f t="shared" si="184"/>
        <v>Yes</v>
      </c>
      <c r="M1407" t="s">
        <v>884</v>
      </c>
      <c r="N1407" t="s">
        <v>384</v>
      </c>
      <c r="P1407" s="6">
        <v>-1</v>
      </c>
      <c r="Q1407" s="6" t="s">
        <v>47</v>
      </c>
      <c r="R1407" s="6" t="s">
        <v>54</v>
      </c>
      <c r="S1407" s="6"/>
      <c r="T1407" s="6" t="s">
        <v>55</v>
      </c>
      <c r="U1407" s="6" t="s">
        <v>56</v>
      </c>
      <c r="W1407" t="s">
        <v>53</v>
      </c>
      <c r="Z1407" s="13" t="s">
        <v>91</v>
      </c>
      <c r="AD1407" t="s">
        <v>384</v>
      </c>
      <c r="AF1407" t="s">
        <v>884</v>
      </c>
      <c r="AI1407" s="10">
        <v>60</v>
      </c>
      <c r="AQ1407" s="6">
        <v>0</v>
      </c>
      <c r="AR1407" s="6" t="s">
        <v>50</v>
      </c>
      <c r="AS1407" t="s">
        <v>158</v>
      </c>
      <c r="AT1407" s="6">
        <v>-1</v>
      </c>
      <c r="AW1407" s="6" t="s">
        <v>51</v>
      </c>
      <c r="AX1407" s="6" t="s">
        <v>51</v>
      </c>
    </row>
    <row r="1408" spans="2:50" x14ac:dyDescent="0.25">
      <c r="B1408" t="s">
        <v>22</v>
      </c>
      <c r="C1408" t="str">
        <f t="shared" si="185"/>
        <v>Drassyllus</v>
      </c>
      <c r="D1408" s="13" t="str">
        <f t="shared" si="186"/>
        <v>Yes</v>
      </c>
      <c r="E1408" t="s">
        <v>18</v>
      </c>
      <c r="F1408" t="str">
        <f t="shared" si="183"/>
        <v>Gnaphosidae</v>
      </c>
      <c r="G1408" s="13" t="str">
        <f t="shared" si="184"/>
        <v>Yes</v>
      </c>
      <c r="M1408" t="s">
        <v>883</v>
      </c>
      <c r="N1408" t="s">
        <v>384</v>
      </c>
      <c r="P1408" s="6">
        <v>-1</v>
      </c>
      <c r="Q1408" s="6" t="s">
        <v>47</v>
      </c>
      <c r="R1408" s="6" t="s">
        <v>54</v>
      </c>
      <c r="S1408" s="6"/>
      <c r="T1408" s="6" t="s">
        <v>55</v>
      </c>
      <c r="U1408" s="6" t="s">
        <v>56</v>
      </c>
      <c r="W1408" t="s">
        <v>53</v>
      </c>
      <c r="Z1408" t="s">
        <v>91</v>
      </c>
      <c r="AD1408" t="s">
        <v>384</v>
      </c>
      <c r="AF1408" t="s">
        <v>883</v>
      </c>
      <c r="AI1408" s="10">
        <v>60</v>
      </c>
      <c r="AQ1408" s="6">
        <v>0</v>
      </c>
      <c r="AR1408" s="6" t="s">
        <v>50</v>
      </c>
      <c r="AS1408" t="s">
        <v>145</v>
      </c>
      <c r="AT1408" s="6">
        <v>-1</v>
      </c>
      <c r="AW1408" s="6" t="s">
        <v>51</v>
      </c>
      <c r="AX1408" s="6" t="s">
        <v>51</v>
      </c>
    </row>
    <row r="1409" spans="2:50" x14ac:dyDescent="0.25">
      <c r="B1409" t="s">
        <v>22</v>
      </c>
      <c r="C1409" t="str">
        <f t="shared" si="185"/>
        <v>Drassyllus</v>
      </c>
      <c r="D1409" s="13" t="str">
        <f t="shared" si="186"/>
        <v>Yes</v>
      </c>
      <c r="E1409" t="s">
        <v>18</v>
      </c>
      <c r="F1409" t="str">
        <f t="shared" si="183"/>
        <v>Gnaphosidae</v>
      </c>
      <c r="G1409" s="13" t="str">
        <f t="shared" si="184"/>
        <v>Yes</v>
      </c>
      <c r="M1409" t="s">
        <v>882</v>
      </c>
      <c r="N1409" t="s">
        <v>384</v>
      </c>
      <c r="P1409" s="6">
        <v>-1</v>
      </c>
      <c r="Q1409" s="6" t="s">
        <v>47</v>
      </c>
      <c r="R1409" s="6" t="s">
        <v>54</v>
      </c>
      <c r="S1409" s="6"/>
      <c r="T1409" s="6" t="s">
        <v>55</v>
      </c>
      <c r="U1409" s="6" t="s">
        <v>56</v>
      </c>
      <c r="W1409" t="s">
        <v>53</v>
      </c>
      <c r="Z1409" t="s">
        <v>91</v>
      </c>
      <c r="AD1409" t="s">
        <v>384</v>
      </c>
      <c r="AF1409" t="s">
        <v>882</v>
      </c>
      <c r="AI1409" s="10">
        <v>60</v>
      </c>
      <c r="AQ1409" s="6">
        <v>0</v>
      </c>
      <c r="AR1409" s="6" t="s">
        <v>50</v>
      </c>
      <c r="AS1409" t="s">
        <v>167</v>
      </c>
      <c r="AT1409" s="6">
        <v>-1</v>
      </c>
      <c r="AW1409" s="6" t="s">
        <v>51</v>
      </c>
      <c r="AX1409" s="6" t="s">
        <v>51</v>
      </c>
    </row>
    <row r="1410" spans="2:50" x14ac:dyDescent="0.25">
      <c r="B1410" t="s">
        <v>22</v>
      </c>
      <c r="C1410" t="str">
        <f t="shared" si="185"/>
        <v>Drassyllus</v>
      </c>
      <c r="D1410" s="13" t="str">
        <f t="shared" si="186"/>
        <v>Yes</v>
      </c>
      <c r="E1410" t="s">
        <v>18</v>
      </c>
      <c r="F1410" t="str">
        <f t="shared" si="183"/>
        <v>Gnaphosidae</v>
      </c>
      <c r="G1410" s="13" t="str">
        <f t="shared" si="184"/>
        <v>Yes</v>
      </c>
      <c r="M1410" t="s">
        <v>881</v>
      </c>
      <c r="N1410" t="s">
        <v>384</v>
      </c>
      <c r="P1410" s="6">
        <v>-1</v>
      </c>
      <c r="Q1410" s="6" t="s">
        <v>47</v>
      </c>
      <c r="R1410" s="6" t="s">
        <v>54</v>
      </c>
      <c r="S1410" s="6"/>
      <c r="T1410" s="6" t="s">
        <v>55</v>
      </c>
      <c r="U1410" s="6" t="s">
        <v>56</v>
      </c>
      <c r="W1410" t="s">
        <v>53</v>
      </c>
      <c r="Z1410" t="s">
        <v>91</v>
      </c>
      <c r="AD1410" t="s">
        <v>384</v>
      </c>
      <c r="AF1410" t="s">
        <v>881</v>
      </c>
      <c r="AI1410" s="10">
        <v>60</v>
      </c>
      <c r="AQ1410" s="6">
        <v>0</v>
      </c>
      <c r="AR1410" s="6" t="s">
        <v>50</v>
      </c>
      <c r="AS1410" t="s">
        <v>167</v>
      </c>
      <c r="AT1410" s="6">
        <v>-1</v>
      </c>
      <c r="AW1410" s="6" t="s">
        <v>51</v>
      </c>
      <c r="AX1410" s="6" t="s">
        <v>51</v>
      </c>
    </row>
    <row r="1411" spans="2:50" x14ac:dyDescent="0.25">
      <c r="B1411" t="s">
        <v>22</v>
      </c>
      <c r="C1411" t="str">
        <f t="shared" si="185"/>
        <v>Drassyllus</v>
      </c>
      <c r="D1411" s="13" t="str">
        <f t="shared" si="186"/>
        <v>Yes</v>
      </c>
      <c r="E1411" t="s">
        <v>18</v>
      </c>
      <c r="F1411" t="str">
        <f t="shared" si="183"/>
        <v>Gnaphosidae</v>
      </c>
      <c r="G1411" s="13" t="str">
        <f t="shared" si="184"/>
        <v>Yes</v>
      </c>
      <c r="M1411" t="s">
        <v>880</v>
      </c>
      <c r="N1411" t="s">
        <v>384</v>
      </c>
      <c r="P1411" s="6">
        <v>-1</v>
      </c>
      <c r="Q1411" s="6" t="s">
        <v>47</v>
      </c>
      <c r="R1411" s="6" t="s">
        <v>54</v>
      </c>
      <c r="S1411" s="6"/>
      <c r="T1411" s="6" t="s">
        <v>55</v>
      </c>
      <c r="U1411" s="6" t="s">
        <v>56</v>
      </c>
      <c r="W1411" t="s">
        <v>53</v>
      </c>
      <c r="Z1411" t="s">
        <v>91</v>
      </c>
      <c r="AD1411" t="s">
        <v>384</v>
      </c>
      <c r="AF1411" t="s">
        <v>880</v>
      </c>
      <c r="AI1411" s="10">
        <v>60</v>
      </c>
      <c r="AQ1411" s="6">
        <v>0</v>
      </c>
      <c r="AR1411" s="6" t="s">
        <v>50</v>
      </c>
      <c r="AS1411" t="s">
        <v>381</v>
      </c>
      <c r="AT1411" s="6">
        <v>-1</v>
      </c>
      <c r="AW1411" s="6" t="s">
        <v>51</v>
      </c>
      <c r="AX1411" s="6" t="s">
        <v>51</v>
      </c>
    </row>
    <row r="1412" spans="2:50" x14ac:dyDescent="0.25">
      <c r="B1412" t="s">
        <v>22</v>
      </c>
      <c r="C1412" t="str">
        <f t="shared" si="185"/>
        <v>Drassyllus</v>
      </c>
      <c r="D1412" s="13" t="str">
        <f t="shared" si="186"/>
        <v>Yes</v>
      </c>
      <c r="E1412" t="s">
        <v>18</v>
      </c>
      <c r="F1412" t="str">
        <f t="shared" si="183"/>
        <v>Gnaphosidae</v>
      </c>
      <c r="G1412" s="13" t="str">
        <f t="shared" si="184"/>
        <v>Yes</v>
      </c>
      <c r="M1412" t="s">
        <v>879</v>
      </c>
      <c r="N1412" s="14" t="s">
        <v>384</v>
      </c>
      <c r="P1412" s="6">
        <v>-1</v>
      </c>
      <c r="Q1412" s="6" t="s">
        <v>47</v>
      </c>
      <c r="R1412" s="6" t="s">
        <v>54</v>
      </c>
      <c r="S1412" s="6"/>
      <c r="T1412" s="6" t="s">
        <v>55</v>
      </c>
      <c r="U1412" s="6" t="s">
        <v>56</v>
      </c>
      <c r="W1412" t="s">
        <v>53</v>
      </c>
      <c r="Z1412" t="s">
        <v>91</v>
      </c>
      <c r="AA1412" s="14"/>
      <c r="AD1412" t="s">
        <v>384</v>
      </c>
      <c r="AF1412" t="s">
        <v>879</v>
      </c>
      <c r="AI1412" s="10">
        <v>60</v>
      </c>
      <c r="AQ1412" s="6">
        <v>0</v>
      </c>
      <c r="AR1412" s="6" t="s">
        <v>50</v>
      </c>
      <c r="AS1412" t="s">
        <v>167</v>
      </c>
      <c r="AT1412" s="6">
        <v>-1</v>
      </c>
      <c r="AW1412" s="6" t="s">
        <v>51</v>
      </c>
      <c r="AX1412" s="6" t="s">
        <v>51</v>
      </c>
    </row>
    <row r="1413" spans="2:50" x14ac:dyDescent="0.25">
      <c r="B1413" t="s">
        <v>22</v>
      </c>
      <c r="C1413" t="str">
        <f t="shared" si="185"/>
        <v>Eilica</v>
      </c>
      <c r="D1413" s="13" t="str">
        <f t="shared" si="186"/>
        <v>Yes</v>
      </c>
      <c r="E1413" t="s">
        <v>18</v>
      </c>
      <c r="F1413" t="str">
        <f t="shared" si="183"/>
        <v>Gnaphosidae</v>
      </c>
      <c r="G1413" s="13" t="str">
        <f t="shared" si="184"/>
        <v>Yes</v>
      </c>
      <c r="M1413" t="s">
        <v>385</v>
      </c>
      <c r="N1413" s="14" t="s">
        <v>91</v>
      </c>
      <c r="P1413" s="6">
        <v>-1</v>
      </c>
      <c r="Q1413" s="6" t="s">
        <v>47</v>
      </c>
      <c r="R1413" s="6" t="s">
        <v>54</v>
      </c>
      <c r="S1413" s="6"/>
      <c r="T1413" s="6" t="s">
        <v>55</v>
      </c>
      <c r="U1413" s="6" t="s">
        <v>56</v>
      </c>
      <c r="W1413" t="s">
        <v>53</v>
      </c>
      <c r="Z1413" t="s">
        <v>91</v>
      </c>
      <c r="AA1413" s="14"/>
      <c r="AD1413" t="s">
        <v>385</v>
      </c>
      <c r="AI1413" s="10">
        <v>50</v>
      </c>
      <c r="AQ1413" s="6">
        <v>0</v>
      </c>
      <c r="AR1413" s="6" t="s">
        <v>50</v>
      </c>
      <c r="AT1413" s="6">
        <v>-1</v>
      </c>
      <c r="AW1413" s="6" t="s">
        <v>51</v>
      </c>
      <c r="AX1413" s="6" t="s">
        <v>51</v>
      </c>
    </row>
    <row r="1414" spans="2:50" x14ac:dyDescent="0.25">
      <c r="B1414" t="s">
        <v>22</v>
      </c>
      <c r="C1414" t="str">
        <f t="shared" si="185"/>
        <v>Eilica</v>
      </c>
      <c r="D1414" s="13" t="str">
        <f t="shared" si="186"/>
        <v>Yes</v>
      </c>
      <c r="E1414" t="s">
        <v>18</v>
      </c>
      <c r="F1414" t="str">
        <f t="shared" si="183"/>
        <v>Gnaphosidae</v>
      </c>
      <c r="G1414" s="13" t="str">
        <f t="shared" si="184"/>
        <v>Yes</v>
      </c>
      <c r="M1414" t="s">
        <v>878</v>
      </c>
      <c r="N1414" s="14" t="s">
        <v>385</v>
      </c>
      <c r="P1414" s="6">
        <v>-1</v>
      </c>
      <c r="Q1414" s="6" t="s">
        <v>47</v>
      </c>
      <c r="R1414" s="6" t="s">
        <v>54</v>
      </c>
      <c r="S1414" s="6"/>
      <c r="T1414" s="6" t="s">
        <v>55</v>
      </c>
      <c r="U1414" s="6" t="s">
        <v>56</v>
      </c>
      <c r="W1414" t="s">
        <v>53</v>
      </c>
      <c r="Z1414" t="s">
        <v>91</v>
      </c>
      <c r="AA1414" s="14"/>
      <c r="AD1414" t="s">
        <v>385</v>
      </c>
      <c r="AF1414" t="s">
        <v>878</v>
      </c>
      <c r="AI1414" s="10">
        <v>60</v>
      </c>
      <c r="AQ1414" s="6">
        <v>0</v>
      </c>
      <c r="AR1414" s="6" t="s">
        <v>50</v>
      </c>
      <c r="AS1414" t="s">
        <v>185</v>
      </c>
      <c r="AT1414" s="6">
        <v>-1</v>
      </c>
      <c r="AW1414" s="6" t="s">
        <v>51</v>
      </c>
      <c r="AX1414" s="6" t="s">
        <v>51</v>
      </c>
    </row>
    <row r="1415" spans="2:50" x14ac:dyDescent="0.25">
      <c r="B1415" t="s">
        <v>22</v>
      </c>
      <c r="C1415" t="str">
        <f t="shared" si="185"/>
        <v>Gnaphosa</v>
      </c>
      <c r="D1415" s="13" t="str">
        <f t="shared" si="186"/>
        <v>Yes</v>
      </c>
      <c r="E1415" t="s">
        <v>18</v>
      </c>
      <c r="F1415" t="str">
        <f t="shared" si="183"/>
        <v>Gnaphosidae</v>
      </c>
      <c r="G1415" s="13" t="str">
        <f t="shared" si="184"/>
        <v>Yes</v>
      </c>
      <c r="M1415" t="s">
        <v>386</v>
      </c>
      <c r="N1415" s="14" t="s">
        <v>91</v>
      </c>
      <c r="P1415" s="6">
        <v>-1</v>
      </c>
      <c r="Q1415" s="6" t="s">
        <v>47</v>
      </c>
      <c r="R1415" s="6" t="s">
        <v>54</v>
      </c>
      <c r="S1415" s="6"/>
      <c r="T1415" s="6" t="s">
        <v>55</v>
      </c>
      <c r="U1415" s="6" t="s">
        <v>56</v>
      </c>
      <c r="W1415" t="s">
        <v>53</v>
      </c>
      <c r="Z1415" t="s">
        <v>91</v>
      </c>
      <c r="AA1415" s="14"/>
      <c r="AD1415" t="s">
        <v>386</v>
      </c>
      <c r="AI1415" s="10">
        <v>50</v>
      </c>
      <c r="AQ1415" s="6">
        <v>0</v>
      </c>
      <c r="AR1415" s="6" t="s">
        <v>50</v>
      </c>
      <c r="AT1415" s="6">
        <v>-1</v>
      </c>
      <c r="AW1415" s="6" t="s">
        <v>51</v>
      </c>
      <c r="AX1415" s="6" t="s">
        <v>51</v>
      </c>
    </row>
    <row r="1416" spans="2:50" x14ac:dyDescent="0.25">
      <c r="B1416" t="s">
        <v>22</v>
      </c>
      <c r="C1416" t="str">
        <f t="shared" si="185"/>
        <v>Gnaphosa</v>
      </c>
      <c r="D1416" s="13" t="str">
        <f t="shared" si="186"/>
        <v>Yes</v>
      </c>
      <c r="E1416" t="s">
        <v>18</v>
      </c>
      <c r="F1416" t="str">
        <f t="shared" si="183"/>
        <v>Gnaphosidae</v>
      </c>
      <c r="G1416" s="13" t="str">
        <f t="shared" si="184"/>
        <v>Yes</v>
      </c>
      <c r="M1416" t="s">
        <v>877</v>
      </c>
      <c r="N1416" s="14" t="s">
        <v>386</v>
      </c>
      <c r="P1416" s="6">
        <v>-1</v>
      </c>
      <c r="Q1416" s="6" t="s">
        <v>47</v>
      </c>
      <c r="R1416" s="6" t="s">
        <v>54</v>
      </c>
      <c r="S1416" s="6"/>
      <c r="T1416" s="6" t="s">
        <v>55</v>
      </c>
      <c r="U1416" s="6" t="s">
        <v>56</v>
      </c>
      <c r="W1416" t="s">
        <v>53</v>
      </c>
      <c r="Z1416" t="s">
        <v>91</v>
      </c>
      <c r="AA1416" s="14"/>
      <c r="AD1416" t="s">
        <v>386</v>
      </c>
      <c r="AF1416" t="s">
        <v>877</v>
      </c>
      <c r="AI1416" s="10">
        <v>60</v>
      </c>
      <c r="AQ1416" s="6">
        <v>0</v>
      </c>
      <c r="AR1416" s="6" t="s">
        <v>50</v>
      </c>
      <c r="AS1416" t="s">
        <v>167</v>
      </c>
      <c r="AT1416" s="6">
        <v>-1</v>
      </c>
      <c r="AW1416" s="6" t="s">
        <v>51</v>
      </c>
      <c r="AX1416" s="6" t="s">
        <v>51</v>
      </c>
    </row>
    <row r="1417" spans="2:50" x14ac:dyDescent="0.25">
      <c r="B1417" t="s">
        <v>22</v>
      </c>
      <c r="C1417" t="str">
        <f t="shared" si="185"/>
        <v>Gnaphosa</v>
      </c>
      <c r="D1417" s="13" t="str">
        <f t="shared" si="186"/>
        <v>Yes</v>
      </c>
      <c r="E1417" t="s">
        <v>18</v>
      </c>
      <c r="F1417" t="str">
        <f t="shared" ref="F1417:F1448" si="187">Z1417</f>
        <v>Gnaphosidae</v>
      </c>
      <c r="G1417" s="13" t="str">
        <f t="shared" ref="G1417:G1448" si="188">IF(AI1417&gt;=40,"Yes","No")</f>
        <v>Yes</v>
      </c>
      <c r="M1417" t="s">
        <v>892</v>
      </c>
      <c r="N1417" s="14" t="s">
        <v>386</v>
      </c>
      <c r="P1417" s="6">
        <v>-1</v>
      </c>
      <c r="Q1417" s="6" t="s">
        <v>47</v>
      </c>
      <c r="R1417" s="6" t="s">
        <v>54</v>
      </c>
      <c r="S1417" s="6"/>
      <c r="T1417" s="6" t="s">
        <v>55</v>
      </c>
      <c r="U1417" s="6" t="s">
        <v>56</v>
      </c>
      <c r="W1417" t="s">
        <v>53</v>
      </c>
      <c r="Z1417" t="s">
        <v>91</v>
      </c>
      <c r="AA1417" s="14"/>
      <c r="AD1417" t="s">
        <v>386</v>
      </c>
      <c r="AF1417" t="s">
        <v>892</v>
      </c>
      <c r="AI1417" s="10">
        <v>60</v>
      </c>
      <c r="AQ1417" s="6">
        <v>0</v>
      </c>
      <c r="AR1417" s="6" t="s">
        <v>50</v>
      </c>
      <c r="AS1417" t="s">
        <v>237</v>
      </c>
      <c r="AT1417" s="6">
        <v>-1</v>
      </c>
      <c r="AW1417" s="6" t="s">
        <v>51</v>
      </c>
      <c r="AX1417" s="6" t="s">
        <v>51</v>
      </c>
    </row>
    <row r="1418" spans="2:50" x14ac:dyDescent="0.25">
      <c r="B1418" t="s">
        <v>22</v>
      </c>
      <c r="C1418" t="str">
        <f t="shared" si="185"/>
        <v>Gnaphosa</v>
      </c>
      <c r="D1418" s="13" t="str">
        <f t="shared" si="186"/>
        <v>Yes</v>
      </c>
      <c r="E1418" t="s">
        <v>18</v>
      </c>
      <c r="F1418" t="str">
        <f t="shared" si="187"/>
        <v>Gnaphosidae</v>
      </c>
      <c r="G1418" s="13" t="str">
        <f t="shared" si="188"/>
        <v>Yes</v>
      </c>
      <c r="M1418" t="s">
        <v>891</v>
      </c>
      <c r="N1418" s="14" t="s">
        <v>386</v>
      </c>
      <c r="P1418" s="6">
        <v>-1</v>
      </c>
      <c r="Q1418" s="6" t="s">
        <v>47</v>
      </c>
      <c r="R1418" s="6" t="s">
        <v>54</v>
      </c>
      <c r="S1418" s="6"/>
      <c r="T1418" s="6" t="s">
        <v>55</v>
      </c>
      <c r="U1418" s="6" t="s">
        <v>56</v>
      </c>
      <c r="W1418" t="s">
        <v>53</v>
      </c>
      <c r="Z1418" t="s">
        <v>91</v>
      </c>
      <c r="AA1418" s="14"/>
      <c r="AD1418" t="s">
        <v>386</v>
      </c>
      <c r="AF1418" t="s">
        <v>891</v>
      </c>
      <c r="AI1418" s="10">
        <v>60</v>
      </c>
      <c r="AQ1418" s="6">
        <v>0</v>
      </c>
      <c r="AR1418" s="6" t="s">
        <v>50</v>
      </c>
      <c r="AS1418" t="s">
        <v>185</v>
      </c>
      <c r="AT1418" s="6">
        <v>-1</v>
      </c>
      <c r="AW1418" s="6" t="s">
        <v>51</v>
      </c>
      <c r="AX1418" s="6" t="s">
        <v>51</v>
      </c>
    </row>
    <row r="1419" spans="2:50" x14ac:dyDescent="0.25">
      <c r="B1419" t="s">
        <v>22</v>
      </c>
      <c r="C1419" t="str">
        <f t="shared" ref="C1419:C1450" si="189">AD1419</f>
        <v>Gnaphosa</v>
      </c>
      <c r="D1419" s="13" t="str">
        <f t="shared" ref="D1419:D1450" si="190">IF(AI1419&gt;=50,"Yes","No")</f>
        <v>Yes</v>
      </c>
      <c r="E1419" t="s">
        <v>18</v>
      </c>
      <c r="F1419" t="str">
        <f t="shared" si="187"/>
        <v>Gnaphosidae</v>
      </c>
      <c r="G1419" s="13" t="str">
        <f t="shared" si="188"/>
        <v>Yes</v>
      </c>
      <c r="M1419" s="14" t="s">
        <v>890</v>
      </c>
      <c r="N1419" t="s">
        <v>386</v>
      </c>
      <c r="P1419" s="6">
        <v>-1</v>
      </c>
      <c r="Q1419" s="6" t="s">
        <v>47</v>
      </c>
      <c r="R1419" s="6" t="s">
        <v>54</v>
      </c>
      <c r="S1419" s="6"/>
      <c r="T1419" s="6" t="s">
        <v>55</v>
      </c>
      <c r="U1419" s="6" t="s">
        <v>56</v>
      </c>
      <c r="W1419" t="s">
        <v>53</v>
      </c>
      <c r="Z1419" t="s">
        <v>91</v>
      </c>
      <c r="AA1419" s="14"/>
      <c r="AD1419" t="s">
        <v>386</v>
      </c>
      <c r="AF1419" t="s">
        <v>890</v>
      </c>
      <c r="AI1419" s="10">
        <v>60</v>
      </c>
      <c r="AQ1419" s="6">
        <v>0</v>
      </c>
      <c r="AR1419" s="6" t="s">
        <v>50</v>
      </c>
      <c r="AS1419" t="s">
        <v>381</v>
      </c>
      <c r="AT1419" s="6">
        <v>-1</v>
      </c>
      <c r="AW1419" s="6" t="s">
        <v>51</v>
      </c>
      <c r="AX1419" s="6" t="s">
        <v>51</v>
      </c>
    </row>
    <row r="1420" spans="2:50" x14ac:dyDescent="0.25">
      <c r="B1420" t="s">
        <v>22</v>
      </c>
      <c r="C1420" t="str">
        <f t="shared" si="189"/>
        <v>Gnaphosa</v>
      </c>
      <c r="D1420" s="13" t="str">
        <f t="shared" si="190"/>
        <v>Yes</v>
      </c>
      <c r="E1420" t="s">
        <v>18</v>
      </c>
      <c r="F1420" t="str">
        <f t="shared" si="187"/>
        <v>Gnaphosidae</v>
      </c>
      <c r="G1420" s="13" t="str">
        <f t="shared" si="188"/>
        <v>Yes</v>
      </c>
      <c r="M1420" t="s">
        <v>889</v>
      </c>
      <c r="N1420" t="s">
        <v>386</v>
      </c>
      <c r="P1420" s="6">
        <v>-1</v>
      </c>
      <c r="Q1420" s="6" t="s">
        <v>47</v>
      </c>
      <c r="R1420" s="6" t="s">
        <v>54</v>
      </c>
      <c r="S1420" s="6"/>
      <c r="T1420" s="6" t="s">
        <v>55</v>
      </c>
      <c r="U1420" s="6" t="s">
        <v>56</v>
      </c>
      <c r="W1420" t="s">
        <v>53</v>
      </c>
      <c r="Z1420" t="s">
        <v>91</v>
      </c>
      <c r="AD1420" t="s">
        <v>386</v>
      </c>
      <c r="AF1420" t="s">
        <v>889</v>
      </c>
      <c r="AI1420" s="10">
        <v>60</v>
      </c>
      <c r="AQ1420" s="6">
        <v>0</v>
      </c>
      <c r="AR1420" s="6" t="s">
        <v>50</v>
      </c>
      <c r="AS1420" t="s">
        <v>381</v>
      </c>
      <c r="AT1420" s="6">
        <v>-1</v>
      </c>
      <c r="AW1420" s="6" t="s">
        <v>51</v>
      </c>
      <c r="AX1420" s="6" t="s">
        <v>51</v>
      </c>
    </row>
    <row r="1421" spans="2:50" x14ac:dyDescent="0.25">
      <c r="B1421" t="s">
        <v>22</v>
      </c>
      <c r="C1421" t="str">
        <f t="shared" si="189"/>
        <v>Gnaphosa</v>
      </c>
      <c r="D1421" s="13" t="str">
        <f t="shared" si="190"/>
        <v>Yes</v>
      </c>
      <c r="E1421" t="s">
        <v>18</v>
      </c>
      <c r="F1421" t="str">
        <f t="shared" si="187"/>
        <v>Gnaphosidae</v>
      </c>
      <c r="G1421" s="13" t="str">
        <f t="shared" si="188"/>
        <v>Yes</v>
      </c>
      <c r="M1421" t="s">
        <v>888</v>
      </c>
      <c r="N1421" t="s">
        <v>386</v>
      </c>
      <c r="P1421" s="6">
        <v>-1</v>
      </c>
      <c r="Q1421" s="6" t="s">
        <v>47</v>
      </c>
      <c r="R1421" s="6" t="s">
        <v>54</v>
      </c>
      <c r="S1421" s="6"/>
      <c r="T1421" s="6" t="s">
        <v>55</v>
      </c>
      <c r="U1421" s="6" t="s">
        <v>56</v>
      </c>
      <c r="W1421" t="s">
        <v>53</v>
      </c>
      <c r="Z1421" t="s">
        <v>91</v>
      </c>
      <c r="AD1421" t="s">
        <v>386</v>
      </c>
      <c r="AF1421" t="s">
        <v>888</v>
      </c>
      <c r="AI1421" s="10">
        <v>60</v>
      </c>
      <c r="AQ1421" s="6">
        <v>0</v>
      </c>
      <c r="AR1421" s="6" t="s">
        <v>50</v>
      </c>
      <c r="AS1421" t="s">
        <v>178</v>
      </c>
      <c r="AT1421" s="6">
        <v>-1</v>
      </c>
      <c r="AW1421" s="6" t="s">
        <v>51</v>
      </c>
      <c r="AX1421" s="6" t="s">
        <v>51</v>
      </c>
    </row>
    <row r="1422" spans="2:50" x14ac:dyDescent="0.25">
      <c r="B1422" t="s">
        <v>22</v>
      </c>
      <c r="C1422" t="str">
        <f t="shared" si="189"/>
        <v>Gnaphosa</v>
      </c>
      <c r="D1422" s="13" t="str">
        <f t="shared" si="190"/>
        <v>Yes</v>
      </c>
      <c r="E1422" t="s">
        <v>18</v>
      </c>
      <c r="F1422" t="str">
        <f t="shared" si="187"/>
        <v>Gnaphosidae</v>
      </c>
      <c r="G1422" s="13" t="str">
        <f t="shared" si="188"/>
        <v>Yes</v>
      </c>
      <c r="M1422" t="s">
        <v>887</v>
      </c>
      <c r="N1422" t="s">
        <v>386</v>
      </c>
      <c r="P1422" s="6">
        <v>-1</v>
      </c>
      <c r="Q1422" s="6" t="s">
        <v>47</v>
      </c>
      <c r="R1422" s="6" t="s">
        <v>54</v>
      </c>
      <c r="S1422" s="6"/>
      <c r="T1422" s="6" t="s">
        <v>55</v>
      </c>
      <c r="U1422" s="6" t="s">
        <v>56</v>
      </c>
      <c r="W1422" t="s">
        <v>53</v>
      </c>
      <c r="Z1422" t="s">
        <v>91</v>
      </c>
      <c r="AD1422" t="s">
        <v>386</v>
      </c>
      <c r="AF1422" t="s">
        <v>887</v>
      </c>
      <c r="AI1422" s="10">
        <v>60</v>
      </c>
      <c r="AQ1422" s="6">
        <v>0</v>
      </c>
      <c r="AR1422" s="6" t="s">
        <v>50</v>
      </c>
      <c r="AS1422" t="s">
        <v>381</v>
      </c>
      <c r="AT1422" s="6">
        <v>-1</v>
      </c>
      <c r="AW1422" s="6" t="s">
        <v>51</v>
      </c>
      <c r="AX1422" s="6" t="s">
        <v>51</v>
      </c>
    </row>
    <row r="1423" spans="2:50" x14ac:dyDescent="0.25">
      <c r="B1423" t="s">
        <v>22</v>
      </c>
      <c r="C1423" t="str">
        <f t="shared" si="189"/>
        <v>Gnaphosa</v>
      </c>
      <c r="D1423" s="13" t="str">
        <f t="shared" si="190"/>
        <v>Yes</v>
      </c>
      <c r="E1423" t="s">
        <v>18</v>
      </c>
      <c r="F1423" t="str">
        <f t="shared" si="187"/>
        <v>Gnaphosidae</v>
      </c>
      <c r="G1423" s="13" t="str">
        <f t="shared" si="188"/>
        <v>Yes</v>
      </c>
      <c r="M1423" t="s">
        <v>902</v>
      </c>
      <c r="N1423" t="s">
        <v>386</v>
      </c>
      <c r="P1423" s="6">
        <v>-1</v>
      </c>
      <c r="Q1423" s="6" t="s">
        <v>47</v>
      </c>
      <c r="R1423" s="6" t="s">
        <v>54</v>
      </c>
      <c r="S1423" s="6"/>
      <c r="T1423" s="6" t="s">
        <v>55</v>
      </c>
      <c r="U1423" s="6" t="s">
        <v>56</v>
      </c>
      <c r="W1423" t="s">
        <v>53</v>
      </c>
      <c r="Z1423" t="s">
        <v>91</v>
      </c>
      <c r="AD1423" t="s">
        <v>386</v>
      </c>
      <c r="AF1423" t="s">
        <v>902</v>
      </c>
      <c r="AI1423" s="10">
        <v>60</v>
      </c>
      <c r="AQ1423" s="6">
        <v>0</v>
      </c>
      <c r="AR1423" s="6" t="s">
        <v>50</v>
      </c>
      <c r="AS1423" t="s">
        <v>167</v>
      </c>
      <c r="AT1423" s="6">
        <v>-1</v>
      </c>
      <c r="AW1423" s="6" t="s">
        <v>51</v>
      </c>
      <c r="AX1423" s="6" t="s">
        <v>51</v>
      </c>
    </row>
    <row r="1424" spans="2:50" x14ac:dyDescent="0.25">
      <c r="B1424" t="s">
        <v>22</v>
      </c>
      <c r="C1424" t="str">
        <f t="shared" si="189"/>
        <v>Haplodrassus</v>
      </c>
      <c r="D1424" s="13" t="str">
        <f t="shared" si="190"/>
        <v>Yes</v>
      </c>
      <c r="E1424" t="s">
        <v>18</v>
      </c>
      <c r="F1424" t="str">
        <f t="shared" si="187"/>
        <v>Gnaphosidae</v>
      </c>
      <c r="G1424" s="13" t="str">
        <f t="shared" si="188"/>
        <v>Yes</v>
      </c>
      <c r="M1424" t="s">
        <v>387</v>
      </c>
      <c r="N1424" t="s">
        <v>91</v>
      </c>
      <c r="P1424" s="6">
        <v>-1</v>
      </c>
      <c r="Q1424" s="6" t="s">
        <v>47</v>
      </c>
      <c r="R1424" s="6" t="s">
        <v>54</v>
      </c>
      <c r="S1424" s="6"/>
      <c r="T1424" s="6" t="s">
        <v>55</v>
      </c>
      <c r="U1424" s="6" t="s">
        <v>56</v>
      </c>
      <c r="W1424" t="s">
        <v>53</v>
      </c>
      <c r="Z1424" t="s">
        <v>91</v>
      </c>
      <c r="AD1424" t="s">
        <v>387</v>
      </c>
      <c r="AI1424" s="10">
        <v>50</v>
      </c>
      <c r="AQ1424" s="6">
        <v>0</v>
      </c>
      <c r="AR1424" s="6" t="s">
        <v>50</v>
      </c>
      <c r="AT1424" s="6">
        <v>-1</v>
      </c>
      <c r="AW1424" s="6" t="s">
        <v>51</v>
      </c>
      <c r="AX1424" s="6" t="s">
        <v>51</v>
      </c>
    </row>
    <row r="1425" spans="2:50" x14ac:dyDescent="0.25">
      <c r="B1425" t="s">
        <v>22</v>
      </c>
      <c r="C1425" t="str">
        <f t="shared" si="189"/>
        <v>Haplodrassus</v>
      </c>
      <c r="D1425" s="13" t="str">
        <f t="shared" si="190"/>
        <v>Yes</v>
      </c>
      <c r="E1425" t="s">
        <v>18</v>
      </c>
      <c r="F1425" t="str">
        <f t="shared" si="187"/>
        <v>Gnaphosidae</v>
      </c>
      <c r="G1425" s="13" t="str">
        <f t="shared" si="188"/>
        <v>Yes</v>
      </c>
      <c r="M1425" t="s">
        <v>901</v>
      </c>
      <c r="N1425" t="s">
        <v>387</v>
      </c>
      <c r="P1425" s="6">
        <v>-1</v>
      </c>
      <c r="Q1425" s="6" t="s">
        <v>47</v>
      </c>
      <c r="R1425" s="6" t="s">
        <v>54</v>
      </c>
      <c r="S1425" s="6"/>
      <c r="T1425" s="6" t="s">
        <v>55</v>
      </c>
      <c r="U1425" s="6" t="s">
        <v>56</v>
      </c>
      <c r="W1425" t="s">
        <v>53</v>
      </c>
      <c r="Z1425" t="s">
        <v>91</v>
      </c>
      <c r="AD1425" t="s">
        <v>387</v>
      </c>
      <c r="AF1425" t="s">
        <v>901</v>
      </c>
      <c r="AI1425" s="10">
        <v>60</v>
      </c>
      <c r="AQ1425" s="6">
        <v>0</v>
      </c>
      <c r="AR1425" s="6" t="s">
        <v>50</v>
      </c>
      <c r="AS1425" t="s">
        <v>381</v>
      </c>
      <c r="AT1425" s="6">
        <v>-1</v>
      </c>
      <c r="AW1425" s="6" t="s">
        <v>51</v>
      </c>
      <c r="AX1425" s="6" t="s">
        <v>51</v>
      </c>
    </row>
    <row r="1426" spans="2:50" x14ac:dyDescent="0.25">
      <c r="B1426" t="s">
        <v>22</v>
      </c>
      <c r="C1426" t="str">
        <f t="shared" si="189"/>
        <v>Haplodrassus</v>
      </c>
      <c r="D1426" s="13" t="str">
        <f t="shared" si="190"/>
        <v>Yes</v>
      </c>
      <c r="E1426" t="s">
        <v>18</v>
      </c>
      <c r="F1426" t="str">
        <f t="shared" si="187"/>
        <v>Gnaphosidae</v>
      </c>
      <c r="G1426" s="13" t="str">
        <f t="shared" si="188"/>
        <v>Yes</v>
      </c>
      <c r="M1426" t="s">
        <v>900</v>
      </c>
      <c r="N1426" t="s">
        <v>387</v>
      </c>
      <c r="P1426" s="6">
        <v>-1</v>
      </c>
      <c r="Q1426" s="6" t="s">
        <v>47</v>
      </c>
      <c r="R1426" s="6" t="s">
        <v>54</v>
      </c>
      <c r="S1426" s="6"/>
      <c r="T1426" s="6" t="s">
        <v>55</v>
      </c>
      <c r="U1426" s="6" t="s">
        <v>56</v>
      </c>
      <c r="W1426" t="s">
        <v>53</v>
      </c>
      <c r="Z1426" t="s">
        <v>91</v>
      </c>
      <c r="AD1426" t="s">
        <v>387</v>
      </c>
      <c r="AF1426" t="s">
        <v>900</v>
      </c>
      <c r="AI1426" s="10">
        <v>60</v>
      </c>
      <c r="AQ1426" s="6">
        <v>0</v>
      </c>
      <c r="AR1426" s="6" t="s">
        <v>50</v>
      </c>
      <c r="AS1426" t="s">
        <v>388</v>
      </c>
      <c r="AT1426" s="6">
        <v>-1</v>
      </c>
      <c r="AW1426" s="6" t="s">
        <v>51</v>
      </c>
      <c r="AX1426" s="6" t="s">
        <v>51</v>
      </c>
    </row>
    <row r="1427" spans="2:50" x14ac:dyDescent="0.25">
      <c r="B1427" t="s">
        <v>22</v>
      </c>
      <c r="C1427" t="str">
        <f t="shared" si="189"/>
        <v>Haplodrassus</v>
      </c>
      <c r="D1427" s="13" t="str">
        <f t="shared" si="190"/>
        <v>Yes</v>
      </c>
      <c r="E1427" t="s">
        <v>18</v>
      </c>
      <c r="F1427" t="str">
        <f t="shared" si="187"/>
        <v>Gnaphosidae</v>
      </c>
      <c r="G1427" s="13" t="str">
        <f t="shared" si="188"/>
        <v>Yes</v>
      </c>
      <c r="M1427" t="s">
        <v>899</v>
      </c>
      <c r="N1427" t="s">
        <v>387</v>
      </c>
      <c r="P1427" s="6">
        <v>-1</v>
      </c>
      <c r="Q1427" s="6" t="s">
        <v>47</v>
      </c>
      <c r="R1427" s="6" t="s">
        <v>54</v>
      </c>
      <c r="S1427" s="6"/>
      <c r="T1427" s="6" t="s">
        <v>55</v>
      </c>
      <c r="U1427" s="6" t="s">
        <v>56</v>
      </c>
      <c r="W1427" t="s">
        <v>53</v>
      </c>
      <c r="Z1427" t="s">
        <v>91</v>
      </c>
      <c r="AD1427" t="s">
        <v>387</v>
      </c>
      <c r="AF1427" t="s">
        <v>899</v>
      </c>
      <c r="AI1427" s="10">
        <v>60</v>
      </c>
      <c r="AQ1427" s="6">
        <v>0</v>
      </c>
      <c r="AR1427" s="6" t="s">
        <v>50</v>
      </c>
      <c r="AS1427" t="s">
        <v>389</v>
      </c>
      <c r="AT1427" s="6">
        <v>-1</v>
      </c>
      <c r="AW1427" s="6" t="s">
        <v>51</v>
      </c>
      <c r="AX1427" s="6" t="s">
        <v>51</v>
      </c>
    </row>
    <row r="1428" spans="2:50" x14ac:dyDescent="0.25">
      <c r="B1428" s="13" t="s">
        <v>22</v>
      </c>
      <c r="C1428" t="str">
        <f t="shared" si="189"/>
        <v>Haplodrassus</v>
      </c>
      <c r="D1428" s="13" t="str">
        <f t="shared" si="190"/>
        <v>Yes</v>
      </c>
      <c r="E1428" t="s">
        <v>18</v>
      </c>
      <c r="F1428" t="str">
        <f t="shared" si="187"/>
        <v>Gnaphosidae</v>
      </c>
      <c r="G1428" s="13" t="str">
        <f t="shared" si="188"/>
        <v>Yes</v>
      </c>
      <c r="M1428" t="s">
        <v>898</v>
      </c>
      <c r="N1428" t="s">
        <v>387</v>
      </c>
      <c r="P1428" s="6">
        <v>-1</v>
      </c>
      <c r="Q1428" s="6" t="s">
        <v>47</v>
      </c>
      <c r="R1428" s="6" t="s">
        <v>54</v>
      </c>
      <c r="S1428" s="6"/>
      <c r="T1428" s="6" t="s">
        <v>55</v>
      </c>
      <c r="U1428" s="6" t="s">
        <v>56</v>
      </c>
      <c r="W1428" t="s">
        <v>53</v>
      </c>
      <c r="Z1428" t="s">
        <v>91</v>
      </c>
      <c r="AD1428" t="s">
        <v>387</v>
      </c>
      <c r="AF1428" t="s">
        <v>898</v>
      </c>
      <c r="AI1428" s="10">
        <v>60</v>
      </c>
      <c r="AQ1428" s="6">
        <v>0</v>
      </c>
      <c r="AR1428" s="6" t="s">
        <v>50</v>
      </c>
      <c r="AS1428" t="s">
        <v>145</v>
      </c>
      <c r="AT1428" s="6">
        <v>-1</v>
      </c>
      <c r="AW1428" s="6" t="s">
        <v>51</v>
      </c>
      <c r="AX1428" s="6" t="s">
        <v>51</v>
      </c>
    </row>
    <row r="1429" spans="2:50" x14ac:dyDescent="0.25">
      <c r="B1429" s="13" t="s">
        <v>22</v>
      </c>
      <c r="C1429" s="13" t="str">
        <f t="shared" si="189"/>
        <v>Haplodrassus</v>
      </c>
      <c r="D1429" s="13" t="str">
        <f t="shared" si="190"/>
        <v>Yes</v>
      </c>
      <c r="E1429" s="13" t="s">
        <v>18</v>
      </c>
      <c r="F1429" s="13" t="str">
        <f t="shared" si="187"/>
        <v>Gnaphosidae</v>
      </c>
      <c r="G1429" s="13" t="str">
        <f t="shared" si="188"/>
        <v>Yes</v>
      </c>
      <c r="M1429" t="s">
        <v>897</v>
      </c>
      <c r="N1429" t="s">
        <v>387</v>
      </c>
      <c r="P1429" s="6">
        <v>-1</v>
      </c>
      <c r="Q1429" s="6" t="s">
        <v>47</v>
      </c>
      <c r="R1429" s="6" t="s">
        <v>54</v>
      </c>
      <c r="S1429" s="6"/>
      <c r="T1429" s="6" t="s">
        <v>55</v>
      </c>
      <c r="U1429" s="6" t="s">
        <v>56</v>
      </c>
      <c r="W1429" t="s">
        <v>53</v>
      </c>
      <c r="Z1429" t="s">
        <v>91</v>
      </c>
      <c r="AD1429" t="s">
        <v>387</v>
      </c>
      <c r="AF1429" t="s">
        <v>897</v>
      </c>
      <c r="AI1429" s="10">
        <v>60</v>
      </c>
      <c r="AQ1429" s="6">
        <v>0</v>
      </c>
      <c r="AR1429" s="6" t="s">
        <v>50</v>
      </c>
      <c r="AS1429" t="s">
        <v>390</v>
      </c>
      <c r="AT1429" s="6">
        <v>-1</v>
      </c>
      <c r="AW1429" s="6" t="s">
        <v>51</v>
      </c>
      <c r="AX1429" s="6" t="s">
        <v>51</v>
      </c>
    </row>
    <row r="1430" spans="2:50" x14ac:dyDescent="0.25">
      <c r="B1430" s="13" t="s">
        <v>22</v>
      </c>
      <c r="C1430" s="13" t="str">
        <f t="shared" si="189"/>
        <v>Haplodrassus</v>
      </c>
      <c r="D1430" s="13" t="str">
        <f t="shared" si="190"/>
        <v>Yes</v>
      </c>
      <c r="E1430" s="13" t="s">
        <v>18</v>
      </c>
      <c r="F1430" s="13" t="str">
        <f t="shared" si="187"/>
        <v>Gnaphosidae</v>
      </c>
      <c r="G1430" s="13" t="str">
        <f t="shared" si="188"/>
        <v>Yes</v>
      </c>
      <c r="M1430" t="s">
        <v>896</v>
      </c>
      <c r="N1430" t="s">
        <v>387</v>
      </c>
      <c r="P1430" s="6">
        <v>-1</v>
      </c>
      <c r="Q1430" s="6" t="s">
        <v>47</v>
      </c>
      <c r="R1430" s="6" t="s">
        <v>54</v>
      </c>
      <c r="S1430" s="6"/>
      <c r="T1430" s="6" t="s">
        <v>55</v>
      </c>
      <c r="U1430" s="6" t="s">
        <v>56</v>
      </c>
      <c r="W1430" t="s">
        <v>53</v>
      </c>
      <c r="Z1430" t="s">
        <v>91</v>
      </c>
      <c r="AD1430" t="s">
        <v>387</v>
      </c>
      <c r="AF1430" t="s">
        <v>896</v>
      </c>
      <c r="AI1430" s="10">
        <v>60</v>
      </c>
      <c r="AQ1430" s="6">
        <v>0</v>
      </c>
      <c r="AR1430" s="6" t="s">
        <v>50</v>
      </c>
      <c r="AS1430" t="s">
        <v>158</v>
      </c>
      <c r="AT1430" s="6">
        <v>-1</v>
      </c>
      <c r="AW1430" s="6" t="s">
        <v>51</v>
      </c>
      <c r="AX1430" s="6" t="s">
        <v>51</v>
      </c>
    </row>
    <row r="1431" spans="2:50" x14ac:dyDescent="0.25">
      <c r="B1431" s="13" t="s">
        <v>22</v>
      </c>
      <c r="C1431" s="13" t="str">
        <f t="shared" si="189"/>
        <v>Herpyllus</v>
      </c>
      <c r="D1431" s="13" t="str">
        <f t="shared" si="190"/>
        <v>Yes</v>
      </c>
      <c r="E1431" s="13" t="s">
        <v>18</v>
      </c>
      <c r="F1431" s="13" t="str">
        <f t="shared" si="187"/>
        <v>Gnaphosidae</v>
      </c>
      <c r="G1431" s="13" t="str">
        <f t="shared" si="188"/>
        <v>Yes</v>
      </c>
      <c r="M1431" t="s">
        <v>391</v>
      </c>
      <c r="N1431" t="s">
        <v>91</v>
      </c>
      <c r="P1431" s="6">
        <v>-1</v>
      </c>
      <c r="Q1431" s="6" t="s">
        <v>47</v>
      </c>
      <c r="R1431" s="6" t="s">
        <v>54</v>
      </c>
      <c r="S1431" s="6"/>
      <c r="T1431" s="6" t="s">
        <v>55</v>
      </c>
      <c r="U1431" s="6" t="s">
        <v>56</v>
      </c>
      <c r="W1431" t="s">
        <v>53</v>
      </c>
      <c r="Z1431" t="s">
        <v>91</v>
      </c>
      <c r="AD1431" t="s">
        <v>391</v>
      </c>
      <c r="AI1431" s="10">
        <v>50</v>
      </c>
      <c r="AQ1431" s="6">
        <v>0</v>
      </c>
      <c r="AR1431" s="6" t="s">
        <v>50</v>
      </c>
      <c r="AT1431" s="6">
        <v>-1</v>
      </c>
      <c r="AW1431" s="6" t="s">
        <v>51</v>
      </c>
      <c r="AX1431" s="6" t="s">
        <v>51</v>
      </c>
    </row>
    <row r="1432" spans="2:50" x14ac:dyDescent="0.25">
      <c r="B1432" s="13" t="s">
        <v>22</v>
      </c>
      <c r="C1432" s="13" t="str">
        <f t="shared" si="189"/>
        <v>Herpyllus</v>
      </c>
      <c r="D1432" s="13" t="str">
        <f t="shared" si="190"/>
        <v>Yes</v>
      </c>
      <c r="E1432" s="13" t="s">
        <v>18</v>
      </c>
      <c r="F1432" s="13" t="str">
        <f t="shared" si="187"/>
        <v>Gnaphosidae</v>
      </c>
      <c r="G1432" s="13" t="str">
        <f t="shared" si="188"/>
        <v>Yes</v>
      </c>
      <c r="M1432" t="s">
        <v>895</v>
      </c>
      <c r="N1432" t="s">
        <v>391</v>
      </c>
      <c r="P1432" s="6">
        <v>-1</v>
      </c>
      <c r="Q1432" s="6" t="s">
        <v>47</v>
      </c>
      <c r="R1432" s="6" t="s">
        <v>54</v>
      </c>
      <c r="S1432" s="6"/>
      <c r="T1432" s="6" t="s">
        <v>55</v>
      </c>
      <c r="U1432" s="6" t="s">
        <v>56</v>
      </c>
      <c r="W1432" t="s">
        <v>53</v>
      </c>
      <c r="Z1432" t="s">
        <v>91</v>
      </c>
      <c r="AD1432" t="s">
        <v>391</v>
      </c>
      <c r="AF1432" t="s">
        <v>895</v>
      </c>
      <c r="AI1432" s="10">
        <v>60</v>
      </c>
      <c r="AQ1432" s="6">
        <v>0</v>
      </c>
      <c r="AR1432" s="6" t="s">
        <v>50</v>
      </c>
      <c r="AS1432" t="s">
        <v>167</v>
      </c>
      <c r="AT1432" s="6">
        <v>-1</v>
      </c>
      <c r="AW1432" s="6" t="s">
        <v>51</v>
      </c>
      <c r="AX1432" s="6" t="s">
        <v>51</v>
      </c>
    </row>
    <row r="1433" spans="2:50" x14ac:dyDescent="0.25">
      <c r="B1433" s="13" t="s">
        <v>22</v>
      </c>
      <c r="C1433" s="13" t="str">
        <f t="shared" si="189"/>
        <v>Herpyllus</v>
      </c>
      <c r="D1433" s="13" t="str">
        <f t="shared" si="190"/>
        <v>Yes</v>
      </c>
      <c r="E1433" s="13" t="s">
        <v>18</v>
      </c>
      <c r="F1433" s="13" t="str">
        <f t="shared" si="187"/>
        <v>Gnaphosidae</v>
      </c>
      <c r="G1433" s="13" t="str">
        <f t="shared" si="188"/>
        <v>Yes</v>
      </c>
      <c r="M1433" t="s">
        <v>894</v>
      </c>
      <c r="N1433" t="s">
        <v>391</v>
      </c>
      <c r="P1433" s="6">
        <v>-1</v>
      </c>
      <c r="Q1433" s="6" t="s">
        <v>47</v>
      </c>
      <c r="R1433" s="6" t="s">
        <v>54</v>
      </c>
      <c r="S1433" s="6"/>
      <c r="T1433" s="6" t="s">
        <v>55</v>
      </c>
      <c r="U1433" s="6" t="s">
        <v>56</v>
      </c>
      <c r="W1433" t="s">
        <v>53</v>
      </c>
      <c r="Z1433" t="s">
        <v>91</v>
      </c>
      <c r="AD1433" t="s">
        <v>391</v>
      </c>
      <c r="AF1433" t="s">
        <v>894</v>
      </c>
      <c r="AI1433" s="10">
        <v>60</v>
      </c>
      <c r="AQ1433" s="6">
        <v>0</v>
      </c>
      <c r="AR1433" s="6" t="s">
        <v>50</v>
      </c>
      <c r="AS1433" t="s">
        <v>381</v>
      </c>
      <c r="AT1433" s="6">
        <v>-1</v>
      </c>
      <c r="AW1433" s="6" t="s">
        <v>51</v>
      </c>
      <c r="AX1433" s="6" t="s">
        <v>51</v>
      </c>
    </row>
    <row r="1434" spans="2:50" x14ac:dyDescent="0.25">
      <c r="B1434" s="13" t="s">
        <v>22</v>
      </c>
      <c r="C1434" s="13" t="str">
        <f t="shared" si="189"/>
        <v>Herpyllus</v>
      </c>
      <c r="D1434" s="13" t="str">
        <f t="shared" si="190"/>
        <v>Yes</v>
      </c>
      <c r="E1434" s="13" t="s">
        <v>18</v>
      </c>
      <c r="F1434" s="13" t="str">
        <f t="shared" si="187"/>
        <v>Gnaphosidae</v>
      </c>
      <c r="G1434" s="13" t="str">
        <f t="shared" si="188"/>
        <v>Yes</v>
      </c>
      <c r="M1434" t="s">
        <v>893</v>
      </c>
      <c r="N1434" t="s">
        <v>391</v>
      </c>
      <c r="P1434" s="6">
        <v>-1</v>
      </c>
      <c r="Q1434" s="6" t="s">
        <v>47</v>
      </c>
      <c r="R1434" s="6" t="s">
        <v>54</v>
      </c>
      <c r="S1434" s="6"/>
      <c r="T1434" s="6" t="s">
        <v>55</v>
      </c>
      <c r="U1434" s="6" t="s">
        <v>56</v>
      </c>
      <c r="W1434" t="s">
        <v>53</v>
      </c>
      <c r="Z1434" t="s">
        <v>91</v>
      </c>
      <c r="AD1434" t="s">
        <v>391</v>
      </c>
      <c r="AF1434" t="s">
        <v>893</v>
      </c>
      <c r="AI1434" s="10">
        <v>60</v>
      </c>
      <c r="AQ1434" s="6">
        <v>0</v>
      </c>
      <c r="AR1434" s="6" t="s">
        <v>50</v>
      </c>
      <c r="AS1434" t="s">
        <v>392</v>
      </c>
      <c r="AT1434" s="6">
        <v>-1</v>
      </c>
      <c r="AW1434" s="6" t="s">
        <v>51</v>
      </c>
      <c r="AX1434" s="6" t="s">
        <v>51</v>
      </c>
    </row>
    <row r="1435" spans="2:50" x14ac:dyDescent="0.25">
      <c r="B1435" s="13" t="s">
        <v>22</v>
      </c>
      <c r="C1435" s="13" t="str">
        <f t="shared" si="189"/>
        <v>Herpyllus</v>
      </c>
      <c r="D1435" s="13" t="str">
        <f t="shared" si="190"/>
        <v>Yes</v>
      </c>
      <c r="E1435" s="13" t="s">
        <v>18</v>
      </c>
      <c r="F1435" s="13" t="str">
        <f t="shared" si="187"/>
        <v>Gnaphosidae</v>
      </c>
      <c r="G1435" s="13" t="str">
        <f t="shared" si="188"/>
        <v>Yes</v>
      </c>
      <c r="M1435" t="s">
        <v>908</v>
      </c>
      <c r="N1435" t="s">
        <v>391</v>
      </c>
      <c r="P1435" s="6">
        <v>-1</v>
      </c>
      <c r="Q1435" s="6" t="s">
        <v>47</v>
      </c>
      <c r="R1435" s="6" t="s">
        <v>54</v>
      </c>
      <c r="S1435" s="6"/>
      <c r="T1435" s="6" t="s">
        <v>55</v>
      </c>
      <c r="U1435" s="6" t="s">
        <v>56</v>
      </c>
      <c r="W1435" t="s">
        <v>53</v>
      </c>
      <c r="Z1435" t="s">
        <v>91</v>
      </c>
      <c r="AD1435" t="s">
        <v>391</v>
      </c>
      <c r="AF1435" t="s">
        <v>908</v>
      </c>
      <c r="AI1435" s="10">
        <v>60</v>
      </c>
      <c r="AQ1435" s="6">
        <v>0</v>
      </c>
      <c r="AR1435" s="6" t="s">
        <v>50</v>
      </c>
      <c r="AS1435" t="s">
        <v>165</v>
      </c>
      <c r="AT1435" s="6">
        <v>-1</v>
      </c>
      <c r="AW1435" s="6" t="s">
        <v>51</v>
      </c>
      <c r="AX1435" s="6" t="s">
        <v>51</v>
      </c>
    </row>
    <row r="1436" spans="2:50" x14ac:dyDescent="0.25">
      <c r="B1436" s="13" t="s">
        <v>22</v>
      </c>
      <c r="C1436" s="13" t="str">
        <f t="shared" si="189"/>
        <v>Herpyllus</v>
      </c>
      <c r="D1436" s="13" t="str">
        <f t="shared" si="190"/>
        <v>Yes</v>
      </c>
      <c r="E1436" s="13" t="s">
        <v>18</v>
      </c>
      <c r="F1436" s="13" t="str">
        <f t="shared" si="187"/>
        <v>Gnaphosidae</v>
      </c>
      <c r="G1436" s="13" t="str">
        <f t="shared" si="188"/>
        <v>Yes</v>
      </c>
      <c r="M1436" t="s">
        <v>907</v>
      </c>
      <c r="N1436" t="s">
        <v>391</v>
      </c>
      <c r="P1436" s="6">
        <v>-1</v>
      </c>
      <c r="Q1436" s="6" t="s">
        <v>47</v>
      </c>
      <c r="R1436" s="6" t="s">
        <v>54</v>
      </c>
      <c r="S1436" s="6"/>
      <c r="T1436" s="6" t="s">
        <v>55</v>
      </c>
      <c r="U1436" s="6" t="s">
        <v>56</v>
      </c>
      <c r="W1436" t="s">
        <v>53</v>
      </c>
      <c r="Z1436" t="s">
        <v>91</v>
      </c>
      <c r="AD1436" t="s">
        <v>391</v>
      </c>
      <c r="AF1436" t="s">
        <v>907</v>
      </c>
      <c r="AI1436" s="10">
        <v>60</v>
      </c>
      <c r="AQ1436" s="6">
        <v>0</v>
      </c>
      <c r="AR1436" s="6" t="s">
        <v>50</v>
      </c>
      <c r="AS1436" t="s">
        <v>393</v>
      </c>
      <c r="AT1436" s="6">
        <v>-1</v>
      </c>
      <c r="AW1436" s="6" t="s">
        <v>51</v>
      </c>
      <c r="AX1436" s="6" t="s">
        <v>51</v>
      </c>
    </row>
    <row r="1437" spans="2:50" x14ac:dyDescent="0.25">
      <c r="B1437" s="13" t="s">
        <v>22</v>
      </c>
      <c r="C1437" s="13" t="str">
        <f t="shared" si="189"/>
        <v>Herpyllus</v>
      </c>
      <c r="D1437" s="13" t="str">
        <f t="shared" si="190"/>
        <v>Yes</v>
      </c>
      <c r="E1437" s="13" t="s">
        <v>18</v>
      </c>
      <c r="F1437" s="13" t="str">
        <f t="shared" si="187"/>
        <v>Gnaphosidae</v>
      </c>
      <c r="G1437" s="13" t="str">
        <f t="shared" si="188"/>
        <v>Yes</v>
      </c>
      <c r="M1437" t="s">
        <v>906</v>
      </c>
      <c r="N1437" t="s">
        <v>391</v>
      </c>
      <c r="P1437" s="6">
        <v>-1</v>
      </c>
      <c r="Q1437" s="6" t="s">
        <v>47</v>
      </c>
      <c r="R1437" s="6" t="s">
        <v>54</v>
      </c>
      <c r="S1437" s="6"/>
      <c r="T1437" s="6" t="s">
        <v>55</v>
      </c>
      <c r="U1437" s="6" t="s">
        <v>56</v>
      </c>
      <c r="W1437" t="s">
        <v>53</v>
      </c>
      <c r="Z1437" t="s">
        <v>91</v>
      </c>
      <c r="AD1437" t="s">
        <v>391</v>
      </c>
      <c r="AF1437" t="s">
        <v>906</v>
      </c>
      <c r="AI1437" s="10">
        <v>60</v>
      </c>
      <c r="AQ1437" s="6">
        <v>0</v>
      </c>
      <c r="AR1437" s="6" t="s">
        <v>50</v>
      </c>
      <c r="AS1437" t="s">
        <v>145</v>
      </c>
      <c r="AT1437" s="6">
        <v>-1</v>
      </c>
      <c r="AW1437" s="6" t="s">
        <v>51</v>
      </c>
      <c r="AX1437" s="6" t="s">
        <v>51</v>
      </c>
    </row>
    <row r="1438" spans="2:50" x14ac:dyDescent="0.25">
      <c r="B1438" s="13" t="s">
        <v>22</v>
      </c>
      <c r="C1438" s="13" t="str">
        <f t="shared" si="189"/>
        <v>Micaria</v>
      </c>
      <c r="D1438" s="13" t="str">
        <f t="shared" si="190"/>
        <v>Yes</v>
      </c>
      <c r="E1438" s="13" t="s">
        <v>18</v>
      </c>
      <c r="F1438" s="13" t="str">
        <f t="shared" si="187"/>
        <v>Gnaphosidae</v>
      </c>
      <c r="G1438" s="13" t="str">
        <f t="shared" si="188"/>
        <v>Yes</v>
      </c>
      <c r="M1438" t="s">
        <v>394</v>
      </c>
      <c r="N1438" t="s">
        <v>91</v>
      </c>
      <c r="P1438" s="6">
        <v>-1</v>
      </c>
      <c r="Q1438" s="6" t="s">
        <v>47</v>
      </c>
      <c r="R1438" s="6" t="s">
        <v>54</v>
      </c>
      <c r="S1438" s="6"/>
      <c r="T1438" s="6" t="s">
        <v>55</v>
      </c>
      <c r="U1438" s="6" t="s">
        <v>56</v>
      </c>
      <c r="W1438" t="s">
        <v>53</v>
      </c>
      <c r="Z1438" t="s">
        <v>91</v>
      </c>
      <c r="AD1438" t="s">
        <v>394</v>
      </c>
      <c r="AI1438" s="10">
        <v>50</v>
      </c>
      <c r="AQ1438" s="6">
        <v>0</v>
      </c>
      <c r="AR1438" s="6" t="s">
        <v>50</v>
      </c>
      <c r="AT1438" s="6">
        <v>-1</v>
      </c>
      <c r="AW1438" s="6" t="s">
        <v>51</v>
      </c>
      <c r="AX1438" s="6" t="s">
        <v>51</v>
      </c>
    </row>
    <row r="1439" spans="2:50" x14ac:dyDescent="0.25">
      <c r="B1439" s="13" t="s">
        <v>22</v>
      </c>
      <c r="C1439" s="13" t="str">
        <f t="shared" si="189"/>
        <v>Micaria</v>
      </c>
      <c r="D1439" s="13" t="str">
        <f t="shared" si="190"/>
        <v>Yes</v>
      </c>
      <c r="E1439" s="13" t="s">
        <v>18</v>
      </c>
      <c r="F1439" s="13" t="str">
        <f t="shared" si="187"/>
        <v>Gnaphosidae</v>
      </c>
      <c r="G1439" s="13" t="str">
        <f t="shared" si="188"/>
        <v>Yes</v>
      </c>
      <c r="M1439" t="s">
        <v>905</v>
      </c>
      <c r="N1439" t="s">
        <v>394</v>
      </c>
      <c r="P1439" s="6">
        <v>-1</v>
      </c>
      <c r="Q1439" s="6" t="s">
        <v>47</v>
      </c>
      <c r="R1439" s="6" t="s">
        <v>54</v>
      </c>
      <c r="S1439" s="6"/>
      <c r="T1439" s="6" t="s">
        <v>55</v>
      </c>
      <c r="U1439" s="6" t="s">
        <v>56</v>
      </c>
      <c r="W1439" t="s">
        <v>53</v>
      </c>
      <c r="Z1439" t="s">
        <v>91</v>
      </c>
      <c r="AD1439" t="s">
        <v>394</v>
      </c>
      <c r="AF1439" t="s">
        <v>905</v>
      </c>
      <c r="AI1439" s="10">
        <v>60</v>
      </c>
      <c r="AQ1439" s="6">
        <v>0</v>
      </c>
      <c r="AR1439" s="6" t="s">
        <v>50</v>
      </c>
      <c r="AS1439" t="s">
        <v>381</v>
      </c>
      <c r="AT1439" s="6">
        <v>-1</v>
      </c>
      <c r="AW1439" s="6" t="s">
        <v>51</v>
      </c>
      <c r="AX1439" s="6" t="s">
        <v>51</v>
      </c>
    </row>
    <row r="1440" spans="2:50" x14ac:dyDescent="0.25">
      <c r="B1440" s="13" t="s">
        <v>22</v>
      </c>
      <c r="C1440" s="13" t="str">
        <f t="shared" si="189"/>
        <v>Micaria</v>
      </c>
      <c r="D1440" s="13" t="str">
        <f t="shared" si="190"/>
        <v>Yes</v>
      </c>
      <c r="E1440" s="13" t="s">
        <v>18</v>
      </c>
      <c r="F1440" s="13" t="str">
        <f t="shared" si="187"/>
        <v>Gnaphosidae</v>
      </c>
      <c r="G1440" s="13" t="str">
        <f t="shared" si="188"/>
        <v>Yes</v>
      </c>
      <c r="M1440" t="s">
        <v>904</v>
      </c>
      <c r="N1440" t="s">
        <v>394</v>
      </c>
      <c r="P1440" s="6">
        <v>-1</v>
      </c>
      <c r="Q1440" s="6" t="s">
        <v>47</v>
      </c>
      <c r="R1440" s="6" t="s">
        <v>54</v>
      </c>
      <c r="S1440" s="6"/>
      <c r="T1440" s="6" t="s">
        <v>55</v>
      </c>
      <c r="U1440" s="6" t="s">
        <v>56</v>
      </c>
      <c r="W1440" t="s">
        <v>53</v>
      </c>
      <c r="Z1440" t="s">
        <v>91</v>
      </c>
      <c r="AD1440" t="s">
        <v>394</v>
      </c>
      <c r="AF1440" t="s">
        <v>904</v>
      </c>
      <c r="AI1440" s="10">
        <v>60</v>
      </c>
      <c r="AQ1440" s="6">
        <v>0</v>
      </c>
      <c r="AR1440" s="6" t="s">
        <v>50</v>
      </c>
      <c r="AS1440" t="s">
        <v>185</v>
      </c>
      <c r="AT1440" s="6">
        <v>-1</v>
      </c>
      <c r="AW1440" s="6" t="s">
        <v>51</v>
      </c>
      <c r="AX1440" s="6" t="s">
        <v>51</v>
      </c>
    </row>
    <row r="1441" spans="2:50" x14ac:dyDescent="0.25">
      <c r="B1441" s="13" t="s">
        <v>22</v>
      </c>
      <c r="C1441" s="13" t="str">
        <f t="shared" si="189"/>
        <v>Micaria</v>
      </c>
      <c r="D1441" s="13" t="str">
        <f t="shared" si="190"/>
        <v>Yes</v>
      </c>
      <c r="E1441" s="13" t="s">
        <v>18</v>
      </c>
      <c r="F1441" s="13" t="str">
        <f t="shared" si="187"/>
        <v>Gnaphosidae</v>
      </c>
      <c r="G1441" s="13" t="str">
        <f t="shared" si="188"/>
        <v>Yes</v>
      </c>
      <c r="M1441" t="s">
        <v>903</v>
      </c>
      <c r="N1441" t="s">
        <v>394</v>
      </c>
      <c r="P1441" s="6">
        <v>-1</v>
      </c>
      <c r="Q1441" s="6" t="s">
        <v>47</v>
      </c>
      <c r="R1441" s="6" t="s">
        <v>54</v>
      </c>
      <c r="S1441" s="6"/>
      <c r="T1441" s="6" t="s">
        <v>55</v>
      </c>
      <c r="U1441" s="6" t="s">
        <v>56</v>
      </c>
      <c r="W1441" t="s">
        <v>53</v>
      </c>
      <c r="Z1441" t="s">
        <v>91</v>
      </c>
      <c r="AD1441" t="s">
        <v>394</v>
      </c>
      <c r="AF1441" t="s">
        <v>903</v>
      </c>
      <c r="AI1441" s="10">
        <v>60</v>
      </c>
      <c r="AQ1441" s="6">
        <v>0</v>
      </c>
      <c r="AR1441" s="6" t="s">
        <v>50</v>
      </c>
      <c r="AS1441" t="s">
        <v>395</v>
      </c>
      <c r="AT1441" s="6">
        <v>-1</v>
      </c>
      <c r="AW1441" s="6" t="s">
        <v>51</v>
      </c>
      <c r="AX1441" s="6" t="s">
        <v>51</v>
      </c>
    </row>
    <row r="1442" spans="2:50" x14ac:dyDescent="0.25">
      <c r="B1442" s="13" t="s">
        <v>22</v>
      </c>
      <c r="C1442" s="13" t="str">
        <f t="shared" si="189"/>
        <v>Micaria</v>
      </c>
      <c r="D1442" s="13" t="str">
        <f t="shared" si="190"/>
        <v>Yes</v>
      </c>
      <c r="E1442" s="13" t="s">
        <v>18</v>
      </c>
      <c r="F1442" s="13" t="str">
        <f t="shared" si="187"/>
        <v>Gnaphosidae</v>
      </c>
      <c r="G1442" s="13" t="str">
        <f t="shared" si="188"/>
        <v>Yes</v>
      </c>
      <c r="M1442" t="s">
        <v>918</v>
      </c>
      <c r="N1442" t="s">
        <v>394</v>
      </c>
      <c r="P1442" s="6">
        <v>-1</v>
      </c>
      <c r="Q1442" s="6" t="s">
        <v>47</v>
      </c>
      <c r="R1442" s="6" t="s">
        <v>54</v>
      </c>
      <c r="S1442" s="6"/>
      <c r="T1442" s="6" t="s">
        <v>55</v>
      </c>
      <c r="U1442" s="6" t="s">
        <v>56</v>
      </c>
      <c r="W1442" t="s">
        <v>53</v>
      </c>
      <c r="Z1442" t="s">
        <v>91</v>
      </c>
      <c r="AD1442" t="s">
        <v>394</v>
      </c>
      <c r="AF1442" t="s">
        <v>918</v>
      </c>
      <c r="AI1442" s="10">
        <v>60</v>
      </c>
      <c r="AQ1442" s="6">
        <v>0</v>
      </c>
      <c r="AR1442" s="6" t="s">
        <v>50</v>
      </c>
      <c r="AS1442" t="s">
        <v>232</v>
      </c>
      <c r="AT1442" s="6">
        <v>-1</v>
      </c>
      <c r="AW1442" s="6" t="s">
        <v>51</v>
      </c>
      <c r="AX1442" s="6" t="s">
        <v>51</v>
      </c>
    </row>
    <row r="1443" spans="2:50" x14ac:dyDescent="0.25">
      <c r="B1443" s="13" t="s">
        <v>22</v>
      </c>
      <c r="C1443" s="13" t="str">
        <f t="shared" si="189"/>
        <v>Micaria</v>
      </c>
      <c r="D1443" s="13" t="str">
        <f t="shared" si="190"/>
        <v>Yes</v>
      </c>
      <c r="E1443" s="13" t="s">
        <v>18</v>
      </c>
      <c r="F1443" s="13" t="str">
        <f t="shared" si="187"/>
        <v>Gnaphosidae</v>
      </c>
      <c r="G1443" s="13" t="str">
        <f t="shared" si="188"/>
        <v>Yes</v>
      </c>
      <c r="M1443" t="s">
        <v>917</v>
      </c>
      <c r="N1443" t="s">
        <v>394</v>
      </c>
      <c r="P1443" s="6">
        <v>-1</v>
      </c>
      <c r="Q1443" s="6" t="s">
        <v>47</v>
      </c>
      <c r="R1443" s="6" t="s">
        <v>54</v>
      </c>
      <c r="S1443" s="6"/>
      <c r="T1443" s="6" t="s">
        <v>55</v>
      </c>
      <c r="U1443" s="6" t="s">
        <v>56</v>
      </c>
      <c r="W1443" t="s">
        <v>53</v>
      </c>
      <c r="Z1443" t="s">
        <v>91</v>
      </c>
      <c r="AD1443" t="s">
        <v>394</v>
      </c>
      <c r="AF1443" t="s">
        <v>917</v>
      </c>
      <c r="AI1443" s="10">
        <v>60</v>
      </c>
      <c r="AQ1443" s="6">
        <v>0</v>
      </c>
      <c r="AR1443" s="6" t="s">
        <v>50</v>
      </c>
      <c r="AS1443" t="s">
        <v>232</v>
      </c>
      <c r="AT1443" s="6">
        <v>-1</v>
      </c>
      <c r="AW1443" s="6" t="s">
        <v>51</v>
      </c>
      <c r="AX1443" s="6" t="s">
        <v>51</v>
      </c>
    </row>
    <row r="1444" spans="2:50" x14ac:dyDescent="0.25">
      <c r="B1444" s="13" t="s">
        <v>22</v>
      </c>
      <c r="C1444" s="13" t="str">
        <f t="shared" si="189"/>
        <v>Micaria</v>
      </c>
      <c r="D1444" s="13" t="str">
        <f t="shared" si="190"/>
        <v>Yes</v>
      </c>
      <c r="E1444" s="13" t="s">
        <v>18</v>
      </c>
      <c r="F1444" s="13" t="str">
        <f t="shared" si="187"/>
        <v>Gnaphosidae</v>
      </c>
      <c r="G1444" s="13" t="str">
        <f t="shared" si="188"/>
        <v>Yes</v>
      </c>
      <c r="M1444" t="s">
        <v>916</v>
      </c>
      <c r="N1444" t="s">
        <v>394</v>
      </c>
      <c r="P1444" s="6">
        <v>-1</v>
      </c>
      <c r="Q1444" s="6" t="s">
        <v>47</v>
      </c>
      <c r="R1444" s="6" t="s">
        <v>54</v>
      </c>
      <c r="S1444" s="6"/>
      <c r="T1444" s="6" t="s">
        <v>55</v>
      </c>
      <c r="U1444" s="6" t="s">
        <v>56</v>
      </c>
      <c r="W1444" t="s">
        <v>53</v>
      </c>
      <c r="Z1444" t="s">
        <v>91</v>
      </c>
      <c r="AD1444" t="s">
        <v>394</v>
      </c>
      <c r="AF1444" t="s">
        <v>916</v>
      </c>
      <c r="AI1444" s="10">
        <v>60</v>
      </c>
      <c r="AQ1444" s="6">
        <v>0</v>
      </c>
      <c r="AR1444" s="6" t="s">
        <v>50</v>
      </c>
      <c r="AS1444" t="s">
        <v>232</v>
      </c>
      <c r="AT1444" s="6">
        <v>-1</v>
      </c>
      <c r="AW1444" s="6" t="s">
        <v>51</v>
      </c>
      <c r="AX1444" s="6" t="s">
        <v>51</v>
      </c>
    </row>
    <row r="1445" spans="2:50" x14ac:dyDescent="0.25">
      <c r="B1445" s="13" t="s">
        <v>22</v>
      </c>
      <c r="C1445" s="13" t="str">
        <f t="shared" si="189"/>
        <v>Micaria</v>
      </c>
      <c r="D1445" s="13" t="str">
        <f t="shared" si="190"/>
        <v>Yes</v>
      </c>
      <c r="E1445" s="13" t="s">
        <v>18</v>
      </c>
      <c r="F1445" s="13" t="str">
        <f t="shared" si="187"/>
        <v>Gnaphosidae</v>
      </c>
      <c r="G1445" s="13" t="str">
        <f t="shared" si="188"/>
        <v>Yes</v>
      </c>
      <c r="M1445" t="s">
        <v>915</v>
      </c>
      <c r="N1445" t="s">
        <v>394</v>
      </c>
      <c r="P1445" s="6">
        <v>-1</v>
      </c>
      <c r="Q1445" s="6" t="s">
        <v>47</v>
      </c>
      <c r="R1445" s="6" t="s">
        <v>54</v>
      </c>
      <c r="S1445" s="6"/>
      <c r="T1445" s="6" t="s">
        <v>55</v>
      </c>
      <c r="U1445" s="6" t="s">
        <v>56</v>
      </c>
      <c r="W1445" t="s">
        <v>53</v>
      </c>
      <c r="Z1445" t="s">
        <v>91</v>
      </c>
      <c r="AD1445" t="s">
        <v>394</v>
      </c>
      <c r="AF1445" t="s">
        <v>915</v>
      </c>
      <c r="AI1445" s="10">
        <v>60</v>
      </c>
      <c r="AQ1445" s="6">
        <v>0</v>
      </c>
      <c r="AR1445" s="6" t="s">
        <v>50</v>
      </c>
      <c r="AS1445" t="s">
        <v>232</v>
      </c>
      <c r="AT1445" s="6">
        <v>-1</v>
      </c>
      <c r="AW1445" s="6" t="s">
        <v>51</v>
      </c>
      <c r="AX1445" s="6" t="s">
        <v>51</v>
      </c>
    </row>
    <row r="1446" spans="2:50" x14ac:dyDescent="0.25">
      <c r="B1446" s="13" t="s">
        <v>22</v>
      </c>
      <c r="C1446" s="13" t="str">
        <f t="shared" si="189"/>
        <v>Micaria</v>
      </c>
      <c r="D1446" s="13" t="str">
        <f t="shared" si="190"/>
        <v>Yes</v>
      </c>
      <c r="E1446" s="13" t="s">
        <v>18</v>
      </c>
      <c r="F1446" s="13" t="str">
        <f t="shared" si="187"/>
        <v>Gnaphosidae</v>
      </c>
      <c r="G1446" s="13" t="str">
        <f t="shared" si="188"/>
        <v>Yes</v>
      </c>
      <c r="M1446" t="s">
        <v>914</v>
      </c>
      <c r="N1446" t="s">
        <v>394</v>
      </c>
      <c r="P1446" s="6">
        <v>-1</v>
      </c>
      <c r="Q1446" s="6" t="s">
        <v>47</v>
      </c>
      <c r="R1446" s="6" t="s">
        <v>54</v>
      </c>
      <c r="S1446" s="6"/>
      <c r="T1446" s="6" t="s">
        <v>55</v>
      </c>
      <c r="U1446" s="6" t="s">
        <v>56</v>
      </c>
      <c r="W1446" t="s">
        <v>53</v>
      </c>
      <c r="Z1446" t="s">
        <v>91</v>
      </c>
      <c r="AD1446" t="s">
        <v>394</v>
      </c>
      <c r="AF1446" t="s">
        <v>914</v>
      </c>
      <c r="AI1446" s="10">
        <v>60</v>
      </c>
      <c r="AQ1446" s="6">
        <v>0</v>
      </c>
      <c r="AR1446" s="6" t="s">
        <v>50</v>
      </c>
      <c r="AS1446" t="s">
        <v>381</v>
      </c>
      <c r="AT1446" s="6">
        <v>-1</v>
      </c>
      <c r="AW1446" s="6" t="s">
        <v>51</v>
      </c>
      <c r="AX1446" s="6" t="s">
        <v>51</v>
      </c>
    </row>
    <row r="1447" spans="2:50" x14ac:dyDescent="0.25">
      <c r="B1447" s="13" t="s">
        <v>22</v>
      </c>
      <c r="C1447" s="13" t="str">
        <f t="shared" si="189"/>
        <v>Micaria</v>
      </c>
      <c r="D1447" s="13" t="str">
        <f t="shared" si="190"/>
        <v>Yes</v>
      </c>
      <c r="E1447" s="13" t="s">
        <v>18</v>
      </c>
      <c r="F1447" s="13" t="str">
        <f t="shared" si="187"/>
        <v>Gnaphosidae</v>
      </c>
      <c r="G1447" s="13" t="str">
        <f t="shared" si="188"/>
        <v>Yes</v>
      </c>
      <c r="M1447" t="s">
        <v>913</v>
      </c>
      <c r="N1447" t="s">
        <v>394</v>
      </c>
      <c r="P1447" s="6">
        <v>-1</v>
      </c>
      <c r="Q1447" s="6" t="s">
        <v>47</v>
      </c>
      <c r="R1447" s="6" t="s">
        <v>54</v>
      </c>
      <c r="S1447" s="6"/>
      <c r="T1447" s="6" t="s">
        <v>55</v>
      </c>
      <c r="U1447" s="6" t="s">
        <v>56</v>
      </c>
      <c r="W1447" t="s">
        <v>53</v>
      </c>
      <c r="Z1447" t="s">
        <v>91</v>
      </c>
      <c r="AD1447" t="s">
        <v>394</v>
      </c>
      <c r="AF1447" t="s">
        <v>913</v>
      </c>
      <c r="AI1447" s="10">
        <v>60</v>
      </c>
      <c r="AQ1447" s="6">
        <v>0</v>
      </c>
      <c r="AR1447" s="6" t="s">
        <v>50</v>
      </c>
      <c r="AS1447" t="s">
        <v>381</v>
      </c>
      <c r="AT1447" s="6">
        <v>-1</v>
      </c>
      <c r="AW1447" s="6" t="s">
        <v>51</v>
      </c>
      <c r="AX1447" s="6" t="s">
        <v>51</v>
      </c>
    </row>
    <row r="1448" spans="2:50" x14ac:dyDescent="0.25">
      <c r="B1448" s="13" t="s">
        <v>22</v>
      </c>
      <c r="C1448" s="13" t="str">
        <f t="shared" si="189"/>
        <v>Micaria</v>
      </c>
      <c r="D1448" s="13" t="str">
        <f t="shared" si="190"/>
        <v>Yes</v>
      </c>
      <c r="E1448" s="13" t="s">
        <v>18</v>
      </c>
      <c r="F1448" s="13" t="str">
        <f t="shared" si="187"/>
        <v>Gnaphosidae</v>
      </c>
      <c r="G1448" s="13" t="str">
        <f t="shared" si="188"/>
        <v>Yes</v>
      </c>
      <c r="M1448" t="s">
        <v>912</v>
      </c>
      <c r="N1448" t="s">
        <v>394</v>
      </c>
      <c r="P1448" s="6">
        <v>-1</v>
      </c>
      <c r="Q1448" s="6" t="s">
        <v>47</v>
      </c>
      <c r="R1448" s="6" t="s">
        <v>54</v>
      </c>
      <c r="S1448" s="6"/>
      <c r="T1448" s="6" t="s">
        <v>55</v>
      </c>
      <c r="U1448" s="6" t="s">
        <v>56</v>
      </c>
      <c r="W1448" t="s">
        <v>53</v>
      </c>
      <c r="Z1448" t="s">
        <v>91</v>
      </c>
      <c r="AD1448" t="s">
        <v>394</v>
      </c>
      <c r="AF1448" t="s">
        <v>912</v>
      </c>
      <c r="AI1448" s="10">
        <v>60</v>
      </c>
      <c r="AQ1448" s="6">
        <v>0</v>
      </c>
      <c r="AR1448" s="6" t="s">
        <v>50</v>
      </c>
      <c r="AS1448" t="s">
        <v>232</v>
      </c>
      <c r="AT1448" s="6">
        <v>-1</v>
      </c>
      <c r="AW1448" s="6" t="s">
        <v>51</v>
      </c>
      <c r="AX1448" s="6" t="s">
        <v>51</v>
      </c>
    </row>
    <row r="1449" spans="2:50" x14ac:dyDescent="0.25">
      <c r="B1449" s="13" t="s">
        <v>22</v>
      </c>
      <c r="C1449" s="13" t="str">
        <f t="shared" si="189"/>
        <v>Micaria</v>
      </c>
      <c r="D1449" s="13" t="str">
        <f t="shared" si="190"/>
        <v>Yes</v>
      </c>
      <c r="E1449" s="13" t="s">
        <v>18</v>
      </c>
      <c r="F1449" s="13" t="str">
        <f t="shared" ref="F1449:F1480" si="191">Z1449</f>
        <v>Gnaphosidae</v>
      </c>
      <c r="G1449" s="13" t="str">
        <f t="shared" ref="G1449:G1480" si="192">IF(AI1449&gt;=40,"Yes","No")</f>
        <v>Yes</v>
      </c>
      <c r="M1449" t="s">
        <v>911</v>
      </c>
      <c r="N1449" t="s">
        <v>394</v>
      </c>
      <c r="P1449" s="6">
        <v>-1</v>
      </c>
      <c r="Q1449" s="6" t="s">
        <v>47</v>
      </c>
      <c r="R1449" s="6" t="s">
        <v>54</v>
      </c>
      <c r="S1449" s="6"/>
      <c r="T1449" s="6" t="s">
        <v>55</v>
      </c>
      <c r="U1449" s="6" t="s">
        <v>56</v>
      </c>
      <c r="W1449" t="s">
        <v>53</v>
      </c>
      <c r="Z1449" t="s">
        <v>91</v>
      </c>
      <c r="AD1449" t="s">
        <v>394</v>
      </c>
      <c r="AF1449" t="s">
        <v>911</v>
      </c>
      <c r="AI1449" s="10">
        <v>60</v>
      </c>
      <c r="AQ1449" s="6">
        <v>0</v>
      </c>
      <c r="AR1449" s="6" t="s">
        <v>50</v>
      </c>
      <c r="AS1449" t="s">
        <v>381</v>
      </c>
      <c r="AT1449" s="6">
        <v>-1</v>
      </c>
      <c r="AW1449" s="6" t="s">
        <v>51</v>
      </c>
      <c r="AX1449" s="6" t="s">
        <v>51</v>
      </c>
    </row>
    <row r="1450" spans="2:50" x14ac:dyDescent="0.25">
      <c r="B1450" s="13" t="s">
        <v>22</v>
      </c>
      <c r="C1450" s="13" t="str">
        <f t="shared" si="189"/>
        <v>Micaria</v>
      </c>
      <c r="D1450" s="13" t="str">
        <f t="shared" si="190"/>
        <v>Yes</v>
      </c>
      <c r="E1450" s="13" t="s">
        <v>18</v>
      </c>
      <c r="F1450" s="13" t="str">
        <f t="shared" si="191"/>
        <v>Gnaphosidae</v>
      </c>
      <c r="G1450" s="13" t="str">
        <f t="shared" si="192"/>
        <v>Yes</v>
      </c>
      <c r="M1450" t="s">
        <v>910</v>
      </c>
      <c r="N1450" t="s">
        <v>394</v>
      </c>
      <c r="P1450" s="6">
        <v>-1</v>
      </c>
      <c r="Q1450" s="6" t="s">
        <v>47</v>
      </c>
      <c r="R1450" s="6" t="s">
        <v>54</v>
      </c>
      <c r="S1450" s="6"/>
      <c r="T1450" s="6" t="s">
        <v>55</v>
      </c>
      <c r="U1450" s="6" t="s">
        <v>56</v>
      </c>
      <c r="W1450" t="s">
        <v>53</v>
      </c>
      <c r="Z1450" t="s">
        <v>91</v>
      </c>
      <c r="AD1450" t="s">
        <v>394</v>
      </c>
      <c r="AF1450" t="s">
        <v>910</v>
      </c>
      <c r="AI1450" s="10">
        <v>60</v>
      </c>
      <c r="AQ1450" s="6">
        <v>0</v>
      </c>
      <c r="AR1450" s="6" t="s">
        <v>50</v>
      </c>
      <c r="AS1450" t="s">
        <v>381</v>
      </c>
      <c r="AT1450" s="6">
        <v>-1</v>
      </c>
      <c r="AW1450" s="6" t="s">
        <v>51</v>
      </c>
      <c r="AX1450" s="6" t="s">
        <v>51</v>
      </c>
    </row>
    <row r="1451" spans="2:50" x14ac:dyDescent="0.25">
      <c r="B1451" s="13" t="s">
        <v>22</v>
      </c>
      <c r="C1451" s="13" t="str">
        <f t="shared" ref="C1451:C1482" si="193">AD1451</f>
        <v>Micaria</v>
      </c>
      <c r="D1451" s="13" t="str">
        <f t="shared" ref="D1451:D1482" si="194">IF(AI1451&gt;=50,"Yes","No")</f>
        <v>Yes</v>
      </c>
      <c r="E1451" s="13" t="s">
        <v>18</v>
      </c>
      <c r="F1451" s="13" t="str">
        <f t="shared" si="191"/>
        <v>Gnaphosidae</v>
      </c>
      <c r="G1451" s="13" t="str">
        <f t="shared" si="192"/>
        <v>Yes</v>
      </c>
      <c r="M1451" t="s">
        <v>909</v>
      </c>
      <c r="N1451" t="s">
        <v>394</v>
      </c>
      <c r="P1451" s="6">
        <v>-1</v>
      </c>
      <c r="Q1451" s="6" t="s">
        <v>47</v>
      </c>
      <c r="R1451" s="6" t="s">
        <v>54</v>
      </c>
      <c r="S1451" s="6"/>
      <c r="T1451" s="6" t="s">
        <v>55</v>
      </c>
      <c r="U1451" s="6" t="s">
        <v>56</v>
      </c>
      <c r="W1451" t="s">
        <v>53</v>
      </c>
      <c r="Z1451" t="s">
        <v>91</v>
      </c>
      <c r="AD1451" t="s">
        <v>394</v>
      </c>
      <c r="AF1451" t="s">
        <v>909</v>
      </c>
      <c r="AI1451" s="10">
        <v>60</v>
      </c>
      <c r="AQ1451" s="6">
        <v>0</v>
      </c>
      <c r="AR1451" s="6" t="s">
        <v>50</v>
      </c>
      <c r="AS1451" t="s">
        <v>381</v>
      </c>
      <c r="AT1451" s="6">
        <v>-1</v>
      </c>
      <c r="AW1451" s="6" t="s">
        <v>51</v>
      </c>
      <c r="AX1451" s="6" t="s">
        <v>51</v>
      </c>
    </row>
    <row r="1452" spans="2:50" x14ac:dyDescent="0.25">
      <c r="B1452" s="13" t="s">
        <v>22</v>
      </c>
      <c r="C1452" s="13" t="str">
        <f t="shared" si="193"/>
        <v>Micaria</v>
      </c>
      <c r="D1452" s="13" t="str">
        <f t="shared" si="194"/>
        <v>Yes</v>
      </c>
      <c r="E1452" s="13" t="s">
        <v>18</v>
      </c>
      <c r="F1452" s="13" t="str">
        <f t="shared" si="191"/>
        <v>Gnaphosidae</v>
      </c>
      <c r="G1452" s="13" t="str">
        <f t="shared" si="192"/>
        <v>Yes</v>
      </c>
      <c r="M1452" t="s">
        <v>924</v>
      </c>
      <c r="N1452" t="s">
        <v>394</v>
      </c>
      <c r="P1452" s="6">
        <v>-1</v>
      </c>
      <c r="Q1452" s="6" t="s">
        <v>47</v>
      </c>
      <c r="R1452" s="6" t="s">
        <v>54</v>
      </c>
      <c r="S1452" s="6"/>
      <c r="T1452" s="6" t="s">
        <v>55</v>
      </c>
      <c r="U1452" s="6" t="s">
        <v>56</v>
      </c>
      <c r="W1452" t="s">
        <v>53</v>
      </c>
      <c r="Z1452" t="s">
        <v>91</v>
      </c>
      <c r="AD1452" t="s">
        <v>394</v>
      </c>
      <c r="AF1452" t="s">
        <v>924</v>
      </c>
      <c r="AI1452" s="10">
        <v>60</v>
      </c>
      <c r="AQ1452" s="6">
        <v>0</v>
      </c>
      <c r="AR1452" s="6" t="s">
        <v>50</v>
      </c>
      <c r="AS1452" t="s">
        <v>185</v>
      </c>
      <c r="AT1452" s="6">
        <v>-1</v>
      </c>
      <c r="AW1452" s="6" t="s">
        <v>51</v>
      </c>
      <c r="AX1452" s="6" t="s">
        <v>51</v>
      </c>
    </row>
    <row r="1453" spans="2:50" x14ac:dyDescent="0.25">
      <c r="B1453" s="13" t="s">
        <v>22</v>
      </c>
      <c r="C1453" s="13" t="str">
        <f t="shared" si="193"/>
        <v>Micaria</v>
      </c>
      <c r="D1453" s="13" t="str">
        <f t="shared" si="194"/>
        <v>Yes</v>
      </c>
      <c r="E1453" s="13" t="s">
        <v>18</v>
      </c>
      <c r="F1453" s="13" t="str">
        <f t="shared" si="191"/>
        <v>Gnaphosidae</v>
      </c>
      <c r="G1453" s="13" t="str">
        <f t="shared" si="192"/>
        <v>Yes</v>
      </c>
      <c r="M1453" t="s">
        <v>923</v>
      </c>
      <c r="N1453" t="s">
        <v>394</v>
      </c>
      <c r="P1453" s="6">
        <v>-1</v>
      </c>
      <c r="Q1453" s="6" t="s">
        <v>47</v>
      </c>
      <c r="R1453" s="6" t="s">
        <v>54</v>
      </c>
      <c r="S1453" s="6"/>
      <c r="T1453" s="6" t="s">
        <v>55</v>
      </c>
      <c r="U1453" s="6" t="s">
        <v>56</v>
      </c>
      <c r="W1453" t="s">
        <v>53</v>
      </c>
      <c r="Z1453" t="s">
        <v>91</v>
      </c>
      <c r="AD1453" t="s">
        <v>394</v>
      </c>
      <c r="AF1453" t="s">
        <v>923</v>
      </c>
      <c r="AI1453" s="10">
        <v>60</v>
      </c>
      <c r="AQ1453" s="6">
        <v>0</v>
      </c>
      <c r="AR1453" s="6" t="s">
        <v>50</v>
      </c>
      <c r="AS1453" t="s">
        <v>381</v>
      </c>
      <c r="AT1453" s="6">
        <v>-1</v>
      </c>
      <c r="AW1453" s="6" t="s">
        <v>51</v>
      </c>
      <c r="AX1453" s="6" t="s">
        <v>51</v>
      </c>
    </row>
    <row r="1454" spans="2:50" x14ac:dyDescent="0.25">
      <c r="B1454" s="13" t="s">
        <v>22</v>
      </c>
      <c r="C1454" s="13" t="str">
        <f t="shared" si="193"/>
        <v>Micaria</v>
      </c>
      <c r="D1454" s="13" t="str">
        <f t="shared" si="194"/>
        <v>Yes</v>
      </c>
      <c r="E1454" s="13" t="s">
        <v>18</v>
      </c>
      <c r="F1454" s="13" t="str">
        <f t="shared" si="191"/>
        <v>Gnaphosidae</v>
      </c>
      <c r="G1454" s="13" t="str">
        <f t="shared" si="192"/>
        <v>Yes</v>
      </c>
      <c r="M1454" t="s">
        <v>922</v>
      </c>
      <c r="N1454" t="s">
        <v>394</v>
      </c>
      <c r="P1454" s="6">
        <v>-1</v>
      </c>
      <c r="Q1454" s="6" t="s">
        <v>47</v>
      </c>
      <c r="R1454" s="6" t="s">
        <v>54</v>
      </c>
      <c r="S1454" s="6"/>
      <c r="T1454" s="6" t="s">
        <v>55</v>
      </c>
      <c r="U1454" s="6" t="s">
        <v>56</v>
      </c>
      <c r="W1454" t="s">
        <v>53</v>
      </c>
      <c r="Z1454" t="s">
        <v>91</v>
      </c>
      <c r="AD1454" t="s">
        <v>394</v>
      </c>
      <c r="AF1454" t="s">
        <v>922</v>
      </c>
      <c r="AI1454" s="10">
        <v>60</v>
      </c>
      <c r="AQ1454" s="6">
        <v>0</v>
      </c>
      <c r="AR1454" s="6" t="s">
        <v>50</v>
      </c>
      <c r="AS1454" t="s">
        <v>396</v>
      </c>
      <c r="AT1454" s="6">
        <v>-1</v>
      </c>
      <c r="AW1454" s="6" t="s">
        <v>51</v>
      </c>
      <c r="AX1454" s="6" t="s">
        <v>51</v>
      </c>
    </row>
    <row r="1455" spans="2:50" x14ac:dyDescent="0.25">
      <c r="B1455" s="13" t="s">
        <v>22</v>
      </c>
      <c r="C1455" s="13" t="str">
        <f t="shared" si="193"/>
        <v>Micaria</v>
      </c>
      <c r="D1455" s="13" t="str">
        <f t="shared" si="194"/>
        <v>Yes</v>
      </c>
      <c r="E1455" s="13" t="s">
        <v>18</v>
      </c>
      <c r="F1455" s="13" t="str">
        <f t="shared" si="191"/>
        <v>Gnaphosidae</v>
      </c>
      <c r="G1455" s="13" t="str">
        <f t="shared" si="192"/>
        <v>Yes</v>
      </c>
      <c r="M1455" t="s">
        <v>921</v>
      </c>
      <c r="N1455" t="s">
        <v>394</v>
      </c>
      <c r="P1455" s="6">
        <v>-1</v>
      </c>
      <c r="Q1455" s="6" t="s">
        <v>47</v>
      </c>
      <c r="R1455" s="6" t="s">
        <v>54</v>
      </c>
      <c r="S1455" s="6"/>
      <c r="T1455" s="6" t="s">
        <v>55</v>
      </c>
      <c r="U1455" s="6" t="s">
        <v>56</v>
      </c>
      <c r="W1455" t="s">
        <v>53</v>
      </c>
      <c r="Z1455" t="s">
        <v>91</v>
      </c>
      <c r="AD1455" t="s">
        <v>394</v>
      </c>
      <c r="AF1455" t="s">
        <v>921</v>
      </c>
      <c r="AI1455" s="10">
        <v>60</v>
      </c>
      <c r="AQ1455" s="6">
        <v>0</v>
      </c>
      <c r="AR1455" s="6" t="s">
        <v>50</v>
      </c>
      <c r="AS1455" t="s">
        <v>237</v>
      </c>
      <c r="AT1455" s="6">
        <v>-1</v>
      </c>
      <c r="AW1455" s="6" t="s">
        <v>51</v>
      </c>
      <c r="AX1455" s="6" t="s">
        <v>51</v>
      </c>
    </row>
    <row r="1456" spans="2:50" x14ac:dyDescent="0.25">
      <c r="B1456" s="13" t="s">
        <v>22</v>
      </c>
      <c r="C1456" s="13" t="str">
        <f t="shared" si="193"/>
        <v>Micaria</v>
      </c>
      <c r="D1456" s="13" t="str">
        <f t="shared" si="194"/>
        <v>Yes</v>
      </c>
      <c r="E1456" s="13" t="s">
        <v>18</v>
      </c>
      <c r="F1456" s="13" t="str">
        <f t="shared" si="191"/>
        <v>Gnaphosidae</v>
      </c>
      <c r="G1456" s="13" t="str">
        <f t="shared" si="192"/>
        <v>Yes</v>
      </c>
      <c r="M1456" t="s">
        <v>920</v>
      </c>
      <c r="N1456" t="s">
        <v>394</v>
      </c>
      <c r="P1456" s="6">
        <v>-1</v>
      </c>
      <c r="Q1456" s="6" t="s">
        <v>47</v>
      </c>
      <c r="R1456" s="6" t="s">
        <v>54</v>
      </c>
      <c r="S1456" s="6"/>
      <c r="T1456" s="6" t="s">
        <v>55</v>
      </c>
      <c r="U1456" s="6" t="s">
        <v>56</v>
      </c>
      <c r="W1456" t="s">
        <v>53</v>
      </c>
      <c r="Z1456" t="s">
        <v>91</v>
      </c>
      <c r="AD1456" t="s">
        <v>394</v>
      </c>
      <c r="AF1456" t="s">
        <v>920</v>
      </c>
      <c r="AI1456" s="10">
        <v>60</v>
      </c>
      <c r="AQ1456" s="6">
        <v>0</v>
      </c>
      <c r="AR1456" s="6" t="s">
        <v>50</v>
      </c>
      <c r="AS1456" t="s">
        <v>232</v>
      </c>
      <c r="AT1456" s="6">
        <v>-1</v>
      </c>
      <c r="AW1456" s="6" t="s">
        <v>51</v>
      </c>
      <c r="AX1456" s="6" t="s">
        <v>51</v>
      </c>
    </row>
    <row r="1457" spans="2:50" x14ac:dyDescent="0.25">
      <c r="B1457" s="13" t="s">
        <v>22</v>
      </c>
      <c r="C1457" s="13" t="str">
        <f t="shared" si="193"/>
        <v>Micaria</v>
      </c>
      <c r="D1457" s="13" t="str">
        <f t="shared" si="194"/>
        <v>Yes</v>
      </c>
      <c r="E1457" s="13" t="s">
        <v>18</v>
      </c>
      <c r="F1457" s="13" t="str">
        <f t="shared" si="191"/>
        <v>Gnaphosidae</v>
      </c>
      <c r="G1457" s="13" t="str">
        <f t="shared" si="192"/>
        <v>Yes</v>
      </c>
      <c r="M1457" t="s">
        <v>919</v>
      </c>
      <c r="N1457" t="s">
        <v>394</v>
      </c>
      <c r="P1457" s="6">
        <v>-1</v>
      </c>
      <c r="Q1457" s="6" t="s">
        <v>47</v>
      </c>
      <c r="R1457" s="6" t="s">
        <v>54</v>
      </c>
      <c r="S1457" s="6"/>
      <c r="T1457" s="6" t="s">
        <v>55</v>
      </c>
      <c r="U1457" s="6" t="s">
        <v>56</v>
      </c>
      <c r="W1457" t="s">
        <v>53</v>
      </c>
      <c r="Z1457" t="s">
        <v>91</v>
      </c>
      <c r="AD1457" t="s">
        <v>394</v>
      </c>
      <c r="AF1457" t="s">
        <v>919</v>
      </c>
      <c r="AI1457" s="10">
        <v>60</v>
      </c>
      <c r="AQ1457" s="6">
        <v>0</v>
      </c>
      <c r="AR1457" s="6" t="s">
        <v>50</v>
      </c>
      <c r="AS1457" t="s">
        <v>232</v>
      </c>
      <c r="AT1457" s="6">
        <v>-1</v>
      </c>
      <c r="AW1457" s="6" t="s">
        <v>51</v>
      </c>
      <c r="AX1457" s="6" t="s">
        <v>51</v>
      </c>
    </row>
    <row r="1458" spans="2:50" x14ac:dyDescent="0.25">
      <c r="B1458" s="13" t="s">
        <v>22</v>
      </c>
      <c r="C1458" s="13" t="str">
        <f t="shared" si="193"/>
        <v>Nodocion</v>
      </c>
      <c r="D1458" s="13" t="str">
        <f t="shared" si="194"/>
        <v>Yes</v>
      </c>
      <c r="E1458" s="13" t="s">
        <v>18</v>
      </c>
      <c r="F1458" s="13" t="str">
        <f t="shared" si="191"/>
        <v>Gnaphosidae</v>
      </c>
      <c r="G1458" s="13" t="str">
        <f t="shared" si="192"/>
        <v>Yes</v>
      </c>
      <c r="M1458" t="s">
        <v>397</v>
      </c>
      <c r="N1458" t="s">
        <v>91</v>
      </c>
      <c r="P1458" s="6">
        <v>-1</v>
      </c>
      <c r="Q1458" s="6" t="s">
        <v>47</v>
      </c>
      <c r="R1458" s="6" t="s">
        <v>54</v>
      </c>
      <c r="S1458" s="6"/>
      <c r="T1458" s="6" t="s">
        <v>55</v>
      </c>
      <c r="U1458" s="6" t="s">
        <v>56</v>
      </c>
      <c r="W1458" t="s">
        <v>53</v>
      </c>
      <c r="Z1458" t="s">
        <v>91</v>
      </c>
      <c r="AD1458" t="s">
        <v>397</v>
      </c>
      <c r="AI1458" s="10">
        <v>50</v>
      </c>
      <c r="AQ1458" s="6">
        <v>0</v>
      </c>
      <c r="AR1458" s="6" t="s">
        <v>50</v>
      </c>
      <c r="AT1458" s="6">
        <v>-1</v>
      </c>
      <c r="AW1458" s="6" t="s">
        <v>51</v>
      </c>
      <c r="AX1458" s="6" t="s">
        <v>51</v>
      </c>
    </row>
    <row r="1459" spans="2:50" x14ac:dyDescent="0.25">
      <c r="B1459" s="13" t="s">
        <v>22</v>
      </c>
      <c r="C1459" s="13" t="str">
        <f t="shared" si="193"/>
        <v>Nodocion</v>
      </c>
      <c r="D1459" s="13" t="str">
        <f t="shared" si="194"/>
        <v>Yes</v>
      </c>
      <c r="E1459" s="13" t="s">
        <v>18</v>
      </c>
      <c r="F1459" s="13" t="str">
        <f t="shared" si="191"/>
        <v>Gnaphosidae</v>
      </c>
      <c r="G1459" s="13" t="str">
        <f t="shared" si="192"/>
        <v>Yes</v>
      </c>
      <c r="M1459" t="s">
        <v>934</v>
      </c>
      <c r="N1459" t="s">
        <v>397</v>
      </c>
      <c r="P1459" s="6">
        <v>-1</v>
      </c>
      <c r="Q1459" s="6" t="s">
        <v>47</v>
      </c>
      <c r="R1459" s="6" t="s">
        <v>54</v>
      </c>
      <c r="S1459" s="6"/>
      <c r="T1459" s="6" t="s">
        <v>55</v>
      </c>
      <c r="U1459" s="6" t="s">
        <v>56</v>
      </c>
      <c r="W1459" t="s">
        <v>53</v>
      </c>
      <c r="Z1459" t="s">
        <v>91</v>
      </c>
      <c r="AD1459" t="s">
        <v>397</v>
      </c>
      <c r="AF1459" t="s">
        <v>934</v>
      </c>
      <c r="AI1459" s="10">
        <v>60</v>
      </c>
      <c r="AQ1459" s="6">
        <v>0</v>
      </c>
      <c r="AR1459" s="6" t="s">
        <v>50</v>
      </c>
      <c r="AS1459" t="s">
        <v>167</v>
      </c>
      <c r="AT1459" s="6">
        <v>-1</v>
      </c>
      <c r="AW1459" s="6" t="s">
        <v>51</v>
      </c>
      <c r="AX1459" s="6" t="s">
        <v>51</v>
      </c>
    </row>
    <row r="1460" spans="2:50" x14ac:dyDescent="0.25">
      <c r="B1460" s="13" t="s">
        <v>22</v>
      </c>
      <c r="C1460" s="13" t="str">
        <f t="shared" si="193"/>
        <v>Nodocion</v>
      </c>
      <c r="D1460" s="13" t="str">
        <f t="shared" si="194"/>
        <v>Yes</v>
      </c>
      <c r="E1460" s="13" t="s">
        <v>18</v>
      </c>
      <c r="F1460" s="13" t="str">
        <f t="shared" si="191"/>
        <v>Gnaphosidae</v>
      </c>
      <c r="G1460" s="13" t="str">
        <f t="shared" si="192"/>
        <v>Yes</v>
      </c>
      <c r="M1460" t="s">
        <v>933</v>
      </c>
      <c r="N1460" t="s">
        <v>397</v>
      </c>
      <c r="P1460" s="6">
        <v>-1</v>
      </c>
      <c r="Q1460" s="6" t="s">
        <v>47</v>
      </c>
      <c r="R1460" s="6" t="s">
        <v>54</v>
      </c>
      <c r="S1460" s="6"/>
      <c r="T1460" s="6" t="s">
        <v>55</v>
      </c>
      <c r="U1460" s="6" t="s">
        <v>56</v>
      </c>
      <c r="W1460" t="s">
        <v>53</v>
      </c>
      <c r="Z1460" t="s">
        <v>91</v>
      </c>
      <c r="AD1460" t="s">
        <v>397</v>
      </c>
      <c r="AF1460" t="s">
        <v>933</v>
      </c>
      <c r="AI1460" s="10">
        <v>60</v>
      </c>
      <c r="AQ1460" s="6">
        <v>0</v>
      </c>
      <c r="AR1460" s="6" t="s">
        <v>50</v>
      </c>
      <c r="AS1460" t="s">
        <v>167</v>
      </c>
      <c r="AT1460" s="6">
        <v>-1</v>
      </c>
      <c r="AW1460" s="6" t="s">
        <v>51</v>
      </c>
      <c r="AX1460" s="6" t="s">
        <v>51</v>
      </c>
    </row>
    <row r="1461" spans="2:50" x14ac:dyDescent="0.25">
      <c r="B1461" s="13" t="s">
        <v>22</v>
      </c>
      <c r="C1461" s="13" t="str">
        <f t="shared" si="193"/>
        <v>Nodocion</v>
      </c>
      <c r="D1461" s="13" t="str">
        <f t="shared" si="194"/>
        <v>Yes</v>
      </c>
      <c r="E1461" s="13" t="s">
        <v>18</v>
      </c>
      <c r="F1461" s="13" t="str">
        <f t="shared" si="191"/>
        <v>Gnaphosidae</v>
      </c>
      <c r="G1461" s="13" t="str">
        <f t="shared" si="192"/>
        <v>Yes</v>
      </c>
      <c r="M1461" t="s">
        <v>932</v>
      </c>
      <c r="N1461" t="s">
        <v>397</v>
      </c>
      <c r="P1461" s="6">
        <v>-1</v>
      </c>
      <c r="Q1461" s="6" t="s">
        <v>47</v>
      </c>
      <c r="R1461" s="6" t="s">
        <v>54</v>
      </c>
      <c r="S1461" s="6"/>
      <c r="T1461" s="6" t="s">
        <v>55</v>
      </c>
      <c r="U1461" s="6" t="s">
        <v>56</v>
      </c>
      <c r="W1461" t="s">
        <v>53</v>
      </c>
      <c r="Z1461" t="s">
        <v>91</v>
      </c>
      <c r="AD1461" t="s">
        <v>397</v>
      </c>
      <c r="AF1461" t="s">
        <v>932</v>
      </c>
      <c r="AI1461" s="10">
        <v>60</v>
      </c>
      <c r="AQ1461" s="6">
        <v>0</v>
      </c>
      <c r="AR1461" s="6" t="s">
        <v>50</v>
      </c>
      <c r="AS1461" t="s">
        <v>398</v>
      </c>
      <c r="AT1461" s="6">
        <v>-1</v>
      </c>
      <c r="AW1461" s="6" t="s">
        <v>51</v>
      </c>
      <c r="AX1461" s="6" t="s">
        <v>51</v>
      </c>
    </row>
    <row r="1462" spans="2:50" x14ac:dyDescent="0.25">
      <c r="B1462" s="13" t="s">
        <v>22</v>
      </c>
      <c r="C1462" s="13" t="str">
        <f t="shared" si="193"/>
        <v>Nodocion</v>
      </c>
      <c r="D1462" s="13" t="str">
        <f t="shared" si="194"/>
        <v>Yes</v>
      </c>
      <c r="E1462" s="13" t="s">
        <v>18</v>
      </c>
      <c r="F1462" s="13" t="str">
        <f t="shared" si="191"/>
        <v>Gnaphosidae</v>
      </c>
      <c r="G1462" s="13" t="str">
        <f t="shared" si="192"/>
        <v>Yes</v>
      </c>
      <c r="M1462" t="s">
        <v>931</v>
      </c>
      <c r="N1462" t="s">
        <v>397</v>
      </c>
      <c r="P1462" s="6">
        <v>-1</v>
      </c>
      <c r="Q1462" s="6" t="s">
        <v>47</v>
      </c>
      <c r="R1462" s="6" t="s">
        <v>54</v>
      </c>
      <c r="S1462" s="6"/>
      <c r="T1462" s="6" t="s">
        <v>55</v>
      </c>
      <c r="U1462" s="6" t="s">
        <v>56</v>
      </c>
      <c r="W1462" t="s">
        <v>53</v>
      </c>
      <c r="Z1462" t="s">
        <v>91</v>
      </c>
      <c r="AD1462" t="s">
        <v>397</v>
      </c>
      <c r="AF1462" t="s">
        <v>931</v>
      </c>
      <c r="AI1462" s="10">
        <v>60</v>
      </c>
      <c r="AQ1462" s="6">
        <v>0</v>
      </c>
      <c r="AR1462" s="6" t="s">
        <v>50</v>
      </c>
      <c r="AS1462" t="s">
        <v>158</v>
      </c>
      <c r="AT1462" s="6">
        <v>-1</v>
      </c>
      <c r="AW1462" s="6" t="s">
        <v>51</v>
      </c>
      <c r="AX1462" s="6" t="s">
        <v>51</v>
      </c>
    </row>
    <row r="1463" spans="2:50" x14ac:dyDescent="0.25">
      <c r="B1463" s="13" t="s">
        <v>22</v>
      </c>
      <c r="C1463" s="13" t="str">
        <f t="shared" si="193"/>
        <v>Nodocion</v>
      </c>
      <c r="D1463" s="13" t="str">
        <f t="shared" si="194"/>
        <v>Yes</v>
      </c>
      <c r="E1463" s="13" t="s">
        <v>18</v>
      </c>
      <c r="F1463" s="13" t="str">
        <f t="shared" si="191"/>
        <v>Gnaphosidae</v>
      </c>
      <c r="G1463" s="13" t="str">
        <f t="shared" si="192"/>
        <v>Yes</v>
      </c>
      <c r="M1463" t="s">
        <v>930</v>
      </c>
      <c r="N1463" t="s">
        <v>397</v>
      </c>
      <c r="P1463" s="6">
        <v>-1</v>
      </c>
      <c r="Q1463" s="6" t="s">
        <v>47</v>
      </c>
      <c r="R1463" s="6" t="s">
        <v>54</v>
      </c>
      <c r="S1463" s="6"/>
      <c r="T1463" s="6" t="s">
        <v>55</v>
      </c>
      <c r="U1463" s="6" t="s">
        <v>56</v>
      </c>
      <c r="W1463" t="s">
        <v>53</v>
      </c>
      <c r="Z1463" t="s">
        <v>91</v>
      </c>
      <c r="AD1463" t="s">
        <v>397</v>
      </c>
      <c r="AF1463" t="s">
        <v>930</v>
      </c>
      <c r="AI1463" s="10">
        <v>60</v>
      </c>
      <c r="AQ1463" s="6">
        <v>0</v>
      </c>
      <c r="AR1463" s="6" t="s">
        <v>50</v>
      </c>
      <c r="AS1463" t="s">
        <v>158</v>
      </c>
      <c r="AT1463" s="6">
        <v>-1</v>
      </c>
      <c r="AW1463" s="6" t="s">
        <v>51</v>
      </c>
      <c r="AX1463" s="6" t="s">
        <v>51</v>
      </c>
    </row>
    <row r="1464" spans="2:50" x14ac:dyDescent="0.25">
      <c r="B1464" s="13" t="s">
        <v>22</v>
      </c>
      <c r="C1464" s="13" t="str">
        <f t="shared" si="193"/>
        <v>Orodrassus</v>
      </c>
      <c r="D1464" s="13" t="str">
        <f t="shared" si="194"/>
        <v>Yes</v>
      </c>
      <c r="E1464" s="13" t="s">
        <v>18</v>
      </c>
      <c r="F1464" s="13" t="str">
        <f t="shared" si="191"/>
        <v>Gnaphosidae</v>
      </c>
      <c r="G1464" s="13" t="str">
        <f t="shared" si="192"/>
        <v>Yes</v>
      </c>
      <c r="M1464" t="s">
        <v>399</v>
      </c>
      <c r="N1464" t="s">
        <v>91</v>
      </c>
      <c r="P1464" s="6">
        <v>-1</v>
      </c>
      <c r="Q1464" s="6" t="s">
        <v>47</v>
      </c>
      <c r="R1464" s="6" t="s">
        <v>54</v>
      </c>
      <c r="S1464" s="6"/>
      <c r="T1464" s="6" t="s">
        <v>55</v>
      </c>
      <c r="U1464" s="6" t="s">
        <v>56</v>
      </c>
      <c r="W1464" t="s">
        <v>53</v>
      </c>
      <c r="Z1464" t="s">
        <v>91</v>
      </c>
      <c r="AD1464" t="s">
        <v>399</v>
      </c>
      <c r="AI1464" s="10">
        <v>50</v>
      </c>
      <c r="AQ1464" s="6">
        <v>0</v>
      </c>
      <c r="AR1464" s="6" t="s">
        <v>50</v>
      </c>
      <c r="AT1464" s="6">
        <v>-1</v>
      </c>
      <c r="AW1464" s="6" t="s">
        <v>51</v>
      </c>
      <c r="AX1464" s="6" t="s">
        <v>51</v>
      </c>
    </row>
    <row r="1465" spans="2:50" x14ac:dyDescent="0.25">
      <c r="B1465" s="13" t="s">
        <v>22</v>
      </c>
      <c r="C1465" s="13" t="str">
        <f t="shared" si="193"/>
        <v>Orodrassus</v>
      </c>
      <c r="D1465" s="13" t="str">
        <f t="shared" si="194"/>
        <v>Yes</v>
      </c>
      <c r="E1465" s="13" t="s">
        <v>18</v>
      </c>
      <c r="F1465" s="13" t="str">
        <f t="shared" si="191"/>
        <v>Gnaphosidae</v>
      </c>
      <c r="G1465" s="13" t="str">
        <f t="shared" si="192"/>
        <v>Yes</v>
      </c>
      <c r="M1465" t="s">
        <v>929</v>
      </c>
      <c r="N1465" t="s">
        <v>399</v>
      </c>
      <c r="P1465" s="6">
        <v>-1</v>
      </c>
      <c r="Q1465" s="6" t="s">
        <v>47</v>
      </c>
      <c r="R1465" s="6" t="s">
        <v>54</v>
      </c>
      <c r="S1465" s="6"/>
      <c r="T1465" s="6" t="s">
        <v>55</v>
      </c>
      <c r="U1465" s="6" t="s">
        <v>56</v>
      </c>
      <c r="W1465" t="s">
        <v>53</v>
      </c>
      <c r="Z1465" t="s">
        <v>91</v>
      </c>
      <c r="AD1465" t="s">
        <v>399</v>
      </c>
      <c r="AF1465" t="s">
        <v>929</v>
      </c>
      <c r="AI1465" s="10">
        <v>60</v>
      </c>
      <c r="AQ1465" s="6">
        <v>0</v>
      </c>
      <c r="AR1465" s="6" t="s">
        <v>50</v>
      </c>
      <c r="AS1465" t="s">
        <v>145</v>
      </c>
      <c r="AT1465" s="6">
        <v>-1</v>
      </c>
      <c r="AW1465" s="6" t="s">
        <v>51</v>
      </c>
      <c r="AX1465" s="6" t="s">
        <v>51</v>
      </c>
    </row>
    <row r="1466" spans="2:50" x14ac:dyDescent="0.25">
      <c r="B1466" s="13" t="s">
        <v>22</v>
      </c>
      <c r="C1466" s="13" t="str">
        <f t="shared" si="193"/>
        <v>Orodrassus</v>
      </c>
      <c r="D1466" s="13" t="str">
        <f t="shared" si="194"/>
        <v>Yes</v>
      </c>
      <c r="E1466" s="13" t="s">
        <v>18</v>
      </c>
      <c r="F1466" s="13" t="str">
        <f t="shared" si="191"/>
        <v>Gnaphosidae</v>
      </c>
      <c r="G1466" s="13" t="str">
        <f t="shared" si="192"/>
        <v>Yes</v>
      </c>
      <c r="M1466" t="s">
        <v>928</v>
      </c>
      <c r="N1466" t="s">
        <v>399</v>
      </c>
      <c r="P1466" s="6">
        <v>-1</v>
      </c>
      <c r="Q1466" s="6" t="s">
        <v>47</v>
      </c>
      <c r="R1466" s="6" t="s">
        <v>54</v>
      </c>
      <c r="S1466" s="6"/>
      <c r="T1466" s="6" t="s">
        <v>55</v>
      </c>
      <c r="U1466" s="6" t="s">
        <v>56</v>
      </c>
      <c r="W1466" t="s">
        <v>53</v>
      </c>
      <c r="Z1466" t="s">
        <v>91</v>
      </c>
      <c r="AD1466" t="s">
        <v>399</v>
      </c>
      <c r="AF1466" t="s">
        <v>928</v>
      </c>
      <c r="AI1466" s="10">
        <v>60</v>
      </c>
      <c r="AQ1466" s="6">
        <v>0</v>
      </c>
      <c r="AR1466" s="6" t="s">
        <v>50</v>
      </c>
      <c r="AS1466" t="s">
        <v>383</v>
      </c>
      <c r="AT1466" s="6">
        <v>-1</v>
      </c>
      <c r="AW1466" s="6" t="s">
        <v>51</v>
      </c>
      <c r="AX1466" s="6" t="s">
        <v>51</v>
      </c>
    </row>
    <row r="1467" spans="2:50" x14ac:dyDescent="0.25">
      <c r="B1467" s="13" t="s">
        <v>22</v>
      </c>
      <c r="C1467" s="13" t="str">
        <f t="shared" si="193"/>
        <v>Scopoides</v>
      </c>
      <c r="D1467" s="13" t="str">
        <f t="shared" si="194"/>
        <v>Yes</v>
      </c>
      <c r="E1467" s="13" t="s">
        <v>18</v>
      </c>
      <c r="F1467" s="13" t="str">
        <f t="shared" si="191"/>
        <v>Gnaphosidae</v>
      </c>
      <c r="G1467" s="13" t="str">
        <f t="shared" si="192"/>
        <v>Yes</v>
      </c>
      <c r="M1467" t="s">
        <v>400</v>
      </c>
      <c r="N1467" t="s">
        <v>91</v>
      </c>
      <c r="P1467" s="6">
        <v>-1</v>
      </c>
      <c r="Q1467" s="6" t="s">
        <v>47</v>
      </c>
      <c r="R1467" s="6" t="s">
        <v>54</v>
      </c>
      <c r="S1467" s="6"/>
      <c r="T1467" s="6" t="s">
        <v>55</v>
      </c>
      <c r="U1467" s="6" t="s">
        <v>56</v>
      </c>
      <c r="W1467" t="s">
        <v>53</v>
      </c>
      <c r="Z1467" t="s">
        <v>91</v>
      </c>
      <c r="AD1467" t="s">
        <v>400</v>
      </c>
      <c r="AI1467" s="10">
        <v>50</v>
      </c>
      <c r="AQ1467" s="6">
        <v>0</v>
      </c>
      <c r="AR1467" s="6" t="s">
        <v>50</v>
      </c>
      <c r="AT1467" s="6">
        <v>-1</v>
      </c>
      <c r="AW1467" s="6" t="s">
        <v>51</v>
      </c>
      <c r="AX1467" s="6" t="s">
        <v>51</v>
      </c>
    </row>
    <row r="1468" spans="2:50" x14ac:dyDescent="0.25">
      <c r="B1468" s="13" t="s">
        <v>22</v>
      </c>
      <c r="C1468" s="13" t="str">
        <f t="shared" si="193"/>
        <v>Scopoides</v>
      </c>
      <c r="D1468" s="13" t="str">
        <f t="shared" si="194"/>
        <v>Yes</v>
      </c>
      <c r="E1468" s="13" t="s">
        <v>18</v>
      </c>
      <c r="F1468" s="13" t="str">
        <f t="shared" si="191"/>
        <v>Gnaphosidae</v>
      </c>
      <c r="G1468" s="13" t="str">
        <f t="shared" si="192"/>
        <v>Yes</v>
      </c>
      <c r="M1468" t="s">
        <v>927</v>
      </c>
      <c r="N1468" t="s">
        <v>400</v>
      </c>
      <c r="P1468" s="6">
        <v>-1</v>
      </c>
      <c r="Q1468" s="6" t="s">
        <v>47</v>
      </c>
      <c r="R1468" s="6" t="s">
        <v>54</v>
      </c>
      <c r="S1468" s="6"/>
      <c r="T1468" s="6" t="s">
        <v>55</v>
      </c>
      <c r="U1468" s="6" t="s">
        <v>56</v>
      </c>
      <c r="W1468" t="s">
        <v>53</v>
      </c>
      <c r="Z1468" t="s">
        <v>91</v>
      </c>
      <c r="AD1468" t="s">
        <v>400</v>
      </c>
      <c r="AF1468" t="s">
        <v>927</v>
      </c>
      <c r="AI1468" s="10">
        <v>60</v>
      </c>
      <c r="AQ1468" s="6">
        <v>0</v>
      </c>
      <c r="AR1468" s="6" t="s">
        <v>50</v>
      </c>
      <c r="AS1468" t="s">
        <v>167</v>
      </c>
      <c r="AT1468" s="6">
        <v>-1</v>
      </c>
      <c r="AW1468" s="6" t="s">
        <v>51</v>
      </c>
      <c r="AX1468" s="6" t="s">
        <v>51</v>
      </c>
    </row>
    <row r="1469" spans="2:50" x14ac:dyDescent="0.25">
      <c r="B1469" s="13" t="s">
        <v>22</v>
      </c>
      <c r="C1469" s="13" t="str">
        <f t="shared" si="193"/>
        <v>Scopoides</v>
      </c>
      <c r="D1469" s="13" t="str">
        <f t="shared" si="194"/>
        <v>Yes</v>
      </c>
      <c r="E1469" s="13" t="s">
        <v>18</v>
      </c>
      <c r="F1469" s="13" t="str">
        <f t="shared" si="191"/>
        <v>Gnaphosidae</v>
      </c>
      <c r="G1469" s="13" t="str">
        <f t="shared" si="192"/>
        <v>Yes</v>
      </c>
      <c r="M1469" t="s">
        <v>926</v>
      </c>
      <c r="N1469" t="s">
        <v>400</v>
      </c>
      <c r="P1469" s="6">
        <v>-1</v>
      </c>
      <c r="Q1469" s="6" t="s">
        <v>47</v>
      </c>
      <c r="R1469" s="6" t="s">
        <v>54</v>
      </c>
      <c r="S1469" s="6"/>
      <c r="T1469" s="6" t="s">
        <v>55</v>
      </c>
      <c r="U1469" s="6" t="s">
        <v>56</v>
      </c>
      <c r="W1469" t="s">
        <v>53</v>
      </c>
      <c r="Z1469" t="s">
        <v>91</v>
      </c>
      <c r="AD1469" t="s">
        <v>400</v>
      </c>
      <c r="AF1469" t="s">
        <v>926</v>
      </c>
      <c r="AI1469" s="10">
        <v>60</v>
      </c>
      <c r="AQ1469" s="6">
        <v>0</v>
      </c>
      <c r="AR1469" s="6" t="s">
        <v>50</v>
      </c>
      <c r="AS1469" t="s">
        <v>357</v>
      </c>
      <c r="AT1469" s="6">
        <v>-1</v>
      </c>
      <c r="AW1469" s="6" t="s">
        <v>51</v>
      </c>
      <c r="AX1469" s="6" t="s">
        <v>51</v>
      </c>
    </row>
    <row r="1470" spans="2:50" x14ac:dyDescent="0.25">
      <c r="B1470" s="13" t="s">
        <v>22</v>
      </c>
      <c r="C1470" s="13" t="str">
        <f t="shared" si="193"/>
        <v>Scopoides</v>
      </c>
      <c r="D1470" s="13" t="str">
        <f t="shared" si="194"/>
        <v>Yes</v>
      </c>
      <c r="E1470" s="13" t="s">
        <v>18</v>
      </c>
      <c r="F1470" s="13" t="str">
        <f t="shared" si="191"/>
        <v>Gnaphosidae</v>
      </c>
      <c r="G1470" s="13" t="str">
        <f t="shared" si="192"/>
        <v>Yes</v>
      </c>
      <c r="M1470" t="s">
        <v>925</v>
      </c>
      <c r="N1470" t="s">
        <v>400</v>
      </c>
      <c r="P1470" s="6">
        <v>-1</v>
      </c>
      <c r="Q1470" s="6" t="s">
        <v>47</v>
      </c>
      <c r="R1470" s="6" t="s">
        <v>54</v>
      </c>
      <c r="S1470" s="6"/>
      <c r="T1470" s="6" t="s">
        <v>55</v>
      </c>
      <c r="U1470" s="6" t="s">
        <v>56</v>
      </c>
      <c r="W1470" t="s">
        <v>53</v>
      </c>
      <c r="Z1470" t="s">
        <v>91</v>
      </c>
      <c r="AD1470" t="s">
        <v>400</v>
      </c>
      <c r="AF1470" t="s">
        <v>925</v>
      </c>
      <c r="AI1470" s="10">
        <v>60</v>
      </c>
      <c r="AQ1470" s="6">
        <v>0</v>
      </c>
      <c r="AR1470" s="6" t="s">
        <v>50</v>
      </c>
      <c r="AS1470" t="s">
        <v>381</v>
      </c>
      <c r="AT1470" s="6">
        <v>-1</v>
      </c>
      <c r="AW1470" s="6" t="s">
        <v>51</v>
      </c>
      <c r="AX1470" s="6" t="s">
        <v>51</v>
      </c>
    </row>
    <row r="1471" spans="2:50" x14ac:dyDescent="0.25">
      <c r="B1471" s="13" t="s">
        <v>22</v>
      </c>
      <c r="C1471" s="13" t="str">
        <f t="shared" si="193"/>
        <v>Scopoides</v>
      </c>
      <c r="D1471" s="13" t="str">
        <f t="shared" si="194"/>
        <v>Yes</v>
      </c>
      <c r="E1471" s="13" t="s">
        <v>18</v>
      </c>
      <c r="F1471" s="13" t="str">
        <f t="shared" si="191"/>
        <v>Gnaphosidae</v>
      </c>
      <c r="G1471" s="13" t="str">
        <f t="shared" si="192"/>
        <v>Yes</v>
      </c>
      <c r="M1471" t="s">
        <v>940</v>
      </c>
      <c r="N1471" t="s">
        <v>400</v>
      </c>
      <c r="P1471" s="6">
        <v>-1</v>
      </c>
      <c r="Q1471" s="6" t="s">
        <v>47</v>
      </c>
      <c r="R1471" s="6" t="s">
        <v>54</v>
      </c>
      <c r="S1471" s="6"/>
      <c r="T1471" s="6" t="s">
        <v>55</v>
      </c>
      <c r="U1471" s="6" t="s">
        <v>56</v>
      </c>
      <c r="W1471" t="s">
        <v>53</v>
      </c>
      <c r="Z1471" t="s">
        <v>91</v>
      </c>
      <c r="AD1471" t="s">
        <v>400</v>
      </c>
      <c r="AF1471" t="s">
        <v>940</v>
      </c>
      <c r="AI1471" s="10">
        <v>60</v>
      </c>
      <c r="AQ1471" s="6">
        <v>0</v>
      </c>
      <c r="AR1471" s="6" t="s">
        <v>50</v>
      </c>
      <c r="AS1471" t="s">
        <v>158</v>
      </c>
      <c r="AT1471" s="6">
        <v>-1</v>
      </c>
      <c r="AW1471" s="6" t="s">
        <v>51</v>
      </c>
      <c r="AX1471" s="6" t="s">
        <v>51</v>
      </c>
    </row>
    <row r="1472" spans="2:50" x14ac:dyDescent="0.25">
      <c r="B1472" s="13" t="s">
        <v>22</v>
      </c>
      <c r="C1472" s="13" t="str">
        <f t="shared" si="193"/>
        <v>Scopoides</v>
      </c>
      <c r="D1472" s="13" t="str">
        <f t="shared" si="194"/>
        <v>Yes</v>
      </c>
      <c r="E1472" s="13" t="s">
        <v>18</v>
      </c>
      <c r="F1472" s="13" t="str">
        <f t="shared" si="191"/>
        <v>Gnaphosidae</v>
      </c>
      <c r="G1472" s="13" t="str">
        <f t="shared" si="192"/>
        <v>Yes</v>
      </c>
      <c r="M1472" t="s">
        <v>939</v>
      </c>
      <c r="N1472" t="s">
        <v>400</v>
      </c>
      <c r="P1472" s="6">
        <v>-1</v>
      </c>
      <c r="Q1472" s="6" t="s">
        <v>47</v>
      </c>
      <c r="R1472" s="6" t="s">
        <v>54</v>
      </c>
      <c r="S1472" s="6"/>
      <c r="T1472" s="6" t="s">
        <v>55</v>
      </c>
      <c r="U1472" s="6" t="s">
        <v>56</v>
      </c>
      <c r="W1472" t="s">
        <v>53</v>
      </c>
      <c r="Z1472" t="s">
        <v>91</v>
      </c>
      <c r="AD1472" t="s">
        <v>400</v>
      </c>
      <c r="AF1472" t="s">
        <v>939</v>
      </c>
      <c r="AI1472" s="10">
        <v>60</v>
      </c>
      <c r="AQ1472" s="6">
        <v>0</v>
      </c>
      <c r="AR1472" s="6" t="s">
        <v>50</v>
      </c>
      <c r="AS1472" t="s">
        <v>158</v>
      </c>
      <c r="AT1472" s="6">
        <v>-1</v>
      </c>
      <c r="AW1472" s="6" t="s">
        <v>51</v>
      </c>
      <c r="AX1472" s="6" t="s">
        <v>51</v>
      </c>
    </row>
    <row r="1473" spans="2:50" x14ac:dyDescent="0.25">
      <c r="B1473" s="13" t="s">
        <v>22</v>
      </c>
      <c r="C1473" s="13" t="str">
        <f t="shared" si="193"/>
        <v>Scotophaeus</v>
      </c>
      <c r="D1473" s="13" t="str">
        <f t="shared" si="194"/>
        <v>Yes</v>
      </c>
      <c r="E1473" s="13" t="s">
        <v>18</v>
      </c>
      <c r="F1473" s="13" t="str">
        <f t="shared" si="191"/>
        <v>Gnaphosidae</v>
      </c>
      <c r="G1473" s="13" t="str">
        <f t="shared" si="192"/>
        <v>Yes</v>
      </c>
      <c r="M1473" t="s">
        <v>938</v>
      </c>
      <c r="N1473" t="s">
        <v>128</v>
      </c>
      <c r="P1473" s="6">
        <v>-1</v>
      </c>
      <c r="Q1473" s="6" t="s">
        <v>47</v>
      </c>
      <c r="R1473" s="6" t="s">
        <v>54</v>
      </c>
      <c r="S1473" s="6"/>
      <c r="T1473" s="6" t="s">
        <v>55</v>
      </c>
      <c r="U1473" s="6" t="s">
        <v>56</v>
      </c>
      <c r="W1473" t="s">
        <v>53</v>
      </c>
      <c r="Z1473" t="s">
        <v>91</v>
      </c>
      <c r="AD1473" t="s">
        <v>128</v>
      </c>
      <c r="AF1473" t="s">
        <v>938</v>
      </c>
      <c r="AI1473" s="10">
        <v>60</v>
      </c>
      <c r="AQ1473" s="6">
        <v>0</v>
      </c>
      <c r="AR1473" s="6" t="s">
        <v>50</v>
      </c>
      <c r="AS1473" t="s">
        <v>226</v>
      </c>
      <c r="AT1473" s="6">
        <v>-1</v>
      </c>
      <c r="AW1473" s="6" t="s">
        <v>51</v>
      </c>
      <c r="AX1473" s="6" t="s">
        <v>51</v>
      </c>
    </row>
    <row r="1474" spans="2:50" x14ac:dyDescent="0.25">
      <c r="B1474" s="13" t="s">
        <v>22</v>
      </c>
      <c r="C1474" s="13" t="str">
        <f t="shared" si="193"/>
        <v>Sergiolus</v>
      </c>
      <c r="D1474" s="13" t="str">
        <f t="shared" si="194"/>
        <v>Yes</v>
      </c>
      <c r="E1474" s="13" t="s">
        <v>18</v>
      </c>
      <c r="F1474" s="13" t="str">
        <f t="shared" si="191"/>
        <v>Gnaphosidae</v>
      </c>
      <c r="G1474" s="13" t="str">
        <f t="shared" si="192"/>
        <v>Yes</v>
      </c>
      <c r="M1474" t="s">
        <v>401</v>
      </c>
      <c r="N1474" t="s">
        <v>91</v>
      </c>
      <c r="P1474" s="6">
        <v>-1</v>
      </c>
      <c r="Q1474" s="6" t="s">
        <v>47</v>
      </c>
      <c r="R1474" s="6" t="s">
        <v>54</v>
      </c>
      <c r="S1474" s="6"/>
      <c r="T1474" s="6" t="s">
        <v>55</v>
      </c>
      <c r="U1474" s="6" t="s">
        <v>56</v>
      </c>
      <c r="W1474" t="s">
        <v>53</v>
      </c>
      <c r="Z1474" t="s">
        <v>91</v>
      </c>
      <c r="AD1474" t="s">
        <v>401</v>
      </c>
      <c r="AI1474" s="10">
        <v>50</v>
      </c>
      <c r="AQ1474" s="6">
        <v>0</v>
      </c>
      <c r="AR1474" s="6" t="s">
        <v>50</v>
      </c>
      <c r="AT1474" s="6">
        <v>-1</v>
      </c>
      <c r="AW1474" s="6" t="s">
        <v>51</v>
      </c>
      <c r="AX1474" s="6" t="s">
        <v>51</v>
      </c>
    </row>
    <row r="1475" spans="2:50" x14ac:dyDescent="0.25">
      <c r="B1475" s="13" t="s">
        <v>22</v>
      </c>
      <c r="C1475" s="13" t="str">
        <f t="shared" si="193"/>
        <v>Sergiolus</v>
      </c>
      <c r="D1475" s="13" t="str">
        <f t="shared" si="194"/>
        <v>Yes</v>
      </c>
      <c r="E1475" s="13" t="s">
        <v>18</v>
      </c>
      <c r="F1475" s="13" t="str">
        <f t="shared" si="191"/>
        <v>Gnaphosidae</v>
      </c>
      <c r="G1475" s="13" t="str">
        <f t="shared" si="192"/>
        <v>Yes</v>
      </c>
      <c r="M1475" t="s">
        <v>937</v>
      </c>
      <c r="N1475" t="s">
        <v>401</v>
      </c>
      <c r="P1475" s="6">
        <v>-1</v>
      </c>
      <c r="Q1475" s="6" t="s">
        <v>47</v>
      </c>
      <c r="R1475" s="6" t="s">
        <v>54</v>
      </c>
      <c r="S1475" s="6"/>
      <c r="T1475" s="6" t="s">
        <v>55</v>
      </c>
      <c r="U1475" s="6" t="s">
        <v>56</v>
      </c>
      <c r="W1475" t="s">
        <v>53</v>
      </c>
      <c r="Z1475" t="s">
        <v>91</v>
      </c>
      <c r="AD1475" t="s">
        <v>401</v>
      </c>
      <c r="AF1475" t="s">
        <v>937</v>
      </c>
      <c r="AI1475" s="10">
        <v>60</v>
      </c>
      <c r="AQ1475" s="6">
        <v>0</v>
      </c>
      <c r="AR1475" s="6" t="s">
        <v>50</v>
      </c>
      <c r="AS1475" t="s">
        <v>145</v>
      </c>
      <c r="AT1475" s="6">
        <v>-1</v>
      </c>
      <c r="AW1475" s="6" t="s">
        <v>51</v>
      </c>
      <c r="AX1475" s="6" t="s">
        <v>51</v>
      </c>
    </row>
    <row r="1476" spans="2:50" x14ac:dyDescent="0.25">
      <c r="B1476" s="13" t="s">
        <v>22</v>
      </c>
      <c r="C1476" s="13" t="str">
        <f t="shared" si="193"/>
        <v>Sergiolus</v>
      </c>
      <c r="D1476" s="13" t="str">
        <f t="shared" si="194"/>
        <v>Yes</v>
      </c>
      <c r="E1476" s="13" t="s">
        <v>18</v>
      </c>
      <c r="F1476" s="13" t="str">
        <f t="shared" si="191"/>
        <v>Gnaphosidae</v>
      </c>
      <c r="G1476" s="13" t="str">
        <f t="shared" si="192"/>
        <v>Yes</v>
      </c>
      <c r="M1476" t="s">
        <v>936</v>
      </c>
      <c r="N1476" t="s">
        <v>401</v>
      </c>
      <c r="P1476" s="6">
        <v>-1</v>
      </c>
      <c r="Q1476" s="6" t="s">
        <v>47</v>
      </c>
      <c r="R1476" s="6" t="s">
        <v>54</v>
      </c>
      <c r="S1476" s="6"/>
      <c r="T1476" s="6" t="s">
        <v>55</v>
      </c>
      <c r="U1476" s="6" t="s">
        <v>56</v>
      </c>
      <c r="W1476" t="s">
        <v>53</v>
      </c>
      <c r="Z1476" t="s">
        <v>91</v>
      </c>
      <c r="AD1476" t="s">
        <v>401</v>
      </c>
      <c r="AF1476" t="s">
        <v>936</v>
      </c>
      <c r="AI1476" s="10">
        <v>60</v>
      </c>
      <c r="AQ1476" s="6">
        <v>0</v>
      </c>
      <c r="AR1476" s="6" t="s">
        <v>50</v>
      </c>
      <c r="AS1476" t="s">
        <v>383</v>
      </c>
      <c r="AT1476" s="6">
        <v>-1</v>
      </c>
      <c r="AW1476" s="6" t="s">
        <v>51</v>
      </c>
      <c r="AX1476" s="6" t="s">
        <v>51</v>
      </c>
    </row>
    <row r="1477" spans="2:50" x14ac:dyDescent="0.25">
      <c r="B1477" s="13" t="s">
        <v>22</v>
      </c>
      <c r="C1477" s="13" t="str">
        <f t="shared" si="193"/>
        <v>Sergiolus</v>
      </c>
      <c r="D1477" s="13" t="str">
        <f t="shared" si="194"/>
        <v>Yes</v>
      </c>
      <c r="E1477" s="13" t="s">
        <v>18</v>
      </c>
      <c r="F1477" s="13" t="str">
        <f t="shared" si="191"/>
        <v>Gnaphosidae</v>
      </c>
      <c r="G1477" s="13" t="str">
        <f t="shared" si="192"/>
        <v>Yes</v>
      </c>
      <c r="M1477" t="s">
        <v>935</v>
      </c>
      <c r="N1477" t="s">
        <v>401</v>
      </c>
      <c r="P1477" s="6">
        <v>-1</v>
      </c>
      <c r="Q1477" s="6" t="s">
        <v>47</v>
      </c>
      <c r="R1477" s="6" t="s">
        <v>54</v>
      </c>
      <c r="S1477" s="6"/>
      <c r="T1477" s="6" t="s">
        <v>55</v>
      </c>
      <c r="U1477" s="6" t="s">
        <v>56</v>
      </c>
      <c r="W1477" t="s">
        <v>53</v>
      </c>
      <c r="Z1477" t="s">
        <v>91</v>
      </c>
      <c r="AD1477" t="s">
        <v>401</v>
      </c>
      <c r="AF1477" t="s">
        <v>935</v>
      </c>
      <c r="AI1477" s="10">
        <v>60</v>
      </c>
      <c r="AQ1477" s="6">
        <v>0</v>
      </c>
      <c r="AR1477" s="6" t="s">
        <v>50</v>
      </c>
      <c r="AS1477" t="s">
        <v>381</v>
      </c>
      <c r="AT1477" s="6">
        <v>-1</v>
      </c>
      <c r="AW1477" s="6" t="s">
        <v>51</v>
      </c>
      <c r="AX1477" s="6" t="s">
        <v>51</v>
      </c>
    </row>
    <row r="1478" spans="2:50" x14ac:dyDescent="0.25">
      <c r="B1478" s="13" t="s">
        <v>22</v>
      </c>
      <c r="C1478" s="13" t="str">
        <f t="shared" si="193"/>
        <v>Sergiolus</v>
      </c>
      <c r="D1478" s="13" t="str">
        <f t="shared" si="194"/>
        <v>Yes</v>
      </c>
      <c r="E1478" s="13" t="s">
        <v>18</v>
      </c>
      <c r="F1478" s="13" t="str">
        <f t="shared" si="191"/>
        <v>Gnaphosidae</v>
      </c>
      <c r="G1478" s="13" t="str">
        <f t="shared" si="192"/>
        <v>Yes</v>
      </c>
      <c r="M1478" t="s">
        <v>948</v>
      </c>
      <c r="N1478" t="s">
        <v>401</v>
      </c>
      <c r="P1478" s="6">
        <v>-1</v>
      </c>
      <c r="Q1478" s="6" t="s">
        <v>47</v>
      </c>
      <c r="R1478" s="6" t="s">
        <v>54</v>
      </c>
      <c r="S1478" s="6"/>
      <c r="T1478" s="6" t="s">
        <v>55</v>
      </c>
      <c r="U1478" s="6" t="s">
        <v>56</v>
      </c>
      <c r="W1478" t="s">
        <v>53</v>
      </c>
      <c r="Z1478" t="s">
        <v>91</v>
      </c>
      <c r="AD1478" t="s">
        <v>401</v>
      </c>
      <c r="AF1478" t="s">
        <v>948</v>
      </c>
      <c r="AI1478" s="10">
        <v>60</v>
      </c>
      <c r="AQ1478" s="6">
        <v>0</v>
      </c>
      <c r="AR1478" s="6" t="s">
        <v>50</v>
      </c>
      <c r="AS1478" t="s">
        <v>383</v>
      </c>
      <c r="AT1478" s="6">
        <v>-1</v>
      </c>
      <c r="AW1478" s="6" t="s">
        <v>51</v>
      </c>
      <c r="AX1478" s="6" t="s">
        <v>51</v>
      </c>
    </row>
    <row r="1479" spans="2:50" x14ac:dyDescent="0.25">
      <c r="B1479" s="13" t="s">
        <v>22</v>
      </c>
      <c r="C1479" s="13" t="str">
        <f t="shared" si="193"/>
        <v>Sosticus</v>
      </c>
      <c r="D1479" s="13" t="str">
        <f t="shared" si="194"/>
        <v>Yes</v>
      </c>
      <c r="E1479" s="13" t="s">
        <v>18</v>
      </c>
      <c r="F1479" s="13" t="str">
        <f t="shared" si="191"/>
        <v>Gnaphosidae</v>
      </c>
      <c r="G1479" s="13" t="str">
        <f t="shared" si="192"/>
        <v>Yes</v>
      </c>
      <c r="M1479" t="s">
        <v>402</v>
      </c>
      <c r="N1479" t="s">
        <v>91</v>
      </c>
      <c r="P1479" s="6">
        <v>-1</v>
      </c>
      <c r="Q1479" s="6" t="s">
        <v>47</v>
      </c>
      <c r="R1479" s="6" t="s">
        <v>54</v>
      </c>
      <c r="S1479" s="6"/>
      <c r="T1479" s="6" t="s">
        <v>55</v>
      </c>
      <c r="U1479" s="6" t="s">
        <v>56</v>
      </c>
      <c r="W1479" t="s">
        <v>53</v>
      </c>
      <c r="Z1479" t="s">
        <v>91</v>
      </c>
      <c r="AD1479" t="s">
        <v>402</v>
      </c>
      <c r="AI1479" s="10">
        <v>50</v>
      </c>
      <c r="AQ1479" s="6">
        <v>0</v>
      </c>
      <c r="AR1479" s="6" t="s">
        <v>50</v>
      </c>
      <c r="AT1479" s="6">
        <v>-1</v>
      </c>
      <c r="AW1479" s="6" t="s">
        <v>51</v>
      </c>
      <c r="AX1479" s="6" t="s">
        <v>51</v>
      </c>
    </row>
    <row r="1480" spans="2:50" x14ac:dyDescent="0.25">
      <c r="B1480" s="13" t="s">
        <v>22</v>
      </c>
      <c r="C1480" s="13" t="str">
        <f t="shared" si="193"/>
        <v>Sosticus</v>
      </c>
      <c r="D1480" s="13" t="str">
        <f t="shared" si="194"/>
        <v>Yes</v>
      </c>
      <c r="E1480" s="13" t="s">
        <v>18</v>
      </c>
      <c r="F1480" s="13" t="str">
        <f t="shared" si="191"/>
        <v>Gnaphosidae</v>
      </c>
      <c r="G1480" s="13" t="str">
        <f t="shared" si="192"/>
        <v>Yes</v>
      </c>
      <c r="M1480" t="s">
        <v>947</v>
      </c>
      <c r="N1480" t="s">
        <v>402</v>
      </c>
      <c r="P1480" s="6">
        <v>-1</v>
      </c>
      <c r="Q1480" s="6" t="s">
        <v>47</v>
      </c>
      <c r="R1480" s="6" t="s">
        <v>54</v>
      </c>
      <c r="S1480" s="6"/>
      <c r="T1480" s="6" t="s">
        <v>55</v>
      </c>
      <c r="U1480" s="6" t="s">
        <v>56</v>
      </c>
      <c r="W1480" t="s">
        <v>53</v>
      </c>
      <c r="Z1480" t="s">
        <v>91</v>
      </c>
      <c r="AD1480" t="s">
        <v>402</v>
      </c>
      <c r="AF1480" t="s">
        <v>947</v>
      </c>
      <c r="AI1480" s="10">
        <v>60</v>
      </c>
      <c r="AQ1480" s="6">
        <v>0</v>
      </c>
      <c r="AR1480" s="6" t="s">
        <v>50</v>
      </c>
      <c r="AS1480" t="s">
        <v>381</v>
      </c>
      <c r="AT1480" s="6">
        <v>-1</v>
      </c>
      <c r="AW1480" s="6" t="s">
        <v>51</v>
      </c>
      <c r="AX1480" s="6" t="s">
        <v>51</v>
      </c>
    </row>
    <row r="1481" spans="2:50" x14ac:dyDescent="0.25">
      <c r="B1481" s="13" t="s">
        <v>22</v>
      </c>
      <c r="C1481" s="13" t="str">
        <f t="shared" si="193"/>
        <v>Synaphosus</v>
      </c>
      <c r="D1481" s="13" t="str">
        <f t="shared" si="194"/>
        <v>Yes</v>
      </c>
      <c r="E1481" s="13" t="s">
        <v>18</v>
      </c>
      <c r="F1481" s="13" t="str">
        <f t="shared" ref="F1481:F1512" si="195">Z1481</f>
        <v>Gnaphosidae</v>
      </c>
      <c r="G1481" s="13" t="str">
        <f t="shared" ref="G1481:G1512" si="196">IF(AI1481&gt;=40,"Yes","No")</f>
        <v>Yes</v>
      </c>
      <c r="M1481" t="s">
        <v>403</v>
      </c>
      <c r="N1481" t="s">
        <v>91</v>
      </c>
      <c r="P1481" s="6">
        <v>-1</v>
      </c>
      <c r="Q1481" s="6" t="s">
        <v>47</v>
      </c>
      <c r="R1481" s="6" t="s">
        <v>54</v>
      </c>
      <c r="S1481" s="6"/>
      <c r="T1481" s="6" t="s">
        <v>55</v>
      </c>
      <c r="U1481" s="6" t="s">
        <v>56</v>
      </c>
      <c r="W1481" t="s">
        <v>53</v>
      </c>
      <c r="Z1481" t="s">
        <v>91</v>
      </c>
      <c r="AD1481" t="s">
        <v>403</v>
      </c>
      <c r="AI1481" s="10">
        <v>50</v>
      </c>
      <c r="AQ1481" s="6">
        <v>0</v>
      </c>
      <c r="AR1481" s="6" t="s">
        <v>50</v>
      </c>
      <c r="AT1481" s="6">
        <v>-1</v>
      </c>
      <c r="AW1481" s="6" t="s">
        <v>51</v>
      </c>
      <c r="AX1481" s="6" t="s">
        <v>51</v>
      </c>
    </row>
    <row r="1482" spans="2:50" x14ac:dyDescent="0.25">
      <c r="B1482" s="13" t="s">
        <v>22</v>
      </c>
      <c r="C1482" s="13" t="str">
        <f t="shared" si="193"/>
        <v>Synaphosus</v>
      </c>
      <c r="D1482" s="13" t="str">
        <f t="shared" si="194"/>
        <v>Yes</v>
      </c>
      <c r="E1482" s="13" t="s">
        <v>18</v>
      </c>
      <c r="F1482" s="13" t="str">
        <f t="shared" si="195"/>
        <v>Gnaphosidae</v>
      </c>
      <c r="G1482" s="13" t="str">
        <f t="shared" si="196"/>
        <v>Yes</v>
      </c>
      <c r="M1482" t="s">
        <v>946</v>
      </c>
      <c r="N1482" t="s">
        <v>403</v>
      </c>
      <c r="P1482" s="6">
        <v>-1</v>
      </c>
      <c r="Q1482" s="6" t="s">
        <v>47</v>
      </c>
      <c r="R1482" s="6" t="s">
        <v>54</v>
      </c>
      <c r="S1482" s="6"/>
      <c r="T1482" s="6" t="s">
        <v>55</v>
      </c>
      <c r="U1482" s="6" t="s">
        <v>56</v>
      </c>
      <c r="W1482" t="s">
        <v>53</v>
      </c>
      <c r="Z1482" t="s">
        <v>91</v>
      </c>
      <c r="AD1482" t="s">
        <v>403</v>
      </c>
      <c r="AF1482" t="s">
        <v>946</v>
      </c>
      <c r="AI1482" s="10">
        <v>60</v>
      </c>
      <c r="AQ1482" s="6">
        <v>0</v>
      </c>
      <c r="AR1482" s="6" t="s">
        <v>50</v>
      </c>
      <c r="AS1482" t="s">
        <v>158</v>
      </c>
      <c r="AT1482" s="6">
        <v>-1</v>
      </c>
      <c r="AW1482" s="6" t="s">
        <v>51</v>
      </c>
      <c r="AX1482" s="6" t="s">
        <v>51</v>
      </c>
    </row>
    <row r="1483" spans="2:50" x14ac:dyDescent="0.25">
      <c r="B1483" s="13" t="s">
        <v>22</v>
      </c>
      <c r="C1483" s="13" t="str">
        <f t="shared" ref="C1483:C1514" si="197">AD1483</f>
        <v>Talanites</v>
      </c>
      <c r="D1483" s="13" t="str">
        <f t="shared" ref="D1483:D1514" si="198">IF(AI1483&gt;=50,"Yes","No")</f>
        <v>Yes</v>
      </c>
      <c r="E1483" s="13" t="s">
        <v>18</v>
      </c>
      <c r="F1483" s="13" t="str">
        <f t="shared" si="195"/>
        <v>Gnaphosidae</v>
      </c>
      <c r="G1483" s="13" t="str">
        <f t="shared" si="196"/>
        <v>Yes</v>
      </c>
      <c r="M1483" t="s">
        <v>404</v>
      </c>
      <c r="N1483" t="s">
        <v>91</v>
      </c>
      <c r="P1483" s="6">
        <v>-1</v>
      </c>
      <c r="Q1483" s="6" t="s">
        <v>47</v>
      </c>
      <c r="R1483" s="6" t="s">
        <v>54</v>
      </c>
      <c r="S1483" s="6"/>
      <c r="T1483" s="6" t="s">
        <v>55</v>
      </c>
      <c r="U1483" s="6" t="s">
        <v>56</v>
      </c>
      <c r="W1483" t="s">
        <v>53</v>
      </c>
      <c r="Z1483" t="s">
        <v>91</v>
      </c>
      <c r="AD1483" t="s">
        <v>404</v>
      </c>
      <c r="AI1483" s="10">
        <v>50</v>
      </c>
      <c r="AQ1483" s="6">
        <v>0</v>
      </c>
      <c r="AR1483" s="6" t="s">
        <v>50</v>
      </c>
      <c r="AT1483" s="6">
        <v>-1</v>
      </c>
      <c r="AW1483" s="6" t="s">
        <v>51</v>
      </c>
      <c r="AX1483" s="6" t="s">
        <v>51</v>
      </c>
    </row>
    <row r="1484" spans="2:50" x14ac:dyDescent="0.25">
      <c r="B1484" s="13" t="s">
        <v>22</v>
      </c>
      <c r="C1484" s="13" t="str">
        <f t="shared" si="197"/>
        <v>Trachyzelotes</v>
      </c>
      <c r="D1484" s="13" t="str">
        <f t="shared" si="198"/>
        <v>Yes</v>
      </c>
      <c r="E1484" s="13" t="s">
        <v>18</v>
      </c>
      <c r="F1484" s="13" t="str">
        <f t="shared" si="195"/>
        <v>Gnaphosidae</v>
      </c>
      <c r="G1484" s="13" t="str">
        <f t="shared" si="196"/>
        <v>Yes</v>
      </c>
      <c r="M1484" t="s">
        <v>405</v>
      </c>
      <c r="N1484" t="s">
        <v>91</v>
      </c>
      <c r="P1484" s="6">
        <v>-1</v>
      </c>
      <c r="Q1484" s="6" t="s">
        <v>47</v>
      </c>
      <c r="R1484" s="6" t="s">
        <v>54</v>
      </c>
      <c r="S1484" s="6"/>
      <c r="T1484" s="6" t="s">
        <v>55</v>
      </c>
      <c r="U1484" s="6" t="s">
        <v>56</v>
      </c>
      <c r="W1484" t="s">
        <v>53</v>
      </c>
      <c r="Z1484" t="s">
        <v>91</v>
      </c>
      <c r="AD1484" t="s">
        <v>405</v>
      </c>
      <c r="AI1484" s="10">
        <v>50</v>
      </c>
      <c r="AQ1484" s="6">
        <v>0</v>
      </c>
      <c r="AR1484" s="6" t="s">
        <v>50</v>
      </c>
      <c r="AT1484" s="6">
        <v>-1</v>
      </c>
      <c r="AW1484" s="6" t="s">
        <v>51</v>
      </c>
      <c r="AX1484" s="6" t="s">
        <v>51</v>
      </c>
    </row>
    <row r="1485" spans="2:50" x14ac:dyDescent="0.25">
      <c r="B1485" s="13" t="s">
        <v>22</v>
      </c>
      <c r="C1485" s="13" t="str">
        <f t="shared" si="197"/>
        <v>Trachyzelotes</v>
      </c>
      <c r="D1485" s="13" t="str">
        <f t="shared" si="198"/>
        <v>Yes</v>
      </c>
      <c r="E1485" s="13" t="s">
        <v>18</v>
      </c>
      <c r="F1485" s="13" t="str">
        <f t="shared" si="195"/>
        <v>Gnaphosidae</v>
      </c>
      <c r="G1485" s="13" t="str">
        <f t="shared" si="196"/>
        <v>Yes</v>
      </c>
      <c r="M1485" t="s">
        <v>945</v>
      </c>
      <c r="N1485" t="s">
        <v>405</v>
      </c>
      <c r="P1485" s="6">
        <v>-1</v>
      </c>
      <c r="Q1485" s="6" t="s">
        <v>47</v>
      </c>
      <c r="R1485" s="6" t="s">
        <v>54</v>
      </c>
      <c r="S1485" s="6"/>
      <c r="T1485" s="6" t="s">
        <v>55</v>
      </c>
      <c r="U1485" s="6" t="s">
        <v>56</v>
      </c>
      <c r="W1485" t="s">
        <v>53</v>
      </c>
      <c r="Z1485" t="s">
        <v>91</v>
      </c>
      <c r="AD1485" t="s">
        <v>405</v>
      </c>
      <c r="AF1485" t="s">
        <v>945</v>
      </c>
      <c r="AI1485" s="10">
        <v>60</v>
      </c>
      <c r="AQ1485" s="6">
        <v>0</v>
      </c>
      <c r="AR1485" s="6" t="s">
        <v>50</v>
      </c>
      <c r="AS1485" t="s">
        <v>178</v>
      </c>
      <c r="AT1485" s="6">
        <v>-1</v>
      </c>
      <c r="AW1485" s="6" t="s">
        <v>51</v>
      </c>
      <c r="AX1485" s="6" t="s">
        <v>51</v>
      </c>
    </row>
    <row r="1486" spans="2:50" x14ac:dyDescent="0.25">
      <c r="B1486" s="13" t="s">
        <v>22</v>
      </c>
      <c r="C1486" s="13" t="str">
        <f t="shared" si="197"/>
        <v>Trachyzelotes</v>
      </c>
      <c r="D1486" s="13" t="str">
        <f t="shared" si="198"/>
        <v>Yes</v>
      </c>
      <c r="E1486" s="13" t="s">
        <v>18</v>
      </c>
      <c r="F1486" s="13" t="str">
        <f t="shared" si="195"/>
        <v>Gnaphosidae</v>
      </c>
      <c r="G1486" s="13" t="str">
        <f t="shared" si="196"/>
        <v>Yes</v>
      </c>
      <c r="M1486" t="s">
        <v>944</v>
      </c>
      <c r="N1486" t="s">
        <v>405</v>
      </c>
      <c r="P1486" s="6">
        <v>-1</v>
      </c>
      <c r="Q1486" s="6" t="s">
        <v>47</v>
      </c>
      <c r="R1486" s="6" t="s">
        <v>54</v>
      </c>
      <c r="S1486" s="6"/>
      <c r="T1486" s="6" t="s">
        <v>55</v>
      </c>
      <c r="U1486" s="6" t="s">
        <v>56</v>
      </c>
      <c r="W1486" t="s">
        <v>53</v>
      </c>
      <c r="Z1486" t="s">
        <v>91</v>
      </c>
      <c r="AD1486" t="s">
        <v>405</v>
      </c>
      <c r="AF1486" t="s">
        <v>944</v>
      </c>
      <c r="AI1486" s="10">
        <v>60</v>
      </c>
      <c r="AQ1486" s="6">
        <v>0</v>
      </c>
      <c r="AR1486" s="6" t="s">
        <v>50</v>
      </c>
      <c r="AS1486" t="s">
        <v>406</v>
      </c>
      <c r="AT1486" s="6">
        <v>-1</v>
      </c>
      <c r="AW1486" s="6" t="s">
        <v>51</v>
      </c>
      <c r="AX1486" s="6" t="s">
        <v>51</v>
      </c>
    </row>
    <row r="1487" spans="2:50" x14ac:dyDescent="0.25">
      <c r="B1487" s="13" t="s">
        <v>22</v>
      </c>
      <c r="C1487" s="13" t="str">
        <f t="shared" si="197"/>
        <v>Trachyzelotes</v>
      </c>
      <c r="D1487" s="13" t="str">
        <f t="shared" si="198"/>
        <v>Yes</v>
      </c>
      <c r="E1487" s="13" t="s">
        <v>18</v>
      </c>
      <c r="F1487" s="13" t="str">
        <f t="shared" si="195"/>
        <v>Gnaphosidae</v>
      </c>
      <c r="G1487" s="13" t="str">
        <f t="shared" si="196"/>
        <v>Yes</v>
      </c>
      <c r="M1487" t="s">
        <v>943</v>
      </c>
      <c r="N1487" t="s">
        <v>405</v>
      </c>
      <c r="P1487" s="6">
        <v>-1</v>
      </c>
      <c r="Q1487" s="6" t="s">
        <v>47</v>
      </c>
      <c r="R1487" s="6" t="s">
        <v>54</v>
      </c>
      <c r="S1487" s="6"/>
      <c r="T1487" s="6" t="s">
        <v>55</v>
      </c>
      <c r="U1487" s="6" t="s">
        <v>56</v>
      </c>
      <c r="W1487" t="s">
        <v>53</v>
      </c>
      <c r="Z1487" t="s">
        <v>91</v>
      </c>
      <c r="AD1487" t="s">
        <v>405</v>
      </c>
      <c r="AF1487" t="s">
        <v>943</v>
      </c>
      <c r="AI1487" s="10">
        <v>60</v>
      </c>
      <c r="AQ1487" s="6">
        <v>0</v>
      </c>
      <c r="AR1487" s="6" t="s">
        <v>50</v>
      </c>
      <c r="AS1487" t="s">
        <v>407</v>
      </c>
      <c r="AT1487" s="6">
        <v>-1</v>
      </c>
      <c r="AW1487" s="6" t="s">
        <v>51</v>
      </c>
      <c r="AX1487" s="6" t="s">
        <v>51</v>
      </c>
    </row>
    <row r="1488" spans="2:50" x14ac:dyDescent="0.25">
      <c r="B1488" s="13" t="s">
        <v>22</v>
      </c>
      <c r="C1488" s="13" t="str">
        <f t="shared" si="197"/>
        <v>Urozelotes</v>
      </c>
      <c r="D1488" s="13" t="str">
        <f t="shared" si="198"/>
        <v>Yes</v>
      </c>
      <c r="E1488" s="13" t="s">
        <v>18</v>
      </c>
      <c r="F1488" s="13" t="str">
        <f t="shared" si="195"/>
        <v>Gnaphosidae</v>
      </c>
      <c r="G1488" s="13" t="str">
        <f t="shared" si="196"/>
        <v>Yes</v>
      </c>
      <c r="M1488" t="s">
        <v>408</v>
      </c>
      <c r="N1488" t="s">
        <v>91</v>
      </c>
      <c r="P1488" s="6">
        <v>-1</v>
      </c>
      <c r="Q1488" s="6" t="s">
        <v>47</v>
      </c>
      <c r="R1488" s="6" t="s">
        <v>54</v>
      </c>
      <c r="S1488" s="6"/>
      <c r="T1488" s="6" t="s">
        <v>55</v>
      </c>
      <c r="U1488" s="6" t="s">
        <v>56</v>
      </c>
      <c r="W1488" t="s">
        <v>53</v>
      </c>
      <c r="Z1488" t="s">
        <v>91</v>
      </c>
      <c r="AD1488" t="s">
        <v>408</v>
      </c>
      <c r="AI1488" s="10">
        <v>50</v>
      </c>
      <c r="AQ1488" s="6">
        <v>0</v>
      </c>
      <c r="AR1488" s="6" t="s">
        <v>50</v>
      </c>
      <c r="AT1488" s="6">
        <v>-1</v>
      </c>
      <c r="AW1488" s="6" t="s">
        <v>51</v>
      </c>
      <c r="AX1488" s="6" t="s">
        <v>51</v>
      </c>
    </row>
    <row r="1489" spans="2:50" x14ac:dyDescent="0.25">
      <c r="B1489" s="13" t="s">
        <v>22</v>
      </c>
      <c r="C1489" s="13" t="str">
        <f t="shared" si="197"/>
        <v>Urozelotes</v>
      </c>
      <c r="D1489" s="13" t="str">
        <f t="shared" si="198"/>
        <v>Yes</v>
      </c>
      <c r="E1489" s="13" t="s">
        <v>18</v>
      </c>
      <c r="F1489" s="13" t="str">
        <f t="shared" si="195"/>
        <v>Gnaphosidae</v>
      </c>
      <c r="G1489" s="13" t="str">
        <f t="shared" si="196"/>
        <v>Yes</v>
      </c>
      <c r="M1489" t="s">
        <v>942</v>
      </c>
      <c r="N1489" t="s">
        <v>408</v>
      </c>
      <c r="P1489" s="6">
        <v>-1</v>
      </c>
      <c r="Q1489" s="6" t="s">
        <v>47</v>
      </c>
      <c r="R1489" s="6" t="s">
        <v>54</v>
      </c>
      <c r="S1489" s="6"/>
      <c r="T1489" s="6" t="s">
        <v>55</v>
      </c>
      <c r="U1489" s="6" t="s">
        <v>56</v>
      </c>
      <c r="W1489" t="s">
        <v>53</v>
      </c>
      <c r="Z1489" t="s">
        <v>91</v>
      </c>
      <c r="AD1489" t="s">
        <v>408</v>
      </c>
      <c r="AF1489" t="s">
        <v>942</v>
      </c>
      <c r="AI1489" s="10">
        <v>60</v>
      </c>
      <c r="AQ1489" s="6">
        <v>0</v>
      </c>
      <c r="AR1489" s="6" t="s">
        <v>50</v>
      </c>
      <c r="AS1489" t="s">
        <v>178</v>
      </c>
      <c r="AT1489" s="6">
        <v>-1</v>
      </c>
      <c r="AW1489" s="6" t="s">
        <v>51</v>
      </c>
      <c r="AX1489" s="6" t="s">
        <v>51</v>
      </c>
    </row>
    <row r="1490" spans="2:50" x14ac:dyDescent="0.25">
      <c r="B1490" s="13" t="s">
        <v>22</v>
      </c>
      <c r="C1490" s="13" t="str">
        <f t="shared" si="197"/>
        <v>Zelotes</v>
      </c>
      <c r="D1490" s="13" t="str">
        <f t="shared" si="198"/>
        <v>Yes</v>
      </c>
      <c r="E1490" s="13" t="s">
        <v>18</v>
      </c>
      <c r="F1490" s="13" t="str">
        <f t="shared" si="195"/>
        <v>Gnaphosidae</v>
      </c>
      <c r="G1490" s="13" t="str">
        <f t="shared" si="196"/>
        <v>Yes</v>
      </c>
      <c r="M1490" t="s">
        <v>409</v>
      </c>
      <c r="N1490" s="16" t="s">
        <v>91</v>
      </c>
      <c r="P1490" s="6">
        <v>-1</v>
      </c>
      <c r="Q1490" s="6" t="s">
        <v>47</v>
      </c>
      <c r="R1490" s="6" t="s">
        <v>54</v>
      </c>
      <c r="S1490" s="6"/>
      <c r="T1490" s="6" t="s">
        <v>55</v>
      </c>
      <c r="U1490" s="6" t="s">
        <v>56</v>
      </c>
      <c r="W1490" t="s">
        <v>53</v>
      </c>
      <c r="Z1490" t="s">
        <v>91</v>
      </c>
      <c r="AB1490" s="16"/>
      <c r="AD1490" t="s">
        <v>409</v>
      </c>
      <c r="AI1490" s="10">
        <v>50</v>
      </c>
      <c r="AQ1490" s="6">
        <v>0</v>
      </c>
      <c r="AR1490" s="6" t="s">
        <v>50</v>
      </c>
      <c r="AT1490" s="6">
        <v>-1</v>
      </c>
      <c r="AW1490" s="6" t="s">
        <v>51</v>
      </c>
      <c r="AX1490" s="6" t="s">
        <v>51</v>
      </c>
    </row>
    <row r="1491" spans="2:50" x14ac:dyDescent="0.25">
      <c r="B1491" s="13" t="s">
        <v>22</v>
      </c>
      <c r="C1491" s="13" t="str">
        <f t="shared" si="197"/>
        <v>Zelotes</v>
      </c>
      <c r="D1491" s="13" t="str">
        <f t="shared" si="198"/>
        <v>Yes</v>
      </c>
      <c r="E1491" s="13" t="s">
        <v>18</v>
      </c>
      <c r="F1491" s="13" t="str">
        <f t="shared" si="195"/>
        <v>Gnaphosidae</v>
      </c>
      <c r="G1491" s="13" t="str">
        <f t="shared" si="196"/>
        <v>Yes</v>
      </c>
      <c r="M1491" s="12" t="s">
        <v>3780</v>
      </c>
      <c r="N1491" t="s">
        <v>409</v>
      </c>
      <c r="P1491" s="6">
        <v>-1</v>
      </c>
      <c r="Q1491" s="6" t="s">
        <v>47</v>
      </c>
      <c r="R1491" s="6" t="s">
        <v>54</v>
      </c>
      <c r="S1491" s="6"/>
      <c r="T1491" s="6" t="s">
        <v>55</v>
      </c>
      <c r="U1491" s="6" t="s">
        <v>56</v>
      </c>
      <c r="W1491" t="s">
        <v>53</v>
      </c>
      <c r="Z1491" t="s">
        <v>91</v>
      </c>
      <c r="AB1491" s="16"/>
      <c r="AD1491" t="s">
        <v>409</v>
      </c>
      <c r="AF1491" s="12" t="s">
        <v>3780</v>
      </c>
      <c r="AI1491" s="10">
        <v>60</v>
      </c>
      <c r="AQ1491" s="6">
        <v>0</v>
      </c>
      <c r="AR1491" s="6" t="s">
        <v>50</v>
      </c>
      <c r="AS1491" t="s">
        <v>410</v>
      </c>
      <c r="AT1491" s="6">
        <v>-1</v>
      </c>
      <c r="AW1491" s="6" t="s">
        <v>51</v>
      </c>
      <c r="AX1491" s="6" t="s">
        <v>51</v>
      </c>
    </row>
    <row r="1492" spans="2:50" x14ac:dyDescent="0.25">
      <c r="B1492" s="13" t="s">
        <v>22</v>
      </c>
      <c r="C1492" s="13" t="str">
        <f t="shared" si="197"/>
        <v>Zelotes</v>
      </c>
      <c r="D1492" s="13" t="str">
        <f t="shared" si="198"/>
        <v>Yes</v>
      </c>
      <c r="E1492" s="13" t="s">
        <v>18</v>
      </c>
      <c r="F1492" s="13" t="str">
        <f t="shared" si="195"/>
        <v>Gnaphosidae</v>
      </c>
      <c r="G1492" s="13" t="str">
        <f t="shared" si="196"/>
        <v>Yes</v>
      </c>
      <c r="M1492" t="s">
        <v>941</v>
      </c>
      <c r="N1492" t="s">
        <v>409</v>
      </c>
      <c r="P1492" s="6">
        <v>-1</v>
      </c>
      <c r="Q1492" s="6" t="s">
        <v>47</v>
      </c>
      <c r="R1492" s="6" t="s">
        <v>54</v>
      </c>
      <c r="S1492" s="6"/>
      <c r="T1492" s="6" t="s">
        <v>55</v>
      </c>
      <c r="U1492" s="6" t="s">
        <v>56</v>
      </c>
      <c r="W1492" t="s">
        <v>53</v>
      </c>
      <c r="Z1492" t="s">
        <v>91</v>
      </c>
      <c r="AB1492" s="16"/>
      <c r="AD1492" t="s">
        <v>409</v>
      </c>
      <c r="AF1492" t="s">
        <v>941</v>
      </c>
      <c r="AI1492" s="10">
        <v>60</v>
      </c>
      <c r="AQ1492" s="6">
        <v>0</v>
      </c>
      <c r="AR1492" s="6" t="s">
        <v>50</v>
      </c>
      <c r="AS1492" t="s">
        <v>411</v>
      </c>
      <c r="AT1492" s="6">
        <v>-1</v>
      </c>
      <c r="AW1492" s="6" t="s">
        <v>51</v>
      </c>
      <c r="AX1492" s="6" t="s">
        <v>51</v>
      </c>
    </row>
    <row r="1493" spans="2:50" x14ac:dyDescent="0.25">
      <c r="B1493" s="13" t="s">
        <v>22</v>
      </c>
      <c r="C1493" s="13" t="str">
        <f t="shared" si="197"/>
        <v>Zelotes</v>
      </c>
      <c r="D1493" s="13" t="str">
        <f t="shared" si="198"/>
        <v>Yes</v>
      </c>
      <c r="E1493" s="13" t="s">
        <v>18</v>
      </c>
      <c r="F1493" s="13" t="str">
        <f t="shared" si="195"/>
        <v>Gnaphosidae</v>
      </c>
      <c r="G1493" s="13" t="str">
        <f t="shared" si="196"/>
        <v>Yes</v>
      </c>
      <c r="M1493" t="s">
        <v>954</v>
      </c>
      <c r="N1493" t="s">
        <v>409</v>
      </c>
      <c r="P1493" s="6">
        <v>-1</v>
      </c>
      <c r="Q1493" s="6" t="s">
        <v>47</v>
      </c>
      <c r="R1493" s="6" t="s">
        <v>54</v>
      </c>
      <c r="S1493" s="6"/>
      <c r="T1493" s="6" t="s">
        <v>55</v>
      </c>
      <c r="U1493" s="6" t="s">
        <v>56</v>
      </c>
      <c r="W1493" t="s">
        <v>53</v>
      </c>
      <c r="Z1493" t="s">
        <v>91</v>
      </c>
      <c r="AB1493" s="16"/>
      <c r="AD1493" t="s">
        <v>409</v>
      </c>
      <c r="AF1493" t="s">
        <v>954</v>
      </c>
      <c r="AI1493" s="10">
        <v>60</v>
      </c>
      <c r="AQ1493" s="6">
        <v>0</v>
      </c>
      <c r="AR1493" s="6" t="s">
        <v>50</v>
      </c>
      <c r="AS1493" t="s">
        <v>167</v>
      </c>
      <c r="AT1493" s="6">
        <v>-1</v>
      </c>
      <c r="AW1493" s="6" t="s">
        <v>51</v>
      </c>
      <c r="AX1493" s="6" t="s">
        <v>51</v>
      </c>
    </row>
    <row r="1494" spans="2:50" x14ac:dyDescent="0.25">
      <c r="B1494" s="13" t="s">
        <v>22</v>
      </c>
      <c r="C1494" s="13" t="str">
        <f t="shared" si="197"/>
        <v>Zelotes</v>
      </c>
      <c r="D1494" s="13" t="str">
        <f t="shared" si="198"/>
        <v>Yes</v>
      </c>
      <c r="E1494" s="13" t="s">
        <v>18</v>
      </c>
      <c r="F1494" s="13" t="str">
        <f t="shared" si="195"/>
        <v>Gnaphosidae</v>
      </c>
      <c r="G1494" s="13" t="str">
        <f t="shared" si="196"/>
        <v>Yes</v>
      </c>
      <c r="M1494" t="s">
        <v>953</v>
      </c>
      <c r="N1494" t="s">
        <v>409</v>
      </c>
      <c r="P1494" s="6">
        <v>-1</v>
      </c>
      <c r="Q1494" s="6" t="s">
        <v>47</v>
      </c>
      <c r="R1494" s="6" t="s">
        <v>54</v>
      </c>
      <c r="S1494" s="6"/>
      <c r="T1494" s="6" t="s">
        <v>55</v>
      </c>
      <c r="U1494" s="6" t="s">
        <v>56</v>
      </c>
      <c r="W1494" t="s">
        <v>53</v>
      </c>
      <c r="Z1494" t="s">
        <v>91</v>
      </c>
      <c r="AB1494" s="16"/>
      <c r="AD1494" t="s">
        <v>409</v>
      </c>
      <c r="AF1494" t="s">
        <v>953</v>
      </c>
      <c r="AI1494" s="10">
        <v>60</v>
      </c>
      <c r="AQ1494" s="6">
        <v>0</v>
      </c>
      <c r="AR1494" s="6" t="s">
        <v>50</v>
      </c>
      <c r="AS1494" t="s">
        <v>381</v>
      </c>
      <c r="AT1494" s="6">
        <v>-1</v>
      </c>
      <c r="AW1494" s="6" t="s">
        <v>51</v>
      </c>
      <c r="AX1494" s="6" t="s">
        <v>51</v>
      </c>
    </row>
    <row r="1495" spans="2:50" x14ac:dyDescent="0.25">
      <c r="B1495" s="13" t="s">
        <v>22</v>
      </c>
      <c r="C1495" s="13" t="str">
        <f t="shared" si="197"/>
        <v>Zelotes</v>
      </c>
      <c r="D1495" s="13" t="str">
        <f t="shared" si="198"/>
        <v>Yes</v>
      </c>
      <c r="E1495" s="13" t="s">
        <v>18</v>
      </c>
      <c r="F1495" s="13" t="str">
        <f t="shared" si="195"/>
        <v>Gnaphosidae</v>
      </c>
      <c r="G1495" s="13" t="str">
        <f t="shared" si="196"/>
        <v>Yes</v>
      </c>
      <c r="M1495" t="s">
        <v>952</v>
      </c>
      <c r="N1495" t="s">
        <v>409</v>
      </c>
      <c r="P1495" s="6">
        <v>-1</v>
      </c>
      <c r="Q1495" s="6" t="s">
        <v>47</v>
      </c>
      <c r="R1495" s="6" t="s">
        <v>54</v>
      </c>
      <c r="S1495" s="6"/>
      <c r="T1495" s="6" t="s">
        <v>55</v>
      </c>
      <c r="U1495" s="6" t="s">
        <v>56</v>
      </c>
      <c r="W1495" t="s">
        <v>53</v>
      </c>
      <c r="Z1495" t="s">
        <v>91</v>
      </c>
      <c r="AB1495" s="16"/>
      <c r="AD1495" t="s">
        <v>409</v>
      </c>
      <c r="AF1495" t="s">
        <v>952</v>
      </c>
      <c r="AI1495" s="10">
        <v>60</v>
      </c>
      <c r="AQ1495" s="6">
        <v>0</v>
      </c>
      <c r="AR1495" s="6" t="s">
        <v>50</v>
      </c>
      <c r="AS1495" t="s">
        <v>381</v>
      </c>
      <c r="AT1495" s="6">
        <v>-1</v>
      </c>
      <c r="AW1495" s="6" t="s">
        <v>51</v>
      </c>
      <c r="AX1495" s="6" t="s">
        <v>51</v>
      </c>
    </row>
    <row r="1496" spans="2:50" x14ac:dyDescent="0.25">
      <c r="B1496" s="13" t="s">
        <v>22</v>
      </c>
      <c r="C1496" s="13" t="str">
        <f t="shared" si="197"/>
        <v>Zelotes</v>
      </c>
      <c r="D1496" s="13" t="str">
        <f t="shared" si="198"/>
        <v>Yes</v>
      </c>
      <c r="E1496" s="13" t="s">
        <v>18</v>
      </c>
      <c r="F1496" s="13" t="str">
        <f t="shared" si="195"/>
        <v>Gnaphosidae</v>
      </c>
      <c r="G1496" s="13" t="str">
        <f t="shared" si="196"/>
        <v>Yes</v>
      </c>
      <c r="M1496" t="s">
        <v>951</v>
      </c>
      <c r="N1496" t="s">
        <v>409</v>
      </c>
      <c r="P1496" s="6">
        <v>-1</v>
      </c>
      <c r="Q1496" s="6" t="s">
        <v>47</v>
      </c>
      <c r="R1496" s="6" t="s">
        <v>54</v>
      </c>
      <c r="S1496" s="6"/>
      <c r="T1496" s="6" t="s">
        <v>55</v>
      </c>
      <c r="U1496" s="6" t="s">
        <v>56</v>
      </c>
      <c r="W1496" t="s">
        <v>53</v>
      </c>
      <c r="Z1496" t="s">
        <v>91</v>
      </c>
      <c r="AB1496" s="16"/>
      <c r="AD1496" t="s">
        <v>409</v>
      </c>
      <c r="AF1496" t="s">
        <v>951</v>
      </c>
      <c r="AI1496" s="10">
        <v>60</v>
      </c>
      <c r="AQ1496" s="6">
        <v>0</v>
      </c>
      <c r="AR1496" s="6" t="s">
        <v>50</v>
      </c>
      <c r="AS1496" t="s">
        <v>412</v>
      </c>
      <c r="AT1496" s="6">
        <v>-1</v>
      </c>
      <c r="AW1496" s="6" t="s">
        <v>51</v>
      </c>
      <c r="AX1496" s="6" t="s">
        <v>51</v>
      </c>
    </row>
    <row r="1497" spans="2:50" x14ac:dyDescent="0.25">
      <c r="B1497" s="13" t="s">
        <v>22</v>
      </c>
      <c r="C1497" s="13" t="str">
        <f t="shared" si="197"/>
        <v>Zelotes</v>
      </c>
      <c r="D1497" s="13" t="str">
        <f t="shared" si="198"/>
        <v>Yes</v>
      </c>
      <c r="E1497" s="13" t="s">
        <v>18</v>
      </c>
      <c r="F1497" s="13" t="str">
        <f t="shared" si="195"/>
        <v>Gnaphosidae</v>
      </c>
      <c r="G1497" s="13" t="str">
        <f t="shared" si="196"/>
        <v>Yes</v>
      </c>
      <c r="M1497" t="s">
        <v>950</v>
      </c>
      <c r="N1497" t="s">
        <v>409</v>
      </c>
      <c r="P1497" s="6">
        <v>-1</v>
      </c>
      <c r="Q1497" s="6" t="s">
        <v>47</v>
      </c>
      <c r="R1497" s="6" t="s">
        <v>54</v>
      </c>
      <c r="S1497" s="6"/>
      <c r="T1497" s="6" t="s">
        <v>55</v>
      </c>
      <c r="U1497" s="6" t="s">
        <v>56</v>
      </c>
      <c r="W1497" t="s">
        <v>53</v>
      </c>
      <c r="Z1497" t="s">
        <v>91</v>
      </c>
      <c r="AB1497" s="16"/>
      <c r="AD1497" t="s">
        <v>409</v>
      </c>
      <c r="AF1497" t="s">
        <v>950</v>
      </c>
      <c r="AI1497" s="10">
        <v>60</v>
      </c>
      <c r="AQ1497" s="6">
        <v>0</v>
      </c>
      <c r="AR1497" s="6" t="s">
        <v>50</v>
      </c>
      <c r="AS1497" t="s">
        <v>381</v>
      </c>
      <c r="AT1497" s="6">
        <v>-1</v>
      </c>
      <c r="AW1497" s="6" t="s">
        <v>51</v>
      </c>
      <c r="AX1497" s="6" t="s">
        <v>51</v>
      </c>
    </row>
    <row r="1498" spans="2:50" x14ac:dyDescent="0.25">
      <c r="B1498" s="13" t="s">
        <v>22</v>
      </c>
      <c r="C1498" s="13" t="str">
        <f t="shared" si="197"/>
        <v>Zelotes</v>
      </c>
      <c r="D1498" s="13" t="str">
        <f t="shared" si="198"/>
        <v>Yes</v>
      </c>
      <c r="E1498" s="13" t="s">
        <v>18</v>
      </c>
      <c r="F1498" s="13" t="str">
        <f t="shared" si="195"/>
        <v>Gnaphosidae</v>
      </c>
      <c r="G1498" s="13" t="str">
        <f t="shared" si="196"/>
        <v>Yes</v>
      </c>
      <c r="M1498" t="s">
        <v>949</v>
      </c>
      <c r="N1498" t="s">
        <v>409</v>
      </c>
      <c r="P1498" s="6">
        <v>-1</v>
      </c>
      <c r="Q1498" s="6" t="s">
        <v>47</v>
      </c>
      <c r="R1498" s="6" t="s">
        <v>54</v>
      </c>
      <c r="S1498" s="6"/>
      <c r="T1498" s="6" t="s">
        <v>55</v>
      </c>
      <c r="U1498" s="6" t="s">
        <v>56</v>
      </c>
      <c r="W1498" t="s">
        <v>53</v>
      </c>
      <c r="Z1498" t="s">
        <v>91</v>
      </c>
      <c r="AB1498" s="16"/>
      <c r="AD1498" t="s">
        <v>409</v>
      </c>
      <c r="AF1498" t="s">
        <v>949</v>
      </c>
      <c r="AI1498" s="10">
        <v>60</v>
      </c>
      <c r="AQ1498" s="6">
        <v>0</v>
      </c>
      <c r="AR1498" s="6" t="s">
        <v>50</v>
      </c>
      <c r="AS1498" t="s">
        <v>167</v>
      </c>
      <c r="AT1498" s="6">
        <v>-1</v>
      </c>
      <c r="AW1498" s="6" t="s">
        <v>51</v>
      </c>
      <c r="AX1498" s="6" t="s">
        <v>51</v>
      </c>
    </row>
    <row r="1499" spans="2:50" x14ac:dyDescent="0.25">
      <c r="B1499" s="13" t="s">
        <v>22</v>
      </c>
      <c r="C1499" s="13" t="str">
        <f t="shared" si="197"/>
        <v>Zelotes</v>
      </c>
      <c r="D1499" s="13" t="str">
        <f t="shared" si="198"/>
        <v>Yes</v>
      </c>
      <c r="E1499" s="13" t="s">
        <v>18</v>
      </c>
      <c r="F1499" s="13" t="str">
        <f t="shared" si="195"/>
        <v>Gnaphosidae</v>
      </c>
      <c r="G1499" s="13" t="str">
        <f t="shared" si="196"/>
        <v>Yes</v>
      </c>
      <c r="M1499" t="s">
        <v>964</v>
      </c>
      <c r="N1499" t="s">
        <v>409</v>
      </c>
      <c r="P1499" s="6">
        <v>-1</v>
      </c>
      <c r="Q1499" s="6" t="s">
        <v>47</v>
      </c>
      <c r="R1499" s="6" t="s">
        <v>54</v>
      </c>
      <c r="S1499" s="6"/>
      <c r="T1499" s="6" t="s">
        <v>55</v>
      </c>
      <c r="U1499" s="6" t="s">
        <v>56</v>
      </c>
      <c r="W1499" t="s">
        <v>53</v>
      </c>
      <c r="Z1499" t="s">
        <v>91</v>
      </c>
      <c r="AB1499" s="16"/>
      <c r="AD1499" t="s">
        <v>409</v>
      </c>
      <c r="AF1499" t="s">
        <v>964</v>
      </c>
      <c r="AI1499" s="10">
        <v>60</v>
      </c>
      <c r="AQ1499" s="6">
        <v>0</v>
      </c>
      <c r="AR1499" s="6" t="s">
        <v>50</v>
      </c>
      <c r="AS1499" t="s">
        <v>165</v>
      </c>
      <c r="AT1499" s="6">
        <v>-1</v>
      </c>
      <c r="AW1499" s="6" t="s">
        <v>51</v>
      </c>
      <c r="AX1499" s="6" t="s">
        <v>51</v>
      </c>
    </row>
    <row r="1500" spans="2:50" x14ac:dyDescent="0.25">
      <c r="B1500" s="13" t="s">
        <v>22</v>
      </c>
      <c r="C1500" s="13" t="str">
        <f t="shared" si="197"/>
        <v>Zelotes</v>
      </c>
      <c r="D1500" s="13" t="str">
        <f t="shared" si="198"/>
        <v>Yes</v>
      </c>
      <c r="E1500" s="13" t="s">
        <v>18</v>
      </c>
      <c r="F1500" s="13" t="str">
        <f t="shared" si="195"/>
        <v>Gnaphosidae</v>
      </c>
      <c r="G1500" s="13" t="str">
        <f t="shared" si="196"/>
        <v>Yes</v>
      </c>
      <c r="M1500" t="s">
        <v>963</v>
      </c>
      <c r="N1500" t="s">
        <v>409</v>
      </c>
      <c r="P1500" s="6">
        <v>-1</v>
      </c>
      <c r="Q1500" s="6" t="s">
        <v>47</v>
      </c>
      <c r="R1500" s="6" t="s">
        <v>54</v>
      </c>
      <c r="S1500" s="6"/>
      <c r="T1500" s="6" t="s">
        <v>55</v>
      </c>
      <c r="U1500" s="6" t="s">
        <v>56</v>
      </c>
      <c r="W1500" t="s">
        <v>53</v>
      </c>
      <c r="Z1500" t="s">
        <v>91</v>
      </c>
      <c r="AB1500" s="16"/>
      <c r="AD1500" t="s">
        <v>409</v>
      </c>
      <c r="AF1500" t="s">
        <v>963</v>
      </c>
      <c r="AI1500" s="10">
        <v>60</v>
      </c>
      <c r="AQ1500" s="6">
        <v>0</v>
      </c>
      <c r="AR1500" s="6" t="s">
        <v>50</v>
      </c>
      <c r="AS1500" t="s">
        <v>381</v>
      </c>
      <c r="AT1500" s="6">
        <v>-1</v>
      </c>
      <c r="AW1500" s="6" t="s">
        <v>51</v>
      </c>
      <c r="AX1500" s="6" t="s">
        <v>51</v>
      </c>
    </row>
    <row r="1501" spans="2:50" x14ac:dyDescent="0.25">
      <c r="B1501" s="13" t="s">
        <v>22</v>
      </c>
      <c r="C1501" s="13" t="str">
        <f t="shared" si="197"/>
        <v>Zelotes</v>
      </c>
      <c r="D1501" s="13" t="str">
        <f t="shared" si="198"/>
        <v>Yes</v>
      </c>
      <c r="E1501" s="13" t="s">
        <v>18</v>
      </c>
      <c r="F1501" s="13" t="str">
        <f t="shared" si="195"/>
        <v>Gnaphosidae</v>
      </c>
      <c r="G1501" s="13" t="str">
        <f t="shared" si="196"/>
        <v>Yes</v>
      </c>
      <c r="M1501" t="s">
        <v>962</v>
      </c>
      <c r="N1501" t="s">
        <v>409</v>
      </c>
      <c r="P1501" s="6">
        <v>-1</v>
      </c>
      <c r="Q1501" s="6" t="s">
        <v>47</v>
      </c>
      <c r="R1501" s="6" t="s">
        <v>54</v>
      </c>
      <c r="S1501" s="6"/>
      <c r="T1501" s="6" t="s">
        <v>55</v>
      </c>
      <c r="U1501" s="6" t="s">
        <v>56</v>
      </c>
      <c r="W1501" t="s">
        <v>53</v>
      </c>
      <c r="Z1501" t="s">
        <v>91</v>
      </c>
      <c r="AB1501" s="16"/>
      <c r="AD1501" t="s">
        <v>409</v>
      </c>
      <c r="AF1501" t="s">
        <v>962</v>
      </c>
      <c r="AI1501" s="10">
        <v>60</v>
      </c>
      <c r="AQ1501" s="6">
        <v>0</v>
      </c>
      <c r="AR1501" s="6" t="s">
        <v>50</v>
      </c>
      <c r="AS1501" t="s">
        <v>381</v>
      </c>
      <c r="AT1501" s="6">
        <v>-1</v>
      </c>
      <c r="AW1501" s="6" t="s">
        <v>51</v>
      </c>
      <c r="AX1501" s="6" t="s">
        <v>51</v>
      </c>
    </row>
    <row r="1502" spans="2:50" x14ac:dyDescent="0.25">
      <c r="B1502" s="13" t="s">
        <v>22</v>
      </c>
      <c r="C1502" s="13" t="str">
        <f t="shared" si="197"/>
        <v>Zelotes</v>
      </c>
      <c r="D1502" s="13" t="str">
        <f t="shared" si="198"/>
        <v>Yes</v>
      </c>
      <c r="E1502" s="13" t="s">
        <v>18</v>
      </c>
      <c r="F1502" s="13" t="str">
        <f t="shared" si="195"/>
        <v>Gnaphosidae</v>
      </c>
      <c r="G1502" s="13" t="str">
        <f t="shared" si="196"/>
        <v>Yes</v>
      </c>
      <c r="M1502" t="s">
        <v>961</v>
      </c>
      <c r="N1502" t="s">
        <v>409</v>
      </c>
      <c r="P1502" s="6">
        <v>-1</v>
      </c>
      <c r="Q1502" s="6" t="s">
        <v>47</v>
      </c>
      <c r="R1502" s="6" t="s">
        <v>54</v>
      </c>
      <c r="S1502" s="6"/>
      <c r="T1502" s="6" t="s">
        <v>55</v>
      </c>
      <c r="U1502" s="6" t="s">
        <v>56</v>
      </c>
      <c r="W1502" t="s">
        <v>53</v>
      </c>
      <c r="Z1502" t="s">
        <v>91</v>
      </c>
      <c r="AB1502" s="16"/>
      <c r="AD1502" t="s">
        <v>409</v>
      </c>
      <c r="AF1502" t="s">
        <v>961</v>
      </c>
      <c r="AI1502" s="10">
        <v>60</v>
      </c>
      <c r="AQ1502" s="6">
        <v>0</v>
      </c>
      <c r="AR1502" s="6" t="s">
        <v>50</v>
      </c>
      <c r="AS1502" t="s">
        <v>381</v>
      </c>
      <c r="AT1502" s="6">
        <v>-1</v>
      </c>
      <c r="AW1502" s="6" t="s">
        <v>51</v>
      </c>
      <c r="AX1502" s="6" t="s">
        <v>51</v>
      </c>
    </row>
    <row r="1503" spans="2:50" x14ac:dyDescent="0.25">
      <c r="B1503" s="13" t="s">
        <v>22</v>
      </c>
      <c r="C1503" s="13" t="str">
        <f t="shared" si="197"/>
        <v>Zelotes</v>
      </c>
      <c r="D1503" s="13" t="str">
        <f t="shared" si="198"/>
        <v>Yes</v>
      </c>
      <c r="E1503" s="13" t="s">
        <v>18</v>
      </c>
      <c r="F1503" s="13" t="str">
        <f t="shared" si="195"/>
        <v>Gnaphosidae</v>
      </c>
      <c r="G1503" s="13" t="str">
        <f t="shared" si="196"/>
        <v>Yes</v>
      </c>
      <c r="M1503" t="s">
        <v>960</v>
      </c>
      <c r="N1503" t="s">
        <v>409</v>
      </c>
      <c r="P1503" s="6">
        <v>-1</v>
      </c>
      <c r="Q1503" s="6" t="s">
        <v>47</v>
      </c>
      <c r="R1503" s="6" t="s">
        <v>54</v>
      </c>
      <c r="S1503" s="6"/>
      <c r="T1503" s="6" t="s">
        <v>55</v>
      </c>
      <c r="U1503" s="6" t="s">
        <v>56</v>
      </c>
      <c r="W1503" t="s">
        <v>53</v>
      </c>
      <c r="Z1503" t="s">
        <v>91</v>
      </c>
      <c r="AB1503" s="16"/>
      <c r="AD1503" t="s">
        <v>409</v>
      </c>
      <c r="AF1503" t="s">
        <v>960</v>
      </c>
      <c r="AI1503" s="10">
        <v>60</v>
      </c>
      <c r="AQ1503" s="6">
        <v>0</v>
      </c>
      <c r="AR1503" s="6" t="s">
        <v>50</v>
      </c>
      <c r="AS1503" t="s">
        <v>167</v>
      </c>
      <c r="AT1503" s="6">
        <v>-1</v>
      </c>
      <c r="AW1503" s="6" t="s">
        <v>51</v>
      </c>
      <c r="AX1503" s="6" t="s">
        <v>51</v>
      </c>
    </row>
    <row r="1504" spans="2:50" x14ac:dyDescent="0.25">
      <c r="B1504" s="13" t="s">
        <v>22</v>
      </c>
      <c r="C1504" s="13" t="str">
        <f t="shared" si="197"/>
        <v>Zelotes</v>
      </c>
      <c r="D1504" s="13" t="str">
        <f t="shared" si="198"/>
        <v>Yes</v>
      </c>
      <c r="E1504" s="13" t="s">
        <v>18</v>
      </c>
      <c r="F1504" s="13" t="str">
        <f t="shared" si="195"/>
        <v>Gnaphosidae</v>
      </c>
      <c r="G1504" s="13" t="str">
        <f t="shared" si="196"/>
        <v>Yes</v>
      </c>
      <c r="M1504" t="s">
        <v>959</v>
      </c>
      <c r="N1504" t="s">
        <v>409</v>
      </c>
      <c r="P1504" s="6">
        <v>-1</v>
      </c>
      <c r="Q1504" s="6" t="s">
        <v>47</v>
      </c>
      <c r="R1504" s="6" t="s">
        <v>54</v>
      </c>
      <c r="S1504" s="6"/>
      <c r="T1504" s="6" t="s">
        <v>55</v>
      </c>
      <c r="U1504" s="6" t="s">
        <v>56</v>
      </c>
      <c r="W1504" t="s">
        <v>53</v>
      </c>
      <c r="Z1504" t="s">
        <v>91</v>
      </c>
      <c r="AB1504" s="16"/>
      <c r="AD1504" t="s">
        <v>409</v>
      </c>
      <c r="AF1504" t="s">
        <v>959</v>
      </c>
      <c r="AI1504" s="10">
        <v>60</v>
      </c>
      <c r="AQ1504" s="6">
        <v>0</v>
      </c>
      <c r="AR1504" s="6" t="s">
        <v>50</v>
      </c>
      <c r="AS1504" t="s">
        <v>413</v>
      </c>
      <c r="AT1504" s="6">
        <v>-1</v>
      </c>
      <c r="AW1504" s="6" t="s">
        <v>51</v>
      </c>
      <c r="AX1504" s="6" t="s">
        <v>51</v>
      </c>
    </row>
    <row r="1505" spans="2:50" x14ac:dyDescent="0.25">
      <c r="B1505" s="13" t="s">
        <v>22</v>
      </c>
      <c r="C1505" s="13" t="str">
        <f t="shared" si="197"/>
        <v>Zelotes</v>
      </c>
      <c r="D1505" s="13" t="str">
        <f t="shared" si="198"/>
        <v>Yes</v>
      </c>
      <c r="E1505" s="13" t="s">
        <v>18</v>
      </c>
      <c r="F1505" s="13" t="str">
        <f t="shared" si="195"/>
        <v>Gnaphosidae</v>
      </c>
      <c r="G1505" s="13" t="str">
        <f t="shared" si="196"/>
        <v>Yes</v>
      </c>
      <c r="M1505" s="16" t="s">
        <v>958</v>
      </c>
      <c r="N1505" t="s">
        <v>409</v>
      </c>
      <c r="P1505" s="6">
        <v>-1</v>
      </c>
      <c r="Q1505" s="6" t="s">
        <v>47</v>
      </c>
      <c r="R1505" s="6" t="s">
        <v>54</v>
      </c>
      <c r="S1505" s="6"/>
      <c r="T1505" s="6" t="s">
        <v>55</v>
      </c>
      <c r="U1505" s="6" t="s">
        <v>56</v>
      </c>
      <c r="W1505" t="s">
        <v>53</v>
      </c>
      <c r="Z1505" t="s">
        <v>91</v>
      </c>
      <c r="AB1505" s="16"/>
      <c r="AD1505" t="s">
        <v>409</v>
      </c>
      <c r="AF1505" t="s">
        <v>958</v>
      </c>
      <c r="AI1505" s="10">
        <v>60</v>
      </c>
      <c r="AQ1505" s="6">
        <v>0</v>
      </c>
      <c r="AR1505" s="6" t="s">
        <v>50</v>
      </c>
      <c r="AS1505" t="s">
        <v>381</v>
      </c>
      <c r="AT1505" s="6">
        <v>-1</v>
      </c>
      <c r="AW1505" s="6" t="s">
        <v>51</v>
      </c>
      <c r="AX1505" s="6" t="s">
        <v>51</v>
      </c>
    </row>
    <row r="1506" spans="2:50" x14ac:dyDescent="0.25">
      <c r="B1506" s="13" t="s">
        <v>22</v>
      </c>
      <c r="C1506" s="13" t="str">
        <f t="shared" si="197"/>
        <v>Zelotes</v>
      </c>
      <c r="D1506" s="13" t="str">
        <f t="shared" si="198"/>
        <v>Yes</v>
      </c>
      <c r="E1506" s="13" t="s">
        <v>18</v>
      </c>
      <c r="F1506" s="13" t="str">
        <f t="shared" si="195"/>
        <v>Gnaphosidae</v>
      </c>
      <c r="G1506" s="13" t="str">
        <f t="shared" si="196"/>
        <v>Yes</v>
      </c>
      <c r="M1506" t="s">
        <v>957</v>
      </c>
      <c r="N1506" s="16" t="s">
        <v>409</v>
      </c>
      <c r="P1506" s="6">
        <v>-1</v>
      </c>
      <c r="Q1506" s="6" t="s">
        <v>47</v>
      </c>
      <c r="R1506" s="6" t="s">
        <v>54</v>
      </c>
      <c r="S1506" s="6"/>
      <c r="T1506" s="6" t="s">
        <v>55</v>
      </c>
      <c r="U1506" s="6" t="s">
        <v>56</v>
      </c>
      <c r="W1506" t="s">
        <v>53</v>
      </c>
      <c r="Z1506" t="s">
        <v>91</v>
      </c>
      <c r="AB1506" s="16"/>
      <c r="AD1506" t="s">
        <v>409</v>
      </c>
      <c r="AF1506" t="s">
        <v>957</v>
      </c>
      <c r="AI1506" s="10">
        <v>60</v>
      </c>
      <c r="AQ1506" s="6">
        <v>0</v>
      </c>
      <c r="AR1506" s="6" t="s">
        <v>50</v>
      </c>
      <c r="AS1506" t="s">
        <v>381</v>
      </c>
      <c r="AT1506" s="6">
        <v>-1</v>
      </c>
      <c r="AW1506" s="6" t="s">
        <v>51</v>
      </c>
      <c r="AX1506" s="6" t="s">
        <v>51</v>
      </c>
    </row>
    <row r="1507" spans="2:50" x14ac:dyDescent="0.25">
      <c r="B1507" s="13" t="s">
        <v>22</v>
      </c>
      <c r="C1507" s="13" t="str">
        <f t="shared" si="197"/>
        <v>Zelotes</v>
      </c>
      <c r="D1507" s="13" t="str">
        <f t="shared" si="198"/>
        <v>Yes</v>
      </c>
      <c r="E1507" s="13" t="s">
        <v>18</v>
      </c>
      <c r="F1507" s="13" t="str">
        <f t="shared" si="195"/>
        <v>Gnaphosidae</v>
      </c>
      <c r="G1507" s="13" t="str">
        <f t="shared" si="196"/>
        <v>Yes</v>
      </c>
      <c r="M1507" t="s">
        <v>956</v>
      </c>
      <c r="N1507" t="s">
        <v>409</v>
      </c>
      <c r="P1507" s="6">
        <v>-1</v>
      </c>
      <c r="Q1507" s="6" t="s">
        <v>47</v>
      </c>
      <c r="R1507" s="6" t="s">
        <v>54</v>
      </c>
      <c r="S1507" s="6"/>
      <c r="T1507" s="6" t="s">
        <v>55</v>
      </c>
      <c r="U1507" s="6" t="s">
        <v>56</v>
      </c>
      <c r="W1507" t="s">
        <v>53</v>
      </c>
      <c r="Z1507" t="s">
        <v>91</v>
      </c>
      <c r="AB1507" s="16"/>
      <c r="AD1507" t="s">
        <v>409</v>
      </c>
      <c r="AF1507" t="s">
        <v>956</v>
      </c>
      <c r="AI1507" s="10">
        <v>60</v>
      </c>
      <c r="AQ1507" s="6">
        <v>0</v>
      </c>
      <c r="AR1507" s="6" t="s">
        <v>50</v>
      </c>
      <c r="AS1507" t="s">
        <v>381</v>
      </c>
      <c r="AT1507" s="6">
        <v>-1</v>
      </c>
      <c r="AW1507" s="6" t="s">
        <v>51</v>
      </c>
      <c r="AX1507" s="6" t="s">
        <v>51</v>
      </c>
    </row>
    <row r="1508" spans="2:50" x14ac:dyDescent="0.25">
      <c r="B1508" s="13" t="s">
        <v>22</v>
      </c>
      <c r="C1508" s="13" t="str">
        <f t="shared" si="197"/>
        <v>Zelotes</v>
      </c>
      <c r="D1508" s="13" t="str">
        <f t="shared" si="198"/>
        <v>Yes</v>
      </c>
      <c r="E1508" s="13" t="s">
        <v>18</v>
      </c>
      <c r="F1508" s="13" t="str">
        <f t="shared" si="195"/>
        <v>Gnaphosidae</v>
      </c>
      <c r="G1508" s="13" t="str">
        <f t="shared" si="196"/>
        <v>Yes</v>
      </c>
      <c r="M1508" t="s">
        <v>955</v>
      </c>
      <c r="N1508" s="16" t="s">
        <v>409</v>
      </c>
      <c r="P1508" s="6">
        <v>-1</v>
      </c>
      <c r="Q1508" s="6" t="s">
        <v>47</v>
      </c>
      <c r="R1508" s="6" t="s">
        <v>54</v>
      </c>
      <c r="S1508" s="6"/>
      <c r="T1508" s="6" t="s">
        <v>55</v>
      </c>
      <c r="U1508" s="6" t="s">
        <v>56</v>
      </c>
      <c r="W1508" t="s">
        <v>53</v>
      </c>
      <c r="Z1508" t="s">
        <v>91</v>
      </c>
      <c r="AB1508" s="16"/>
      <c r="AD1508" t="s">
        <v>409</v>
      </c>
      <c r="AF1508" t="s">
        <v>955</v>
      </c>
      <c r="AI1508" s="10">
        <v>60</v>
      </c>
      <c r="AQ1508" s="6">
        <v>0</v>
      </c>
      <c r="AR1508" s="6" t="s">
        <v>50</v>
      </c>
      <c r="AS1508" t="s">
        <v>360</v>
      </c>
      <c r="AT1508" s="6">
        <v>-1</v>
      </c>
      <c r="AW1508" s="6" t="s">
        <v>51</v>
      </c>
      <c r="AX1508" s="6" t="s">
        <v>51</v>
      </c>
    </row>
    <row r="1509" spans="2:50" x14ac:dyDescent="0.25">
      <c r="B1509" s="13" t="s">
        <v>22</v>
      </c>
      <c r="C1509" s="13" t="str">
        <f t="shared" si="197"/>
        <v>Zelotes</v>
      </c>
      <c r="D1509" s="13" t="str">
        <f t="shared" si="198"/>
        <v>Yes</v>
      </c>
      <c r="E1509" s="13" t="s">
        <v>18</v>
      </c>
      <c r="F1509" s="13" t="str">
        <f t="shared" si="195"/>
        <v>Gnaphosidae</v>
      </c>
      <c r="G1509" s="13" t="str">
        <f t="shared" si="196"/>
        <v>Yes</v>
      </c>
      <c r="M1509" t="s">
        <v>970</v>
      </c>
      <c r="N1509" t="s">
        <v>409</v>
      </c>
      <c r="P1509" s="6">
        <v>-1</v>
      </c>
      <c r="Q1509" s="6" t="s">
        <v>47</v>
      </c>
      <c r="R1509" s="6" t="s">
        <v>54</v>
      </c>
      <c r="S1509" s="6"/>
      <c r="T1509" s="6" t="s">
        <v>55</v>
      </c>
      <c r="U1509" s="6" t="s">
        <v>56</v>
      </c>
      <c r="W1509" t="s">
        <v>53</v>
      </c>
      <c r="Z1509" t="s">
        <v>91</v>
      </c>
      <c r="AB1509" s="16"/>
      <c r="AD1509" t="s">
        <v>409</v>
      </c>
      <c r="AF1509" t="s">
        <v>970</v>
      </c>
      <c r="AI1509" s="10">
        <v>60</v>
      </c>
      <c r="AQ1509" s="6">
        <v>0</v>
      </c>
      <c r="AR1509" s="6" t="s">
        <v>50</v>
      </c>
      <c r="AS1509" t="s">
        <v>167</v>
      </c>
      <c r="AT1509" s="6">
        <v>-1</v>
      </c>
      <c r="AW1509" s="6" t="s">
        <v>51</v>
      </c>
      <c r="AX1509" s="6" t="s">
        <v>51</v>
      </c>
    </row>
    <row r="1510" spans="2:50" x14ac:dyDescent="0.25">
      <c r="B1510" s="13" t="s">
        <v>22</v>
      </c>
      <c r="C1510" s="13" t="str">
        <f t="shared" si="197"/>
        <v>Zelotes</v>
      </c>
      <c r="D1510" s="13" t="str">
        <f t="shared" si="198"/>
        <v>Yes</v>
      </c>
      <c r="E1510" s="13" t="s">
        <v>18</v>
      </c>
      <c r="F1510" s="13" t="str">
        <f t="shared" si="195"/>
        <v>Gnaphosidae</v>
      </c>
      <c r="G1510" s="13" t="str">
        <f t="shared" si="196"/>
        <v>Yes</v>
      </c>
      <c r="M1510" t="s">
        <v>969</v>
      </c>
      <c r="N1510" t="s">
        <v>409</v>
      </c>
      <c r="P1510" s="6">
        <v>-1</v>
      </c>
      <c r="Q1510" s="6" t="s">
        <v>47</v>
      </c>
      <c r="R1510" s="6" t="s">
        <v>54</v>
      </c>
      <c r="S1510" s="6"/>
      <c r="T1510" s="6" t="s">
        <v>55</v>
      </c>
      <c r="U1510" s="6" t="s">
        <v>56</v>
      </c>
      <c r="W1510" t="s">
        <v>53</v>
      </c>
      <c r="Z1510" t="s">
        <v>91</v>
      </c>
      <c r="AB1510" s="16"/>
      <c r="AD1510" t="s">
        <v>409</v>
      </c>
      <c r="AF1510" t="s">
        <v>969</v>
      </c>
      <c r="AI1510" s="10">
        <v>60</v>
      </c>
      <c r="AQ1510" s="6">
        <v>0</v>
      </c>
      <c r="AR1510" s="6" t="s">
        <v>50</v>
      </c>
      <c r="AS1510" t="s">
        <v>381</v>
      </c>
      <c r="AT1510" s="6">
        <v>-1</v>
      </c>
      <c r="AW1510" s="6" t="s">
        <v>51</v>
      </c>
      <c r="AX1510" s="6" t="s">
        <v>51</v>
      </c>
    </row>
    <row r="1511" spans="2:50" x14ac:dyDescent="0.25">
      <c r="B1511" s="13" t="s">
        <v>22</v>
      </c>
      <c r="C1511" s="13" t="str">
        <f t="shared" si="197"/>
        <v>Zelotes</v>
      </c>
      <c r="D1511" s="13" t="str">
        <f t="shared" si="198"/>
        <v>Yes</v>
      </c>
      <c r="E1511" s="13" t="s">
        <v>18</v>
      </c>
      <c r="F1511" s="13" t="str">
        <f t="shared" si="195"/>
        <v>Gnaphosidae</v>
      </c>
      <c r="G1511" s="13" t="str">
        <f t="shared" si="196"/>
        <v>Yes</v>
      </c>
      <c r="M1511" t="s">
        <v>968</v>
      </c>
      <c r="N1511" t="s">
        <v>409</v>
      </c>
      <c r="P1511" s="6">
        <v>-1</v>
      </c>
      <c r="Q1511" s="6" t="s">
        <v>47</v>
      </c>
      <c r="R1511" s="6" t="s">
        <v>54</v>
      </c>
      <c r="S1511" s="6"/>
      <c r="T1511" s="6" t="s">
        <v>55</v>
      </c>
      <c r="U1511" s="6" t="s">
        <v>56</v>
      </c>
      <c r="W1511" t="s">
        <v>53</v>
      </c>
      <c r="Z1511" t="s">
        <v>91</v>
      </c>
      <c r="AB1511" s="16"/>
      <c r="AD1511" t="s">
        <v>409</v>
      </c>
      <c r="AF1511" t="s">
        <v>968</v>
      </c>
      <c r="AI1511" s="10">
        <v>60</v>
      </c>
      <c r="AQ1511" s="6">
        <v>0</v>
      </c>
      <c r="AR1511" s="6" t="s">
        <v>50</v>
      </c>
      <c r="AS1511" t="s">
        <v>167</v>
      </c>
      <c r="AT1511" s="6">
        <v>-1</v>
      </c>
      <c r="AW1511" s="6" t="s">
        <v>51</v>
      </c>
      <c r="AX1511" s="6" t="s">
        <v>51</v>
      </c>
    </row>
    <row r="1512" spans="2:50" x14ac:dyDescent="0.25">
      <c r="B1512" s="13" t="s">
        <v>22</v>
      </c>
      <c r="C1512" s="13" t="str">
        <f t="shared" si="197"/>
        <v>Zelotes</v>
      </c>
      <c r="D1512" s="13" t="str">
        <f t="shared" si="198"/>
        <v>Yes</v>
      </c>
      <c r="E1512" s="13" t="s">
        <v>18</v>
      </c>
      <c r="F1512" s="13" t="str">
        <f t="shared" si="195"/>
        <v>Gnaphosidae</v>
      </c>
      <c r="G1512" s="13" t="str">
        <f t="shared" si="196"/>
        <v>Yes</v>
      </c>
      <c r="M1512" t="s">
        <v>967</v>
      </c>
      <c r="N1512" t="s">
        <v>409</v>
      </c>
      <c r="P1512" s="6">
        <v>-1</v>
      </c>
      <c r="Q1512" s="6" t="s">
        <v>47</v>
      </c>
      <c r="R1512" s="6" t="s">
        <v>54</v>
      </c>
      <c r="S1512" s="6"/>
      <c r="T1512" s="6" t="s">
        <v>55</v>
      </c>
      <c r="U1512" s="6" t="s">
        <v>56</v>
      </c>
      <c r="W1512" t="s">
        <v>53</v>
      </c>
      <c r="Z1512" t="s">
        <v>91</v>
      </c>
      <c r="AB1512" s="16"/>
      <c r="AD1512" t="s">
        <v>409</v>
      </c>
      <c r="AF1512" t="s">
        <v>967</v>
      </c>
      <c r="AI1512" s="10">
        <v>60</v>
      </c>
      <c r="AQ1512" s="6">
        <v>0</v>
      </c>
      <c r="AR1512" s="6" t="s">
        <v>50</v>
      </c>
      <c r="AS1512" t="s">
        <v>360</v>
      </c>
      <c r="AT1512" s="6">
        <v>-1</v>
      </c>
      <c r="AW1512" s="6" t="s">
        <v>51</v>
      </c>
      <c r="AX1512" s="6" t="s">
        <v>51</v>
      </c>
    </row>
    <row r="1513" spans="2:50" x14ac:dyDescent="0.25">
      <c r="B1513" s="13" t="s">
        <v>22</v>
      </c>
      <c r="C1513" s="13" t="str">
        <f t="shared" si="197"/>
        <v>Zelotes</v>
      </c>
      <c r="D1513" s="13" t="str">
        <f t="shared" si="198"/>
        <v>Yes</v>
      </c>
      <c r="E1513" s="13" t="s">
        <v>18</v>
      </c>
      <c r="F1513" s="13" t="str">
        <f t="shared" ref="F1513:F1522" si="199">Z1513</f>
        <v>Gnaphosidae</v>
      </c>
      <c r="G1513" s="13" t="str">
        <f t="shared" ref="G1513:G1522" si="200">IF(AI1513&gt;=40,"Yes","No")</f>
        <v>Yes</v>
      </c>
      <c r="M1513" t="s">
        <v>966</v>
      </c>
      <c r="N1513" t="s">
        <v>409</v>
      </c>
      <c r="P1513" s="6">
        <v>-1</v>
      </c>
      <c r="Q1513" s="6" t="s">
        <v>47</v>
      </c>
      <c r="R1513" s="6" t="s">
        <v>54</v>
      </c>
      <c r="S1513" s="6"/>
      <c r="T1513" s="6" t="s">
        <v>55</v>
      </c>
      <c r="U1513" s="6" t="s">
        <v>56</v>
      </c>
      <c r="W1513" t="s">
        <v>53</v>
      </c>
      <c r="Z1513" t="s">
        <v>91</v>
      </c>
      <c r="AB1513" s="16"/>
      <c r="AD1513" t="s">
        <v>409</v>
      </c>
      <c r="AF1513" t="s">
        <v>966</v>
      </c>
      <c r="AI1513" s="10">
        <v>60</v>
      </c>
      <c r="AQ1513" s="6">
        <v>0</v>
      </c>
      <c r="AR1513" s="6" t="s">
        <v>50</v>
      </c>
      <c r="AS1513" t="s">
        <v>167</v>
      </c>
      <c r="AT1513" s="6">
        <v>-1</v>
      </c>
      <c r="AW1513" s="6" t="s">
        <v>51</v>
      </c>
      <c r="AX1513" s="6" t="s">
        <v>51</v>
      </c>
    </row>
    <row r="1514" spans="2:50" x14ac:dyDescent="0.25">
      <c r="B1514" s="13" t="s">
        <v>22</v>
      </c>
      <c r="C1514" s="13" t="str">
        <f t="shared" si="197"/>
        <v>Zelotes</v>
      </c>
      <c r="D1514" s="13" t="str">
        <f t="shared" si="198"/>
        <v>Yes</v>
      </c>
      <c r="E1514" s="13" t="s">
        <v>18</v>
      </c>
      <c r="F1514" s="13" t="str">
        <f t="shared" si="199"/>
        <v>Gnaphosidae</v>
      </c>
      <c r="G1514" s="13" t="str">
        <f t="shared" si="200"/>
        <v>Yes</v>
      </c>
      <c r="M1514" t="s">
        <v>965</v>
      </c>
      <c r="N1514" t="s">
        <v>409</v>
      </c>
      <c r="P1514" s="6">
        <v>-1</v>
      </c>
      <c r="Q1514" s="6" t="s">
        <v>47</v>
      </c>
      <c r="R1514" s="6" t="s">
        <v>54</v>
      </c>
      <c r="S1514" s="6"/>
      <c r="T1514" s="6" t="s">
        <v>55</v>
      </c>
      <c r="U1514" s="6" t="s">
        <v>56</v>
      </c>
      <c r="W1514" t="s">
        <v>53</v>
      </c>
      <c r="Z1514" t="s">
        <v>91</v>
      </c>
      <c r="AB1514" s="16"/>
      <c r="AD1514" t="s">
        <v>409</v>
      </c>
      <c r="AF1514" t="s">
        <v>965</v>
      </c>
      <c r="AI1514" s="10">
        <v>60</v>
      </c>
      <c r="AQ1514" s="6">
        <v>0</v>
      </c>
      <c r="AR1514" s="6" t="s">
        <v>50</v>
      </c>
      <c r="AS1514" t="s">
        <v>167</v>
      </c>
      <c r="AT1514" s="6">
        <v>-1</v>
      </c>
      <c r="AW1514" s="6" t="s">
        <v>51</v>
      </c>
      <c r="AX1514" s="6" t="s">
        <v>51</v>
      </c>
    </row>
    <row r="1515" spans="2:50" x14ac:dyDescent="0.25">
      <c r="B1515" s="13" t="s">
        <v>22</v>
      </c>
      <c r="C1515" s="13" t="str">
        <f t="shared" ref="C1515:C1521" si="201">AD1515</f>
        <v>Zelotes</v>
      </c>
      <c r="D1515" s="13" t="str">
        <f t="shared" ref="D1515:D1522" si="202">IF(AI1515&gt;=50,"Yes","No")</f>
        <v>Yes</v>
      </c>
      <c r="E1515" s="13" t="s">
        <v>18</v>
      </c>
      <c r="F1515" s="13" t="str">
        <f t="shared" si="199"/>
        <v>Gnaphosidae</v>
      </c>
      <c r="G1515" s="13" t="str">
        <f t="shared" si="200"/>
        <v>Yes</v>
      </c>
      <c r="M1515" t="s">
        <v>979</v>
      </c>
      <c r="N1515" t="s">
        <v>409</v>
      </c>
      <c r="P1515" s="6">
        <v>-1</v>
      </c>
      <c r="Q1515" s="6" t="s">
        <v>47</v>
      </c>
      <c r="R1515" s="6" t="s">
        <v>54</v>
      </c>
      <c r="S1515" s="6"/>
      <c r="T1515" s="6" t="s">
        <v>55</v>
      </c>
      <c r="U1515" s="6" t="s">
        <v>56</v>
      </c>
      <c r="W1515" t="s">
        <v>53</v>
      </c>
      <c r="Z1515" t="s">
        <v>91</v>
      </c>
      <c r="AB1515" s="16"/>
      <c r="AD1515" t="s">
        <v>409</v>
      </c>
      <c r="AF1515" t="s">
        <v>979</v>
      </c>
      <c r="AI1515" s="10">
        <v>60</v>
      </c>
      <c r="AQ1515" s="6">
        <v>0</v>
      </c>
      <c r="AR1515" s="6" t="s">
        <v>50</v>
      </c>
      <c r="AS1515" t="s">
        <v>381</v>
      </c>
      <c r="AT1515" s="6">
        <v>-1</v>
      </c>
      <c r="AW1515" s="6" t="s">
        <v>51</v>
      </c>
      <c r="AX1515" s="6" t="s">
        <v>51</v>
      </c>
    </row>
    <row r="1516" spans="2:50" x14ac:dyDescent="0.25">
      <c r="B1516" s="13" t="s">
        <v>22</v>
      </c>
      <c r="C1516" s="13" t="str">
        <f t="shared" si="201"/>
        <v>Zelotes</v>
      </c>
      <c r="D1516" s="13" t="str">
        <f t="shared" si="202"/>
        <v>Yes</v>
      </c>
      <c r="E1516" s="13" t="s">
        <v>18</v>
      </c>
      <c r="F1516" s="13" t="str">
        <f t="shared" si="199"/>
        <v>Gnaphosidae</v>
      </c>
      <c r="G1516" s="13" t="str">
        <f t="shared" si="200"/>
        <v>Yes</v>
      </c>
      <c r="M1516" s="16" t="s">
        <v>978</v>
      </c>
      <c r="N1516" t="s">
        <v>409</v>
      </c>
      <c r="P1516" s="6">
        <v>-1</v>
      </c>
      <c r="Q1516" s="6" t="s">
        <v>47</v>
      </c>
      <c r="R1516" s="6" t="s">
        <v>54</v>
      </c>
      <c r="S1516" s="6"/>
      <c r="T1516" s="6" t="s">
        <v>55</v>
      </c>
      <c r="U1516" s="6" t="s">
        <v>56</v>
      </c>
      <c r="W1516" t="s">
        <v>53</v>
      </c>
      <c r="Z1516" t="s">
        <v>91</v>
      </c>
      <c r="AB1516" s="16"/>
      <c r="AD1516" t="s">
        <v>409</v>
      </c>
      <c r="AF1516" t="s">
        <v>978</v>
      </c>
      <c r="AI1516" s="10">
        <v>60</v>
      </c>
      <c r="AQ1516" s="6">
        <v>0</v>
      </c>
      <c r="AR1516" s="6" t="s">
        <v>50</v>
      </c>
      <c r="AS1516" t="s">
        <v>381</v>
      </c>
      <c r="AT1516" s="6">
        <v>-1</v>
      </c>
      <c r="AW1516" s="6" t="s">
        <v>51</v>
      </c>
      <c r="AX1516" s="6" t="s">
        <v>51</v>
      </c>
    </row>
    <row r="1517" spans="2:50" x14ac:dyDescent="0.25">
      <c r="B1517" s="13" t="s">
        <v>22</v>
      </c>
      <c r="C1517" s="13" t="str">
        <f t="shared" si="201"/>
        <v>Zelotes</v>
      </c>
      <c r="D1517" s="13" t="str">
        <f t="shared" si="202"/>
        <v>Yes</v>
      </c>
      <c r="E1517" s="13" t="s">
        <v>18</v>
      </c>
      <c r="F1517" s="13" t="str">
        <f t="shared" si="199"/>
        <v>Gnaphosidae</v>
      </c>
      <c r="G1517" s="13" t="str">
        <f t="shared" si="200"/>
        <v>Yes</v>
      </c>
      <c r="M1517" t="s">
        <v>977</v>
      </c>
      <c r="N1517" t="s">
        <v>409</v>
      </c>
      <c r="P1517" s="6">
        <v>-1</v>
      </c>
      <c r="Q1517" s="6" t="s">
        <v>47</v>
      </c>
      <c r="R1517" s="6" t="s">
        <v>54</v>
      </c>
      <c r="S1517" s="6"/>
      <c r="T1517" s="6" t="s">
        <v>55</v>
      </c>
      <c r="U1517" s="6" t="s">
        <v>56</v>
      </c>
      <c r="W1517" t="s">
        <v>53</v>
      </c>
      <c r="Z1517" t="s">
        <v>91</v>
      </c>
      <c r="AD1517" t="s">
        <v>409</v>
      </c>
      <c r="AF1517" t="s">
        <v>977</v>
      </c>
      <c r="AI1517" s="10">
        <v>60</v>
      </c>
      <c r="AQ1517" s="6">
        <v>0</v>
      </c>
      <c r="AR1517" s="6" t="s">
        <v>50</v>
      </c>
      <c r="AS1517" t="s">
        <v>167</v>
      </c>
      <c r="AT1517" s="6">
        <v>-1</v>
      </c>
      <c r="AW1517" s="6" t="s">
        <v>51</v>
      </c>
      <c r="AX1517" s="6" t="s">
        <v>51</v>
      </c>
    </row>
    <row r="1518" spans="2:50" x14ac:dyDescent="0.25">
      <c r="B1518" s="13" t="s">
        <v>22</v>
      </c>
      <c r="C1518" s="13" t="str">
        <f t="shared" si="201"/>
        <v>Zelotes</v>
      </c>
      <c r="D1518" s="13" t="str">
        <f t="shared" si="202"/>
        <v>Yes</v>
      </c>
      <c r="E1518" s="13" t="s">
        <v>18</v>
      </c>
      <c r="F1518" s="13" t="str">
        <f t="shared" si="199"/>
        <v>Gnaphosidae</v>
      </c>
      <c r="G1518" s="13" t="str">
        <f t="shared" si="200"/>
        <v>Yes</v>
      </c>
      <c r="M1518" t="s">
        <v>976</v>
      </c>
      <c r="N1518" t="s">
        <v>409</v>
      </c>
      <c r="P1518" s="6">
        <v>-1</v>
      </c>
      <c r="Q1518" s="6" t="s">
        <v>47</v>
      </c>
      <c r="R1518" s="6" t="s">
        <v>54</v>
      </c>
      <c r="S1518" s="6"/>
      <c r="T1518" s="6" t="s">
        <v>55</v>
      </c>
      <c r="U1518" s="6" t="s">
        <v>56</v>
      </c>
      <c r="W1518" t="s">
        <v>53</v>
      </c>
      <c r="Z1518" t="s">
        <v>91</v>
      </c>
      <c r="AD1518" t="s">
        <v>409</v>
      </c>
      <c r="AF1518" t="s">
        <v>976</v>
      </c>
      <c r="AI1518" s="10">
        <v>60</v>
      </c>
      <c r="AQ1518" s="6">
        <v>0</v>
      </c>
      <c r="AR1518" s="6" t="s">
        <v>50</v>
      </c>
      <c r="AS1518" t="s">
        <v>381</v>
      </c>
      <c r="AT1518" s="6">
        <v>-1</v>
      </c>
      <c r="AW1518" s="6" t="s">
        <v>51</v>
      </c>
      <c r="AX1518" s="6" t="s">
        <v>51</v>
      </c>
    </row>
    <row r="1519" spans="2:50" x14ac:dyDescent="0.25">
      <c r="B1519" s="13" t="s">
        <v>22</v>
      </c>
      <c r="C1519" s="13" t="str">
        <f t="shared" si="201"/>
        <v>Zelotes</v>
      </c>
      <c r="D1519" s="13" t="str">
        <f t="shared" si="202"/>
        <v>Yes</v>
      </c>
      <c r="E1519" s="13" t="s">
        <v>18</v>
      </c>
      <c r="F1519" s="13" t="str">
        <f t="shared" si="199"/>
        <v>Gnaphosidae</v>
      </c>
      <c r="G1519" s="13" t="str">
        <f t="shared" si="200"/>
        <v>Yes</v>
      </c>
      <c r="M1519" t="s">
        <v>975</v>
      </c>
      <c r="N1519" t="s">
        <v>409</v>
      </c>
      <c r="P1519" s="6">
        <v>-1</v>
      </c>
      <c r="Q1519" s="6" t="s">
        <v>47</v>
      </c>
      <c r="R1519" s="6" t="s">
        <v>54</v>
      </c>
      <c r="S1519" s="6"/>
      <c r="T1519" s="6" t="s">
        <v>55</v>
      </c>
      <c r="U1519" s="6" t="s">
        <v>56</v>
      </c>
      <c r="W1519" t="s">
        <v>53</v>
      </c>
      <c r="Z1519" t="s">
        <v>91</v>
      </c>
      <c r="AD1519" t="s">
        <v>409</v>
      </c>
      <c r="AF1519" t="s">
        <v>975</v>
      </c>
      <c r="AI1519" s="10">
        <v>60</v>
      </c>
      <c r="AQ1519" s="6">
        <v>0</v>
      </c>
      <c r="AR1519" s="6" t="s">
        <v>50</v>
      </c>
      <c r="AS1519" t="s">
        <v>381</v>
      </c>
      <c r="AT1519" s="6">
        <v>-1</v>
      </c>
      <c r="AW1519" s="6" t="s">
        <v>51</v>
      </c>
      <c r="AX1519" s="6" t="s">
        <v>51</v>
      </c>
    </row>
    <row r="1520" spans="2:50" x14ac:dyDescent="0.25">
      <c r="B1520" s="13" t="s">
        <v>22</v>
      </c>
      <c r="C1520" s="13" t="str">
        <f t="shared" si="201"/>
        <v>Zelotes</v>
      </c>
      <c r="D1520" s="13" t="str">
        <f t="shared" si="202"/>
        <v>Yes</v>
      </c>
      <c r="E1520" s="13" t="s">
        <v>18</v>
      </c>
      <c r="F1520" s="13" t="str">
        <f t="shared" si="199"/>
        <v>Gnaphosidae</v>
      </c>
      <c r="G1520" s="13" t="str">
        <f t="shared" si="200"/>
        <v>Yes</v>
      </c>
      <c r="M1520" t="s">
        <v>974</v>
      </c>
      <c r="N1520" t="s">
        <v>409</v>
      </c>
      <c r="P1520" s="6">
        <v>-1</v>
      </c>
      <c r="Q1520" s="6" t="s">
        <v>47</v>
      </c>
      <c r="R1520" s="6" t="s">
        <v>54</v>
      </c>
      <c r="S1520" s="6"/>
      <c r="T1520" s="6" t="s">
        <v>55</v>
      </c>
      <c r="U1520" s="6" t="s">
        <v>56</v>
      </c>
      <c r="W1520" t="s">
        <v>53</v>
      </c>
      <c r="Z1520" t="s">
        <v>91</v>
      </c>
      <c r="AD1520" t="s">
        <v>409</v>
      </c>
      <c r="AF1520" t="s">
        <v>974</v>
      </c>
      <c r="AI1520" s="10">
        <v>60</v>
      </c>
      <c r="AQ1520" s="6">
        <v>0</v>
      </c>
      <c r="AR1520" s="6" t="s">
        <v>50</v>
      </c>
      <c r="AS1520" t="s">
        <v>381</v>
      </c>
      <c r="AT1520" s="6">
        <v>-1</v>
      </c>
      <c r="AW1520" s="6" t="s">
        <v>51</v>
      </c>
      <c r="AX1520" s="6" t="s">
        <v>51</v>
      </c>
    </row>
    <row r="1521" spans="1:50" x14ac:dyDescent="0.25">
      <c r="B1521" s="13" t="s">
        <v>22</v>
      </c>
      <c r="C1521" s="13" t="str">
        <f t="shared" si="201"/>
        <v>Zelotes</v>
      </c>
      <c r="D1521" s="13" t="str">
        <f t="shared" si="202"/>
        <v>Yes</v>
      </c>
      <c r="E1521" s="13" t="s">
        <v>18</v>
      </c>
      <c r="F1521" s="13" t="str">
        <f t="shared" si="199"/>
        <v>Gnaphosidae</v>
      </c>
      <c r="G1521" s="13" t="str">
        <f t="shared" si="200"/>
        <v>Yes</v>
      </c>
      <c r="M1521" t="s">
        <v>973</v>
      </c>
      <c r="N1521" t="s">
        <v>409</v>
      </c>
      <c r="P1521" s="6">
        <v>-1</v>
      </c>
      <c r="Q1521" s="6" t="s">
        <v>47</v>
      </c>
      <c r="R1521" s="6" t="s">
        <v>54</v>
      </c>
      <c r="S1521" s="6"/>
      <c r="T1521" s="6" t="s">
        <v>55</v>
      </c>
      <c r="U1521" s="6" t="s">
        <v>56</v>
      </c>
      <c r="W1521" t="s">
        <v>53</v>
      </c>
      <c r="Z1521" t="s">
        <v>91</v>
      </c>
      <c r="AD1521" t="s">
        <v>409</v>
      </c>
      <c r="AF1521" t="s">
        <v>973</v>
      </c>
      <c r="AI1521" s="10">
        <v>60</v>
      </c>
      <c r="AQ1521" s="6">
        <v>0</v>
      </c>
      <c r="AR1521" s="6" t="s">
        <v>50</v>
      </c>
      <c r="AS1521" t="s">
        <v>381</v>
      </c>
      <c r="AT1521" s="6">
        <v>-1</v>
      </c>
      <c r="AW1521" s="6" t="s">
        <v>51</v>
      </c>
      <c r="AX1521" s="6" t="s">
        <v>51</v>
      </c>
    </row>
    <row r="1522" spans="1:50" x14ac:dyDescent="0.25">
      <c r="B1522" s="13" t="s">
        <v>22</v>
      </c>
      <c r="C1522" s="17" t="str">
        <f>Z1522</f>
        <v>Gnaphosidae</v>
      </c>
      <c r="D1522" s="13" t="str">
        <f t="shared" si="202"/>
        <v>No</v>
      </c>
      <c r="E1522" s="13" t="s">
        <v>18</v>
      </c>
      <c r="F1522" s="13" t="str">
        <f t="shared" si="199"/>
        <v>Gnaphosidae</v>
      </c>
      <c r="G1522" s="13" t="str">
        <f t="shared" si="200"/>
        <v>Yes</v>
      </c>
      <c r="M1522" t="s">
        <v>91</v>
      </c>
      <c r="N1522" t="s">
        <v>53</v>
      </c>
      <c r="P1522" s="6">
        <v>-1</v>
      </c>
      <c r="Q1522" s="6" t="s">
        <v>47</v>
      </c>
      <c r="R1522" s="6" t="s">
        <v>54</v>
      </c>
      <c r="S1522" s="6"/>
      <c r="T1522" s="6" t="s">
        <v>55</v>
      </c>
      <c r="U1522" s="6" t="s">
        <v>56</v>
      </c>
      <c r="W1522" t="s">
        <v>53</v>
      </c>
      <c r="Z1522" t="s">
        <v>91</v>
      </c>
      <c r="AI1522" s="10">
        <v>40</v>
      </c>
      <c r="AQ1522" s="6">
        <v>0</v>
      </c>
      <c r="AR1522" s="6" t="s">
        <v>50</v>
      </c>
      <c r="AT1522" s="6">
        <v>-1</v>
      </c>
      <c r="AW1522" s="6" t="s">
        <v>51</v>
      </c>
      <c r="AX1522" s="6" t="s">
        <v>51</v>
      </c>
    </row>
    <row r="1523" spans="1:50" x14ac:dyDescent="0.25">
      <c r="B1523" s="13" t="s">
        <v>18</v>
      </c>
      <c r="C1523" s="13" t="str">
        <f>Z1523</f>
        <v>Gryllacrididae</v>
      </c>
      <c r="D1523" s="13" t="str">
        <f>IF(AI1523&gt;=40,"Yes","No")</f>
        <v>Yes</v>
      </c>
      <c r="E1523" s="13" t="s">
        <v>15</v>
      </c>
      <c r="F1523" s="13" t="str">
        <f>W1523</f>
        <v>Orthoptera</v>
      </c>
      <c r="G1523" s="13" t="str">
        <f>IF(AI1523&gt;=30,"Yes","No")</f>
        <v>Yes</v>
      </c>
      <c r="L1523" t="s">
        <v>1702</v>
      </c>
      <c r="M1523" t="s">
        <v>1697</v>
      </c>
      <c r="N1523" t="s">
        <v>1693</v>
      </c>
      <c r="P1523" s="6">
        <v>-1</v>
      </c>
      <c r="Q1523" s="6" t="s">
        <v>47</v>
      </c>
      <c r="R1523" s="6" t="s">
        <v>48</v>
      </c>
      <c r="T1523" t="s">
        <v>49</v>
      </c>
      <c r="W1523" t="s">
        <v>109</v>
      </c>
      <c r="X1523" t="s">
        <v>1693</v>
      </c>
      <c r="Z1523" t="s">
        <v>1697</v>
      </c>
      <c r="AI1523" s="10">
        <v>40</v>
      </c>
      <c r="AQ1523" s="6">
        <v>0</v>
      </c>
      <c r="AR1523" s="14" t="s">
        <v>50</v>
      </c>
      <c r="AT1523" s="6">
        <v>-1</v>
      </c>
      <c r="AW1523" s="6" t="s">
        <v>51</v>
      </c>
      <c r="AX1523" s="6" t="s">
        <v>51</v>
      </c>
    </row>
    <row r="1524" spans="1:50" x14ac:dyDescent="0.25">
      <c r="B1524" s="13" t="s">
        <v>18</v>
      </c>
      <c r="C1524" s="13" t="str">
        <f>Z1524</f>
        <v>Gryllidae</v>
      </c>
      <c r="D1524" s="13" t="str">
        <f>IF(AI1524&gt;=40,"Yes","No")</f>
        <v>Yes</v>
      </c>
      <c r="E1524" s="13" t="s">
        <v>15</v>
      </c>
      <c r="F1524" s="13" t="str">
        <f>W1524</f>
        <v>Orthoptera</v>
      </c>
      <c r="G1524" s="13" t="str">
        <f>IF(AI1524&gt;=30,"Yes","No")</f>
        <v>Yes</v>
      </c>
      <c r="L1524" t="s">
        <v>1701</v>
      </c>
      <c r="M1524" t="s">
        <v>1696</v>
      </c>
      <c r="N1524" t="s">
        <v>1693</v>
      </c>
      <c r="P1524" s="6">
        <v>-1</v>
      </c>
      <c r="Q1524" s="6" t="s">
        <v>47</v>
      </c>
      <c r="R1524" s="6" t="s">
        <v>48</v>
      </c>
      <c r="T1524" t="s">
        <v>49</v>
      </c>
      <c r="W1524" t="s">
        <v>109</v>
      </c>
      <c r="X1524" t="s">
        <v>1693</v>
      </c>
      <c r="Z1524" t="s">
        <v>1696</v>
      </c>
      <c r="AI1524" s="10">
        <v>40</v>
      </c>
      <c r="AQ1524" s="6">
        <v>0</v>
      </c>
      <c r="AR1524" s="16" t="s">
        <v>50</v>
      </c>
      <c r="AT1524" s="6">
        <v>-1</v>
      </c>
      <c r="AW1524" s="6" t="s">
        <v>51</v>
      </c>
      <c r="AX1524" s="6" t="s">
        <v>51</v>
      </c>
    </row>
    <row r="1525" spans="1:50" x14ac:dyDescent="0.25">
      <c r="B1525" s="13" t="s">
        <v>18</v>
      </c>
      <c r="C1525" s="13" t="str">
        <f>Z1525</f>
        <v>Gryllotalpidae</v>
      </c>
      <c r="D1525" s="13" t="str">
        <f>IF(AI1525&gt;=40,"Yes","No")</f>
        <v>Yes</v>
      </c>
      <c r="E1525" s="13" t="s">
        <v>15</v>
      </c>
      <c r="F1525" s="13" t="str">
        <f>W1525</f>
        <v>Orthoptera</v>
      </c>
      <c r="G1525" s="13" t="str">
        <f>IF(AI1525&gt;=30,"Yes","No")</f>
        <v>Yes</v>
      </c>
      <c r="L1525" t="s">
        <v>1700</v>
      </c>
      <c r="M1525" t="s">
        <v>1695</v>
      </c>
      <c r="N1525" t="s">
        <v>1693</v>
      </c>
      <c r="P1525" s="6">
        <v>-1</v>
      </c>
      <c r="Q1525" s="6" t="s">
        <v>47</v>
      </c>
      <c r="R1525" s="6" t="s">
        <v>48</v>
      </c>
      <c r="T1525" t="s">
        <v>49</v>
      </c>
      <c r="W1525" t="s">
        <v>109</v>
      </c>
      <c r="X1525" t="s">
        <v>1693</v>
      </c>
      <c r="Z1525" t="s">
        <v>1695</v>
      </c>
      <c r="AI1525" s="10">
        <v>40</v>
      </c>
      <c r="AQ1525" s="6">
        <v>0</v>
      </c>
      <c r="AR1525" s="14" t="s">
        <v>50</v>
      </c>
      <c r="AT1525" s="6">
        <v>-1</v>
      </c>
      <c r="AW1525" s="6" t="s">
        <v>51</v>
      </c>
      <c r="AX1525" s="6" t="s">
        <v>51</v>
      </c>
    </row>
    <row r="1526" spans="1:50" x14ac:dyDescent="0.25">
      <c r="A1526" s="16" t="s">
        <v>9345</v>
      </c>
      <c r="B1526" s="13" t="s">
        <v>19</v>
      </c>
      <c r="C1526" s="13" t="str">
        <f>Z1526</f>
        <v>Coccinellidae</v>
      </c>
      <c r="D1526" s="13" t="str">
        <f>IF(AI1526&gt;=42,"Yes","No")</f>
        <v>No</v>
      </c>
      <c r="E1526" s="16" t="s">
        <v>18</v>
      </c>
      <c r="F1526" s="16" t="str">
        <f t="shared" ref="F1526:F1548" si="203">Z1526</f>
        <v>Coccinellidae</v>
      </c>
      <c r="G1526" s="16" t="str">
        <f t="shared" ref="G1526:G1548" si="204">IF(AI1526&gt;=40,"Yes","No")</f>
        <v>Yes</v>
      </c>
      <c r="L1526" t="s">
        <v>1766</v>
      </c>
      <c r="M1526" t="s">
        <v>76</v>
      </c>
      <c r="N1526" t="s">
        <v>2129</v>
      </c>
      <c r="P1526" s="6">
        <v>-1</v>
      </c>
      <c r="Q1526" s="6" t="s">
        <v>47</v>
      </c>
      <c r="R1526" s="6" t="s">
        <v>48</v>
      </c>
      <c r="T1526" t="s">
        <v>49</v>
      </c>
      <c r="W1526" t="s">
        <v>46</v>
      </c>
      <c r="X1526" t="s">
        <v>2125</v>
      </c>
      <c r="Y1526" t="s">
        <v>2129</v>
      </c>
      <c r="Z1526" t="s">
        <v>76</v>
      </c>
      <c r="AI1526">
        <v>40</v>
      </c>
      <c r="AQ1526" s="6">
        <v>0</v>
      </c>
      <c r="AR1526" s="6" t="s">
        <v>50</v>
      </c>
      <c r="AT1526" s="6">
        <v>-1</v>
      </c>
      <c r="AW1526" s="6" t="s">
        <v>51</v>
      </c>
      <c r="AX1526" s="6" t="s">
        <v>51</v>
      </c>
    </row>
    <row r="1527" spans="1:50" x14ac:dyDescent="0.25">
      <c r="B1527" s="16" t="s">
        <v>19</v>
      </c>
      <c r="C1527" s="16" t="str">
        <f>AA1527</f>
        <v>Atomariinae</v>
      </c>
      <c r="D1527" s="16" t="str">
        <f>IF(AI1527&gt;=42,"Yes","No")</f>
        <v>Yes</v>
      </c>
      <c r="E1527" s="16" t="s">
        <v>18</v>
      </c>
      <c r="F1527" s="16" t="str">
        <f t="shared" si="203"/>
        <v>Cryptophagidae</v>
      </c>
      <c r="G1527" s="16" t="str">
        <f t="shared" si="204"/>
        <v>Yes</v>
      </c>
      <c r="M1527" t="s">
        <v>9132</v>
      </c>
      <c r="N1527" t="s">
        <v>79</v>
      </c>
      <c r="P1527" s="6">
        <v>-1</v>
      </c>
      <c r="Q1527" s="6" t="s">
        <v>47</v>
      </c>
      <c r="R1527" s="6" t="s">
        <v>48</v>
      </c>
      <c r="T1527" t="s">
        <v>49</v>
      </c>
      <c r="W1527" t="s">
        <v>46</v>
      </c>
      <c r="X1527" t="s">
        <v>2125</v>
      </c>
      <c r="Y1527" t="s">
        <v>2130</v>
      </c>
      <c r="Z1527" t="s">
        <v>79</v>
      </c>
      <c r="AA1527" t="s">
        <v>9132</v>
      </c>
      <c r="AI1527" s="16">
        <v>42</v>
      </c>
      <c r="AQ1527" s="16"/>
      <c r="AR1527" s="16"/>
      <c r="AT1527" s="16"/>
      <c r="AW1527" s="16"/>
      <c r="AX1527" s="16"/>
    </row>
    <row r="1528" spans="1:50" x14ac:dyDescent="0.25">
      <c r="B1528" s="13" t="s">
        <v>22</v>
      </c>
      <c r="C1528" s="13" t="str">
        <f t="shared" ref="C1528:C1546" si="205">AD1528</f>
        <v>Calymmaria</v>
      </c>
      <c r="D1528" s="13" t="str">
        <f t="shared" ref="D1528:D1547" si="206">IF(AI1528&gt;=50,"Yes","No")</f>
        <v>Yes</v>
      </c>
      <c r="E1528" s="13" t="s">
        <v>18</v>
      </c>
      <c r="F1528" s="13" t="str">
        <f t="shared" si="203"/>
        <v>Hahniidae</v>
      </c>
      <c r="G1528" s="13" t="str">
        <f t="shared" si="204"/>
        <v>Yes</v>
      </c>
      <c r="M1528" t="s">
        <v>205</v>
      </c>
      <c r="N1528" t="s">
        <v>1456</v>
      </c>
      <c r="P1528" s="6">
        <v>-1</v>
      </c>
      <c r="Q1528" s="6" t="s">
        <v>47</v>
      </c>
      <c r="R1528" s="6" t="s">
        <v>54</v>
      </c>
      <c r="S1528" s="6"/>
      <c r="T1528" s="6" t="s">
        <v>55</v>
      </c>
      <c r="U1528" s="6" t="s">
        <v>56</v>
      </c>
      <c r="W1528" t="s">
        <v>53</v>
      </c>
      <c r="Z1528" t="s">
        <v>1456</v>
      </c>
      <c r="AD1528" t="s">
        <v>205</v>
      </c>
      <c r="AI1528" s="10">
        <v>50</v>
      </c>
      <c r="AQ1528" s="6">
        <v>0</v>
      </c>
      <c r="AR1528" s="6" t="s">
        <v>50</v>
      </c>
      <c r="AT1528" s="6">
        <v>-1</v>
      </c>
      <c r="AW1528" s="6" t="s">
        <v>51</v>
      </c>
      <c r="AX1528" s="6" t="s">
        <v>51</v>
      </c>
    </row>
    <row r="1529" spans="1:50" x14ac:dyDescent="0.25">
      <c r="B1529" s="13" t="s">
        <v>22</v>
      </c>
      <c r="C1529" s="13" t="str">
        <f t="shared" si="205"/>
        <v>Calymmaria</v>
      </c>
      <c r="D1529" s="13" t="str">
        <f t="shared" si="206"/>
        <v>Yes</v>
      </c>
      <c r="E1529" s="13" t="s">
        <v>18</v>
      </c>
      <c r="F1529" s="13" t="str">
        <f t="shared" si="203"/>
        <v>Hahniidae</v>
      </c>
      <c r="G1529" s="13" t="str">
        <f t="shared" si="204"/>
        <v>Yes</v>
      </c>
      <c r="M1529" t="s">
        <v>754</v>
      </c>
      <c r="N1529" t="s">
        <v>205</v>
      </c>
      <c r="P1529" s="6">
        <v>-1</v>
      </c>
      <c r="Q1529" s="6" t="s">
        <v>47</v>
      </c>
      <c r="R1529" s="6" t="s">
        <v>54</v>
      </c>
      <c r="S1529" s="6"/>
      <c r="T1529" s="6" t="s">
        <v>55</v>
      </c>
      <c r="U1529" s="6" t="s">
        <v>56</v>
      </c>
      <c r="W1529" t="s">
        <v>53</v>
      </c>
      <c r="Z1529" t="s">
        <v>1456</v>
      </c>
      <c r="AD1529" t="s">
        <v>205</v>
      </c>
      <c r="AF1529" t="s">
        <v>754</v>
      </c>
      <c r="AI1529" s="10">
        <v>60</v>
      </c>
      <c r="AQ1529" s="6">
        <v>0</v>
      </c>
      <c r="AR1529" s="6" t="s">
        <v>50</v>
      </c>
      <c r="AS1529" t="s">
        <v>144</v>
      </c>
      <c r="AT1529" s="6">
        <v>-1</v>
      </c>
      <c r="AW1529" s="6" t="s">
        <v>51</v>
      </c>
      <c r="AX1529" s="6" t="s">
        <v>51</v>
      </c>
    </row>
    <row r="1530" spans="1:50" x14ac:dyDescent="0.25">
      <c r="B1530" s="13" t="s">
        <v>22</v>
      </c>
      <c r="C1530" s="13" t="str">
        <f t="shared" si="205"/>
        <v>Calymmaria</v>
      </c>
      <c r="D1530" s="13" t="str">
        <f t="shared" si="206"/>
        <v>Yes</v>
      </c>
      <c r="E1530" s="13" t="s">
        <v>18</v>
      </c>
      <c r="F1530" s="13" t="str">
        <f t="shared" si="203"/>
        <v>Hahniidae</v>
      </c>
      <c r="G1530" s="13" t="str">
        <f t="shared" si="204"/>
        <v>Yes</v>
      </c>
      <c r="M1530" t="s">
        <v>753</v>
      </c>
      <c r="N1530" t="s">
        <v>205</v>
      </c>
      <c r="P1530" s="6">
        <v>-1</v>
      </c>
      <c r="Q1530" s="6" t="s">
        <v>47</v>
      </c>
      <c r="R1530" s="6" t="s">
        <v>54</v>
      </c>
      <c r="S1530" s="6"/>
      <c r="T1530" s="6" t="s">
        <v>55</v>
      </c>
      <c r="U1530" s="6" t="s">
        <v>56</v>
      </c>
      <c r="W1530" t="s">
        <v>53</v>
      </c>
      <c r="Z1530" t="s">
        <v>1456</v>
      </c>
      <c r="AD1530" t="s">
        <v>205</v>
      </c>
      <c r="AF1530" t="s">
        <v>753</v>
      </c>
      <c r="AI1530" s="10">
        <v>60</v>
      </c>
      <c r="AQ1530" s="6">
        <v>0</v>
      </c>
      <c r="AR1530" s="6" t="s">
        <v>50</v>
      </c>
      <c r="AS1530" t="s">
        <v>145</v>
      </c>
      <c r="AT1530" s="6">
        <v>-1</v>
      </c>
      <c r="AW1530" s="6" t="s">
        <v>51</v>
      </c>
      <c r="AX1530" s="6" t="s">
        <v>51</v>
      </c>
    </row>
    <row r="1531" spans="1:50" x14ac:dyDescent="0.25">
      <c r="B1531" s="13" t="s">
        <v>22</v>
      </c>
      <c r="C1531" s="13" t="str">
        <f t="shared" si="205"/>
        <v>Calymmaria</v>
      </c>
      <c r="D1531" s="13" t="str">
        <f t="shared" si="206"/>
        <v>Yes</v>
      </c>
      <c r="E1531" s="13" t="s">
        <v>18</v>
      </c>
      <c r="F1531" s="13" t="str">
        <f t="shared" si="203"/>
        <v>Hahniidae</v>
      </c>
      <c r="G1531" s="13" t="str">
        <f t="shared" si="204"/>
        <v>Yes</v>
      </c>
      <c r="M1531" t="s">
        <v>752</v>
      </c>
      <c r="N1531" t="s">
        <v>205</v>
      </c>
      <c r="P1531" s="6">
        <v>-1</v>
      </c>
      <c r="Q1531" s="6" t="s">
        <v>47</v>
      </c>
      <c r="R1531" s="6" t="s">
        <v>54</v>
      </c>
      <c r="S1531" s="6"/>
      <c r="T1531" s="6" t="s">
        <v>55</v>
      </c>
      <c r="U1531" s="6" t="s">
        <v>56</v>
      </c>
      <c r="W1531" t="s">
        <v>53</v>
      </c>
      <c r="Z1531" t="s">
        <v>1456</v>
      </c>
      <c r="AD1531" t="s">
        <v>205</v>
      </c>
      <c r="AF1531" t="s">
        <v>752</v>
      </c>
      <c r="AI1531" s="10">
        <v>60</v>
      </c>
      <c r="AQ1531" s="6">
        <v>0</v>
      </c>
      <c r="AR1531" s="6" t="s">
        <v>50</v>
      </c>
      <c r="AS1531" t="s">
        <v>144</v>
      </c>
      <c r="AT1531" s="6">
        <v>-1</v>
      </c>
      <c r="AW1531" s="6" t="s">
        <v>51</v>
      </c>
      <c r="AX1531" s="6" t="s">
        <v>51</v>
      </c>
    </row>
    <row r="1532" spans="1:50" x14ac:dyDescent="0.25">
      <c r="B1532" s="13" t="s">
        <v>22</v>
      </c>
      <c r="C1532" s="13" t="str">
        <f t="shared" si="205"/>
        <v>Calymmaria</v>
      </c>
      <c r="D1532" s="13" t="str">
        <f t="shared" si="206"/>
        <v>Yes</v>
      </c>
      <c r="E1532" s="13" t="s">
        <v>18</v>
      </c>
      <c r="F1532" s="13" t="str">
        <f t="shared" si="203"/>
        <v>Hahniidae</v>
      </c>
      <c r="G1532" s="13" t="str">
        <f t="shared" si="204"/>
        <v>Yes</v>
      </c>
      <c r="M1532" t="s">
        <v>751</v>
      </c>
      <c r="N1532" t="s">
        <v>205</v>
      </c>
      <c r="P1532" s="6">
        <v>-1</v>
      </c>
      <c r="Q1532" s="6" t="s">
        <v>47</v>
      </c>
      <c r="R1532" s="6" t="s">
        <v>54</v>
      </c>
      <c r="S1532" s="6"/>
      <c r="T1532" s="6" t="s">
        <v>55</v>
      </c>
      <c r="U1532" s="6" t="s">
        <v>56</v>
      </c>
      <c r="W1532" t="s">
        <v>53</v>
      </c>
      <c r="Z1532" t="s">
        <v>1456</v>
      </c>
      <c r="AD1532" t="s">
        <v>205</v>
      </c>
      <c r="AF1532" t="s">
        <v>751</v>
      </c>
      <c r="AI1532" s="10">
        <v>60</v>
      </c>
      <c r="AQ1532" s="6">
        <v>0</v>
      </c>
      <c r="AR1532" s="6" t="s">
        <v>50</v>
      </c>
      <c r="AS1532" t="s">
        <v>144</v>
      </c>
      <c r="AT1532" s="6">
        <v>-1</v>
      </c>
      <c r="AW1532" s="6" t="s">
        <v>51</v>
      </c>
      <c r="AX1532" s="6" t="s">
        <v>51</v>
      </c>
    </row>
    <row r="1533" spans="1:50" x14ac:dyDescent="0.25">
      <c r="B1533" s="13" t="s">
        <v>22</v>
      </c>
      <c r="C1533" s="13" t="str">
        <f t="shared" si="205"/>
        <v>Calymmaria</v>
      </c>
      <c r="D1533" s="13" t="str">
        <f t="shared" si="206"/>
        <v>Yes</v>
      </c>
      <c r="E1533" s="13" t="s">
        <v>18</v>
      </c>
      <c r="F1533" s="13" t="str">
        <f t="shared" si="203"/>
        <v>Hahniidae</v>
      </c>
      <c r="G1533" s="13" t="str">
        <f t="shared" si="204"/>
        <v>Yes</v>
      </c>
      <c r="M1533" t="s">
        <v>766</v>
      </c>
      <c r="N1533" t="s">
        <v>205</v>
      </c>
      <c r="P1533" s="6">
        <v>-1</v>
      </c>
      <c r="Q1533" s="6" t="s">
        <v>47</v>
      </c>
      <c r="R1533" s="6" t="s">
        <v>54</v>
      </c>
      <c r="S1533" s="6"/>
      <c r="T1533" s="6" t="s">
        <v>55</v>
      </c>
      <c r="U1533" s="6" t="s">
        <v>56</v>
      </c>
      <c r="W1533" t="s">
        <v>53</v>
      </c>
      <c r="Z1533" t="s">
        <v>1456</v>
      </c>
      <c r="AD1533" t="s">
        <v>205</v>
      </c>
      <c r="AF1533" t="s">
        <v>766</v>
      </c>
      <c r="AI1533" s="10">
        <v>60</v>
      </c>
      <c r="AQ1533" s="6">
        <v>0</v>
      </c>
      <c r="AR1533" s="6" t="s">
        <v>50</v>
      </c>
      <c r="AS1533" t="s">
        <v>144</v>
      </c>
      <c r="AT1533" s="6">
        <v>-1</v>
      </c>
      <c r="AW1533" s="6" t="s">
        <v>51</v>
      </c>
      <c r="AX1533" s="6" t="s">
        <v>51</v>
      </c>
    </row>
    <row r="1534" spans="1:50" x14ac:dyDescent="0.25">
      <c r="B1534" s="13" t="s">
        <v>22</v>
      </c>
      <c r="C1534" s="13" t="str">
        <f t="shared" si="205"/>
        <v>Calyrnmaria</v>
      </c>
      <c r="D1534" s="13" t="str">
        <f t="shared" si="206"/>
        <v>Yes</v>
      </c>
      <c r="E1534" s="13" t="s">
        <v>18</v>
      </c>
      <c r="F1534" s="13" t="str">
        <f t="shared" si="203"/>
        <v>Hahniidae</v>
      </c>
      <c r="G1534" s="13" t="str">
        <f t="shared" si="204"/>
        <v>Yes</v>
      </c>
      <c r="M1534" t="s">
        <v>779</v>
      </c>
      <c r="N1534" t="s">
        <v>206</v>
      </c>
      <c r="P1534" s="6">
        <v>-1</v>
      </c>
      <c r="Q1534" s="6" t="s">
        <v>47</v>
      </c>
      <c r="R1534" s="6" t="s">
        <v>54</v>
      </c>
      <c r="S1534" s="6"/>
      <c r="T1534" s="6" t="s">
        <v>55</v>
      </c>
      <c r="U1534" s="6" t="s">
        <v>56</v>
      </c>
      <c r="W1534" t="s">
        <v>53</v>
      </c>
      <c r="Z1534" t="s">
        <v>1456</v>
      </c>
      <c r="AD1534" t="s">
        <v>206</v>
      </c>
      <c r="AF1534" t="s">
        <v>779</v>
      </c>
      <c r="AI1534" s="10">
        <v>60</v>
      </c>
      <c r="AQ1534" s="6">
        <v>0</v>
      </c>
      <c r="AR1534" s="6" t="s">
        <v>50</v>
      </c>
      <c r="AS1534" t="s">
        <v>144</v>
      </c>
      <c r="AT1534" s="6">
        <v>-1</v>
      </c>
      <c r="AW1534" s="6" t="s">
        <v>51</v>
      </c>
      <c r="AX1534" s="6" t="s">
        <v>51</v>
      </c>
    </row>
    <row r="1535" spans="1:50" x14ac:dyDescent="0.25">
      <c r="B1535" s="13" t="s">
        <v>22</v>
      </c>
      <c r="C1535" s="13" t="str">
        <f t="shared" si="205"/>
        <v>Dirksia</v>
      </c>
      <c r="D1535" s="13" t="str">
        <f t="shared" si="206"/>
        <v>Yes</v>
      </c>
      <c r="E1535" s="13" t="s">
        <v>18</v>
      </c>
      <c r="F1535" s="13" t="str">
        <f t="shared" si="203"/>
        <v>Hahniidae</v>
      </c>
      <c r="G1535" s="13" t="str">
        <f t="shared" si="204"/>
        <v>Yes</v>
      </c>
      <c r="M1535" t="s">
        <v>207</v>
      </c>
      <c r="N1535" t="s">
        <v>1456</v>
      </c>
      <c r="P1535" s="6">
        <v>-1</v>
      </c>
      <c r="Q1535" s="6" t="s">
        <v>47</v>
      </c>
      <c r="R1535" s="6" t="s">
        <v>54</v>
      </c>
      <c r="S1535" s="6"/>
      <c r="T1535" s="6" t="s">
        <v>55</v>
      </c>
      <c r="U1535" s="6" t="s">
        <v>56</v>
      </c>
      <c r="W1535" t="s">
        <v>53</v>
      </c>
      <c r="Z1535" t="s">
        <v>1456</v>
      </c>
      <c r="AD1535" t="s">
        <v>207</v>
      </c>
      <c r="AI1535" s="10">
        <v>50</v>
      </c>
      <c r="AQ1535" s="6">
        <v>0</v>
      </c>
      <c r="AR1535" s="6" t="s">
        <v>50</v>
      </c>
      <c r="AT1535" s="6">
        <v>-1</v>
      </c>
      <c r="AW1535" s="6" t="s">
        <v>51</v>
      </c>
      <c r="AX1535" s="6" t="s">
        <v>51</v>
      </c>
    </row>
    <row r="1536" spans="1:50" x14ac:dyDescent="0.25">
      <c r="B1536" s="13" t="s">
        <v>22</v>
      </c>
      <c r="C1536" s="13" t="str">
        <f t="shared" si="205"/>
        <v>Dirksia</v>
      </c>
      <c r="D1536" s="13" t="str">
        <f t="shared" si="206"/>
        <v>Yes</v>
      </c>
      <c r="E1536" s="13" t="s">
        <v>18</v>
      </c>
      <c r="F1536" s="13" t="str">
        <f t="shared" si="203"/>
        <v>Hahniidae</v>
      </c>
      <c r="G1536" s="13" t="str">
        <f t="shared" si="204"/>
        <v>Yes</v>
      </c>
      <c r="M1536" t="s">
        <v>778</v>
      </c>
      <c r="N1536" t="s">
        <v>207</v>
      </c>
      <c r="P1536" s="6">
        <v>-1</v>
      </c>
      <c r="Q1536" s="6" t="s">
        <v>47</v>
      </c>
      <c r="R1536" s="6" t="s">
        <v>54</v>
      </c>
      <c r="S1536" s="6"/>
      <c r="T1536" s="6" t="s">
        <v>55</v>
      </c>
      <c r="U1536" s="6" t="s">
        <v>56</v>
      </c>
      <c r="W1536" t="s">
        <v>53</v>
      </c>
      <c r="Z1536" t="s">
        <v>1456</v>
      </c>
      <c r="AD1536" t="s">
        <v>207</v>
      </c>
      <c r="AF1536" t="s">
        <v>778</v>
      </c>
      <c r="AI1536" s="10">
        <v>60</v>
      </c>
      <c r="AQ1536" s="6">
        <v>0</v>
      </c>
      <c r="AR1536" s="6" t="s">
        <v>50</v>
      </c>
      <c r="AS1536" t="s">
        <v>145</v>
      </c>
      <c r="AT1536" s="6">
        <v>-1</v>
      </c>
      <c r="AW1536" s="6" t="s">
        <v>51</v>
      </c>
      <c r="AX1536" s="6" t="s">
        <v>51</v>
      </c>
    </row>
    <row r="1537" spans="2:50" x14ac:dyDescent="0.25">
      <c r="B1537" s="13" t="s">
        <v>22</v>
      </c>
      <c r="C1537" s="13" t="str">
        <f t="shared" si="205"/>
        <v>Ethobuella</v>
      </c>
      <c r="D1537" s="13" t="str">
        <f t="shared" si="206"/>
        <v>Yes</v>
      </c>
      <c r="E1537" s="13" t="s">
        <v>18</v>
      </c>
      <c r="F1537" s="13" t="str">
        <f t="shared" si="203"/>
        <v>Hahniidae</v>
      </c>
      <c r="G1537" s="13" t="str">
        <f t="shared" si="204"/>
        <v>Yes</v>
      </c>
      <c r="M1537" t="s">
        <v>208</v>
      </c>
      <c r="N1537" t="s">
        <v>1456</v>
      </c>
      <c r="P1537" s="6">
        <v>-1</v>
      </c>
      <c r="Q1537" s="6" t="s">
        <v>47</v>
      </c>
      <c r="R1537" s="6" t="s">
        <v>54</v>
      </c>
      <c r="S1537" s="6"/>
      <c r="T1537" s="6" t="s">
        <v>55</v>
      </c>
      <c r="U1537" s="6" t="s">
        <v>56</v>
      </c>
      <c r="W1537" t="s">
        <v>53</v>
      </c>
      <c r="Z1537" t="s">
        <v>1456</v>
      </c>
      <c r="AD1537" t="s">
        <v>208</v>
      </c>
      <c r="AI1537" s="10">
        <v>50</v>
      </c>
      <c r="AQ1537" s="6">
        <v>0</v>
      </c>
      <c r="AR1537" s="6" t="s">
        <v>50</v>
      </c>
      <c r="AT1537" s="6">
        <v>-1</v>
      </c>
      <c r="AW1537" s="6" t="s">
        <v>51</v>
      </c>
      <c r="AX1537" s="6" t="s">
        <v>51</v>
      </c>
    </row>
    <row r="1538" spans="2:50" x14ac:dyDescent="0.25">
      <c r="B1538" s="13" t="s">
        <v>22</v>
      </c>
      <c r="C1538" s="13" t="str">
        <f t="shared" si="205"/>
        <v>Ethobuella</v>
      </c>
      <c r="D1538" s="13" t="str">
        <f t="shared" si="206"/>
        <v>Yes</v>
      </c>
      <c r="E1538" s="13" t="s">
        <v>18</v>
      </c>
      <c r="F1538" s="13" t="str">
        <f t="shared" si="203"/>
        <v>Hahniidae</v>
      </c>
      <c r="G1538" s="13" t="str">
        <f t="shared" si="204"/>
        <v>Yes</v>
      </c>
      <c r="M1538" t="s">
        <v>777</v>
      </c>
      <c r="N1538" t="s">
        <v>208</v>
      </c>
      <c r="P1538" s="6">
        <v>-1</v>
      </c>
      <c r="Q1538" s="6" t="s">
        <v>47</v>
      </c>
      <c r="R1538" s="6" t="s">
        <v>54</v>
      </c>
      <c r="S1538" s="6"/>
      <c r="T1538" s="6" t="s">
        <v>55</v>
      </c>
      <c r="U1538" s="6" t="s">
        <v>56</v>
      </c>
      <c r="W1538" t="s">
        <v>53</v>
      </c>
      <c r="Z1538" t="s">
        <v>1456</v>
      </c>
      <c r="AD1538" t="s">
        <v>208</v>
      </c>
      <c r="AF1538" t="s">
        <v>777</v>
      </c>
      <c r="AI1538" s="10">
        <v>60</v>
      </c>
      <c r="AQ1538" s="6">
        <v>0</v>
      </c>
      <c r="AR1538" s="6" t="s">
        <v>50</v>
      </c>
      <c r="AS1538" t="s">
        <v>144</v>
      </c>
      <c r="AT1538" s="6">
        <v>-1</v>
      </c>
      <c r="AW1538" s="6" t="s">
        <v>51</v>
      </c>
      <c r="AX1538" s="6" t="s">
        <v>51</v>
      </c>
    </row>
    <row r="1539" spans="2:50" x14ac:dyDescent="0.25">
      <c r="B1539" s="13" t="s">
        <v>22</v>
      </c>
      <c r="C1539" s="13" t="str">
        <f t="shared" si="205"/>
        <v>Hahnia</v>
      </c>
      <c r="D1539" s="13" t="str">
        <f t="shared" si="206"/>
        <v>Yes</v>
      </c>
      <c r="E1539" s="13" t="s">
        <v>18</v>
      </c>
      <c r="F1539" s="13" t="str">
        <f t="shared" si="203"/>
        <v>Hahniidae</v>
      </c>
      <c r="G1539" s="13" t="str">
        <f t="shared" si="204"/>
        <v>Yes</v>
      </c>
      <c r="M1539" t="s">
        <v>209</v>
      </c>
      <c r="N1539" t="s">
        <v>1456</v>
      </c>
      <c r="P1539" s="6">
        <v>-1</v>
      </c>
      <c r="Q1539" s="6" t="s">
        <v>47</v>
      </c>
      <c r="R1539" s="6" t="s">
        <v>54</v>
      </c>
      <c r="S1539" s="6"/>
      <c r="T1539" s="6" t="s">
        <v>55</v>
      </c>
      <c r="U1539" s="6" t="s">
        <v>56</v>
      </c>
      <c r="W1539" t="s">
        <v>53</v>
      </c>
      <c r="Z1539" t="s">
        <v>1456</v>
      </c>
      <c r="AD1539" t="s">
        <v>209</v>
      </c>
      <c r="AI1539" s="10">
        <v>50</v>
      </c>
      <c r="AQ1539" s="6">
        <v>0</v>
      </c>
      <c r="AR1539" s="6" t="s">
        <v>50</v>
      </c>
      <c r="AT1539" s="6">
        <v>-1</v>
      </c>
      <c r="AW1539" s="6" t="s">
        <v>51</v>
      </c>
      <c r="AX1539" s="6" t="s">
        <v>51</v>
      </c>
    </row>
    <row r="1540" spans="2:50" x14ac:dyDescent="0.25">
      <c r="B1540" s="13" t="s">
        <v>22</v>
      </c>
      <c r="C1540" s="13" t="str">
        <f t="shared" si="205"/>
        <v>Hahnia</v>
      </c>
      <c r="D1540" s="13" t="str">
        <f t="shared" si="206"/>
        <v>Yes</v>
      </c>
      <c r="E1540" s="13" t="s">
        <v>18</v>
      </c>
      <c r="F1540" s="13" t="str">
        <f t="shared" si="203"/>
        <v>Hahniidae</v>
      </c>
      <c r="G1540" s="13" t="str">
        <f t="shared" si="204"/>
        <v>Yes</v>
      </c>
      <c r="M1540" t="s">
        <v>776</v>
      </c>
      <c r="N1540" t="s">
        <v>209</v>
      </c>
      <c r="P1540" s="6">
        <v>-1</v>
      </c>
      <c r="Q1540" s="6" t="s">
        <v>47</v>
      </c>
      <c r="R1540" s="6" t="s">
        <v>54</v>
      </c>
      <c r="S1540" s="6"/>
      <c r="T1540" s="6" t="s">
        <v>55</v>
      </c>
      <c r="U1540" s="6" t="s">
        <v>56</v>
      </c>
      <c r="W1540" t="s">
        <v>53</v>
      </c>
      <c r="Z1540" t="s">
        <v>1456</v>
      </c>
      <c r="AD1540" t="s">
        <v>209</v>
      </c>
      <c r="AF1540" t="s">
        <v>776</v>
      </c>
      <c r="AI1540" s="10">
        <v>60</v>
      </c>
      <c r="AQ1540" s="6">
        <v>0</v>
      </c>
      <c r="AR1540" s="6" t="s">
        <v>50</v>
      </c>
      <c r="AS1540" t="s">
        <v>210</v>
      </c>
      <c r="AT1540" s="6">
        <v>-1</v>
      </c>
      <c r="AW1540" s="6" t="s">
        <v>51</v>
      </c>
      <c r="AX1540" s="6" t="s">
        <v>51</v>
      </c>
    </row>
    <row r="1541" spans="2:50" x14ac:dyDescent="0.25">
      <c r="B1541" s="13" t="s">
        <v>22</v>
      </c>
      <c r="C1541" s="13" t="str">
        <f t="shared" si="205"/>
        <v>Neoantistea</v>
      </c>
      <c r="D1541" s="13" t="str">
        <f t="shared" si="206"/>
        <v>Yes</v>
      </c>
      <c r="E1541" s="13" t="s">
        <v>18</v>
      </c>
      <c r="F1541" s="13" t="str">
        <f t="shared" si="203"/>
        <v>Hahniidae</v>
      </c>
      <c r="G1541" s="13" t="str">
        <f t="shared" si="204"/>
        <v>Yes</v>
      </c>
      <c r="M1541" t="s">
        <v>211</v>
      </c>
      <c r="N1541" t="s">
        <v>1456</v>
      </c>
      <c r="P1541" s="6">
        <v>-1</v>
      </c>
      <c r="Q1541" s="6" t="s">
        <v>47</v>
      </c>
      <c r="R1541" s="6" t="s">
        <v>54</v>
      </c>
      <c r="S1541" s="6"/>
      <c r="T1541" s="6" t="s">
        <v>55</v>
      </c>
      <c r="U1541" s="6" t="s">
        <v>56</v>
      </c>
      <c r="W1541" t="s">
        <v>53</v>
      </c>
      <c r="Z1541" t="s">
        <v>1456</v>
      </c>
      <c r="AD1541" t="s">
        <v>211</v>
      </c>
      <c r="AI1541" s="10">
        <v>50</v>
      </c>
      <c r="AQ1541" s="6">
        <v>0</v>
      </c>
      <c r="AR1541" s="6" t="s">
        <v>50</v>
      </c>
      <c r="AT1541" s="6">
        <v>-1</v>
      </c>
      <c r="AW1541" s="6" t="s">
        <v>51</v>
      </c>
      <c r="AX1541" s="6" t="s">
        <v>51</v>
      </c>
    </row>
    <row r="1542" spans="2:50" x14ac:dyDescent="0.25">
      <c r="B1542" s="13" t="s">
        <v>22</v>
      </c>
      <c r="C1542" s="13" t="str">
        <f t="shared" si="205"/>
        <v>Neoantistea</v>
      </c>
      <c r="D1542" s="13" t="str">
        <f t="shared" si="206"/>
        <v>Yes</v>
      </c>
      <c r="E1542" s="13" t="s">
        <v>18</v>
      </c>
      <c r="F1542" s="13" t="str">
        <f t="shared" si="203"/>
        <v>Hahniidae</v>
      </c>
      <c r="G1542" s="13" t="str">
        <f t="shared" si="204"/>
        <v>Yes</v>
      </c>
      <c r="M1542" t="s">
        <v>775</v>
      </c>
      <c r="N1542" t="s">
        <v>211</v>
      </c>
      <c r="P1542" s="6">
        <v>-1</v>
      </c>
      <c r="Q1542" s="6" t="s">
        <v>47</v>
      </c>
      <c r="R1542" s="6" t="s">
        <v>54</v>
      </c>
      <c r="S1542" s="6"/>
      <c r="T1542" s="6" t="s">
        <v>55</v>
      </c>
      <c r="U1542" s="6" t="s">
        <v>56</v>
      </c>
      <c r="W1542" t="s">
        <v>53</v>
      </c>
      <c r="Z1542" t="s">
        <v>1456</v>
      </c>
      <c r="AD1542" t="s">
        <v>211</v>
      </c>
      <c r="AF1542" t="s">
        <v>775</v>
      </c>
      <c r="AI1542" s="10">
        <v>60</v>
      </c>
      <c r="AQ1542" s="6">
        <v>0</v>
      </c>
      <c r="AR1542" s="6" t="s">
        <v>50</v>
      </c>
      <c r="AS1542" t="s">
        <v>165</v>
      </c>
      <c r="AT1542" s="6">
        <v>-1</v>
      </c>
      <c r="AW1542" s="6" t="s">
        <v>51</v>
      </c>
      <c r="AX1542" s="6" t="s">
        <v>51</v>
      </c>
    </row>
    <row r="1543" spans="2:50" x14ac:dyDescent="0.25">
      <c r="B1543" s="13" t="s">
        <v>22</v>
      </c>
      <c r="C1543" s="13" t="str">
        <f t="shared" si="205"/>
        <v>Neoantistea</v>
      </c>
      <c r="D1543" s="13" t="str">
        <f t="shared" si="206"/>
        <v>Yes</v>
      </c>
      <c r="E1543" s="13" t="s">
        <v>18</v>
      </c>
      <c r="F1543" s="13" t="str">
        <f t="shared" si="203"/>
        <v>Hahniidae</v>
      </c>
      <c r="G1543" s="13" t="str">
        <f t="shared" si="204"/>
        <v>Yes</v>
      </c>
      <c r="M1543" t="s">
        <v>774</v>
      </c>
      <c r="N1543" t="s">
        <v>211</v>
      </c>
      <c r="P1543" s="6">
        <v>-1</v>
      </c>
      <c r="Q1543" s="6" t="s">
        <v>47</v>
      </c>
      <c r="R1543" s="6" t="s">
        <v>54</v>
      </c>
      <c r="S1543" s="6"/>
      <c r="T1543" s="6" t="s">
        <v>55</v>
      </c>
      <c r="U1543" s="6" t="s">
        <v>56</v>
      </c>
      <c r="W1543" t="s">
        <v>53</v>
      </c>
      <c r="Z1543" t="s">
        <v>1456</v>
      </c>
      <c r="AD1543" t="s">
        <v>211</v>
      </c>
      <c r="AF1543" t="s">
        <v>774</v>
      </c>
      <c r="AI1543" s="10">
        <v>60</v>
      </c>
      <c r="AQ1543" s="6">
        <v>0</v>
      </c>
      <c r="AR1543" s="6" t="s">
        <v>50</v>
      </c>
      <c r="AS1543" t="s">
        <v>165</v>
      </c>
      <c r="AT1543" s="6">
        <v>-1</v>
      </c>
      <c r="AW1543" s="6" t="s">
        <v>51</v>
      </c>
      <c r="AX1543" s="6" t="s">
        <v>51</v>
      </c>
    </row>
    <row r="1544" spans="2:50" x14ac:dyDescent="0.25">
      <c r="B1544" s="13" t="s">
        <v>22</v>
      </c>
      <c r="C1544" s="13" t="str">
        <f t="shared" si="205"/>
        <v>Neoantistea</v>
      </c>
      <c r="D1544" s="13" t="str">
        <f t="shared" si="206"/>
        <v>Yes</v>
      </c>
      <c r="E1544" s="13" t="s">
        <v>18</v>
      </c>
      <c r="F1544" s="13" t="str">
        <f t="shared" si="203"/>
        <v>Hahniidae</v>
      </c>
      <c r="G1544" s="13" t="str">
        <f t="shared" si="204"/>
        <v>Yes</v>
      </c>
      <c r="M1544" t="s">
        <v>773</v>
      </c>
      <c r="N1544" t="s">
        <v>211</v>
      </c>
      <c r="P1544" s="6">
        <v>-1</v>
      </c>
      <c r="Q1544" s="6" t="s">
        <v>47</v>
      </c>
      <c r="R1544" s="6" t="s">
        <v>54</v>
      </c>
      <c r="S1544" s="6"/>
      <c r="T1544" s="6" t="s">
        <v>55</v>
      </c>
      <c r="U1544" s="6" t="s">
        <v>56</v>
      </c>
      <c r="W1544" t="s">
        <v>53</v>
      </c>
      <c r="Z1544" t="s">
        <v>1456</v>
      </c>
      <c r="AD1544" t="s">
        <v>211</v>
      </c>
      <c r="AF1544" t="s">
        <v>773</v>
      </c>
      <c r="AI1544" s="10">
        <v>60</v>
      </c>
      <c r="AQ1544" s="6">
        <v>0</v>
      </c>
      <c r="AR1544" s="6" t="s">
        <v>50</v>
      </c>
      <c r="AS1544" t="s">
        <v>144</v>
      </c>
      <c r="AT1544" s="6">
        <v>-1</v>
      </c>
      <c r="AW1544" s="6" t="s">
        <v>51</v>
      </c>
      <c r="AX1544" s="6" t="s">
        <v>51</v>
      </c>
    </row>
    <row r="1545" spans="2:50" x14ac:dyDescent="0.25">
      <c r="B1545" s="13" t="s">
        <v>22</v>
      </c>
      <c r="C1545" s="13" t="str">
        <f t="shared" si="205"/>
        <v>Willisus</v>
      </c>
      <c r="D1545" s="13" t="str">
        <f t="shared" si="206"/>
        <v>Yes</v>
      </c>
      <c r="E1545" s="13" t="s">
        <v>18</v>
      </c>
      <c r="F1545" s="13" t="str">
        <f t="shared" si="203"/>
        <v>Hahniidae</v>
      </c>
      <c r="G1545" s="13" t="str">
        <f t="shared" si="204"/>
        <v>Yes</v>
      </c>
      <c r="M1545" t="s">
        <v>212</v>
      </c>
      <c r="N1545" t="s">
        <v>1456</v>
      </c>
      <c r="P1545" s="6">
        <v>-1</v>
      </c>
      <c r="Q1545" s="6" t="s">
        <v>47</v>
      </c>
      <c r="R1545" s="6" t="s">
        <v>54</v>
      </c>
      <c r="S1545" s="6"/>
      <c r="T1545" s="6" t="s">
        <v>55</v>
      </c>
      <c r="U1545" s="6" t="s">
        <v>56</v>
      </c>
      <c r="W1545" t="s">
        <v>53</v>
      </c>
      <c r="Z1545" t="s">
        <v>1456</v>
      </c>
      <c r="AD1545" t="s">
        <v>212</v>
      </c>
      <c r="AI1545" s="10">
        <v>50</v>
      </c>
      <c r="AQ1545" s="6">
        <v>0</v>
      </c>
      <c r="AR1545" s="6" t="s">
        <v>50</v>
      </c>
      <c r="AT1545" s="6">
        <v>-1</v>
      </c>
      <c r="AW1545" s="6" t="s">
        <v>51</v>
      </c>
      <c r="AX1545" s="6" t="s">
        <v>51</v>
      </c>
    </row>
    <row r="1546" spans="2:50" x14ac:dyDescent="0.25">
      <c r="B1546" s="13" t="s">
        <v>22</v>
      </c>
      <c r="C1546" s="13" t="str">
        <f t="shared" si="205"/>
        <v>Willisus</v>
      </c>
      <c r="D1546" s="13" t="str">
        <f t="shared" si="206"/>
        <v>Yes</v>
      </c>
      <c r="E1546" s="13" t="s">
        <v>18</v>
      </c>
      <c r="F1546" s="13" t="str">
        <f t="shared" si="203"/>
        <v>Hahniidae</v>
      </c>
      <c r="G1546" s="13" t="str">
        <f t="shared" si="204"/>
        <v>Yes</v>
      </c>
      <c r="M1546" t="s">
        <v>772</v>
      </c>
      <c r="N1546" t="s">
        <v>212</v>
      </c>
      <c r="P1546" s="6">
        <v>-1</v>
      </c>
      <c r="Q1546" s="6" t="s">
        <v>47</v>
      </c>
      <c r="R1546" s="6" t="s">
        <v>54</v>
      </c>
      <c r="S1546" s="6"/>
      <c r="T1546" s="6" t="s">
        <v>55</v>
      </c>
      <c r="U1546" s="6" t="s">
        <v>56</v>
      </c>
      <c r="W1546" t="s">
        <v>53</v>
      </c>
      <c r="Z1546" t="s">
        <v>1456</v>
      </c>
      <c r="AD1546" t="s">
        <v>212</v>
      </c>
      <c r="AF1546" t="s">
        <v>772</v>
      </c>
      <c r="AI1546" s="10">
        <v>60</v>
      </c>
      <c r="AQ1546" s="6">
        <v>0</v>
      </c>
      <c r="AR1546" s="6" t="s">
        <v>50</v>
      </c>
      <c r="AS1546" t="s">
        <v>170</v>
      </c>
      <c r="AT1546" s="6">
        <v>-1</v>
      </c>
      <c r="AW1546" s="6" t="s">
        <v>51</v>
      </c>
      <c r="AX1546" s="6" t="s">
        <v>51</v>
      </c>
    </row>
    <row r="1547" spans="2:50" x14ac:dyDescent="0.25">
      <c r="B1547" s="13" t="s">
        <v>22</v>
      </c>
      <c r="C1547" s="17" t="str">
        <f>Z1547</f>
        <v>Hahniidae</v>
      </c>
      <c r="D1547" s="13" t="str">
        <f t="shared" si="206"/>
        <v>No</v>
      </c>
      <c r="E1547" s="13" t="s">
        <v>18</v>
      </c>
      <c r="F1547" s="13" t="str">
        <f t="shared" si="203"/>
        <v>Hahniidae</v>
      </c>
      <c r="G1547" s="13" t="str">
        <f t="shared" si="204"/>
        <v>Yes</v>
      </c>
      <c r="M1547" t="s">
        <v>1456</v>
      </c>
      <c r="N1547" t="s">
        <v>53</v>
      </c>
      <c r="P1547" s="6">
        <v>-1</v>
      </c>
      <c r="Q1547" s="6" t="s">
        <v>47</v>
      </c>
      <c r="R1547" s="6" t="s">
        <v>54</v>
      </c>
      <c r="S1547" s="6"/>
      <c r="T1547" s="6" t="s">
        <v>55</v>
      </c>
      <c r="U1547" s="6" t="s">
        <v>56</v>
      </c>
      <c r="W1547" t="s">
        <v>53</v>
      </c>
      <c r="Z1547" t="s">
        <v>1456</v>
      </c>
      <c r="AI1547" s="10">
        <v>40</v>
      </c>
      <c r="AQ1547" s="6">
        <v>0</v>
      </c>
      <c r="AR1547" s="6" t="s">
        <v>50</v>
      </c>
      <c r="AT1547" s="6">
        <v>-1</v>
      </c>
      <c r="AW1547" s="6" t="s">
        <v>51</v>
      </c>
      <c r="AX1547" s="6" t="s">
        <v>51</v>
      </c>
    </row>
    <row r="1548" spans="2:50" x14ac:dyDescent="0.25">
      <c r="B1548" s="16" t="s">
        <v>19</v>
      </c>
      <c r="C1548" s="16" t="str">
        <f>AA1548</f>
        <v>Cryptophaginae</v>
      </c>
      <c r="D1548" s="16" t="str">
        <f>IF(AI1548&gt;=42,"Yes","No")</f>
        <v>Yes</v>
      </c>
      <c r="E1548" s="16" t="s">
        <v>18</v>
      </c>
      <c r="F1548" s="16" t="str">
        <f t="shared" si="203"/>
        <v>Cryptophagidae</v>
      </c>
      <c r="G1548" s="16" t="str">
        <f t="shared" si="204"/>
        <v>Yes</v>
      </c>
      <c r="M1548" t="s">
        <v>9133</v>
      </c>
      <c r="N1548" s="16" t="s">
        <v>79</v>
      </c>
      <c r="P1548" s="6">
        <v>-1</v>
      </c>
      <c r="Q1548" s="6" t="s">
        <v>47</v>
      </c>
      <c r="R1548" s="6" t="s">
        <v>48</v>
      </c>
      <c r="T1548" t="s">
        <v>49</v>
      </c>
      <c r="W1548" t="s">
        <v>46</v>
      </c>
      <c r="X1548" t="s">
        <v>2125</v>
      </c>
      <c r="Y1548" t="s">
        <v>2130</v>
      </c>
      <c r="Z1548" t="s">
        <v>79</v>
      </c>
      <c r="AA1548" s="16" t="s">
        <v>9133</v>
      </c>
      <c r="AI1548" s="16">
        <v>42</v>
      </c>
      <c r="AQ1548" s="16"/>
      <c r="AR1548" s="16"/>
      <c r="AT1548" s="16"/>
      <c r="AW1548" s="16"/>
      <c r="AX1548" s="16"/>
    </row>
    <row r="1549" spans="2:50" x14ac:dyDescent="0.25">
      <c r="B1549" s="13" t="s">
        <v>18</v>
      </c>
      <c r="C1549" s="13" t="str">
        <f>Z1549</f>
        <v>Hemerobiidae</v>
      </c>
      <c r="D1549" s="13" t="str">
        <f>IF(AI1549&gt;=40,"Yes","No")</f>
        <v>Yes</v>
      </c>
      <c r="E1549" s="13" t="s">
        <v>15</v>
      </c>
      <c r="F1549" s="13" t="str">
        <f>W1549</f>
        <v>Neuroptera</v>
      </c>
      <c r="G1549" s="13" t="str">
        <f>IF(AI1549&gt;=30,"Yes","No")</f>
        <v>Yes</v>
      </c>
      <c r="M1549" t="s">
        <v>1863</v>
      </c>
      <c r="N1549" t="s">
        <v>1783</v>
      </c>
      <c r="P1549" s="6">
        <v>-1</v>
      </c>
      <c r="Q1549" s="6" t="s">
        <v>47</v>
      </c>
      <c r="R1549" s="6" t="s">
        <v>48</v>
      </c>
      <c r="T1549" t="s">
        <v>49</v>
      </c>
      <c r="W1549" t="s">
        <v>1783</v>
      </c>
      <c r="Z1549" t="s">
        <v>1863</v>
      </c>
      <c r="AA1549" s="16"/>
      <c r="AI1549" s="10">
        <v>40</v>
      </c>
      <c r="AQ1549" s="6">
        <v>0</v>
      </c>
      <c r="AR1549" s="14" t="s">
        <v>50</v>
      </c>
      <c r="AT1549" s="6">
        <v>-1</v>
      </c>
      <c r="AW1549" s="14" t="s">
        <v>51</v>
      </c>
      <c r="AX1549" s="14" t="s">
        <v>51</v>
      </c>
    </row>
    <row r="1550" spans="2:50" x14ac:dyDescent="0.25">
      <c r="B1550" s="13" t="s">
        <v>19</v>
      </c>
      <c r="C1550" s="13" t="str">
        <f>Z1550</f>
        <v>Cryptophagidae</v>
      </c>
      <c r="D1550" s="13" t="str">
        <f>IF(AI1550&gt;=42,"Yes","No")</f>
        <v>No</v>
      </c>
      <c r="E1550" s="16" t="s">
        <v>18</v>
      </c>
      <c r="F1550" s="16" t="str">
        <f t="shared" ref="F1550:F1575" si="207">Z1550</f>
        <v>Cryptophagidae</v>
      </c>
      <c r="G1550" s="16" t="str">
        <f t="shared" ref="G1550:G1575" si="208">IF(AI1550&gt;=40,"Yes","No")</f>
        <v>Yes</v>
      </c>
      <c r="L1550" t="s">
        <v>78</v>
      </c>
      <c r="M1550" t="s">
        <v>79</v>
      </c>
      <c r="N1550" t="s">
        <v>2130</v>
      </c>
      <c r="P1550" s="6">
        <v>-1</v>
      </c>
      <c r="Q1550" s="6" t="s">
        <v>47</v>
      </c>
      <c r="R1550" s="6" t="s">
        <v>48</v>
      </c>
      <c r="T1550" t="s">
        <v>49</v>
      </c>
      <c r="W1550" t="s">
        <v>46</v>
      </c>
      <c r="X1550" t="s">
        <v>2125</v>
      </c>
      <c r="Y1550" t="s">
        <v>2130</v>
      </c>
      <c r="Z1550" t="s">
        <v>79</v>
      </c>
      <c r="AA1550" s="16"/>
      <c r="AI1550" s="16">
        <v>40</v>
      </c>
      <c r="AQ1550" s="6">
        <v>0</v>
      </c>
      <c r="AR1550" s="6" t="s">
        <v>50</v>
      </c>
      <c r="AT1550" s="6">
        <v>-1</v>
      </c>
      <c r="AW1550" s="6" t="s">
        <v>51</v>
      </c>
      <c r="AX1550" s="6" t="s">
        <v>51</v>
      </c>
    </row>
    <row r="1551" spans="2:50" x14ac:dyDescent="0.25">
      <c r="B1551" s="16" t="s">
        <v>18</v>
      </c>
      <c r="C1551" s="13" t="str">
        <f>Z1551</f>
        <v>Cucujidae</v>
      </c>
      <c r="D1551" s="13" t="str">
        <f>IF(AI1551&gt;=40,"Yes","No")</f>
        <v>Yes</v>
      </c>
      <c r="E1551" s="16" t="s">
        <v>18</v>
      </c>
      <c r="F1551" s="16" t="str">
        <f t="shared" si="207"/>
        <v>Cucujidae</v>
      </c>
      <c r="G1551" s="16" t="str">
        <f t="shared" si="208"/>
        <v>Yes</v>
      </c>
      <c r="L1551" t="s">
        <v>1830</v>
      </c>
      <c r="M1551" s="16" t="s">
        <v>1829</v>
      </c>
      <c r="N1551" t="s">
        <v>2130</v>
      </c>
      <c r="P1551" s="6">
        <v>-1</v>
      </c>
      <c r="Q1551" s="6" t="s">
        <v>47</v>
      </c>
      <c r="R1551" s="6" t="s">
        <v>48</v>
      </c>
      <c r="T1551" t="s">
        <v>49</v>
      </c>
      <c r="W1551" t="s">
        <v>46</v>
      </c>
      <c r="X1551" t="s">
        <v>2125</v>
      </c>
      <c r="Y1551" t="s">
        <v>2130</v>
      </c>
      <c r="Z1551" t="s">
        <v>1829</v>
      </c>
      <c r="AA1551" s="16"/>
      <c r="AI1551" s="16">
        <v>40</v>
      </c>
      <c r="AQ1551" s="6">
        <v>0</v>
      </c>
      <c r="AR1551" s="6" t="s">
        <v>50</v>
      </c>
      <c r="AT1551" s="6">
        <v>-1</v>
      </c>
      <c r="AW1551" s="6" t="s">
        <v>51</v>
      </c>
      <c r="AX1551" s="6" t="s">
        <v>51</v>
      </c>
    </row>
    <row r="1552" spans="2:50" x14ac:dyDescent="0.25">
      <c r="B1552" s="16" t="s">
        <v>18</v>
      </c>
      <c r="C1552" s="13" t="str">
        <f>Z1552</f>
        <v>Cupedidae</v>
      </c>
      <c r="D1552" s="13" t="str">
        <f>IF(AI1552&gt;=40,"Yes","No")</f>
        <v>Yes</v>
      </c>
      <c r="E1552" s="16" t="s">
        <v>18</v>
      </c>
      <c r="F1552" s="16" t="str">
        <f t="shared" si="207"/>
        <v>Cupedidae</v>
      </c>
      <c r="G1552" s="16" t="str">
        <f t="shared" si="208"/>
        <v>Yes</v>
      </c>
      <c r="L1552" t="s">
        <v>1785</v>
      </c>
      <c r="M1552" t="s">
        <v>81</v>
      </c>
      <c r="N1552" t="s">
        <v>2137</v>
      </c>
      <c r="P1552" s="6">
        <v>-1</v>
      </c>
      <c r="Q1552" s="6" t="s">
        <v>47</v>
      </c>
      <c r="R1552" s="6" t="s">
        <v>48</v>
      </c>
      <c r="T1552" t="s">
        <v>49</v>
      </c>
      <c r="W1552" t="s">
        <v>46</v>
      </c>
      <c r="X1552" t="s">
        <v>2137</v>
      </c>
      <c r="Z1552" t="s">
        <v>81</v>
      </c>
      <c r="AI1552" s="16">
        <v>40</v>
      </c>
      <c r="AQ1552" s="6">
        <v>0</v>
      </c>
      <c r="AR1552" s="6" t="s">
        <v>50</v>
      </c>
      <c r="AT1552" s="6">
        <v>-1</v>
      </c>
      <c r="AW1552" s="6" t="s">
        <v>51</v>
      </c>
      <c r="AX1552" s="16"/>
    </row>
    <row r="1553" spans="1:50" x14ac:dyDescent="0.25">
      <c r="A1553" s="16" t="s">
        <v>9345</v>
      </c>
      <c r="B1553" s="16" t="s">
        <v>19</v>
      </c>
      <c r="C1553" s="16" t="str">
        <f t="shared" ref="C1553:C1558" si="209">AA1553</f>
        <v>Amalactinae</v>
      </c>
      <c r="D1553" s="16" t="str">
        <f t="shared" ref="D1553:D1558" si="210">IF(AI1553&gt;=42,"Yes","No")</f>
        <v>Yes</v>
      </c>
      <c r="E1553" s="16" t="s">
        <v>18</v>
      </c>
      <c r="F1553" s="16" t="str">
        <f t="shared" si="207"/>
        <v>Curculionidae</v>
      </c>
      <c r="G1553" s="16" t="str">
        <f t="shared" si="208"/>
        <v>Yes</v>
      </c>
      <c r="M1553" t="s">
        <v>9134</v>
      </c>
      <c r="N1553" t="s">
        <v>118</v>
      </c>
      <c r="P1553" s="6">
        <v>-1</v>
      </c>
      <c r="Q1553" s="6" t="s">
        <v>47</v>
      </c>
      <c r="R1553" s="6" t="s">
        <v>48</v>
      </c>
      <c r="S1553" s="16"/>
      <c r="T1553" s="16" t="s">
        <v>49</v>
      </c>
      <c r="U1553" s="16"/>
      <c r="W1553" t="s">
        <v>46</v>
      </c>
      <c r="X1553" t="s">
        <v>2125</v>
      </c>
      <c r="Y1553" t="s">
        <v>2131</v>
      </c>
      <c r="Z1553" t="s">
        <v>118</v>
      </c>
      <c r="AA1553" t="s">
        <v>9134</v>
      </c>
      <c r="AI1553" s="16">
        <v>42</v>
      </c>
      <c r="AQ1553" s="16"/>
      <c r="AR1553" s="16"/>
      <c r="AT1553" s="16"/>
      <c r="AW1553" s="16"/>
      <c r="AX1553" s="16"/>
    </row>
    <row r="1554" spans="1:50" x14ac:dyDescent="0.25">
      <c r="A1554" s="16" t="s">
        <v>9345</v>
      </c>
      <c r="B1554" s="16" t="s">
        <v>19</v>
      </c>
      <c r="C1554" s="16" t="str">
        <f t="shared" si="209"/>
        <v>Amalactinae</v>
      </c>
      <c r="D1554" s="16" t="str">
        <f t="shared" si="210"/>
        <v>Yes</v>
      </c>
      <c r="E1554" s="16" t="s">
        <v>18</v>
      </c>
      <c r="F1554" s="16" t="str">
        <f t="shared" si="207"/>
        <v>Curculionidae</v>
      </c>
      <c r="G1554" s="16" t="str">
        <f t="shared" si="208"/>
        <v>Yes</v>
      </c>
      <c r="M1554" t="s">
        <v>9135</v>
      </c>
      <c r="N1554" t="s">
        <v>9134</v>
      </c>
      <c r="P1554" s="6">
        <v>-1</v>
      </c>
      <c r="Q1554" s="6" t="s">
        <v>47</v>
      </c>
      <c r="R1554" s="6" t="s">
        <v>48</v>
      </c>
      <c r="T1554" t="s">
        <v>49</v>
      </c>
      <c r="W1554" t="s">
        <v>46</v>
      </c>
      <c r="X1554" t="s">
        <v>2125</v>
      </c>
      <c r="Y1554" t="s">
        <v>2131</v>
      </c>
      <c r="Z1554" t="s">
        <v>118</v>
      </c>
      <c r="AA1554" t="s">
        <v>9134</v>
      </c>
      <c r="AB1554" t="s">
        <v>9135</v>
      </c>
      <c r="AI1554">
        <v>45</v>
      </c>
      <c r="AQ1554" s="16"/>
      <c r="AR1554" s="16"/>
      <c r="AT1554" s="16"/>
      <c r="AW1554" s="16"/>
      <c r="AX1554" s="16"/>
    </row>
    <row r="1555" spans="1:50" x14ac:dyDescent="0.25">
      <c r="A1555" s="16" t="s">
        <v>9345</v>
      </c>
      <c r="B1555" s="16" t="s">
        <v>19</v>
      </c>
      <c r="C1555" s="16" t="str">
        <f t="shared" si="209"/>
        <v>Anthonominae</v>
      </c>
      <c r="D1555" s="16" t="str">
        <f t="shared" si="210"/>
        <v>Yes</v>
      </c>
      <c r="E1555" s="16" t="s">
        <v>18</v>
      </c>
      <c r="F1555" s="16" t="str">
        <f t="shared" si="207"/>
        <v>Curculionidae</v>
      </c>
      <c r="G1555" s="16" t="str">
        <f t="shared" si="208"/>
        <v>Yes</v>
      </c>
      <c r="M1555" t="s">
        <v>9136</v>
      </c>
      <c r="N1555" t="s">
        <v>118</v>
      </c>
      <c r="P1555" s="6">
        <v>-1</v>
      </c>
      <c r="Q1555" s="6" t="s">
        <v>47</v>
      </c>
      <c r="R1555" s="6" t="s">
        <v>48</v>
      </c>
      <c r="T1555" t="s">
        <v>49</v>
      </c>
      <c r="W1555" t="s">
        <v>46</v>
      </c>
      <c r="X1555" t="s">
        <v>2125</v>
      </c>
      <c r="Y1555" t="s">
        <v>2131</v>
      </c>
      <c r="Z1555" t="s">
        <v>118</v>
      </c>
      <c r="AA1555" t="s">
        <v>9136</v>
      </c>
      <c r="AI1555">
        <v>42</v>
      </c>
      <c r="AQ1555" s="16"/>
      <c r="AR1555" s="16"/>
      <c r="AT1555" s="16"/>
      <c r="AW1555" s="16"/>
      <c r="AX1555" s="16"/>
    </row>
    <row r="1556" spans="1:50" x14ac:dyDescent="0.25">
      <c r="A1556" s="16" t="s">
        <v>9345</v>
      </c>
      <c r="B1556" s="16" t="s">
        <v>19</v>
      </c>
      <c r="C1556" s="16" t="str">
        <f t="shared" si="209"/>
        <v>Anthonominae</v>
      </c>
      <c r="D1556" s="16" t="str">
        <f t="shared" si="210"/>
        <v>Yes</v>
      </c>
      <c r="E1556" s="16" t="s">
        <v>18</v>
      </c>
      <c r="F1556" s="16" t="str">
        <f t="shared" si="207"/>
        <v>Curculionidae</v>
      </c>
      <c r="G1556" s="16" t="str">
        <f t="shared" si="208"/>
        <v>Yes</v>
      </c>
      <c r="M1556" t="s">
        <v>9137</v>
      </c>
      <c r="N1556" t="s">
        <v>9136</v>
      </c>
      <c r="P1556" s="6">
        <v>-1</v>
      </c>
      <c r="Q1556" s="6" t="s">
        <v>47</v>
      </c>
      <c r="R1556" s="6" t="s">
        <v>48</v>
      </c>
      <c r="T1556" t="s">
        <v>49</v>
      </c>
      <c r="W1556" t="s">
        <v>46</v>
      </c>
      <c r="X1556" t="s">
        <v>2125</v>
      </c>
      <c r="Y1556" t="s">
        <v>2131</v>
      </c>
      <c r="Z1556" t="s">
        <v>118</v>
      </c>
      <c r="AA1556" t="s">
        <v>9136</v>
      </c>
      <c r="AB1556" t="s">
        <v>9137</v>
      </c>
      <c r="AI1556">
        <v>45</v>
      </c>
      <c r="AQ1556" s="16"/>
      <c r="AR1556" s="16"/>
      <c r="AT1556" s="16"/>
      <c r="AW1556" s="16"/>
      <c r="AX1556" s="16"/>
    </row>
    <row r="1557" spans="1:50" x14ac:dyDescent="0.25">
      <c r="A1557" s="16" t="s">
        <v>9345</v>
      </c>
      <c r="B1557" s="16" t="s">
        <v>19</v>
      </c>
      <c r="C1557" s="16" t="str">
        <f t="shared" si="209"/>
        <v>Anthonominae</v>
      </c>
      <c r="D1557" s="16" t="str">
        <f t="shared" si="210"/>
        <v>Yes</v>
      </c>
      <c r="E1557" s="16" t="s">
        <v>18</v>
      </c>
      <c r="F1557" s="16" t="str">
        <f t="shared" si="207"/>
        <v>Curculionidae</v>
      </c>
      <c r="G1557" s="16" t="str">
        <f t="shared" si="208"/>
        <v>Yes</v>
      </c>
      <c r="M1557" t="s">
        <v>9138</v>
      </c>
      <c r="N1557" t="s">
        <v>9136</v>
      </c>
      <c r="P1557" s="6">
        <v>-1</v>
      </c>
      <c r="Q1557" s="6" t="s">
        <v>47</v>
      </c>
      <c r="R1557" s="6" t="s">
        <v>48</v>
      </c>
      <c r="T1557" t="s">
        <v>49</v>
      </c>
      <c r="W1557" t="s">
        <v>46</v>
      </c>
      <c r="X1557" t="s">
        <v>2125</v>
      </c>
      <c r="Y1557" t="s">
        <v>2131</v>
      </c>
      <c r="Z1557" t="s">
        <v>118</v>
      </c>
      <c r="AA1557" t="s">
        <v>9136</v>
      </c>
      <c r="AB1557" t="s">
        <v>9138</v>
      </c>
      <c r="AI1557">
        <v>45</v>
      </c>
      <c r="AQ1557" s="16"/>
      <c r="AR1557" s="16"/>
      <c r="AT1557" s="16"/>
      <c r="AW1557" s="16"/>
      <c r="AX1557" s="16"/>
    </row>
    <row r="1558" spans="1:50" x14ac:dyDescent="0.25">
      <c r="A1558" s="16" t="s">
        <v>9345</v>
      </c>
      <c r="B1558" s="16" t="s">
        <v>19</v>
      </c>
      <c r="C1558" s="16" t="str">
        <f t="shared" si="209"/>
        <v>Baridinae</v>
      </c>
      <c r="D1558" s="16" t="str">
        <f t="shared" si="210"/>
        <v>Yes</v>
      </c>
      <c r="E1558" s="16" t="s">
        <v>18</v>
      </c>
      <c r="F1558" s="16" t="str">
        <f t="shared" si="207"/>
        <v>Curculionidae</v>
      </c>
      <c r="G1558" s="16" t="str">
        <f t="shared" si="208"/>
        <v>Yes</v>
      </c>
      <c r="M1558" t="s">
        <v>9139</v>
      </c>
      <c r="N1558" t="s">
        <v>118</v>
      </c>
      <c r="P1558" s="6">
        <v>-1</v>
      </c>
      <c r="Q1558" s="6" t="s">
        <v>47</v>
      </c>
      <c r="R1558" s="6" t="s">
        <v>48</v>
      </c>
      <c r="S1558" s="16"/>
      <c r="T1558" s="16" t="s">
        <v>49</v>
      </c>
      <c r="U1558" s="16"/>
      <c r="W1558" t="s">
        <v>46</v>
      </c>
      <c r="X1558" t="s">
        <v>2125</v>
      </c>
      <c r="Y1558" t="s">
        <v>2131</v>
      </c>
      <c r="Z1558" t="s">
        <v>118</v>
      </c>
      <c r="AA1558" t="s">
        <v>9139</v>
      </c>
      <c r="AI1558" s="16">
        <v>42</v>
      </c>
      <c r="AQ1558" s="16"/>
      <c r="AR1558" s="16"/>
      <c r="AT1558" s="16"/>
      <c r="AW1558" s="16"/>
      <c r="AX1558" s="16"/>
    </row>
    <row r="1559" spans="1:50" x14ac:dyDescent="0.25">
      <c r="B1559" s="13" t="s">
        <v>22</v>
      </c>
      <c r="C1559" s="13" t="str">
        <f>AD1559</f>
        <v>Homalonychus</v>
      </c>
      <c r="D1559" s="13" t="str">
        <f>IF(AI1559&gt;=50,"Yes","No")</f>
        <v>Yes</v>
      </c>
      <c r="E1559" s="13" t="s">
        <v>18</v>
      </c>
      <c r="F1559" s="13" t="str">
        <f t="shared" si="207"/>
        <v>Homalonychidae</v>
      </c>
      <c r="G1559" s="13" t="str">
        <f t="shared" si="208"/>
        <v>Yes</v>
      </c>
      <c r="M1559" t="s">
        <v>414</v>
      </c>
      <c r="N1559" t="s">
        <v>1460</v>
      </c>
      <c r="P1559" s="6">
        <v>-1</v>
      </c>
      <c r="Q1559" s="6" t="s">
        <v>47</v>
      </c>
      <c r="R1559" s="6" t="s">
        <v>54</v>
      </c>
      <c r="S1559" s="6"/>
      <c r="T1559" s="6" t="s">
        <v>55</v>
      </c>
      <c r="U1559" s="6" t="s">
        <v>56</v>
      </c>
      <c r="W1559" t="s">
        <v>53</v>
      </c>
      <c r="Z1559" t="s">
        <v>1460</v>
      </c>
      <c r="AD1559" t="s">
        <v>414</v>
      </c>
      <c r="AI1559" s="10">
        <v>50</v>
      </c>
      <c r="AQ1559" s="6">
        <v>0</v>
      </c>
      <c r="AR1559" s="6" t="s">
        <v>50</v>
      </c>
      <c r="AT1559" s="6">
        <v>-1</v>
      </c>
      <c r="AW1559" s="6" t="s">
        <v>51</v>
      </c>
      <c r="AX1559" s="6" t="s">
        <v>51</v>
      </c>
    </row>
    <row r="1560" spans="1:50" x14ac:dyDescent="0.25">
      <c r="B1560" s="13" t="s">
        <v>22</v>
      </c>
      <c r="C1560" s="13" t="str">
        <f>AD1560</f>
        <v>Homalonychus</v>
      </c>
      <c r="D1560" s="13" t="str">
        <f>IF(AI1560&gt;=50,"Yes","No")</f>
        <v>Yes</v>
      </c>
      <c r="E1560" s="13" t="s">
        <v>18</v>
      </c>
      <c r="F1560" s="13" t="str">
        <f t="shared" si="207"/>
        <v>Homalonychidae</v>
      </c>
      <c r="G1560" s="13" t="str">
        <f t="shared" si="208"/>
        <v>Yes</v>
      </c>
      <c r="M1560" t="s">
        <v>972</v>
      </c>
      <c r="N1560" t="s">
        <v>414</v>
      </c>
      <c r="P1560" s="6">
        <v>-1</v>
      </c>
      <c r="Q1560" s="6" t="s">
        <v>47</v>
      </c>
      <c r="R1560" s="6" t="s">
        <v>54</v>
      </c>
      <c r="S1560" s="6"/>
      <c r="T1560" s="6" t="s">
        <v>55</v>
      </c>
      <c r="U1560" s="6" t="s">
        <v>56</v>
      </c>
      <c r="W1560" t="s">
        <v>53</v>
      </c>
      <c r="Z1560" t="s">
        <v>1460</v>
      </c>
      <c r="AD1560" t="s">
        <v>414</v>
      </c>
      <c r="AF1560" t="s">
        <v>972</v>
      </c>
      <c r="AI1560" s="10">
        <v>60</v>
      </c>
      <c r="AQ1560" s="6">
        <v>0</v>
      </c>
      <c r="AR1560" s="6" t="s">
        <v>50</v>
      </c>
      <c r="AS1560" t="s">
        <v>249</v>
      </c>
      <c r="AT1560" s="6">
        <v>-1</v>
      </c>
      <c r="AW1560" s="6" t="s">
        <v>51</v>
      </c>
      <c r="AX1560" s="6" t="s">
        <v>51</v>
      </c>
    </row>
    <row r="1561" spans="1:50" x14ac:dyDescent="0.25">
      <c r="B1561" s="13" t="s">
        <v>22</v>
      </c>
      <c r="C1561" s="13" t="str">
        <f>AD1561</f>
        <v>Homalonychus</v>
      </c>
      <c r="D1561" s="13" t="str">
        <f>IF(AI1561&gt;=50,"Yes","No")</f>
        <v>Yes</v>
      </c>
      <c r="E1561" s="13" t="s">
        <v>18</v>
      </c>
      <c r="F1561" s="13" t="str">
        <f t="shared" si="207"/>
        <v>Homalonychidae</v>
      </c>
      <c r="G1561" s="13" t="str">
        <f t="shared" si="208"/>
        <v>Yes</v>
      </c>
      <c r="M1561" t="s">
        <v>971</v>
      </c>
      <c r="N1561" t="s">
        <v>414</v>
      </c>
      <c r="P1561" s="6">
        <v>-1</v>
      </c>
      <c r="Q1561" s="6" t="s">
        <v>47</v>
      </c>
      <c r="R1561" s="6" t="s">
        <v>54</v>
      </c>
      <c r="S1561" s="6"/>
      <c r="T1561" s="6" t="s">
        <v>55</v>
      </c>
      <c r="U1561" s="6" t="s">
        <v>56</v>
      </c>
      <c r="W1561" t="s">
        <v>53</v>
      </c>
      <c r="Z1561" t="s">
        <v>1460</v>
      </c>
      <c r="AD1561" t="s">
        <v>414</v>
      </c>
      <c r="AF1561" t="s">
        <v>971</v>
      </c>
      <c r="AI1561" s="10">
        <v>60</v>
      </c>
      <c r="AQ1561" s="6">
        <v>0</v>
      </c>
      <c r="AR1561" s="6" t="s">
        <v>50</v>
      </c>
      <c r="AS1561" t="s">
        <v>167</v>
      </c>
      <c r="AT1561" s="6">
        <v>-1</v>
      </c>
      <c r="AW1561" s="6" t="s">
        <v>51</v>
      </c>
      <c r="AX1561" s="6" t="s">
        <v>51</v>
      </c>
    </row>
    <row r="1562" spans="1:50" x14ac:dyDescent="0.25">
      <c r="B1562" s="13" t="s">
        <v>22</v>
      </c>
      <c r="C1562" s="17" t="str">
        <f>Z1562</f>
        <v>Homalonychidae</v>
      </c>
      <c r="D1562" s="13" t="str">
        <f>IF(AI1562&gt;=50,"Yes","No")</f>
        <v>No</v>
      </c>
      <c r="E1562" s="13" t="s">
        <v>18</v>
      </c>
      <c r="F1562" s="13" t="str">
        <f t="shared" si="207"/>
        <v>Homalonychidae</v>
      </c>
      <c r="G1562" s="13" t="str">
        <f t="shared" si="208"/>
        <v>Yes</v>
      </c>
      <c r="M1562" t="s">
        <v>1460</v>
      </c>
      <c r="N1562" t="s">
        <v>53</v>
      </c>
      <c r="P1562" s="6">
        <v>-1</v>
      </c>
      <c r="Q1562" s="6" t="s">
        <v>47</v>
      </c>
      <c r="R1562" s="6" t="s">
        <v>54</v>
      </c>
      <c r="S1562" s="6"/>
      <c r="T1562" s="6" t="s">
        <v>55</v>
      </c>
      <c r="U1562" s="6" t="s">
        <v>56</v>
      </c>
      <c r="W1562" t="s">
        <v>53</v>
      </c>
      <c r="Z1562" t="s">
        <v>1460</v>
      </c>
      <c r="AI1562" s="10">
        <v>40</v>
      </c>
      <c r="AQ1562" s="6">
        <v>0</v>
      </c>
      <c r="AR1562" s="6" t="s">
        <v>50</v>
      </c>
      <c r="AT1562" s="6">
        <v>-1</v>
      </c>
      <c r="AW1562" s="6" t="s">
        <v>51</v>
      </c>
      <c r="AX1562" s="6" t="s">
        <v>51</v>
      </c>
    </row>
    <row r="1563" spans="1:50" x14ac:dyDescent="0.25">
      <c r="A1563" s="16" t="s">
        <v>9345</v>
      </c>
      <c r="B1563" s="16" t="s">
        <v>19</v>
      </c>
      <c r="C1563" s="16" t="str">
        <f t="shared" ref="C1563:C1570" si="211">AA1563</f>
        <v>Baridinae</v>
      </c>
      <c r="D1563" s="16" t="str">
        <f t="shared" ref="D1563:D1570" si="212">IF(AI1563&gt;=42,"Yes","No")</f>
        <v>Yes</v>
      </c>
      <c r="E1563" s="16" t="s">
        <v>18</v>
      </c>
      <c r="F1563" s="16" t="str">
        <f t="shared" si="207"/>
        <v>Curculionidae</v>
      </c>
      <c r="G1563" s="16" t="str">
        <f t="shared" si="208"/>
        <v>Yes</v>
      </c>
      <c r="M1563" t="s">
        <v>9142</v>
      </c>
      <c r="N1563" t="s">
        <v>9139</v>
      </c>
      <c r="P1563" s="6">
        <v>-1</v>
      </c>
      <c r="Q1563" s="6" t="s">
        <v>47</v>
      </c>
      <c r="R1563" s="6" t="s">
        <v>48</v>
      </c>
      <c r="S1563" s="16"/>
      <c r="T1563" s="16" t="s">
        <v>49</v>
      </c>
      <c r="U1563" s="16"/>
      <c r="W1563" t="s">
        <v>46</v>
      </c>
      <c r="X1563" t="s">
        <v>2125</v>
      </c>
      <c r="Y1563" t="s">
        <v>2131</v>
      </c>
      <c r="Z1563" t="s">
        <v>118</v>
      </c>
      <c r="AA1563" s="16" t="s">
        <v>9139</v>
      </c>
      <c r="AB1563" t="s">
        <v>9142</v>
      </c>
      <c r="AI1563" s="16">
        <v>45</v>
      </c>
      <c r="AQ1563" s="16"/>
      <c r="AR1563" s="16"/>
      <c r="AT1563" s="16"/>
      <c r="AW1563" s="16"/>
      <c r="AX1563" s="16"/>
    </row>
    <row r="1564" spans="1:50" x14ac:dyDescent="0.25">
      <c r="A1564" s="16" t="s">
        <v>9345</v>
      </c>
      <c r="B1564" s="16" t="s">
        <v>19</v>
      </c>
      <c r="C1564" s="16" t="str">
        <f t="shared" si="211"/>
        <v>Baridinae</v>
      </c>
      <c r="D1564" s="16" t="str">
        <f t="shared" si="212"/>
        <v>Yes</v>
      </c>
      <c r="E1564" s="16" t="s">
        <v>18</v>
      </c>
      <c r="F1564" s="16" t="str">
        <f t="shared" si="207"/>
        <v>Curculionidae</v>
      </c>
      <c r="G1564" s="16" t="str">
        <f t="shared" si="208"/>
        <v>Yes</v>
      </c>
      <c r="M1564" t="s">
        <v>9140</v>
      </c>
      <c r="N1564" t="s">
        <v>9139</v>
      </c>
      <c r="P1564" s="6">
        <v>-1</v>
      </c>
      <c r="Q1564" s="6" t="s">
        <v>47</v>
      </c>
      <c r="R1564" s="6" t="s">
        <v>48</v>
      </c>
      <c r="S1564" s="16"/>
      <c r="T1564" s="16" t="s">
        <v>49</v>
      </c>
      <c r="U1564" s="16"/>
      <c r="W1564" t="s">
        <v>46</v>
      </c>
      <c r="X1564" t="s">
        <v>2125</v>
      </c>
      <c r="Y1564" t="s">
        <v>2131</v>
      </c>
      <c r="Z1564" t="s">
        <v>118</v>
      </c>
      <c r="AA1564" t="s">
        <v>9139</v>
      </c>
      <c r="AB1564" t="s">
        <v>9140</v>
      </c>
      <c r="AI1564" s="16">
        <v>45</v>
      </c>
      <c r="AQ1564" s="16"/>
      <c r="AR1564" s="16"/>
      <c r="AT1564" s="16"/>
      <c r="AW1564" s="16"/>
      <c r="AX1564" s="16"/>
    </row>
    <row r="1565" spans="1:50" x14ac:dyDescent="0.25">
      <c r="A1565" s="16" t="s">
        <v>9345</v>
      </c>
      <c r="B1565" s="16" t="s">
        <v>19</v>
      </c>
      <c r="C1565" s="16" t="str">
        <f t="shared" si="211"/>
        <v>Baridinae</v>
      </c>
      <c r="D1565" s="16" t="str">
        <f t="shared" si="212"/>
        <v>Yes</v>
      </c>
      <c r="E1565" s="16" t="s">
        <v>18</v>
      </c>
      <c r="F1565" s="16" t="str">
        <f t="shared" si="207"/>
        <v>Curculionidae</v>
      </c>
      <c r="G1565" s="16" t="str">
        <f t="shared" si="208"/>
        <v>Yes</v>
      </c>
      <c r="M1565" t="s">
        <v>9143</v>
      </c>
      <c r="N1565" t="s">
        <v>9139</v>
      </c>
      <c r="P1565" s="6">
        <v>-1</v>
      </c>
      <c r="Q1565" s="6" t="s">
        <v>47</v>
      </c>
      <c r="R1565" s="6" t="s">
        <v>48</v>
      </c>
      <c r="S1565" s="16"/>
      <c r="T1565" s="16" t="s">
        <v>49</v>
      </c>
      <c r="U1565" s="16"/>
      <c r="W1565" t="s">
        <v>46</v>
      </c>
      <c r="X1565" t="s">
        <v>2125</v>
      </c>
      <c r="Y1565" t="s">
        <v>2131</v>
      </c>
      <c r="Z1565" t="s">
        <v>118</v>
      </c>
      <c r="AA1565" t="s">
        <v>9139</v>
      </c>
      <c r="AB1565" t="s">
        <v>9143</v>
      </c>
      <c r="AI1565" s="16">
        <v>45</v>
      </c>
      <c r="AQ1565" s="16"/>
      <c r="AR1565" s="16"/>
      <c r="AT1565" s="16"/>
      <c r="AW1565" s="16"/>
      <c r="AX1565" s="16"/>
    </row>
    <row r="1566" spans="1:50" x14ac:dyDescent="0.25">
      <c r="A1566" s="16" t="s">
        <v>9345</v>
      </c>
      <c r="B1566" s="16" t="s">
        <v>19</v>
      </c>
      <c r="C1566" s="16" t="str">
        <f t="shared" si="211"/>
        <v>Baridinae</v>
      </c>
      <c r="D1566" s="16" t="str">
        <f t="shared" si="212"/>
        <v>Yes</v>
      </c>
      <c r="E1566" s="16" t="s">
        <v>18</v>
      </c>
      <c r="F1566" s="16" t="str">
        <f t="shared" si="207"/>
        <v>Curculionidae</v>
      </c>
      <c r="G1566" s="16" t="str">
        <f t="shared" si="208"/>
        <v>Yes</v>
      </c>
      <c r="M1566" t="s">
        <v>9141</v>
      </c>
      <c r="N1566" t="s">
        <v>9139</v>
      </c>
      <c r="P1566" s="6">
        <v>-1</v>
      </c>
      <c r="Q1566" s="6" t="s">
        <v>47</v>
      </c>
      <c r="R1566" s="6" t="s">
        <v>48</v>
      </c>
      <c r="S1566" s="16"/>
      <c r="T1566" s="16" t="s">
        <v>49</v>
      </c>
      <c r="U1566" s="16"/>
      <c r="W1566" t="s">
        <v>46</v>
      </c>
      <c r="X1566" t="s">
        <v>2125</v>
      </c>
      <c r="Y1566" t="s">
        <v>2131</v>
      </c>
      <c r="Z1566" t="s">
        <v>118</v>
      </c>
      <c r="AA1566" t="s">
        <v>9139</v>
      </c>
      <c r="AB1566" t="s">
        <v>9141</v>
      </c>
      <c r="AI1566" s="16">
        <v>45</v>
      </c>
      <c r="AQ1566" s="16"/>
      <c r="AR1566" s="16"/>
      <c r="AT1566" s="16"/>
      <c r="AW1566" s="16"/>
      <c r="AX1566" s="16"/>
    </row>
    <row r="1567" spans="1:50" x14ac:dyDescent="0.25">
      <c r="A1567" s="16" t="s">
        <v>9345</v>
      </c>
      <c r="B1567" s="16" t="s">
        <v>19</v>
      </c>
      <c r="C1567" s="16" t="str">
        <f t="shared" si="211"/>
        <v>Ceutorhynchinae</v>
      </c>
      <c r="D1567" s="16" t="str">
        <f t="shared" si="212"/>
        <v>Yes</v>
      </c>
      <c r="E1567" s="16" t="s">
        <v>18</v>
      </c>
      <c r="F1567" s="16" t="str">
        <f t="shared" si="207"/>
        <v>Curculionidae</v>
      </c>
      <c r="G1567" s="16" t="str">
        <f t="shared" si="208"/>
        <v>Yes</v>
      </c>
      <c r="M1567" t="s">
        <v>9144</v>
      </c>
      <c r="N1567" t="s">
        <v>118</v>
      </c>
      <c r="P1567" s="6">
        <v>-1</v>
      </c>
      <c r="Q1567" s="6" t="s">
        <v>47</v>
      </c>
      <c r="R1567" s="6" t="s">
        <v>48</v>
      </c>
      <c r="S1567" s="16"/>
      <c r="T1567" s="16" t="s">
        <v>49</v>
      </c>
      <c r="U1567" s="16"/>
      <c r="W1567" t="s">
        <v>46</v>
      </c>
      <c r="X1567" t="s">
        <v>2125</v>
      </c>
      <c r="Y1567" t="s">
        <v>2131</v>
      </c>
      <c r="Z1567" t="s">
        <v>118</v>
      </c>
      <c r="AA1567" t="s">
        <v>9144</v>
      </c>
      <c r="AI1567" s="16">
        <v>42</v>
      </c>
      <c r="AQ1567" s="16"/>
      <c r="AR1567" s="16"/>
      <c r="AT1567" s="16"/>
      <c r="AW1567" s="16"/>
      <c r="AX1567" s="16"/>
    </row>
    <row r="1568" spans="1:50" x14ac:dyDescent="0.25">
      <c r="A1568" s="16" t="s">
        <v>9345</v>
      </c>
      <c r="B1568" s="16" t="s">
        <v>19</v>
      </c>
      <c r="C1568" s="16" t="str">
        <f t="shared" si="211"/>
        <v>Ceutorhynchinae</v>
      </c>
      <c r="D1568" s="16" t="str">
        <f t="shared" si="212"/>
        <v>Yes</v>
      </c>
      <c r="E1568" s="16" t="s">
        <v>18</v>
      </c>
      <c r="F1568" s="16" t="str">
        <f t="shared" si="207"/>
        <v>Curculionidae</v>
      </c>
      <c r="G1568" s="16" t="str">
        <f t="shared" si="208"/>
        <v>Yes</v>
      </c>
      <c r="M1568" t="s">
        <v>9146</v>
      </c>
      <c r="N1568" t="s">
        <v>9144</v>
      </c>
      <c r="P1568" s="6">
        <v>-1</v>
      </c>
      <c r="Q1568" s="6" t="s">
        <v>47</v>
      </c>
      <c r="R1568" s="6" t="s">
        <v>48</v>
      </c>
      <c r="S1568" s="16"/>
      <c r="T1568" s="16" t="s">
        <v>49</v>
      </c>
      <c r="U1568" s="16"/>
      <c r="W1568" t="s">
        <v>46</v>
      </c>
      <c r="X1568" t="s">
        <v>2125</v>
      </c>
      <c r="Y1568" t="s">
        <v>2131</v>
      </c>
      <c r="Z1568" t="s">
        <v>118</v>
      </c>
      <c r="AA1568" t="s">
        <v>9144</v>
      </c>
      <c r="AB1568" t="s">
        <v>9146</v>
      </c>
      <c r="AI1568" s="16">
        <v>45</v>
      </c>
      <c r="AQ1568" s="16"/>
      <c r="AR1568" s="16"/>
      <c r="AT1568" s="16"/>
      <c r="AW1568" s="16"/>
      <c r="AX1568" s="16"/>
    </row>
    <row r="1569" spans="1:50" x14ac:dyDescent="0.25">
      <c r="A1569" s="16" t="s">
        <v>9345</v>
      </c>
      <c r="B1569" s="16" t="s">
        <v>19</v>
      </c>
      <c r="C1569" s="16" t="str">
        <f t="shared" si="211"/>
        <v>Ceutorhynchinae</v>
      </c>
      <c r="D1569" s="16" t="str">
        <f t="shared" si="212"/>
        <v>Yes</v>
      </c>
      <c r="E1569" s="16" t="s">
        <v>18</v>
      </c>
      <c r="F1569" s="16" t="str">
        <f t="shared" si="207"/>
        <v>Curculionidae</v>
      </c>
      <c r="G1569" s="16" t="str">
        <f t="shared" si="208"/>
        <v>Yes</v>
      </c>
      <c r="M1569" t="s">
        <v>9145</v>
      </c>
      <c r="N1569" t="s">
        <v>9144</v>
      </c>
      <c r="P1569" s="6">
        <v>-1</v>
      </c>
      <c r="Q1569" s="6" t="s">
        <v>47</v>
      </c>
      <c r="R1569" s="6" t="s">
        <v>48</v>
      </c>
      <c r="S1569" s="16"/>
      <c r="T1569" s="16" t="s">
        <v>49</v>
      </c>
      <c r="U1569" s="16"/>
      <c r="W1569" t="s">
        <v>46</v>
      </c>
      <c r="X1569" t="s">
        <v>2125</v>
      </c>
      <c r="Y1569" t="s">
        <v>2131</v>
      </c>
      <c r="Z1569" t="s">
        <v>118</v>
      </c>
      <c r="AA1569" t="s">
        <v>9144</v>
      </c>
      <c r="AB1569" t="s">
        <v>9145</v>
      </c>
      <c r="AI1569" s="16">
        <v>45</v>
      </c>
      <c r="AQ1569" s="16"/>
      <c r="AR1569" s="16"/>
      <c r="AT1569" s="16"/>
      <c r="AW1569" s="16"/>
      <c r="AX1569" s="16"/>
    </row>
    <row r="1570" spans="1:50" x14ac:dyDescent="0.25">
      <c r="A1570" s="16" t="s">
        <v>9345</v>
      </c>
      <c r="B1570" s="16" t="s">
        <v>19</v>
      </c>
      <c r="C1570" s="16" t="str">
        <f t="shared" si="211"/>
        <v>Ceutorhynchinae</v>
      </c>
      <c r="D1570" s="16" t="str">
        <f t="shared" si="212"/>
        <v>Yes</v>
      </c>
      <c r="E1570" s="16" t="s">
        <v>18</v>
      </c>
      <c r="F1570" s="16" t="str">
        <f t="shared" si="207"/>
        <v>Curculionidae</v>
      </c>
      <c r="G1570" s="16" t="str">
        <f t="shared" si="208"/>
        <v>Yes</v>
      </c>
      <c r="M1570" t="s">
        <v>9148</v>
      </c>
      <c r="N1570" t="s">
        <v>9144</v>
      </c>
      <c r="P1570" s="6">
        <v>-1</v>
      </c>
      <c r="Q1570" s="6" t="s">
        <v>47</v>
      </c>
      <c r="R1570" s="6" t="s">
        <v>48</v>
      </c>
      <c r="S1570" s="16"/>
      <c r="T1570" s="16" t="s">
        <v>49</v>
      </c>
      <c r="U1570" s="16"/>
      <c r="W1570" t="s">
        <v>46</v>
      </c>
      <c r="X1570" t="s">
        <v>2125</v>
      </c>
      <c r="Y1570" t="s">
        <v>2131</v>
      </c>
      <c r="Z1570" t="s">
        <v>118</v>
      </c>
      <c r="AA1570" t="s">
        <v>9144</v>
      </c>
      <c r="AB1570" t="s">
        <v>9148</v>
      </c>
      <c r="AI1570" s="16">
        <v>45</v>
      </c>
      <c r="AQ1570" s="16"/>
      <c r="AR1570" s="16"/>
      <c r="AT1570" s="16"/>
      <c r="AW1570" s="16"/>
      <c r="AX1570" s="16"/>
    </row>
    <row r="1571" spans="1:50" x14ac:dyDescent="0.25">
      <c r="B1571" s="13" t="s">
        <v>22</v>
      </c>
      <c r="C1571" s="13" t="str">
        <f>AD1571</f>
        <v>Hypochilus</v>
      </c>
      <c r="D1571" s="13" t="str">
        <f>IF(AI1571&gt;=50,"Yes","No")</f>
        <v>Yes</v>
      </c>
      <c r="E1571" s="13" t="s">
        <v>18</v>
      </c>
      <c r="F1571" s="13" t="str">
        <f t="shared" si="207"/>
        <v>Hypochilidae</v>
      </c>
      <c r="G1571" s="13" t="str">
        <f t="shared" si="208"/>
        <v>Yes</v>
      </c>
      <c r="M1571" t="s">
        <v>625</v>
      </c>
      <c r="N1571" t="s">
        <v>1475</v>
      </c>
      <c r="P1571" s="6">
        <v>-1</v>
      </c>
      <c r="Q1571" s="6" t="s">
        <v>47</v>
      </c>
      <c r="R1571" s="6" t="s">
        <v>54</v>
      </c>
      <c r="S1571" s="6"/>
      <c r="T1571" s="6" t="s">
        <v>55</v>
      </c>
      <c r="U1571" s="6" t="s">
        <v>56</v>
      </c>
      <c r="W1571" t="s">
        <v>53</v>
      </c>
      <c r="Z1571" t="s">
        <v>1475</v>
      </c>
      <c r="AD1571" t="s">
        <v>625</v>
      </c>
      <c r="AI1571" s="10">
        <v>50</v>
      </c>
      <c r="AQ1571" s="6">
        <v>0</v>
      </c>
      <c r="AR1571" s="6" t="s">
        <v>50</v>
      </c>
      <c r="AT1571" s="6">
        <v>-1</v>
      </c>
      <c r="AW1571" s="6" t="s">
        <v>51</v>
      </c>
      <c r="AX1571" s="6" t="s">
        <v>51</v>
      </c>
    </row>
    <row r="1572" spans="1:50" x14ac:dyDescent="0.25">
      <c r="B1572" s="13" t="s">
        <v>22</v>
      </c>
      <c r="C1572" s="13" t="str">
        <f>AD1572</f>
        <v>Hypochilus</v>
      </c>
      <c r="D1572" s="13" t="str">
        <f>IF(AI1572&gt;=50,"Yes","No")</f>
        <v>Yes</v>
      </c>
      <c r="E1572" s="13" t="s">
        <v>18</v>
      </c>
      <c r="F1572" s="13" t="str">
        <f t="shared" si="207"/>
        <v>Hypochilidae</v>
      </c>
      <c r="G1572" s="13" t="str">
        <f t="shared" si="208"/>
        <v>Yes</v>
      </c>
      <c r="M1572" t="s">
        <v>1508</v>
      </c>
      <c r="N1572" t="s">
        <v>625</v>
      </c>
      <c r="P1572" s="6">
        <v>-1</v>
      </c>
      <c r="Q1572" s="6" t="s">
        <v>47</v>
      </c>
      <c r="R1572" s="6" t="s">
        <v>54</v>
      </c>
      <c r="S1572" s="6"/>
      <c r="T1572" s="6" t="s">
        <v>55</v>
      </c>
      <c r="U1572" s="6" t="s">
        <v>56</v>
      </c>
      <c r="W1572" t="s">
        <v>53</v>
      </c>
      <c r="Z1572" t="s">
        <v>1475</v>
      </c>
      <c r="AD1572" t="s">
        <v>625</v>
      </c>
      <c r="AF1572" t="s">
        <v>1508</v>
      </c>
      <c r="AI1572" s="10">
        <v>60</v>
      </c>
      <c r="AQ1572" s="6">
        <v>0</v>
      </c>
      <c r="AR1572" s="6" t="s">
        <v>50</v>
      </c>
      <c r="AS1572" t="s">
        <v>626</v>
      </c>
      <c r="AT1572" s="6">
        <v>-1</v>
      </c>
      <c r="AW1572" s="6" t="s">
        <v>51</v>
      </c>
      <c r="AX1572" s="6" t="s">
        <v>51</v>
      </c>
    </row>
    <row r="1573" spans="1:50" x14ac:dyDescent="0.25">
      <c r="B1573" s="13" t="s">
        <v>22</v>
      </c>
      <c r="C1573" s="13" t="str">
        <f>AD1573</f>
        <v>Hypochilus</v>
      </c>
      <c r="D1573" s="13" t="str">
        <f>IF(AI1573&gt;=50,"Yes","No")</f>
        <v>Yes</v>
      </c>
      <c r="E1573" s="13" t="s">
        <v>18</v>
      </c>
      <c r="F1573" s="13" t="str">
        <f t="shared" si="207"/>
        <v>Hypochilidae</v>
      </c>
      <c r="G1573" s="13" t="str">
        <f t="shared" si="208"/>
        <v>Yes</v>
      </c>
      <c r="M1573" t="s">
        <v>1506</v>
      </c>
      <c r="N1573" t="s">
        <v>625</v>
      </c>
      <c r="P1573" s="6">
        <v>-1</v>
      </c>
      <c r="Q1573" s="6" t="s">
        <v>47</v>
      </c>
      <c r="R1573" s="6" t="s">
        <v>54</v>
      </c>
      <c r="S1573" s="6"/>
      <c r="T1573" s="6" t="s">
        <v>55</v>
      </c>
      <c r="U1573" s="6" t="s">
        <v>56</v>
      </c>
      <c r="W1573" t="s">
        <v>53</v>
      </c>
      <c r="Z1573" t="s">
        <v>1475</v>
      </c>
      <c r="AD1573" t="s">
        <v>625</v>
      </c>
      <c r="AF1573" t="s">
        <v>1506</v>
      </c>
      <c r="AI1573" s="10">
        <v>60</v>
      </c>
      <c r="AQ1573" s="6">
        <v>0</v>
      </c>
      <c r="AR1573" s="6" t="s">
        <v>50</v>
      </c>
      <c r="AS1573" t="s">
        <v>357</v>
      </c>
      <c r="AT1573" s="6">
        <v>-1</v>
      </c>
      <c r="AW1573" s="6" t="s">
        <v>51</v>
      </c>
      <c r="AX1573" s="6" t="s">
        <v>51</v>
      </c>
    </row>
    <row r="1574" spans="1:50" x14ac:dyDescent="0.25">
      <c r="B1574" s="13" t="s">
        <v>22</v>
      </c>
      <c r="C1574" s="13" t="str">
        <f>AD1574</f>
        <v>Hypochilus</v>
      </c>
      <c r="D1574" s="13" t="str">
        <f>IF(AI1574&gt;=50,"Yes","No")</f>
        <v>Yes</v>
      </c>
      <c r="E1574" s="13" t="s">
        <v>18</v>
      </c>
      <c r="F1574" s="13" t="str">
        <f t="shared" si="207"/>
        <v>Hypochilidae</v>
      </c>
      <c r="G1574" s="13" t="str">
        <f t="shared" si="208"/>
        <v>Yes</v>
      </c>
      <c r="M1574" t="s">
        <v>1507</v>
      </c>
      <c r="N1574" t="s">
        <v>625</v>
      </c>
      <c r="P1574" s="6">
        <v>-1</v>
      </c>
      <c r="Q1574" s="6" t="s">
        <v>47</v>
      </c>
      <c r="R1574" s="6" t="s">
        <v>54</v>
      </c>
      <c r="S1574" s="6"/>
      <c r="T1574" s="6" t="s">
        <v>55</v>
      </c>
      <c r="U1574" s="6" t="s">
        <v>56</v>
      </c>
      <c r="W1574" t="s">
        <v>53</v>
      </c>
      <c r="Z1574" t="s">
        <v>1475</v>
      </c>
      <c r="AD1574" t="s">
        <v>625</v>
      </c>
      <c r="AF1574" t="s">
        <v>1507</v>
      </c>
      <c r="AI1574" s="10">
        <v>60</v>
      </c>
      <c r="AQ1574" s="6">
        <v>0</v>
      </c>
      <c r="AR1574" s="6" t="s">
        <v>50</v>
      </c>
      <c r="AS1574" t="s">
        <v>232</v>
      </c>
      <c r="AT1574" s="6">
        <v>-1</v>
      </c>
      <c r="AW1574" s="6" t="s">
        <v>51</v>
      </c>
      <c r="AX1574" s="6" t="s">
        <v>51</v>
      </c>
    </row>
    <row r="1575" spans="1:50" x14ac:dyDescent="0.25">
      <c r="B1575" s="13" t="s">
        <v>22</v>
      </c>
      <c r="C1575" s="17" t="str">
        <f t="shared" ref="C1575:C1582" si="213">Z1575</f>
        <v>Hypochilidae</v>
      </c>
      <c r="D1575" s="13" t="str">
        <f>IF(AI1575&gt;=50,"Yes","No")</f>
        <v>No</v>
      </c>
      <c r="E1575" s="13" t="s">
        <v>18</v>
      </c>
      <c r="F1575" s="13" t="str">
        <f t="shared" si="207"/>
        <v>Hypochilidae</v>
      </c>
      <c r="G1575" s="13" t="str">
        <f t="shared" si="208"/>
        <v>Yes</v>
      </c>
      <c r="M1575" t="s">
        <v>1475</v>
      </c>
      <c r="N1575" t="s">
        <v>53</v>
      </c>
      <c r="P1575" s="6">
        <v>-1</v>
      </c>
      <c r="Q1575" s="6" t="s">
        <v>47</v>
      </c>
      <c r="R1575" s="6" t="s">
        <v>54</v>
      </c>
      <c r="S1575" s="6"/>
      <c r="T1575" s="6" t="s">
        <v>55</v>
      </c>
      <c r="U1575" s="6" t="s">
        <v>56</v>
      </c>
      <c r="W1575" t="s">
        <v>53</v>
      </c>
      <c r="Z1575" t="s">
        <v>1475</v>
      </c>
      <c r="AI1575" s="10">
        <v>40</v>
      </c>
      <c r="AQ1575" s="6">
        <v>0</v>
      </c>
      <c r="AR1575" s="6" t="s">
        <v>50</v>
      </c>
      <c r="AT1575" s="6">
        <v>-1</v>
      </c>
      <c r="AW1575" s="6" t="s">
        <v>51</v>
      </c>
      <c r="AX1575" s="6" t="s">
        <v>51</v>
      </c>
    </row>
    <row r="1576" spans="1:50" x14ac:dyDescent="0.25">
      <c r="B1576" s="13" t="s">
        <v>18</v>
      </c>
      <c r="C1576" s="13" t="str">
        <f t="shared" si="213"/>
        <v>Ithonidae</v>
      </c>
      <c r="D1576" s="13" t="str">
        <f t="shared" ref="D1576:D1582" si="214">IF(AI1576&gt;=40,"Yes","No")</f>
        <v>Yes</v>
      </c>
      <c r="E1576" s="13" t="s">
        <v>15</v>
      </c>
      <c r="F1576" s="13" t="str">
        <f t="shared" ref="F1576:F1582" si="215">W1576</f>
        <v>Neuroptera</v>
      </c>
      <c r="G1576" s="13" t="str">
        <f t="shared" ref="G1576:G1582" si="216">IF(AI1576&gt;=30,"Yes","No")</f>
        <v>Yes</v>
      </c>
      <c r="M1576" t="s">
        <v>8940</v>
      </c>
      <c r="N1576" t="s">
        <v>1783</v>
      </c>
      <c r="P1576" s="6">
        <v>-1</v>
      </c>
      <c r="Q1576" s="6" t="s">
        <v>47</v>
      </c>
      <c r="R1576" s="6" t="s">
        <v>48</v>
      </c>
      <c r="S1576" s="16"/>
      <c r="T1576" s="16" t="s">
        <v>49</v>
      </c>
      <c r="U1576" s="16"/>
      <c r="W1576" t="s">
        <v>1783</v>
      </c>
      <c r="Z1576" t="s">
        <v>8940</v>
      </c>
      <c r="AI1576" s="10">
        <v>40</v>
      </c>
      <c r="AQ1576" s="6">
        <v>0</v>
      </c>
      <c r="AR1576" s="16" t="s">
        <v>50</v>
      </c>
      <c r="AT1576" s="6">
        <v>-1</v>
      </c>
      <c r="AW1576" s="16" t="s">
        <v>51</v>
      </c>
      <c r="AX1576" s="16" t="s">
        <v>51</v>
      </c>
    </row>
    <row r="1577" spans="1:50" x14ac:dyDescent="0.25">
      <c r="B1577" s="13" t="s">
        <v>18</v>
      </c>
      <c r="C1577" s="13" t="str">
        <f t="shared" si="213"/>
        <v>Iuridae</v>
      </c>
      <c r="D1577" s="13" t="str">
        <f t="shared" si="214"/>
        <v>Yes</v>
      </c>
      <c r="E1577" s="13" t="s">
        <v>15</v>
      </c>
      <c r="F1577" s="13" t="str">
        <f t="shared" si="215"/>
        <v>Scorpiones</v>
      </c>
      <c r="G1577" s="13" t="str">
        <f t="shared" si="216"/>
        <v>Yes</v>
      </c>
      <c r="M1577" t="s">
        <v>2658</v>
      </c>
      <c r="N1577" t="s">
        <v>138</v>
      </c>
      <c r="P1577" s="6">
        <v>-1</v>
      </c>
      <c r="Q1577" s="6" t="s">
        <v>47</v>
      </c>
      <c r="R1577" s="6" t="s">
        <v>54</v>
      </c>
      <c r="S1577" s="6"/>
      <c r="T1577" s="6" t="s">
        <v>55</v>
      </c>
      <c r="U1577" s="6" t="s">
        <v>56</v>
      </c>
      <c r="W1577" s="6" t="s">
        <v>127</v>
      </c>
      <c r="Z1577" t="s">
        <v>138</v>
      </c>
      <c r="AD1577" t="s">
        <v>2658</v>
      </c>
      <c r="AI1577" s="10">
        <v>50</v>
      </c>
      <c r="AQ1577" s="6">
        <v>0</v>
      </c>
      <c r="AR1577" s="16" t="s">
        <v>120</v>
      </c>
      <c r="AT1577" s="6">
        <v>-1</v>
      </c>
      <c r="AW1577" s="16" t="s">
        <v>51</v>
      </c>
      <c r="AX1577" s="16" t="s">
        <v>51</v>
      </c>
    </row>
    <row r="1578" spans="1:50" x14ac:dyDescent="0.25">
      <c r="B1578" s="13" t="s">
        <v>18</v>
      </c>
      <c r="C1578" s="13" t="str">
        <f t="shared" si="213"/>
        <v>Iuridae</v>
      </c>
      <c r="D1578" s="13" t="str">
        <f t="shared" si="214"/>
        <v>Yes</v>
      </c>
      <c r="E1578" s="13" t="s">
        <v>15</v>
      </c>
      <c r="F1578" s="13" t="str">
        <f t="shared" si="215"/>
        <v>Scorpiones</v>
      </c>
      <c r="G1578" s="13" t="str">
        <f t="shared" si="216"/>
        <v>Yes</v>
      </c>
      <c r="L1578" t="s">
        <v>2660</v>
      </c>
      <c r="M1578" t="s">
        <v>2659</v>
      </c>
      <c r="N1578" t="s">
        <v>2658</v>
      </c>
      <c r="P1578" s="6">
        <v>-1</v>
      </c>
      <c r="Q1578" s="6" t="s">
        <v>47</v>
      </c>
      <c r="R1578" s="6" t="s">
        <v>54</v>
      </c>
      <c r="S1578" s="6"/>
      <c r="T1578" s="6" t="s">
        <v>55</v>
      </c>
      <c r="U1578" s="6" t="s">
        <v>56</v>
      </c>
      <c r="W1578" s="6" t="s">
        <v>127</v>
      </c>
      <c r="Z1578" t="s">
        <v>138</v>
      </c>
      <c r="AD1578" t="s">
        <v>2658</v>
      </c>
      <c r="AF1578" t="s">
        <v>2659</v>
      </c>
      <c r="AI1578" s="10">
        <v>60</v>
      </c>
      <c r="AQ1578" s="6">
        <v>0</v>
      </c>
      <c r="AR1578" s="16" t="s">
        <v>120</v>
      </c>
      <c r="AT1578" s="6">
        <v>-1</v>
      </c>
      <c r="AW1578" s="16" t="s">
        <v>51</v>
      </c>
      <c r="AX1578" s="16" t="s">
        <v>51</v>
      </c>
    </row>
    <row r="1579" spans="1:50" x14ac:dyDescent="0.25">
      <c r="B1579" s="13" t="s">
        <v>18</v>
      </c>
      <c r="C1579" s="13" t="str">
        <f t="shared" si="213"/>
        <v>Iuridae</v>
      </c>
      <c r="D1579" s="13" t="str">
        <f t="shared" si="214"/>
        <v>Yes</v>
      </c>
      <c r="E1579" s="13" t="s">
        <v>15</v>
      </c>
      <c r="F1579" s="13" t="str">
        <f t="shared" si="215"/>
        <v>Scorpiones</v>
      </c>
      <c r="G1579" s="13" t="str">
        <f t="shared" si="216"/>
        <v>Yes</v>
      </c>
      <c r="L1579" t="s">
        <v>2690</v>
      </c>
      <c r="M1579" t="s">
        <v>2685</v>
      </c>
      <c r="N1579" t="s">
        <v>138</v>
      </c>
      <c r="P1579" s="6">
        <v>-1</v>
      </c>
      <c r="Q1579" s="6" t="s">
        <v>47</v>
      </c>
      <c r="R1579" s="6" t="s">
        <v>54</v>
      </c>
      <c r="S1579" s="6"/>
      <c r="T1579" s="6" t="s">
        <v>55</v>
      </c>
      <c r="U1579" s="6" t="s">
        <v>56</v>
      </c>
      <c r="W1579" s="6" t="s">
        <v>127</v>
      </c>
      <c r="Z1579" t="s">
        <v>138</v>
      </c>
      <c r="AD1579" t="s">
        <v>2685</v>
      </c>
      <c r="AI1579" s="10">
        <v>50</v>
      </c>
      <c r="AQ1579" s="6">
        <v>0</v>
      </c>
      <c r="AR1579" s="16" t="s">
        <v>120</v>
      </c>
      <c r="AT1579" s="6">
        <v>-1</v>
      </c>
      <c r="AW1579" s="16" t="s">
        <v>51</v>
      </c>
      <c r="AX1579" s="16" t="s">
        <v>51</v>
      </c>
    </row>
    <row r="1580" spans="1:50" x14ac:dyDescent="0.25">
      <c r="B1580" s="13" t="s">
        <v>18</v>
      </c>
      <c r="C1580" s="13" t="str">
        <f t="shared" si="213"/>
        <v>Iuridae</v>
      </c>
      <c r="D1580" s="13" t="str">
        <f t="shared" si="214"/>
        <v>Yes</v>
      </c>
      <c r="E1580" s="13" t="s">
        <v>15</v>
      </c>
      <c r="F1580" s="13" t="str">
        <f t="shared" si="215"/>
        <v>Scorpiones</v>
      </c>
      <c r="G1580" s="13" t="str">
        <f t="shared" si="216"/>
        <v>Yes</v>
      </c>
      <c r="L1580" t="s">
        <v>2688</v>
      </c>
      <c r="M1580" t="s">
        <v>2687</v>
      </c>
      <c r="N1580" t="s">
        <v>138</v>
      </c>
      <c r="P1580" s="6">
        <v>-1</v>
      </c>
      <c r="Q1580" s="6" t="s">
        <v>47</v>
      </c>
      <c r="R1580" s="6" t="s">
        <v>54</v>
      </c>
      <c r="S1580" s="6"/>
      <c r="T1580" s="6" t="s">
        <v>55</v>
      </c>
      <c r="U1580" s="6" t="s">
        <v>56</v>
      </c>
      <c r="W1580" s="6" t="s">
        <v>127</v>
      </c>
      <c r="Z1580" t="s">
        <v>138</v>
      </c>
      <c r="AD1580" t="s">
        <v>2685</v>
      </c>
      <c r="AF1580" t="s">
        <v>2687</v>
      </c>
      <c r="AI1580" s="10">
        <v>60</v>
      </c>
      <c r="AQ1580" s="6">
        <v>0</v>
      </c>
      <c r="AR1580" s="16" t="s">
        <v>120</v>
      </c>
      <c r="AT1580" s="6">
        <v>-1</v>
      </c>
      <c r="AW1580" s="16" t="s">
        <v>51</v>
      </c>
      <c r="AX1580" s="16" t="s">
        <v>51</v>
      </c>
    </row>
    <row r="1581" spans="1:50" x14ac:dyDescent="0.25">
      <c r="B1581" s="13" t="s">
        <v>18</v>
      </c>
      <c r="C1581" s="13" t="str">
        <f t="shared" si="213"/>
        <v>Iuridae</v>
      </c>
      <c r="D1581" s="13" t="str">
        <f t="shared" si="214"/>
        <v>Yes</v>
      </c>
      <c r="E1581" s="13" t="s">
        <v>15</v>
      </c>
      <c r="F1581" s="13" t="str">
        <f t="shared" si="215"/>
        <v>Scorpiones</v>
      </c>
      <c r="G1581" s="13" t="str">
        <f t="shared" si="216"/>
        <v>Yes</v>
      </c>
      <c r="L1581" t="s">
        <v>2689</v>
      </c>
      <c r="M1581" t="s">
        <v>2686</v>
      </c>
      <c r="N1581" t="s">
        <v>138</v>
      </c>
      <c r="P1581" s="6">
        <v>-1</v>
      </c>
      <c r="Q1581" s="6" t="s">
        <v>47</v>
      </c>
      <c r="R1581" s="6" t="s">
        <v>54</v>
      </c>
      <c r="S1581" s="6"/>
      <c r="T1581" s="6" t="s">
        <v>55</v>
      </c>
      <c r="U1581" s="6" t="s">
        <v>56</v>
      </c>
      <c r="W1581" s="6" t="s">
        <v>127</v>
      </c>
      <c r="Z1581" t="s">
        <v>138</v>
      </c>
      <c r="AD1581" t="s">
        <v>2685</v>
      </c>
      <c r="AF1581" t="s">
        <v>2686</v>
      </c>
      <c r="AI1581" s="10">
        <v>60</v>
      </c>
      <c r="AQ1581" s="6">
        <v>0</v>
      </c>
      <c r="AR1581" s="16" t="s">
        <v>120</v>
      </c>
      <c r="AT1581" s="6">
        <v>-1</v>
      </c>
      <c r="AW1581" s="16" t="s">
        <v>51</v>
      </c>
      <c r="AX1581" s="16" t="s">
        <v>51</v>
      </c>
    </row>
    <row r="1582" spans="1:50" x14ac:dyDescent="0.25">
      <c r="B1582" s="13" t="s">
        <v>18</v>
      </c>
      <c r="C1582" s="13" t="str">
        <f t="shared" si="213"/>
        <v>Iuridae</v>
      </c>
      <c r="D1582" s="13" t="str">
        <f t="shared" si="214"/>
        <v>Yes</v>
      </c>
      <c r="E1582" s="13" t="s">
        <v>15</v>
      </c>
      <c r="F1582" s="13" t="str">
        <f t="shared" si="215"/>
        <v>Scorpiones</v>
      </c>
      <c r="G1582" s="13" t="str">
        <f t="shared" si="216"/>
        <v>Yes</v>
      </c>
      <c r="L1582" t="s">
        <v>2657</v>
      </c>
      <c r="M1582" t="s">
        <v>138</v>
      </c>
      <c r="N1582" s="6" t="s">
        <v>127</v>
      </c>
      <c r="P1582" s="6">
        <v>-1</v>
      </c>
      <c r="Q1582" s="6" t="s">
        <v>47</v>
      </c>
      <c r="R1582" s="6" t="s">
        <v>54</v>
      </c>
      <c r="S1582" s="6"/>
      <c r="T1582" s="6" t="s">
        <v>55</v>
      </c>
      <c r="U1582" s="6" t="s">
        <v>56</v>
      </c>
      <c r="W1582" s="6" t="s">
        <v>127</v>
      </c>
      <c r="Z1582" t="s">
        <v>138</v>
      </c>
      <c r="AI1582" s="10">
        <v>40</v>
      </c>
      <c r="AQ1582" s="6">
        <v>0</v>
      </c>
      <c r="AR1582" s="6" t="s">
        <v>120</v>
      </c>
      <c r="AT1582" s="6">
        <v>-1</v>
      </c>
      <c r="AW1582" s="6" t="s">
        <v>51</v>
      </c>
      <c r="AX1582" s="6" t="s">
        <v>51</v>
      </c>
    </row>
    <row r="1583" spans="1:50" x14ac:dyDescent="0.25">
      <c r="B1583" s="13" t="s">
        <v>22</v>
      </c>
      <c r="C1583" s="13" t="str">
        <f>AD1583</f>
        <v>Labidura</v>
      </c>
      <c r="D1583" s="13" t="str">
        <f t="shared" ref="D1583:D1597" si="217">IF(AI1583&gt;=50,"Yes","No")</f>
        <v>Yes</v>
      </c>
      <c r="E1583" s="13" t="s">
        <v>18</v>
      </c>
      <c r="F1583" s="13" t="str">
        <f t="shared" ref="F1583:F1604" si="218">Z1583</f>
        <v>Labiduridae</v>
      </c>
      <c r="G1583" s="13" t="str">
        <f t="shared" ref="G1583:G1604" si="219">IF(AI1583&gt;=40,"Yes","No")</f>
        <v>Yes</v>
      </c>
      <c r="M1583" t="s">
        <v>1718</v>
      </c>
      <c r="N1583" t="s">
        <v>1712</v>
      </c>
      <c r="P1583" s="6">
        <v>-1</v>
      </c>
      <c r="Q1583" s="6" t="s">
        <v>47</v>
      </c>
      <c r="R1583" s="6" t="s">
        <v>48</v>
      </c>
      <c r="S1583" s="16"/>
      <c r="T1583" s="16" t="s">
        <v>49</v>
      </c>
      <c r="U1583" s="16"/>
      <c r="W1583" t="s">
        <v>83</v>
      </c>
      <c r="Z1583" t="s">
        <v>1712</v>
      </c>
      <c r="AD1583" t="s">
        <v>1718</v>
      </c>
      <c r="AI1583" s="10">
        <v>50</v>
      </c>
      <c r="AQ1583" s="6">
        <v>0</v>
      </c>
      <c r="AR1583" s="16" t="s">
        <v>50</v>
      </c>
      <c r="AT1583" s="6">
        <v>-1</v>
      </c>
      <c r="AW1583" s="6" t="s">
        <v>51</v>
      </c>
      <c r="AX1583" s="6" t="s">
        <v>51</v>
      </c>
    </row>
    <row r="1584" spans="1:50" x14ac:dyDescent="0.25">
      <c r="B1584" s="13" t="s">
        <v>22</v>
      </c>
      <c r="C1584" s="13" t="str">
        <f>AD1584</f>
        <v>Labidura</v>
      </c>
      <c r="D1584" s="13" t="str">
        <f t="shared" si="217"/>
        <v>Yes</v>
      </c>
      <c r="E1584" s="13" t="s">
        <v>18</v>
      </c>
      <c r="F1584" s="13" t="str">
        <f t="shared" si="218"/>
        <v>Labiduridae</v>
      </c>
      <c r="G1584" s="13" t="str">
        <f t="shared" si="219"/>
        <v>Yes</v>
      </c>
      <c r="M1584" t="s">
        <v>1719</v>
      </c>
      <c r="N1584" t="s">
        <v>1718</v>
      </c>
      <c r="P1584" s="6">
        <v>-1</v>
      </c>
      <c r="Q1584" s="6" t="s">
        <v>47</v>
      </c>
      <c r="R1584" s="6" t="s">
        <v>48</v>
      </c>
      <c r="S1584" s="16"/>
      <c r="T1584" s="16" t="s">
        <v>49</v>
      </c>
      <c r="U1584" s="16"/>
      <c r="W1584" t="s">
        <v>83</v>
      </c>
      <c r="Z1584" t="s">
        <v>1712</v>
      </c>
      <c r="AD1584" t="s">
        <v>1718</v>
      </c>
      <c r="AF1584" t="s">
        <v>1719</v>
      </c>
      <c r="AI1584" s="10">
        <v>60</v>
      </c>
      <c r="AQ1584" s="6">
        <v>0</v>
      </c>
      <c r="AR1584" s="16" t="s">
        <v>50</v>
      </c>
      <c r="AT1584" s="6">
        <v>-1</v>
      </c>
      <c r="AW1584" s="6" t="s">
        <v>51</v>
      </c>
      <c r="AX1584" s="6" t="s">
        <v>51</v>
      </c>
    </row>
    <row r="1585" spans="1:50" x14ac:dyDescent="0.25">
      <c r="B1585" s="13" t="s">
        <v>22</v>
      </c>
      <c r="C1585" s="13" t="str">
        <f>Z1585</f>
        <v>Labiduridae</v>
      </c>
      <c r="D1585" s="13" t="str">
        <f t="shared" si="217"/>
        <v>No</v>
      </c>
      <c r="E1585" s="13" t="s">
        <v>18</v>
      </c>
      <c r="F1585" s="13" t="str">
        <f t="shared" si="218"/>
        <v>Labiduridae</v>
      </c>
      <c r="G1585" s="13" t="str">
        <f t="shared" si="219"/>
        <v>Yes</v>
      </c>
      <c r="M1585" t="s">
        <v>1712</v>
      </c>
      <c r="N1585" t="s">
        <v>83</v>
      </c>
      <c r="P1585" s="6">
        <v>-1</v>
      </c>
      <c r="Q1585" s="6" t="s">
        <v>47</v>
      </c>
      <c r="R1585" s="6" t="s">
        <v>48</v>
      </c>
      <c r="S1585" s="16"/>
      <c r="T1585" s="16" t="s">
        <v>49</v>
      </c>
      <c r="U1585" s="16"/>
      <c r="W1585" t="s">
        <v>83</v>
      </c>
      <c r="Z1585" t="s">
        <v>1712</v>
      </c>
      <c r="AI1585" s="10">
        <v>40</v>
      </c>
      <c r="AQ1585" s="6">
        <v>0</v>
      </c>
      <c r="AR1585" s="16" t="s">
        <v>50</v>
      </c>
      <c r="AT1585" s="6">
        <v>-1</v>
      </c>
      <c r="AW1585" s="6" t="s">
        <v>51</v>
      </c>
      <c r="AX1585" s="6" t="s">
        <v>51</v>
      </c>
    </row>
    <row r="1586" spans="1:50" x14ac:dyDescent="0.25">
      <c r="B1586" s="13" t="s">
        <v>22</v>
      </c>
      <c r="C1586" s="13" t="str">
        <f>AD1586</f>
        <v>Labia</v>
      </c>
      <c r="D1586" s="13" t="str">
        <f t="shared" si="217"/>
        <v>Yes</v>
      </c>
      <c r="E1586" s="13" t="s">
        <v>18</v>
      </c>
      <c r="F1586" s="13" t="str">
        <f t="shared" si="218"/>
        <v>Labiidae</v>
      </c>
      <c r="G1586" s="13" t="str">
        <f t="shared" si="219"/>
        <v>Yes</v>
      </c>
      <c r="M1586" t="s">
        <v>1726</v>
      </c>
      <c r="N1586" t="s">
        <v>1724</v>
      </c>
      <c r="P1586" s="6">
        <v>-1</v>
      </c>
      <c r="Q1586" s="6" t="s">
        <v>47</v>
      </c>
      <c r="R1586" s="6" t="s">
        <v>48</v>
      </c>
      <c r="S1586" s="16"/>
      <c r="T1586" s="16" t="s">
        <v>49</v>
      </c>
      <c r="U1586" s="16"/>
      <c r="W1586" t="s">
        <v>83</v>
      </c>
      <c r="Z1586" t="s">
        <v>1713</v>
      </c>
      <c r="AA1586" t="s">
        <v>1724</v>
      </c>
      <c r="AD1586" t="s">
        <v>1726</v>
      </c>
      <c r="AI1586" s="10">
        <v>50</v>
      </c>
      <c r="AQ1586" s="6">
        <v>0</v>
      </c>
      <c r="AR1586" s="16" t="s">
        <v>50</v>
      </c>
      <c r="AT1586" s="6">
        <v>-1</v>
      </c>
      <c r="AW1586" s="6" t="s">
        <v>51</v>
      </c>
      <c r="AX1586" s="6" t="s">
        <v>51</v>
      </c>
    </row>
    <row r="1587" spans="1:50" x14ac:dyDescent="0.25">
      <c r="B1587" s="13" t="s">
        <v>22</v>
      </c>
      <c r="C1587" s="13" t="str">
        <f>AD1587</f>
        <v>Labia</v>
      </c>
      <c r="D1587" s="13" t="str">
        <f t="shared" si="217"/>
        <v>Yes</v>
      </c>
      <c r="E1587" s="13" t="s">
        <v>18</v>
      </c>
      <c r="F1587" s="13" t="str">
        <f t="shared" si="218"/>
        <v>Labiidae</v>
      </c>
      <c r="G1587" s="13" t="str">
        <f t="shared" si="219"/>
        <v>Yes</v>
      </c>
      <c r="M1587" t="s">
        <v>1727</v>
      </c>
      <c r="N1587" t="s">
        <v>1726</v>
      </c>
      <c r="P1587" s="6">
        <v>-1</v>
      </c>
      <c r="Q1587" s="6" t="s">
        <v>47</v>
      </c>
      <c r="R1587" s="6" t="s">
        <v>48</v>
      </c>
      <c r="S1587" s="16"/>
      <c r="T1587" s="16" t="s">
        <v>49</v>
      </c>
      <c r="U1587" s="16"/>
      <c r="W1587" t="s">
        <v>83</v>
      </c>
      <c r="Z1587" t="s">
        <v>1713</v>
      </c>
      <c r="AA1587" t="s">
        <v>1724</v>
      </c>
      <c r="AD1587" t="s">
        <v>1726</v>
      </c>
      <c r="AF1587" t="s">
        <v>1727</v>
      </c>
      <c r="AI1587" s="10">
        <v>60</v>
      </c>
      <c r="AQ1587" s="6">
        <v>0</v>
      </c>
      <c r="AR1587" s="16" t="s">
        <v>50</v>
      </c>
      <c r="AT1587" s="6">
        <v>-1</v>
      </c>
      <c r="AW1587" s="6" t="s">
        <v>51</v>
      </c>
      <c r="AX1587" s="6" t="s">
        <v>51</v>
      </c>
    </row>
    <row r="1588" spans="1:50" x14ac:dyDescent="0.25">
      <c r="B1588" s="13" t="s">
        <v>22</v>
      </c>
      <c r="C1588" s="13" t="str">
        <f>AD1588</f>
        <v>Marava</v>
      </c>
      <c r="D1588" s="13" t="str">
        <f t="shared" si="217"/>
        <v>Yes</v>
      </c>
      <c r="E1588" s="13" t="s">
        <v>18</v>
      </c>
      <c r="F1588" s="13" t="str">
        <f t="shared" si="218"/>
        <v>Labiidae</v>
      </c>
      <c r="G1588" s="13" t="str">
        <f t="shared" si="219"/>
        <v>Yes</v>
      </c>
      <c r="M1588" t="s">
        <v>1728</v>
      </c>
      <c r="N1588" t="s">
        <v>1724</v>
      </c>
      <c r="P1588" s="6">
        <v>-1</v>
      </c>
      <c r="Q1588" s="6" t="s">
        <v>47</v>
      </c>
      <c r="R1588" s="6" t="s">
        <v>48</v>
      </c>
      <c r="S1588" s="16"/>
      <c r="T1588" s="16" t="s">
        <v>49</v>
      </c>
      <c r="U1588" s="16"/>
      <c r="W1588" t="s">
        <v>83</v>
      </c>
      <c r="Z1588" t="s">
        <v>1713</v>
      </c>
      <c r="AA1588" t="s">
        <v>1724</v>
      </c>
      <c r="AD1588" t="s">
        <v>1728</v>
      </c>
      <c r="AI1588" s="10">
        <v>50</v>
      </c>
      <c r="AQ1588" s="6">
        <v>0</v>
      </c>
      <c r="AR1588" s="16" t="s">
        <v>50</v>
      </c>
      <c r="AT1588" s="6">
        <v>-1</v>
      </c>
      <c r="AW1588" s="6" t="s">
        <v>51</v>
      </c>
      <c r="AX1588" s="6" t="s">
        <v>51</v>
      </c>
    </row>
    <row r="1589" spans="1:50" x14ac:dyDescent="0.25">
      <c r="B1589" s="13" t="s">
        <v>22</v>
      </c>
      <c r="C1589" s="13" t="str">
        <f>AD1589</f>
        <v>Marava</v>
      </c>
      <c r="D1589" s="13" t="str">
        <f t="shared" si="217"/>
        <v>Yes</v>
      </c>
      <c r="E1589" s="13" t="s">
        <v>18</v>
      </c>
      <c r="F1589" s="13" t="str">
        <f t="shared" si="218"/>
        <v>Labiidae</v>
      </c>
      <c r="G1589" s="13" t="str">
        <f t="shared" si="219"/>
        <v>Yes</v>
      </c>
      <c r="M1589" t="s">
        <v>1729</v>
      </c>
      <c r="N1589" t="s">
        <v>1728</v>
      </c>
      <c r="P1589" s="6">
        <v>-1</v>
      </c>
      <c r="Q1589" s="6" t="s">
        <v>47</v>
      </c>
      <c r="R1589" s="6" t="s">
        <v>48</v>
      </c>
      <c r="S1589" s="16"/>
      <c r="T1589" s="16" t="s">
        <v>49</v>
      </c>
      <c r="U1589" s="16"/>
      <c r="W1589" t="s">
        <v>83</v>
      </c>
      <c r="Z1589" t="s">
        <v>1713</v>
      </c>
      <c r="AA1589" t="s">
        <v>1724</v>
      </c>
      <c r="AD1589" t="s">
        <v>1728</v>
      </c>
      <c r="AF1589" t="s">
        <v>1729</v>
      </c>
      <c r="AI1589" s="10">
        <v>60</v>
      </c>
      <c r="AQ1589" s="6">
        <v>0</v>
      </c>
      <c r="AR1589" s="16" t="s">
        <v>50</v>
      </c>
      <c r="AT1589" s="6">
        <v>-1</v>
      </c>
      <c r="AW1589" s="6" t="s">
        <v>51</v>
      </c>
      <c r="AX1589" s="6" t="s">
        <v>51</v>
      </c>
    </row>
    <row r="1590" spans="1:50" x14ac:dyDescent="0.25">
      <c r="B1590" s="13" t="s">
        <v>22</v>
      </c>
      <c r="C1590" s="13" t="str">
        <f>AD1590</f>
        <v>Marava</v>
      </c>
      <c r="D1590" s="13" t="str">
        <f t="shared" si="217"/>
        <v>Yes</v>
      </c>
      <c r="E1590" s="13" t="s">
        <v>18</v>
      </c>
      <c r="F1590" s="13" t="str">
        <f t="shared" si="218"/>
        <v>Labiidae</v>
      </c>
      <c r="G1590" s="13" t="str">
        <f t="shared" si="219"/>
        <v>Yes</v>
      </c>
      <c r="M1590" t="s">
        <v>1730</v>
      </c>
      <c r="N1590" t="s">
        <v>1728</v>
      </c>
      <c r="P1590" s="6">
        <v>-1</v>
      </c>
      <c r="Q1590" s="6" t="s">
        <v>47</v>
      </c>
      <c r="R1590" s="6" t="s">
        <v>48</v>
      </c>
      <c r="S1590" s="16"/>
      <c r="T1590" s="16" t="s">
        <v>49</v>
      </c>
      <c r="U1590" s="16"/>
      <c r="W1590" t="s">
        <v>83</v>
      </c>
      <c r="Z1590" t="s">
        <v>1713</v>
      </c>
      <c r="AA1590" t="s">
        <v>1724</v>
      </c>
      <c r="AD1590" t="s">
        <v>1728</v>
      </c>
      <c r="AF1590" t="s">
        <v>1730</v>
      </c>
      <c r="AI1590" s="10">
        <v>60</v>
      </c>
      <c r="AQ1590" s="6">
        <v>0</v>
      </c>
      <c r="AR1590" s="16" t="s">
        <v>50</v>
      </c>
      <c r="AT1590" s="6">
        <v>-1</v>
      </c>
      <c r="AW1590" s="6" t="s">
        <v>51</v>
      </c>
      <c r="AX1590" s="6" t="s">
        <v>51</v>
      </c>
    </row>
    <row r="1591" spans="1:50" x14ac:dyDescent="0.25">
      <c r="B1591" s="13" t="s">
        <v>22</v>
      </c>
      <c r="C1591" s="13" t="str">
        <f>Z1591</f>
        <v>Labiidae</v>
      </c>
      <c r="D1591" s="13" t="str">
        <f t="shared" si="217"/>
        <v>No</v>
      </c>
      <c r="E1591" s="13" t="s">
        <v>18</v>
      </c>
      <c r="F1591" s="13" t="str">
        <f t="shared" si="218"/>
        <v>Labiidae</v>
      </c>
      <c r="G1591" s="13" t="str">
        <f t="shared" si="219"/>
        <v>Yes</v>
      </c>
      <c r="M1591" t="s">
        <v>1724</v>
      </c>
      <c r="N1591" t="s">
        <v>1713</v>
      </c>
      <c r="P1591" s="6">
        <v>-1</v>
      </c>
      <c r="Q1591" s="6" t="s">
        <v>47</v>
      </c>
      <c r="R1591" s="6" t="s">
        <v>48</v>
      </c>
      <c r="S1591" s="16"/>
      <c r="T1591" s="16" t="s">
        <v>49</v>
      </c>
      <c r="U1591" s="16"/>
      <c r="W1591" t="s">
        <v>83</v>
      </c>
      <c r="Z1591" t="s">
        <v>1713</v>
      </c>
      <c r="AA1591" t="s">
        <v>1724</v>
      </c>
      <c r="AI1591" s="10">
        <v>42</v>
      </c>
      <c r="AQ1591" s="6">
        <v>0</v>
      </c>
      <c r="AR1591" s="16" t="s">
        <v>50</v>
      </c>
      <c r="AT1591" s="6">
        <v>-1</v>
      </c>
      <c r="AW1591" s="6" t="s">
        <v>51</v>
      </c>
      <c r="AX1591" s="6" t="s">
        <v>51</v>
      </c>
    </row>
    <row r="1592" spans="1:50" x14ac:dyDescent="0.25">
      <c r="B1592" s="13" t="s">
        <v>22</v>
      </c>
      <c r="C1592" s="13" t="str">
        <f>AD1592</f>
        <v>Vostox</v>
      </c>
      <c r="D1592" s="13" t="str">
        <f t="shared" si="217"/>
        <v>Yes</v>
      </c>
      <c r="E1592" s="13" t="s">
        <v>18</v>
      </c>
      <c r="F1592" s="13" t="str">
        <f t="shared" si="218"/>
        <v>Labiidae</v>
      </c>
      <c r="G1592" s="13" t="str">
        <f t="shared" si="219"/>
        <v>Yes</v>
      </c>
      <c r="M1592" t="s">
        <v>1720</v>
      </c>
      <c r="N1592" t="s">
        <v>1725</v>
      </c>
      <c r="P1592" s="6">
        <v>-1</v>
      </c>
      <c r="Q1592" s="6" t="s">
        <v>47</v>
      </c>
      <c r="R1592" s="6" t="s">
        <v>48</v>
      </c>
      <c r="S1592" s="16"/>
      <c r="T1592" s="16" t="s">
        <v>49</v>
      </c>
      <c r="U1592" s="16"/>
      <c r="W1592" t="s">
        <v>83</v>
      </c>
      <c r="Z1592" t="s">
        <v>1713</v>
      </c>
      <c r="AA1592" t="s">
        <v>1725</v>
      </c>
      <c r="AD1592" t="s">
        <v>1720</v>
      </c>
      <c r="AI1592" s="10">
        <v>50</v>
      </c>
      <c r="AQ1592" s="6">
        <v>0</v>
      </c>
      <c r="AR1592" s="16" t="s">
        <v>50</v>
      </c>
      <c r="AT1592" s="6">
        <v>-1</v>
      </c>
      <c r="AW1592" s="6" t="s">
        <v>51</v>
      </c>
      <c r="AX1592" s="6" t="s">
        <v>51</v>
      </c>
    </row>
    <row r="1593" spans="1:50" x14ac:dyDescent="0.25">
      <c r="B1593" s="13" t="s">
        <v>22</v>
      </c>
      <c r="C1593" s="13" t="str">
        <f>AD1593</f>
        <v>Vostox</v>
      </c>
      <c r="D1593" s="13" t="str">
        <f t="shared" si="217"/>
        <v>Yes</v>
      </c>
      <c r="E1593" s="13" t="s">
        <v>18</v>
      </c>
      <c r="F1593" s="13" t="str">
        <f t="shared" si="218"/>
        <v>Labiidae</v>
      </c>
      <c r="G1593" s="13" t="str">
        <f t="shared" si="219"/>
        <v>Yes</v>
      </c>
      <c r="M1593" t="s">
        <v>1723</v>
      </c>
      <c r="N1593" t="s">
        <v>1720</v>
      </c>
      <c r="P1593" s="6">
        <v>-1</v>
      </c>
      <c r="Q1593" s="6" t="s">
        <v>47</v>
      </c>
      <c r="R1593" s="6" t="s">
        <v>48</v>
      </c>
      <c r="S1593" s="16"/>
      <c r="T1593" s="16" t="s">
        <v>49</v>
      </c>
      <c r="U1593" s="16"/>
      <c r="W1593" t="s">
        <v>83</v>
      </c>
      <c r="Z1593" t="s">
        <v>1713</v>
      </c>
      <c r="AA1593" t="s">
        <v>1725</v>
      </c>
      <c r="AD1593" t="s">
        <v>1720</v>
      </c>
      <c r="AF1593" t="s">
        <v>1723</v>
      </c>
      <c r="AI1593" s="10">
        <v>60</v>
      </c>
      <c r="AQ1593" s="6">
        <v>0</v>
      </c>
      <c r="AR1593" s="16" t="s">
        <v>50</v>
      </c>
      <c r="AT1593" s="6">
        <v>-1</v>
      </c>
      <c r="AW1593" s="6" t="s">
        <v>51</v>
      </c>
      <c r="AX1593" s="6" t="s">
        <v>51</v>
      </c>
    </row>
    <row r="1594" spans="1:50" x14ac:dyDescent="0.25">
      <c r="B1594" s="13" t="s">
        <v>22</v>
      </c>
      <c r="C1594" s="13" t="str">
        <f>AD1594</f>
        <v>Vostox</v>
      </c>
      <c r="D1594" s="13" t="str">
        <f t="shared" si="217"/>
        <v>Yes</v>
      </c>
      <c r="E1594" s="13" t="s">
        <v>18</v>
      </c>
      <c r="F1594" s="13" t="str">
        <f t="shared" si="218"/>
        <v>Labiidae</v>
      </c>
      <c r="G1594" s="13" t="str">
        <f t="shared" si="219"/>
        <v>Yes</v>
      </c>
      <c r="M1594" t="s">
        <v>1721</v>
      </c>
      <c r="N1594" t="s">
        <v>1720</v>
      </c>
      <c r="P1594" s="6">
        <v>-1</v>
      </c>
      <c r="Q1594" s="6" t="s">
        <v>47</v>
      </c>
      <c r="R1594" s="6" t="s">
        <v>48</v>
      </c>
      <c r="S1594" s="16"/>
      <c r="T1594" s="16" t="s">
        <v>49</v>
      </c>
      <c r="U1594" s="16"/>
      <c r="W1594" t="s">
        <v>83</v>
      </c>
      <c r="Z1594" t="s">
        <v>1713</v>
      </c>
      <c r="AA1594" t="s">
        <v>1725</v>
      </c>
      <c r="AD1594" t="s">
        <v>1720</v>
      </c>
      <c r="AF1594" t="s">
        <v>1721</v>
      </c>
      <c r="AI1594" s="10">
        <v>60</v>
      </c>
      <c r="AQ1594" s="6">
        <v>0</v>
      </c>
      <c r="AR1594" s="16" t="s">
        <v>50</v>
      </c>
      <c r="AT1594" s="6">
        <v>-1</v>
      </c>
      <c r="AW1594" s="6" t="s">
        <v>51</v>
      </c>
      <c r="AX1594" s="6" t="s">
        <v>51</v>
      </c>
    </row>
    <row r="1595" spans="1:50" x14ac:dyDescent="0.25">
      <c r="B1595" s="13" t="s">
        <v>22</v>
      </c>
      <c r="C1595" s="13" t="str">
        <f>AD1595</f>
        <v>Vostox</v>
      </c>
      <c r="D1595" s="13" t="str">
        <f t="shared" si="217"/>
        <v>Yes</v>
      </c>
      <c r="E1595" s="13" t="s">
        <v>18</v>
      </c>
      <c r="F1595" s="13" t="str">
        <f t="shared" si="218"/>
        <v>Labiidae</v>
      </c>
      <c r="G1595" s="13" t="str">
        <f t="shared" si="219"/>
        <v>Yes</v>
      </c>
      <c r="M1595" t="s">
        <v>1722</v>
      </c>
      <c r="N1595" t="s">
        <v>1720</v>
      </c>
      <c r="P1595" s="6">
        <v>-1</v>
      </c>
      <c r="Q1595" s="6" t="s">
        <v>47</v>
      </c>
      <c r="R1595" s="6" t="s">
        <v>48</v>
      </c>
      <c r="S1595" s="16"/>
      <c r="T1595" s="16" t="s">
        <v>49</v>
      </c>
      <c r="U1595" s="16"/>
      <c r="W1595" t="s">
        <v>83</v>
      </c>
      <c r="Z1595" t="s">
        <v>1713</v>
      </c>
      <c r="AA1595" t="s">
        <v>1725</v>
      </c>
      <c r="AD1595" t="s">
        <v>1720</v>
      </c>
      <c r="AF1595" t="s">
        <v>1722</v>
      </c>
      <c r="AI1595" s="10">
        <v>60</v>
      </c>
      <c r="AQ1595" s="6">
        <v>0</v>
      </c>
      <c r="AR1595" s="16" t="s">
        <v>50</v>
      </c>
      <c r="AT1595" s="6">
        <v>-1</v>
      </c>
      <c r="AW1595" s="6" t="s">
        <v>51</v>
      </c>
      <c r="AX1595" s="6" t="s">
        <v>51</v>
      </c>
    </row>
    <row r="1596" spans="1:50" x14ac:dyDescent="0.25">
      <c r="B1596" s="13" t="s">
        <v>22</v>
      </c>
      <c r="C1596" s="13" t="str">
        <f>AA1596</f>
        <v>Spongiphorinae</v>
      </c>
      <c r="D1596" s="13" t="str">
        <f t="shared" si="217"/>
        <v>No</v>
      </c>
      <c r="E1596" s="13" t="s">
        <v>18</v>
      </c>
      <c r="F1596" s="13" t="str">
        <f t="shared" si="218"/>
        <v>Labiidae</v>
      </c>
      <c r="G1596" s="13" t="str">
        <f t="shared" si="219"/>
        <v>Yes</v>
      </c>
      <c r="M1596" t="s">
        <v>1725</v>
      </c>
      <c r="N1596" t="s">
        <v>1713</v>
      </c>
      <c r="P1596" s="6">
        <v>-1</v>
      </c>
      <c r="Q1596" s="6" t="s">
        <v>47</v>
      </c>
      <c r="R1596" s="6" t="s">
        <v>48</v>
      </c>
      <c r="S1596" s="16"/>
      <c r="T1596" s="16" t="s">
        <v>49</v>
      </c>
      <c r="U1596" s="16"/>
      <c r="W1596" t="s">
        <v>83</v>
      </c>
      <c r="Z1596" t="s">
        <v>1713</v>
      </c>
      <c r="AA1596" t="s">
        <v>1725</v>
      </c>
      <c r="AI1596" s="10">
        <v>42</v>
      </c>
      <c r="AQ1596" s="6">
        <v>0</v>
      </c>
      <c r="AR1596" s="16" t="s">
        <v>50</v>
      </c>
      <c r="AT1596" s="6">
        <v>-1</v>
      </c>
      <c r="AW1596" s="6" t="s">
        <v>51</v>
      </c>
      <c r="AX1596" s="6" t="s">
        <v>51</v>
      </c>
    </row>
    <row r="1597" spans="1:50" x14ac:dyDescent="0.25">
      <c r="B1597" s="13" t="s">
        <v>22</v>
      </c>
      <c r="C1597" s="13" t="str">
        <f>Z1597</f>
        <v>Labiidae</v>
      </c>
      <c r="D1597" s="13" t="str">
        <f t="shared" si="217"/>
        <v>No</v>
      </c>
      <c r="E1597" s="13" t="s">
        <v>18</v>
      </c>
      <c r="F1597" s="13" t="str">
        <f t="shared" si="218"/>
        <v>Labiidae</v>
      </c>
      <c r="G1597" s="13" t="str">
        <f t="shared" si="219"/>
        <v>Yes</v>
      </c>
      <c r="M1597" t="s">
        <v>1713</v>
      </c>
      <c r="N1597" t="s">
        <v>83</v>
      </c>
      <c r="P1597" s="6">
        <v>-1</v>
      </c>
      <c r="Q1597" s="6" t="s">
        <v>47</v>
      </c>
      <c r="R1597" s="6" t="s">
        <v>48</v>
      </c>
      <c r="S1597" s="16"/>
      <c r="T1597" s="16" t="s">
        <v>49</v>
      </c>
      <c r="U1597" s="16"/>
      <c r="W1597" t="s">
        <v>83</v>
      </c>
      <c r="Z1597" t="s">
        <v>1713</v>
      </c>
      <c r="AI1597" s="10">
        <v>40</v>
      </c>
      <c r="AQ1597" s="6">
        <v>0</v>
      </c>
      <c r="AR1597" s="16" t="s">
        <v>50</v>
      </c>
      <c r="AT1597" s="6">
        <v>-1</v>
      </c>
      <c r="AW1597" s="6" t="s">
        <v>51</v>
      </c>
      <c r="AX1597" s="6" t="s">
        <v>51</v>
      </c>
    </row>
    <row r="1598" spans="1:50" x14ac:dyDescent="0.25">
      <c r="A1598" s="16" t="s">
        <v>9345</v>
      </c>
      <c r="B1598" s="16" t="s">
        <v>19</v>
      </c>
      <c r="C1598" s="16" t="str">
        <f t="shared" ref="C1598:C1604" si="220">AA1598</f>
        <v>Ceutorhynchinae</v>
      </c>
      <c r="D1598" s="16" t="str">
        <f t="shared" ref="D1598:D1604" si="221">IF(AI1598&gt;=42,"Yes","No")</f>
        <v>Yes</v>
      </c>
      <c r="E1598" s="16" t="s">
        <v>18</v>
      </c>
      <c r="F1598" s="16" t="str">
        <f t="shared" si="218"/>
        <v>Curculionidae</v>
      </c>
      <c r="G1598" s="16" t="str">
        <f t="shared" si="219"/>
        <v>Yes</v>
      </c>
      <c r="M1598" t="s">
        <v>9149</v>
      </c>
      <c r="N1598" t="s">
        <v>9144</v>
      </c>
      <c r="P1598" s="6">
        <v>-1</v>
      </c>
      <c r="Q1598" s="6" t="s">
        <v>47</v>
      </c>
      <c r="R1598" s="6" t="s">
        <v>48</v>
      </c>
      <c r="S1598" s="16"/>
      <c r="T1598" s="16" t="s">
        <v>49</v>
      </c>
      <c r="U1598" s="16"/>
      <c r="W1598" t="s">
        <v>46</v>
      </c>
      <c r="X1598" t="s">
        <v>2125</v>
      </c>
      <c r="Y1598" t="s">
        <v>2131</v>
      </c>
      <c r="Z1598" t="s">
        <v>118</v>
      </c>
      <c r="AA1598" t="s">
        <v>9144</v>
      </c>
      <c r="AB1598" t="s">
        <v>9149</v>
      </c>
      <c r="AI1598" s="16">
        <v>45</v>
      </c>
      <c r="AQ1598" s="16"/>
      <c r="AR1598" s="16"/>
      <c r="AT1598" s="16"/>
      <c r="AW1598" s="16"/>
      <c r="AX1598" s="16"/>
    </row>
    <row r="1599" spans="1:50" x14ac:dyDescent="0.25">
      <c r="A1599" s="16" t="s">
        <v>9345</v>
      </c>
      <c r="B1599" s="16" t="s">
        <v>19</v>
      </c>
      <c r="C1599" s="16" t="str">
        <f t="shared" si="220"/>
        <v>Ceutorhynchinae</v>
      </c>
      <c r="D1599" s="16" t="str">
        <f t="shared" si="221"/>
        <v>Yes</v>
      </c>
      <c r="E1599" s="16" t="s">
        <v>18</v>
      </c>
      <c r="F1599" s="16" t="str">
        <f t="shared" si="218"/>
        <v>Curculionidae</v>
      </c>
      <c r="G1599" s="16" t="str">
        <f t="shared" si="219"/>
        <v>Yes</v>
      </c>
      <c r="M1599" t="s">
        <v>9147</v>
      </c>
      <c r="N1599" t="s">
        <v>9144</v>
      </c>
      <c r="P1599" s="6">
        <v>-1</v>
      </c>
      <c r="Q1599" s="6" t="s">
        <v>47</v>
      </c>
      <c r="R1599" s="6" t="s">
        <v>48</v>
      </c>
      <c r="S1599" s="16"/>
      <c r="T1599" s="16" t="s">
        <v>49</v>
      </c>
      <c r="U1599" s="16"/>
      <c r="W1599" t="s">
        <v>46</v>
      </c>
      <c r="X1599" t="s">
        <v>2125</v>
      </c>
      <c r="Y1599" t="s">
        <v>2131</v>
      </c>
      <c r="Z1599" t="s">
        <v>118</v>
      </c>
      <c r="AA1599" t="s">
        <v>9144</v>
      </c>
      <c r="AB1599" t="s">
        <v>9147</v>
      </c>
      <c r="AI1599" s="16">
        <v>45</v>
      </c>
      <c r="AQ1599" s="16"/>
      <c r="AR1599" s="16"/>
      <c r="AT1599" s="16"/>
      <c r="AW1599" s="16"/>
      <c r="AX1599" s="16"/>
    </row>
    <row r="1600" spans="1:50" x14ac:dyDescent="0.25">
      <c r="A1600" s="16" t="s">
        <v>9345</v>
      </c>
      <c r="B1600" s="16" t="s">
        <v>19</v>
      </c>
      <c r="C1600" s="16" t="str">
        <f t="shared" si="220"/>
        <v>Cleoninae</v>
      </c>
      <c r="D1600" s="16" t="str">
        <f t="shared" si="221"/>
        <v>Yes</v>
      </c>
      <c r="E1600" s="16" t="s">
        <v>18</v>
      </c>
      <c r="F1600" s="16" t="str">
        <f t="shared" si="218"/>
        <v>Curculionidae</v>
      </c>
      <c r="G1600" s="16" t="str">
        <f t="shared" si="219"/>
        <v>Yes</v>
      </c>
      <c r="M1600" t="s">
        <v>9150</v>
      </c>
      <c r="N1600" t="s">
        <v>118</v>
      </c>
      <c r="P1600" s="6">
        <v>-1</v>
      </c>
      <c r="Q1600" s="6" t="s">
        <v>47</v>
      </c>
      <c r="R1600" s="6" t="s">
        <v>48</v>
      </c>
      <c r="S1600" s="16"/>
      <c r="T1600" s="16" t="s">
        <v>49</v>
      </c>
      <c r="U1600" s="16"/>
      <c r="W1600" t="s">
        <v>46</v>
      </c>
      <c r="X1600" t="s">
        <v>2125</v>
      </c>
      <c r="Y1600" t="s">
        <v>2131</v>
      </c>
      <c r="Z1600" t="s">
        <v>118</v>
      </c>
      <c r="AA1600" t="s">
        <v>9150</v>
      </c>
      <c r="AI1600" s="16">
        <v>42</v>
      </c>
      <c r="AQ1600" s="16"/>
      <c r="AR1600" s="16"/>
      <c r="AT1600" s="16"/>
      <c r="AW1600" s="16"/>
      <c r="AX1600" s="16"/>
    </row>
    <row r="1601" spans="1:50" x14ac:dyDescent="0.25">
      <c r="A1601" s="16" t="s">
        <v>9345</v>
      </c>
      <c r="B1601" s="16" t="s">
        <v>19</v>
      </c>
      <c r="C1601" s="16" t="str">
        <f t="shared" si="220"/>
        <v>Cleoninae</v>
      </c>
      <c r="D1601" s="16" t="str">
        <f t="shared" si="221"/>
        <v>Yes</v>
      </c>
      <c r="E1601" s="16" t="s">
        <v>18</v>
      </c>
      <c r="F1601" s="16" t="str">
        <f t="shared" si="218"/>
        <v>Curculionidae</v>
      </c>
      <c r="G1601" s="16" t="str">
        <f t="shared" si="219"/>
        <v>Yes</v>
      </c>
      <c r="M1601" t="s">
        <v>9151</v>
      </c>
      <c r="N1601" t="s">
        <v>9150</v>
      </c>
      <c r="P1601" s="6">
        <v>-1</v>
      </c>
      <c r="Q1601" s="6" t="s">
        <v>47</v>
      </c>
      <c r="R1601" s="6" t="s">
        <v>48</v>
      </c>
      <c r="S1601" s="16"/>
      <c r="T1601" s="16" t="s">
        <v>49</v>
      </c>
      <c r="U1601" s="16"/>
      <c r="W1601" t="s">
        <v>46</v>
      </c>
      <c r="X1601" t="s">
        <v>2125</v>
      </c>
      <c r="Y1601" t="s">
        <v>2131</v>
      </c>
      <c r="Z1601" t="s">
        <v>118</v>
      </c>
      <c r="AA1601" t="s">
        <v>9150</v>
      </c>
      <c r="AB1601" t="s">
        <v>9151</v>
      </c>
      <c r="AI1601" s="16">
        <v>45</v>
      </c>
      <c r="AQ1601" s="16"/>
      <c r="AR1601" s="16"/>
      <c r="AT1601" s="16"/>
      <c r="AW1601" s="16"/>
      <c r="AX1601" s="16"/>
    </row>
    <row r="1602" spans="1:50" x14ac:dyDescent="0.25">
      <c r="A1602" s="16" t="s">
        <v>9345</v>
      </c>
      <c r="B1602" s="16" t="s">
        <v>19</v>
      </c>
      <c r="C1602" s="16" t="str">
        <f t="shared" si="220"/>
        <v>Conoderinae</v>
      </c>
      <c r="D1602" s="16" t="str">
        <f t="shared" si="221"/>
        <v>Yes</v>
      </c>
      <c r="E1602" s="16" t="s">
        <v>18</v>
      </c>
      <c r="F1602" s="16" t="str">
        <f t="shared" si="218"/>
        <v>Curculionidae</v>
      </c>
      <c r="G1602" s="16" t="str">
        <f t="shared" si="219"/>
        <v>Yes</v>
      </c>
      <c r="M1602" t="s">
        <v>9152</v>
      </c>
      <c r="N1602" t="s">
        <v>118</v>
      </c>
      <c r="P1602" s="6">
        <v>-1</v>
      </c>
      <c r="Q1602" s="6" t="s">
        <v>47</v>
      </c>
      <c r="R1602" s="6" t="s">
        <v>48</v>
      </c>
      <c r="S1602" s="16"/>
      <c r="T1602" s="16" t="s">
        <v>49</v>
      </c>
      <c r="U1602" s="16"/>
      <c r="W1602" t="s">
        <v>46</v>
      </c>
      <c r="X1602" t="s">
        <v>2125</v>
      </c>
      <c r="Y1602" t="s">
        <v>2131</v>
      </c>
      <c r="Z1602" t="s">
        <v>118</v>
      </c>
      <c r="AA1602" t="s">
        <v>9152</v>
      </c>
      <c r="AI1602" s="16">
        <v>42</v>
      </c>
      <c r="AQ1602" s="16"/>
      <c r="AR1602" s="16"/>
      <c r="AT1602" s="16"/>
      <c r="AW1602" s="16"/>
      <c r="AX1602" s="16"/>
    </row>
    <row r="1603" spans="1:50" x14ac:dyDescent="0.25">
      <c r="A1603" s="16" t="s">
        <v>9345</v>
      </c>
      <c r="B1603" s="16" t="s">
        <v>19</v>
      </c>
      <c r="C1603" s="16" t="str">
        <f t="shared" si="220"/>
        <v>Conoderinae</v>
      </c>
      <c r="D1603" s="16" t="str">
        <f t="shared" si="221"/>
        <v>Yes</v>
      </c>
      <c r="E1603" s="16" t="s">
        <v>18</v>
      </c>
      <c r="F1603" s="16" t="str">
        <f t="shared" si="218"/>
        <v>Curculionidae</v>
      </c>
      <c r="G1603" s="16" t="str">
        <f t="shared" si="219"/>
        <v>Yes</v>
      </c>
      <c r="M1603" t="s">
        <v>9154</v>
      </c>
      <c r="N1603" t="s">
        <v>9152</v>
      </c>
      <c r="P1603" s="6">
        <v>-1</v>
      </c>
      <c r="Q1603" s="6" t="s">
        <v>47</v>
      </c>
      <c r="R1603" s="6" t="s">
        <v>48</v>
      </c>
      <c r="S1603" s="16"/>
      <c r="T1603" s="16" t="s">
        <v>49</v>
      </c>
      <c r="U1603" s="16"/>
      <c r="W1603" t="s">
        <v>46</v>
      </c>
      <c r="X1603" t="s">
        <v>2125</v>
      </c>
      <c r="Y1603" t="s">
        <v>2131</v>
      </c>
      <c r="Z1603" t="s">
        <v>118</v>
      </c>
      <c r="AA1603" t="s">
        <v>9152</v>
      </c>
      <c r="AB1603" t="s">
        <v>9154</v>
      </c>
      <c r="AI1603" s="16">
        <v>45</v>
      </c>
      <c r="AQ1603" s="16"/>
      <c r="AR1603" s="16"/>
      <c r="AT1603" s="16"/>
      <c r="AW1603" s="16"/>
      <c r="AX1603" s="16"/>
    </row>
    <row r="1604" spans="1:50" x14ac:dyDescent="0.25">
      <c r="A1604" s="16" t="s">
        <v>9345</v>
      </c>
      <c r="B1604" s="16" t="s">
        <v>19</v>
      </c>
      <c r="C1604" s="16" t="str">
        <f t="shared" si="220"/>
        <v>Conoderinae</v>
      </c>
      <c r="D1604" s="16" t="str">
        <f t="shared" si="221"/>
        <v>Yes</v>
      </c>
      <c r="E1604" s="16" t="s">
        <v>18</v>
      </c>
      <c r="F1604" s="16" t="str">
        <f t="shared" si="218"/>
        <v>Curculionidae</v>
      </c>
      <c r="G1604" s="16" t="str">
        <f t="shared" si="219"/>
        <v>Yes</v>
      </c>
      <c r="M1604" t="s">
        <v>9153</v>
      </c>
      <c r="N1604" t="s">
        <v>9152</v>
      </c>
      <c r="P1604" s="6">
        <v>-1</v>
      </c>
      <c r="Q1604" s="6" t="s">
        <v>47</v>
      </c>
      <c r="R1604" s="6" t="s">
        <v>48</v>
      </c>
      <c r="S1604" s="16"/>
      <c r="T1604" s="16" t="s">
        <v>49</v>
      </c>
      <c r="U1604" s="16"/>
      <c r="W1604" t="s">
        <v>46</v>
      </c>
      <c r="X1604" t="s">
        <v>2125</v>
      </c>
      <c r="Y1604" t="s">
        <v>2131</v>
      </c>
      <c r="Z1604" t="s">
        <v>118</v>
      </c>
      <c r="AA1604" t="s">
        <v>9152</v>
      </c>
      <c r="AB1604" t="s">
        <v>9153</v>
      </c>
      <c r="AI1604" s="16">
        <v>45</v>
      </c>
      <c r="AQ1604" s="16"/>
      <c r="AR1604" s="16"/>
      <c r="AT1604" s="16"/>
      <c r="AW1604" s="16"/>
      <c r="AX1604" s="16"/>
    </row>
    <row r="1605" spans="1:50" x14ac:dyDescent="0.25">
      <c r="B1605" s="13" t="s">
        <v>18</v>
      </c>
      <c r="C1605" s="13" t="str">
        <f>Z1605</f>
        <v>Lepismatidae</v>
      </c>
      <c r="D1605" s="13" t="str">
        <f>IF(AI1605&gt;=40,"Yes","No")</f>
        <v>Yes</v>
      </c>
      <c r="E1605" s="13" t="s">
        <v>15</v>
      </c>
      <c r="F1605" s="13" t="str">
        <f>W1605</f>
        <v>Zygentoma</v>
      </c>
      <c r="G1605" s="13" t="str">
        <f>IF(AI1605&gt;=30,"Yes","No")</f>
        <v>Yes</v>
      </c>
      <c r="M1605" t="s">
        <v>1678</v>
      </c>
      <c r="N1605" t="s">
        <v>1675</v>
      </c>
      <c r="P1605" s="6">
        <v>-1</v>
      </c>
      <c r="Q1605" s="6" t="s">
        <v>47</v>
      </c>
      <c r="R1605" s="6" t="s">
        <v>48</v>
      </c>
      <c r="S1605" s="16"/>
      <c r="T1605" s="16" t="s">
        <v>49</v>
      </c>
      <c r="U1605" s="6" t="s">
        <v>1680</v>
      </c>
      <c r="W1605" t="s">
        <v>1675</v>
      </c>
      <c r="Z1605" t="s">
        <v>1678</v>
      </c>
      <c r="AI1605" s="10">
        <v>40</v>
      </c>
      <c r="AQ1605" s="6">
        <v>0</v>
      </c>
      <c r="AR1605" s="16" t="s">
        <v>50</v>
      </c>
      <c r="AT1605" s="6">
        <v>-1</v>
      </c>
      <c r="AW1605" s="6" t="s">
        <v>51</v>
      </c>
      <c r="AX1605" s="6" t="s">
        <v>51</v>
      </c>
    </row>
    <row r="1606" spans="1:50" x14ac:dyDescent="0.25">
      <c r="B1606" s="13" t="s">
        <v>22</v>
      </c>
      <c r="C1606" s="13" t="str">
        <f t="shared" ref="C1606:C1613" si="222">AD1606</f>
        <v>Archoleptoneta</v>
      </c>
      <c r="D1606" s="13" t="str">
        <f t="shared" ref="D1606:D1614" si="223">IF(AI1606&gt;=50,"Yes","No")</f>
        <v>Yes</v>
      </c>
      <c r="E1606" s="13" t="s">
        <v>18</v>
      </c>
      <c r="F1606" s="13" t="str">
        <f t="shared" ref="F1606:F1615" si="224">Z1606</f>
        <v>Leptonetidae</v>
      </c>
      <c r="G1606" s="13" t="str">
        <f t="shared" ref="G1606:G1615" si="225">IF(AI1606&gt;=40,"Yes","No")</f>
        <v>Yes</v>
      </c>
      <c r="M1606" t="s">
        <v>627</v>
      </c>
      <c r="N1606" t="s">
        <v>1476</v>
      </c>
      <c r="P1606" s="6">
        <v>-1</v>
      </c>
      <c r="Q1606" s="6" t="s">
        <v>47</v>
      </c>
      <c r="R1606" s="6" t="s">
        <v>54</v>
      </c>
      <c r="S1606" s="6"/>
      <c r="T1606" s="6" t="s">
        <v>55</v>
      </c>
      <c r="U1606" s="6" t="s">
        <v>56</v>
      </c>
      <c r="W1606" t="s">
        <v>53</v>
      </c>
      <c r="Z1606" t="s">
        <v>1476</v>
      </c>
      <c r="AD1606" t="s">
        <v>627</v>
      </c>
      <c r="AI1606" s="10">
        <v>50</v>
      </c>
      <c r="AQ1606" s="6">
        <v>0</v>
      </c>
      <c r="AR1606" s="6" t="s">
        <v>50</v>
      </c>
      <c r="AT1606" s="6">
        <v>-1</v>
      </c>
      <c r="AW1606" s="6" t="s">
        <v>51</v>
      </c>
      <c r="AX1606" s="6" t="s">
        <v>51</v>
      </c>
    </row>
    <row r="1607" spans="1:50" x14ac:dyDescent="0.25">
      <c r="B1607" s="13" t="s">
        <v>22</v>
      </c>
      <c r="C1607" s="13" t="str">
        <f t="shared" si="222"/>
        <v>Archoleptoneta</v>
      </c>
      <c r="D1607" s="13" t="str">
        <f t="shared" si="223"/>
        <v>Yes</v>
      </c>
      <c r="E1607" s="13" t="s">
        <v>18</v>
      </c>
      <c r="F1607" s="13" t="str">
        <f t="shared" si="224"/>
        <v>Leptonetidae</v>
      </c>
      <c r="G1607" s="13" t="str">
        <f t="shared" si="225"/>
        <v>Yes</v>
      </c>
      <c r="M1607" t="s">
        <v>1509</v>
      </c>
      <c r="N1607" t="s">
        <v>627</v>
      </c>
      <c r="P1607" s="6">
        <v>-1</v>
      </c>
      <c r="Q1607" s="6" t="s">
        <v>47</v>
      </c>
      <c r="R1607" s="6" t="s">
        <v>54</v>
      </c>
      <c r="S1607" s="6"/>
      <c r="T1607" s="6" t="s">
        <v>55</v>
      </c>
      <c r="U1607" s="6" t="s">
        <v>56</v>
      </c>
      <c r="W1607" t="s">
        <v>53</v>
      </c>
      <c r="Z1607" t="s">
        <v>1476</v>
      </c>
      <c r="AD1607" t="s">
        <v>627</v>
      </c>
      <c r="AF1607" t="s">
        <v>1509</v>
      </c>
      <c r="AI1607" s="10">
        <v>60</v>
      </c>
      <c r="AQ1607" s="6">
        <v>0</v>
      </c>
      <c r="AR1607" s="6" t="s">
        <v>50</v>
      </c>
      <c r="AS1607" t="s">
        <v>232</v>
      </c>
      <c r="AT1607" s="6">
        <v>-1</v>
      </c>
      <c r="AW1607" s="6" t="s">
        <v>51</v>
      </c>
      <c r="AX1607" s="6" t="s">
        <v>51</v>
      </c>
    </row>
    <row r="1608" spans="1:50" x14ac:dyDescent="0.25">
      <c r="B1608" s="13" t="s">
        <v>22</v>
      </c>
      <c r="C1608" s="13" t="str">
        <f t="shared" si="222"/>
        <v>Calileptoneta</v>
      </c>
      <c r="D1608" s="13" t="str">
        <f t="shared" si="223"/>
        <v>Yes</v>
      </c>
      <c r="E1608" s="13" t="s">
        <v>18</v>
      </c>
      <c r="F1608" s="13" t="str">
        <f t="shared" si="224"/>
        <v>Leptonetidae</v>
      </c>
      <c r="G1608" s="13" t="str">
        <f t="shared" si="225"/>
        <v>Yes</v>
      </c>
      <c r="M1608" t="s">
        <v>628</v>
      </c>
      <c r="N1608" t="s">
        <v>1476</v>
      </c>
      <c r="P1608" s="6">
        <v>-1</v>
      </c>
      <c r="Q1608" s="6" t="s">
        <v>47</v>
      </c>
      <c r="R1608" s="6" t="s">
        <v>54</v>
      </c>
      <c r="S1608" s="6"/>
      <c r="T1608" s="6" t="s">
        <v>55</v>
      </c>
      <c r="U1608" s="6" t="s">
        <v>56</v>
      </c>
      <c r="W1608" t="s">
        <v>53</v>
      </c>
      <c r="Z1608" t="s">
        <v>1476</v>
      </c>
      <c r="AD1608" t="s">
        <v>628</v>
      </c>
      <c r="AI1608" s="10">
        <v>50</v>
      </c>
      <c r="AQ1608" s="6">
        <v>0</v>
      </c>
      <c r="AR1608" s="6" t="s">
        <v>50</v>
      </c>
      <c r="AT1608" s="6">
        <v>-1</v>
      </c>
      <c r="AW1608" s="6" t="s">
        <v>51</v>
      </c>
      <c r="AX1608" s="6" t="s">
        <v>51</v>
      </c>
    </row>
    <row r="1609" spans="1:50" x14ac:dyDescent="0.25">
      <c r="B1609" s="13" t="s">
        <v>22</v>
      </c>
      <c r="C1609" s="13" t="str">
        <f t="shared" si="222"/>
        <v>Calileptoneta</v>
      </c>
      <c r="D1609" s="13" t="str">
        <f t="shared" si="223"/>
        <v>Yes</v>
      </c>
      <c r="E1609" s="13" t="s">
        <v>18</v>
      </c>
      <c r="F1609" s="13" t="str">
        <f t="shared" si="224"/>
        <v>Leptonetidae</v>
      </c>
      <c r="G1609" s="13" t="str">
        <f t="shared" si="225"/>
        <v>Yes</v>
      </c>
      <c r="M1609" t="s">
        <v>1510</v>
      </c>
      <c r="N1609" t="s">
        <v>628</v>
      </c>
      <c r="P1609" s="6">
        <v>-1</v>
      </c>
      <c r="Q1609" s="6" t="s">
        <v>47</v>
      </c>
      <c r="R1609" s="6" t="s">
        <v>54</v>
      </c>
      <c r="S1609" s="6"/>
      <c r="T1609" s="6" t="s">
        <v>55</v>
      </c>
      <c r="U1609" s="6" t="s">
        <v>56</v>
      </c>
      <c r="W1609" t="s">
        <v>53</v>
      </c>
      <c r="Z1609" t="s">
        <v>1476</v>
      </c>
      <c r="AD1609" t="s">
        <v>628</v>
      </c>
      <c r="AF1609" t="s">
        <v>1510</v>
      </c>
      <c r="AI1609" s="10">
        <v>60</v>
      </c>
      <c r="AQ1609" s="6">
        <v>0</v>
      </c>
      <c r="AR1609" s="6" t="s">
        <v>50</v>
      </c>
      <c r="AS1609" t="s">
        <v>145</v>
      </c>
      <c r="AT1609" s="6">
        <v>-1</v>
      </c>
      <c r="AW1609" s="6" t="s">
        <v>51</v>
      </c>
      <c r="AX1609" s="6" t="s">
        <v>51</v>
      </c>
    </row>
    <row r="1610" spans="1:50" x14ac:dyDescent="0.25">
      <c r="B1610" s="13" t="s">
        <v>22</v>
      </c>
      <c r="C1610" s="13" t="str">
        <f t="shared" si="222"/>
        <v>Calileptoneta</v>
      </c>
      <c r="D1610" s="13" t="str">
        <f t="shared" si="223"/>
        <v>Yes</v>
      </c>
      <c r="E1610" s="13" t="s">
        <v>18</v>
      </c>
      <c r="F1610" s="13" t="str">
        <f t="shared" si="224"/>
        <v>Leptonetidae</v>
      </c>
      <c r="G1610" s="13" t="str">
        <f t="shared" si="225"/>
        <v>Yes</v>
      </c>
      <c r="M1610" t="s">
        <v>1511</v>
      </c>
      <c r="N1610" t="s">
        <v>628</v>
      </c>
      <c r="P1610" s="6">
        <v>-1</v>
      </c>
      <c r="Q1610" s="6" t="s">
        <v>47</v>
      </c>
      <c r="R1610" s="6" t="s">
        <v>54</v>
      </c>
      <c r="S1610" s="6"/>
      <c r="T1610" s="6" t="s">
        <v>55</v>
      </c>
      <c r="U1610" s="6" t="s">
        <v>56</v>
      </c>
      <c r="W1610" t="s">
        <v>53</v>
      </c>
      <c r="Z1610" t="s">
        <v>1476</v>
      </c>
      <c r="AD1610" t="s">
        <v>628</v>
      </c>
      <c r="AF1610" t="s">
        <v>1511</v>
      </c>
      <c r="AI1610" s="10">
        <v>60</v>
      </c>
      <c r="AQ1610" s="6">
        <v>0</v>
      </c>
      <c r="AR1610" s="6" t="s">
        <v>50</v>
      </c>
      <c r="AS1610" t="s">
        <v>141</v>
      </c>
      <c r="AT1610" s="6">
        <v>-1</v>
      </c>
      <c r="AW1610" s="6" t="s">
        <v>51</v>
      </c>
      <c r="AX1610" s="6" t="s">
        <v>51</v>
      </c>
    </row>
    <row r="1611" spans="1:50" x14ac:dyDescent="0.25">
      <c r="B1611" s="13" t="s">
        <v>22</v>
      </c>
      <c r="C1611" s="13" t="str">
        <f t="shared" si="222"/>
        <v>Calileptoneta</v>
      </c>
      <c r="D1611" s="13" t="str">
        <f t="shared" si="223"/>
        <v>Yes</v>
      </c>
      <c r="E1611" s="13" t="s">
        <v>18</v>
      </c>
      <c r="F1611" s="13" t="str">
        <f t="shared" si="224"/>
        <v>Leptonetidae</v>
      </c>
      <c r="G1611" s="13" t="str">
        <f t="shared" si="225"/>
        <v>Yes</v>
      </c>
      <c r="M1611" t="s">
        <v>1512</v>
      </c>
      <c r="N1611" t="s">
        <v>628</v>
      </c>
      <c r="P1611" s="6">
        <v>-1</v>
      </c>
      <c r="Q1611" s="6" t="s">
        <v>47</v>
      </c>
      <c r="R1611" s="6" t="s">
        <v>54</v>
      </c>
      <c r="S1611" s="6"/>
      <c r="T1611" s="6" t="s">
        <v>55</v>
      </c>
      <c r="U1611" s="6" t="s">
        <v>56</v>
      </c>
      <c r="W1611" t="s">
        <v>53</v>
      </c>
      <c r="Z1611" t="s">
        <v>1476</v>
      </c>
      <c r="AD1611" t="s">
        <v>628</v>
      </c>
      <c r="AF1611" t="s">
        <v>1512</v>
      </c>
      <c r="AI1611" s="10">
        <v>60</v>
      </c>
      <c r="AQ1611" s="6">
        <v>0</v>
      </c>
      <c r="AR1611" s="6" t="s">
        <v>50</v>
      </c>
      <c r="AS1611" t="s">
        <v>141</v>
      </c>
      <c r="AT1611" s="6">
        <v>-1</v>
      </c>
      <c r="AW1611" s="6" t="s">
        <v>51</v>
      </c>
      <c r="AX1611" s="6" t="s">
        <v>51</v>
      </c>
    </row>
    <row r="1612" spans="1:50" x14ac:dyDescent="0.25">
      <c r="B1612" s="13" t="s">
        <v>22</v>
      </c>
      <c r="C1612" s="13" t="str">
        <f t="shared" si="222"/>
        <v>Calileptoneta</v>
      </c>
      <c r="D1612" s="13" t="str">
        <f t="shared" si="223"/>
        <v>Yes</v>
      </c>
      <c r="E1612" s="13" t="s">
        <v>18</v>
      </c>
      <c r="F1612" s="13" t="str">
        <f t="shared" si="224"/>
        <v>Leptonetidae</v>
      </c>
      <c r="G1612" s="13" t="str">
        <f t="shared" si="225"/>
        <v>Yes</v>
      </c>
      <c r="M1612" t="s">
        <v>1513</v>
      </c>
      <c r="N1612" t="s">
        <v>628</v>
      </c>
      <c r="P1612" s="6">
        <v>-1</v>
      </c>
      <c r="Q1612" s="6" t="s">
        <v>47</v>
      </c>
      <c r="R1612" s="6" t="s">
        <v>54</v>
      </c>
      <c r="S1612" s="6"/>
      <c r="T1612" s="6" t="s">
        <v>55</v>
      </c>
      <c r="U1612" s="6" t="s">
        <v>56</v>
      </c>
      <c r="W1612" t="s">
        <v>53</v>
      </c>
      <c r="Z1612" t="s">
        <v>1476</v>
      </c>
      <c r="AD1612" t="s">
        <v>628</v>
      </c>
      <c r="AF1612" t="s">
        <v>1513</v>
      </c>
      <c r="AI1612" s="10">
        <v>60</v>
      </c>
      <c r="AQ1612" s="6">
        <v>0</v>
      </c>
      <c r="AR1612" s="6" t="s">
        <v>50</v>
      </c>
      <c r="AS1612" t="s">
        <v>141</v>
      </c>
      <c r="AT1612" s="6">
        <v>-1</v>
      </c>
      <c r="AW1612" s="6" t="s">
        <v>51</v>
      </c>
      <c r="AX1612" s="6" t="s">
        <v>51</v>
      </c>
    </row>
    <row r="1613" spans="1:50" x14ac:dyDescent="0.25">
      <c r="B1613" s="13" t="s">
        <v>22</v>
      </c>
      <c r="C1613" s="13" t="str">
        <f t="shared" si="222"/>
        <v>Calileptoneta</v>
      </c>
      <c r="D1613" s="13" t="str">
        <f t="shared" si="223"/>
        <v>Yes</v>
      </c>
      <c r="E1613" s="13" t="s">
        <v>18</v>
      </c>
      <c r="F1613" s="13" t="str">
        <f t="shared" si="224"/>
        <v>Leptonetidae</v>
      </c>
      <c r="G1613" s="13" t="str">
        <f t="shared" si="225"/>
        <v>Yes</v>
      </c>
      <c r="M1613" t="s">
        <v>1514</v>
      </c>
      <c r="N1613" t="s">
        <v>628</v>
      </c>
      <c r="P1613" s="6">
        <v>-1</v>
      </c>
      <c r="Q1613" s="6" t="s">
        <v>47</v>
      </c>
      <c r="R1613" s="6" t="s">
        <v>54</v>
      </c>
      <c r="S1613" s="6"/>
      <c r="T1613" s="6" t="s">
        <v>55</v>
      </c>
      <c r="U1613" s="6" t="s">
        <v>56</v>
      </c>
      <c r="W1613" t="s">
        <v>53</v>
      </c>
      <c r="Z1613" t="s">
        <v>1476</v>
      </c>
      <c r="AD1613" t="s">
        <v>628</v>
      </c>
      <c r="AF1613" t="s">
        <v>1514</v>
      </c>
      <c r="AI1613" s="10">
        <v>60</v>
      </c>
      <c r="AQ1613" s="6">
        <v>0</v>
      </c>
      <c r="AR1613" s="6" t="s">
        <v>50</v>
      </c>
      <c r="AS1613" t="s">
        <v>141</v>
      </c>
      <c r="AT1613" s="6">
        <v>-1</v>
      </c>
      <c r="AW1613" s="6" t="s">
        <v>51</v>
      </c>
      <c r="AX1613" s="6" t="s">
        <v>51</v>
      </c>
    </row>
    <row r="1614" spans="1:50" x14ac:dyDescent="0.25">
      <c r="B1614" s="13" t="s">
        <v>22</v>
      </c>
      <c r="C1614" s="17" t="str">
        <f>Z1614</f>
        <v>Leptonetidae</v>
      </c>
      <c r="D1614" s="13" t="str">
        <f t="shared" si="223"/>
        <v>No</v>
      </c>
      <c r="E1614" s="13" t="s">
        <v>18</v>
      </c>
      <c r="F1614" s="13" t="str">
        <f t="shared" si="224"/>
        <v>Leptonetidae</v>
      </c>
      <c r="G1614" s="13" t="str">
        <f t="shared" si="225"/>
        <v>Yes</v>
      </c>
      <c r="M1614" t="s">
        <v>1476</v>
      </c>
      <c r="N1614" t="s">
        <v>53</v>
      </c>
      <c r="P1614" s="6">
        <v>-1</v>
      </c>
      <c r="Q1614" s="6" t="s">
        <v>47</v>
      </c>
      <c r="R1614" s="6" t="s">
        <v>54</v>
      </c>
      <c r="S1614" s="6"/>
      <c r="T1614" s="6" t="s">
        <v>55</v>
      </c>
      <c r="U1614" s="6" t="s">
        <v>56</v>
      </c>
      <c r="W1614" t="s">
        <v>53</v>
      </c>
      <c r="Z1614" t="s">
        <v>1476</v>
      </c>
      <c r="AI1614" s="10">
        <v>40</v>
      </c>
      <c r="AQ1614" s="6">
        <v>0</v>
      </c>
      <c r="AR1614" s="6" t="s">
        <v>50</v>
      </c>
      <c r="AT1614" s="6">
        <v>-1</v>
      </c>
      <c r="AW1614" s="6" t="s">
        <v>51</v>
      </c>
      <c r="AX1614" s="6" t="s">
        <v>51</v>
      </c>
    </row>
    <row r="1615" spans="1:50" x14ac:dyDescent="0.25">
      <c r="B1615" s="13" t="s">
        <v>18</v>
      </c>
      <c r="C1615" s="13" t="str">
        <f>Z1615</f>
        <v>Leptopodidae</v>
      </c>
      <c r="D1615" s="13" t="str">
        <f>IF(AI1615&gt;=40,"Yes","No")</f>
        <v>Yes</v>
      </c>
      <c r="E1615" s="13" t="s">
        <v>18</v>
      </c>
      <c r="F1615" s="13" t="str">
        <f t="shared" si="224"/>
        <v>Leptopodidae</v>
      </c>
      <c r="G1615" s="13" t="str">
        <f t="shared" si="225"/>
        <v>Yes</v>
      </c>
      <c r="M1615" t="s">
        <v>1747</v>
      </c>
      <c r="N1615" t="s">
        <v>124</v>
      </c>
      <c r="P1615" s="6">
        <v>-1</v>
      </c>
      <c r="Q1615" s="6" t="s">
        <v>47</v>
      </c>
      <c r="R1615" s="6" t="s">
        <v>48</v>
      </c>
      <c r="S1615" s="16"/>
      <c r="T1615" s="16" t="s">
        <v>49</v>
      </c>
      <c r="U1615" s="16"/>
      <c r="W1615" t="s">
        <v>123</v>
      </c>
      <c r="X1615" t="s">
        <v>124</v>
      </c>
      <c r="Z1615" t="s">
        <v>1747</v>
      </c>
      <c r="AI1615" s="10">
        <v>40</v>
      </c>
      <c r="AQ1615" s="6">
        <v>0</v>
      </c>
      <c r="AR1615" s="16" t="s">
        <v>50</v>
      </c>
      <c r="AT1615" s="6">
        <v>-1</v>
      </c>
      <c r="AW1615" s="16" t="s">
        <v>51</v>
      </c>
      <c r="AX1615" s="16" t="s">
        <v>51</v>
      </c>
    </row>
    <row r="1616" spans="1:50" x14ac:dyDescent="0.25">
      <c r="B1616" s="13" t="s">
        <v>18</v>
      </c>
      <c r="C1616" s="13" t="str">
        <f>Z1616</f>
        <v>Ligiidae</v>
      </c>
      <c r="D1616" s="13" t="str">
        <f>IF(AI1616&gt;=40,"Yes","No")</f>
        <v>Yes</v>
      </c>
      <c r="E1616" s="13" t="s">
        <v>15</v>
      </c>
      <c r="F1616" s="13" t="str">
        <f>W1616</f>
        <v>Isopoda</v>
      </c>
      <c r="G1616" s="13" t="str">
        <f>IF(AI1616&gt;=30,"Yes","No")</f>
        <v>Yes</v>
      </c>
      <c r="M1616" t="s">
        <v>1636</v>
      </c>
      <c r="N1616" t="s">
        <v>1645</v>
      </c>
      <c r="P1616" s="6">
        <v>-1</v>
      </c>
      <c r="Q1616" s="6" t="s">
        <v>47</v>
      </c>
      <c r="R1616" s="6" t="s">
        <v>1647</v>
      </c>
      <c r="S1616" s="16"/>
      <c r="T1616" s="6" t="s">
        <v>1648</v>
      </c>
      <c r="U1616" s="6" t="s">
        <v>1649</v>
      </c>
      <c r="W1616" s="6" t="s">
        <v>1646</v>
      </c>
      <c r="X1616" s="6" t="s">
        <v>1645</v>
      </c>
      <c r="Z1616" t="s">
        <v>1636</v>
      </c>
      <c r="AI1616" s="10">
        <v>40</v>
      </c>
      <c r="AQ1616" s="6">
        <v>0</v>
      </c>
      <c r="AR1616" s="6" t="s">
        <v>120</v>
      </c>
      <c r="AT1616" s="6">
        <v>-1</v>
      </c>
      <c r="AW1616" s="6" t="s">
        <v>51</v>
      </c>
      <c r="AX1616" s="6" t="s">
        <v>51</v>
      </c>
    </row>
    <row r="1617" spans="2:50" x14ac:dyDescent="0.25">
      <c r="B1617" s="13" t="s">
        <v>22</v>
      </c>
      <c r="C1617" s="13" t="str">
        <f t="shared" ref="C1617:C1648" si="226">AD1617</f>
        <v>Arcuphantes</v>
      </c>
      <c r="D1617" s="13" t="str">
        <f t="shared" ref="D1617:D1648" si="227">IF(AI1617&gt;=50,"Yes","No")</f>
        <v>Yes</v>
      </c>
      <c r="E1617" s="13" t="s">
        <v>18</v>
      </c>
      <c r="F1617" s="13" t="str">
        <f t="shared" ref="F1617:F1648" si="228">Z1617</f>
        <v>Linyphiidae</v>
      </c>
      <c r="G1617" s="13" t="str">
        <f t="shared" ref="G1617:G1648" si="229">IF(AI1617&gt;=40,"Yes","No")</f>
        <v>Yes</v>
      </c>
      <c r="M1617" t="s">
        <v>534</v>
      </c>
      <c r="N1617" t="s">
        <v>100</v>
      </c>
      <c r="P1617" s="6">
        <v>-1</v>
      </c>
      <c r="Q1617" s="6" t="s">
        <v>47</v>
      </c>
      <c r="R1617" s="6" t="s">
        <v>54</v>
      </c>
      <c r="S1617" s="6"/>
      <c r="T1617" s="6" t="s">
        <v>55</v>
      </c>
      <c r="U1617" s="6" t="s">
        <v>56</v>
      </c>
      <c r="W1617" t="s">
        <v>53</v>
      </c>
      <c r="Z1617" t="s">
        <v>100</v>
      </c>
      <c r="AD1617" t="s">
        <v>534</v>
      </c>
      <c r="AI1617" s="10">
        <v>50</v>
      </c>
      <c r="AQ1617" s="6">
        <v>0</v>
      </c>
      <c r="AR1617" s="6" t="s">
        <v>50</v>
      </c>
      <c r="AT1617" s="6">
        <v>-1</v>
      </c>
      <c r="AW1617" s="6" t="s">
        <v>51</v>
      </c>
      <c r="AX1617" s="6" t="s">
        <v>51</v>
      </c>
    </row>
    <row r="1618" spans="2:50" x14ac:dyDescent="0.25">
      <c r="B1618" s="13" t="s">
        <v>22</v>
      </c>
      <c r="C1618" s="13" t="str">
        <f t="shared" si="226"/>
        <v>Arcuphantes</v>
      </c>
      <c r="D1618" s="13" t="str">
        <f t="shared" si="227"/>
        <v>Yes</v>
      </c>
      <c r="E1618" s="13" t="s">
        <v>18</v>
      </c>
      <c r="F1618" s="13" t="str">
        <f t="shared" si="228"/>
        <v>Linyphiidae</v>
      </c>
      <c r="G1618" s="13" t="str">
        <f t="shared" si="229"/>
        <v>Yes</v>
      </c>
      <c r="M1618" t="s">
        <v>1242</v>
      </c>
      <c r="N1618" t="s">
        <v>534</v>
      </c>
      <c r="P1618" s="6">
        <v>-1</v>
      </c>
      <c r="Q1618" s="6" t="s">
        <v>47</v>
      </c>
      <c r="R1618" s="6" t="s">
        <v>54</v>
      </c>
      <c r="S1618" s="6"/>
      <c r="T1618" s="6" t="s">
        <v>55</v>
      </c>
      <c r="U1618" s="6" t="s">
        <v>56</v>
      </c>
      <c r="W1618" t="s">
        <v>53</v>
      </c>
      <c r="Z1618" t="s">
        <v>100</v>
      </c>
      <c r="AD1618" t="s">
        <v>534</v>
      </c>
      <c r="AF1618" t="s">
        <v>1242</v>
      </c>
      <c r="AI1618" s="10">
        <v>60</v>
      </c>
      <c r="AQ1618" s="6">
        <v>0</v>
      </c>
      <c r="AR1618" s="6" t="s">
        <v>50</v>
      </c>
      <c r="AS1618" t="s">
        <v>165</v>
      </c>
      <c r="AT1618" s="6">
        <v>-1</v>
      </c>
      <c r="AW1618" s="6" t="s">
        <v>51</v>
      </c>
      <c r="AX1618" s="6" t="s">
        <v>51</v>
      </c>
    </row>
    <row r="1619" spans="2:50" x14ac:dyDescent="0.25">
      <c r="B1619" s="13" t="s">
        <v>22</v>
      </c>
      <c r="C1619" s="13" t="str">
        <f t="shared" si="226"/>
        <v>Arcuphantes</v>
      </c>
      <c r="D1619" s="13" t="str">
        <f t="shared" si="227"/>
        <v>Yes</v>
      </c>
      <c r="E1619" s="13" t="s">
        <v>18</v>
      </c>
      <c r="F1619" s="13" t="str">
        <f t="shared" si="228"/>
        <v>Linyphiidae</v>
      </c>
      <c r="G1619" s="13" t="str">
        <f t="shared" si="229"/>
        <v>Yes</v>
      </c>
      <c r="M1619" t="s">
        <v>1241</v>
      </c>
      <c r="N1619" t="s">
        <v>534</v>
      </c>
      <c r="P1619" s="6">
        <v>-1</v>
      </c>
      <c r="Q1619" s="6" t="s">
        <v>47</v>
      </c>
      <c r="R1619" s="6" t="s">
        <v>54</v>
      </c>
      <c r="S1619" s="6"/>
      <c r="T1619" s="6" t="s">
        <v>55</v>
      </c>
      <c r="U1619" s="6" t="s">
        <v>56</v>
      </c>
      <c r="W1619" t="s">
        <v>53</v>
      </c>
      <c r="Z1619" t="s">
        <v>100</v>
      </c>
      <c r="AD1619" t="s">
        <v>534</v>
      </c>
      <c r="AF1619" t="s">
        <v>1241</v>
      </c>
      <c r="AI1619" s="10">
        <v>60</v>
      </c>
      <c r="AQ1619" s="6">
        <v>0</v>
      </c>
      <c r="AR1619" s="6" t="s">
        <v>50</v>
      </c>
      <c r="AS1619" t="s">
        <v>144</v>
      </c>
      <c r="AT1619" s="6">
        <v>-1</v>
      </c>
      <c r="AW1619" s="6" t="s">
        <v>51</v>
      </c>
      <c r="AX1619" s="6" t="s">
        <v>51</v>
      </c>
    </row>
    <row r="1620" spans="2:50" x14ac:dyDescent="0.25">
      <c r="B1620" s="13" t="s">
        <v>22</v>
      </c>
      <c r="C1620" s="13" t="str">
        <f t="shared" si="226"/>
        <v>Arcuphantes</v>
      </c>
      <c r="D1620" s="13" t="str">
        <f t="shared" si="227"/>
        <v>Yes</v>
      </c>
      <c r="E1620" s="13" t="s">
        <v>18</v>
      </c>
      <c r="F1620" s="13" t="str">
        <f t="shared" si="228"/>
        <v>Linyphiidae</v>
      </c>
      <c r="G1620" s="13" t="str">
        <f t="shared" si="229"/>
        <v>Yes</v>
      </c>
      <c r="M1620" t="s">
        <v>1240</v>
      </c>
      <c r="N1620" t="s">
        <v>534</v>
      </c>
      <c r="P1620" s="6">
        <v>-1</v>
      </c>
      <c r="Q1620" s="6" t="s">
        <v>47</v>
      </c>
      <c r="R1620" s="6" t="s">
        <v>54</v>
      </c>
      <c r="S1620" s="6"/>
      <c r="T1620" s="6" t="s">
        <v>55</v>
      </c>
      <c r="U1620" s="6" t="s">
        <v>56</v>
      </c>
      <c r="W1620" t="s">
        <v>53</v>
      </c>
      <c r="Z1620" t="s">
        <v>100</v>
      </c>
      <c r="AD1620" t="s">
        <v>534</v>
      </c>
      <c r="AF1620" t="s">
        <v>1240</v>
      </c>
      <c r="AI1620" s="10">
        <v>60</v>
      </c>
      <c r="AQ1620" s="6">
        <v>0</v>
      </c>
      <c r="AR1620" s="6" t="s">
        <v>50</v>
      </c>
      <c r="AS1620" t="s">
        <v>144</v>
      </c>
      <c r="AT1620" s="6">
        <v>-1</v>
      </c>
      <c r="AW1620" s="6" t="s">
        <v>51</v>
      </c>
      <c r="AX1620" s="6" t="s">
        <v>51</v>
      </c>
    </row>
    <row r="1621" spans="2:50" x14ac:dyDescent="0.25">
      <c r="B1621" s="13" t="s">
        <v>22</v>
      </c>
      <c r="C1621" s="13" t="str">
        <f t="shared" si="226"/>
        <v>Arcuphantes</v>
      </c>
      <c r="D1621" s="13" t="str">
        <f t="shared" si="227"/>
        <v>Yes</v>
      </c>
      <c r="E1621" s="13" t="s">
        <v>18</v>
      </c>
      <c r="F1621" s="13" t="str">
        <f t="shared" si="228"/>
        <v>Linyphiidae</v>
      </c>
      <c r="G1621" s="13" t="str">
        <f t="shared" si="229"/>
        <v>Yes</v>
      </c>
      <c r="M1621" t="s">
        <v>1239</v>
      </c>
      <c r="N1621" t="s">
        <v>534</v>
      </c>
      <c r="P1621" s="6">
        <v>-1</v>
      </c>
      <c r="Q1621" s="6" t="s">
        <v>47</v>
      </c>
      <c r="R1621" s="6" t="s">
        <v>54</v>
      </c>
      <c r="S1621" s="6"/>
      <c r="T1621" s="6" t="s">
        <v>55</v>
      </c>
      <c r="U1621" s="6" t="s">
        <v>56</v>
      </c>
      <c r="W1621" t="s">
        <v>53</v>
      </c>
      <c r="Z1621" t="s">
        <v>100</v>
      </c>
      <c r="AD1621" t="s">
        <v>534</v>
      </c>
      <c r="AF1621" t="s">
        <v>1239</v>
      </c>
      <c r="AI1621" s="10">
        <v>60</v>
      </c>
      <c r="AQ1621" s="6">
        <v>0</v>
      </c>
      <c r="AR1621" s="6" t="s">
        <v>50</v>
      </c>
      <c r="AS1621" t="s">
        <v>144</v>
      </c>
      <c r="AT1621" s="6">
        <v>-1</v>
      </c>
      <c r="AW1621" s="6" t="s">
        <v>51</v>
      </c>
      <c r="AX1621" s="6" t="s">
        <v>51</v>
      </c>
    </row>
    <row r="1622" spans="2:50" x14ac:dyDescent="0.25">
      <c r="B1622" s="13" t="s">
        <v>22</v>
      </c>
      <c r="C1622" s="13" t="str">
        <f t="shared" si="226"/>
        <v>Bathyphantes</v>
      </c>
      <c r="D1622" s="13" t="str">
        <f t="shared" si="227"/>
        <v>Yes</v>
      </c>
      <c r="E1622" s="13" t="s">
        <v>18</v>
      </c>
      <c r="F1622" s="13" t="str">
        <f t="shared" si="228"/>
        <v>Linyphiidae</v>
      </c>
      <c r="G1622" s="13" t="str">
        <f t="shared" si="229"/>
        <v>Yes</v>
      </c>
      <c r="M1622" t="s">
        <v>535</v>
      </c>
      <c r="N1622" t="s">
        <v>100</v>
      </c>
      <c r="P1622" s="6">
        <v>-1</v>
      </c>
      <c r="Q1622" s="6" t="s">
        <v>47</v>
      </c>
      <c r="R1622" s="6" t="s">
        <v>54</v>
      </c>
      <c r="S1622" s="6"/>
      <c r="T1622" s="6" t="s">
        <v>55</v>
      </c>
      <c r="U1622" s="6" t="s">
        <v>56</v>
      </c>
      <c r="W1622" t="s">
        <v>53</v>
      </c>
      <c r="Z1622" t="s">
        <v>100</v>
      </c>
      <c r="AD1622" t="s">
        <v>535</v>
      </c>
      <c r="AI1622" s="10">
        <v>50</v>
      </c>
      <c r="AQ1622" s="6">
        <v>0</v>
      </c>
      <c r="AR1622" s="6" t="s">
        <v>50</v>
      </c>
      <c r="AT1622" s="6">
        <v>-1</v>
      </c>
      <c r="AW1622" s="6" t="s">
        <v>51</v>
      </c>
      <c r="AX1622" s="6" t="s">
        <v>51</v>
      </c>
    </row>
    <row r="1623" spans="2:50" x14ac:dyDescent="0.25">
      <c r="B1623" s="13" t="s">
        <v>22</v>
      </c>
      <c r="C1623" s="13" t="str">
        <f t="shared" si="226"/>
        <v>Bathyphantes</v>
      </c>
      <c r="D1623" s="13" t="str">
        <f t="shared" si="227"/>
        <v>Yes</v>
      </c>
      <c r="E1623" s="13" t="s">
        <v>18</v>
      </c>
      <c r="F1623" s="13" t="str">
        <f t="shared" si="228"/>
        <v>Linyphiidae</v>
      </c>
      <c r="G1623" s="13" t="str">
        <f t="shared" si="229"/>
        <v>Yes</v>
      </c>
      <c r="M1623" t="s">
        <v>1238</v>
      </c>
      <c r="N1623" t="s">
        <v>535</v>
      </c>
      <c r="P1623" s="6">
        <v>-1</v>
      </c>
      <c r="Q1623" s="6" t="s">
        <v>47</v>
      </c>
      <c r="R1623" s="6" t="s">
        <v>54</v>
      </c>
      <c r="S1623" s="6"/>
      <c r="T1623" s="6" t="s">
        <v>55</v>
      </c>
      <c r="U1623" s="6" t="s">
        <v>56</v>
      </c>
      <c r="W1623" t="s">
        <v>53</v>
      </c>
      <c r="Z1623" t="s">
        <v>100</v>
      </c>
      <c r="AD1623" t="s">
        <v>535</v>
      </c>
      <c r="AF1623" t="s">
        <v>1238</v>
      </c>
      <c r="AI1623" s="10">
        <v>60</v>
      </c>
      <c r="AQ1623" s="6">
        <v>0</v>
      </c>
      <c r="AR1623" s="6" t="s">
        <v>50</v>
      </c>
      <c r="AS1623" t="s">
        <v>184</v>
      </c>
      <c r="AT1623" s="6">
        <v>-1</v>
      </c>
      <c r="AW1623" s="6" t="s">
        <v>51</v>
      </c>
      <c r="AX1623" s="6" t="s">
        <v>51</v>
      </c>
    </row>
    <row r="1624" spans="2:50" x14ac:dyDescent="0.25">
      <c r="B1624" s="13" t="s">
        <v>22</v>
      </c>
      <c r="C1624" s="13" t="str">
        <f t="shared" si="226"/>
        <v>Bathyphantes</v>
      </c>
      <c r="D1624" s="13" t="str">
        <f t="shared" si="227"/>
        <v>Yes</v>
      </c>
      <c r="E1624" s="13" t="s">
        <v>18</v>
      </c>
      <c r="F1624" s="13" t="str">
        <f t="shared" si="228"/>
        <v>Linyphiidae</v>
      </c>
      <c r="G1624" s="13" t="str">
        <f t="shared" si="229"/>
        <v>Yes</v>
      </c>
      <c r="M1624" t="s">
        <v>1253</v>
      </c>
      <c r="N1624" t="s">
        <v>535</v>
      </c>
      <c r="P1624" s="6">
        <v>-1</v>
      </c>
      <c r="Q1624" s="6" t="s">
        <v>47</v>
      </c>
      <c r="R1624" s="6" t="s">
        <v>54</v>
      </c>
      <c r="S1624" s="6"/>
      <c r="T1624" s="6" t="s">
        <v>55</v>
      </c>
      <c r="U1624" s="6" t="s">
        <v>56</v>
      </c>
      <c r="W1624" t="s">
        <v>53</v>
      </c>
      <c r="Z1624" t="s">
        <v>100</v>
      </c>
      <c r="AD1624" t="s">
        <v>535</v>
      </c>
      <c r="AF1624" t="s">
        <v>1253</v>
      </c>
      <c r="AI1624" s="10">
        <v>60</v>
      </c>
      <c r="AQ1624" s="6">
        <v>0</v>
      </c>
      <c r="AR1624" s="6" t="s">
        <v>50</v>
      </c>
      <c r="AS1624" t="s">
        <v>145</v>
      </c>
      <c r="AT1624" s="6">
        <v>-1</v>
      </c>
      <c r="AW1624" s="6" t="s">
        <v>51</v>
      </c>
      <c r="AX1624" s="6" t="s">
        <v>51</v>
      </c>
    </row>
    <row r="1625" spans="2:50" x14ac:dyDescent="0.25">
      <c r="B1625" s="13" t="s">
        <v>22</v>
      </c>
      <c r="C1625" s="13" t="str">
        <f t="shared" si="226"/>
        <v>Bathyphantes</v>
      </c>
      <c r="D1625" s="13" t="str">
        <f t="shared" si="227"/>
        <v>Yes</v>
      </c>
      <c r="E1625" s="13" t="s">
        <v>18</v>
      </c>
      <c r="F1625" s="13" t="str">
        <f t="shared" si="228"/>
        <v>Linyphiidae</v>
      </c>
      <c r="G1625" s="13" t="str">
        <f t="shared" si="229"/>
        <v>Yes</v>
      </c>
      <c r="M1625" t="s">
        <v>1252</v>
      </c>
      <c r="N1625" t="s">
        <v>535</v>
      </c>
      <c r="P1625" s="6">
        <v>-1</v>
      </c>
      <c r="Q1625" s="6" t="s">
        <v>47</v>
      </c>
      <c r="R1625" s="6" t="s">
        <v>54</v>
      </c>
      <c r="S1625" s="6"/>
      <c r="T1625" s="6" t="s">
        <v>55</v>
      </c>
      <c r="U1625" s="6" t="s">
        <v>56</v>
      </c>
      <c r="W1625" t="s">
        <v>53</v>
      </c>
      <c r="Z1625" t="s">
        <v>100</v>
      </c>
      <c r="AD1625" t="s">
        <v>535</v>
      </c>
      <c r="AF1625" t="s">
        <v>1252</v>
      </c>
      <c r="AI1625" s="10">
        <v>60</v>
      </c>
      <c r="AQ1625" s="6">
        <v>0</v>
      </c>
      <c r="AR1625" s="6" t="s">
        <v>50</v>
      </c>
      <c r="AS1625" t="s">
        <v>383</v>
      </c>
      <c r="AT1625" s="6">
        <v>-1</v>
      </c>
      <c r="AW1625" s="6" t="s">
        <v>51</v>
      </c>
      <c r="AX1625" s="6" t="s">
        <v>51</v>
      </c>
    </row>
    <row r="1626" spans="2:50" x14ac:dyDescent="0.25">
      <c r="B1626" s="13" t="s">
        <v>22</v>
      </c>
      <c r="C1626" s="13" t="str">
        <f t="shared" si="226"/>
        <v>Bathyphantes</v>
      </c>
      <c r="D1626" s="13" t="str">
        <f t="shared" si="227"/>
        <v>Yes</v>
      </c>
      <c r="E1626" s="13" t="s">
        <v>18</v>
      </c>
      <c r="F1626" s="13" t="str">
        <f t="shared" si="228"/>
        <v>Linyphiidae</v>
      </c>
      <c r="G1626" s="13" t="str">
        <f t="shared" si="229"/>
        <v>Yes</v>
      </c>
      <c r="M1626" t="s">
        <v>1251</v>
      </c>
      <c r="N1626" t="s">
        <v>535</v>
      </c>
      <c r="P1626" s="6">
        <v>-1</v>
      </c>
      <c r="Q1626" s="6" t="s">
        <v>47</v>
      </c>
      <c r="R1626" s="6" t="s">
        <v>54</v>
      </c>
      <c r="S1626" s="6"/>
      <c r="T1626" s="6" t="s">
        <v>55</v>
      </c>
      <c r="U1626" s="6" t="s">
        <v>56</v>
      </c>
      <c r="W1626" t="s">
        <v>53</v>
      </c>
      <c r="Z1626" t="s">
        <v>100</v>
      </c>
      <c r="AD1626" t="s">
        <v>535</v>
      </c>
      <c r="AF1626" t="s">
        <v>1251</v>
      </c>
      <c r="AI1626" s="10">
        <v>60</v>
      </c>
      <c r="AQ1626" s="6">
        <v>0</v>
      </c>
      <c r="AR1626" s="6" t="s">
        <v>50</v>
      </c>
      <c r="AS1626" t="s">
        <v>536</v>
      </c>
      <c r="AT1626" s="6">
        <v>-1</v>
      </c>
      <c r="AW1626" s="6" t="s">
        <v>51</v>
      </c>
      <c r="AX1626" s="6" t="s">
        <v>51</v>
      </c>
    </row>
    <row r="1627" spans="2:50" x14ac:dyDescent="0.25">
      <c r="B1627" s="13" t="s">
        <v>22</v>
      </c>
      <c r="C1627" s="13" t="str">
        <f t="shared" si="226"/>
        <v>Bathyphantes</v>
      </c>
      <c r="D1627" s="13" t="str">
        <f t="shared" si="227"/>
        <v>Yes</v>
      </c>
      <c r="E1627" s="13" t="s">
        <v>18</v>
      </c>
      <c r="F1627" s="13" t="str">
        <f t="shared" si="228"/>
        <v>Linyphiidae</v>
      </c>
      <c r="G1627" s="13" t="str">
        <f t="shared" si="229"/>
        <v>Yes</v>
      </c>
      <c r="M1627" t="s">
        <v>1250</v>
      </c>
      <c r="N1627" t="s">
        <v>535</v>
      </c>
      <c r="P1627" s="6">
        <v>-1</v>
      </c>
      <c r="Q1627" s="6" t="s">
        <v>47</v>
      </c>
      <c r="R1627" s="6" t="s">
        <v>54</v>
      </c>
      <c r="S1627" s="6"/>
      <c r="T1627" s="6" t="s">
        <v>55</v>
      </c>
      <c r="U1627" s="6" t="s">
        <v>56</v>
      </c>
      <c r="W1627" t="s">
        <v>53</v>
      </c>
      <c r="Z1627" t="s">
        <v>100</v>
      </c>
      <c r="AD1627" t="s">
        <v>535</v>
      </c>
      <c r="AF1627" t="s">
        <v>1250</v>
      </c>
      <c r="AI1627" s="10">
        <v>60</v>
      </c>
      <c r="AQ1627" s="6">
        <v>0</v>
      </c>
      <c r="AR1627" s="6" t="s">
        <v>50</v>
      </c>
      <c r="AS1627" t="s">
        <v>383</v>
      </c>
      <c r="AT1627" s="6">
        <v>-1</v>
      </c>
      <c r="AW1627" s="6" t="s">
        <v>51</v>
      </c>
      <c r="AX1627" s="6" t="s">
        <v>51</v>
      </c>
    </row>
    <row r="1628" spans="2:50" x14ac:dyDescent="0.25">
      <c r="B1628" s="13" t="s">
        <v>22</v>
      </c>
      <c r="C1628" s="13" t="str">
        <f t="shared" si="226"/>
        <v>Bathyphantes</v>
      </c>
      <c r="D1628" s="13" t="str">
        <f t="shared" si="227"/>
        <v>Yes</v>
      </c>
      <c r="E1628" s="13" t="s">
        <v>18</v>
      </c>
      <c r="F1628" s="13" t="str">
        <f t="shared" si="228"/>
        <v>Linyphiidae</v>
      </c>
      <c r="G1628" s="13" t="str">
        <f t="shared" si="229"/>
        <v>Yes</v>
      </c>
      <c r="M1628" t="s">
        <v>1249</v>
      </c>
      <c r="N1628" t="s">
        <v>535</v>
      </c>
      <c r="P1628" s="6">
        <v>-1</v>
      </c>
      <c r="Q1628" s="6" t="s">
        <v>47</v>
      </c>
      <c r="R1628" s="6" t="s">
        <v>54</v>
      </c>
      <c r="S1628" s="6"/>
      <c r="T1628" s="6" t="s">
        <v>55</v>
      </c>
      <c r="U1628" s="6" t="s">
        <v>56</v>
      </c>
      <c r="W1628" t="s">
        <v>53</v>
      </c>
      <c r="Z1628" t="s">
        <v>100</v>
      </c>
      <c r="AD1628" t="s">
        <v>535</v>
      </c>
      <c r="AF1628" t="s">
        <v>1249</v>
      </c>
      <c r="AI1628" s="10">
        <v>60</v>
      </c>
      <c r="AQ1628" s="6">
        <v>0</v>
      </c>
      <c r="AR1628" s="6" t="s">
        <v>50</v>
      </c>
      <c r="AS1628" t="s">
        <v>184</v>
      </c>
      <c r="AT1628" s="6">
        <v>-1</v>
      </c>
      <c r="AW1628" s="6" t="s">
        <v>51</v>
      </c>
      <c r="AX1628" s="6" t="s">
        <v>51</v>
      </c>
    </row>
    <row r="1629" spans="2:50" x14ac:dyDescent="0.25">
      <c r="B1629" s="13" t="s">
        <v>22</v>
      </c>
      <c r="C1629" s="13" t="str">
        <f t="shared" si="226"/>
        <v>Bathyphantes</v>
      </c>
      <c r="D1629" s="13" t="str">
        <f t="shared" si="227"/>
        <v>Yes</v>
      </c>
      <c r="E1629" s="13" t="s">
        <v>18</v>
      </c>
      <c r="F1629" s="13" t="str">
        <f t="shared" si="228"/>
        <v>Linyphiidae</v>
      </c>
      <c r="G1629" s="13" t="str">
        <f t="shared" si="229"/>
        <v>Yes</v>
      </c>
      <c r="M1629" t="s">
        <v>1248</v>
      </c>
      <c r="N1629" t="s">
        <v>535</v>
      </c>
      <c r="P1629" s="6">
        <v>-1</v>
      </c>
      <c r="Q1629" s="6" t="s">
        <v>47</v>
      </c>
      <c r="R1629" s="6" t="s">
        <v>54</v>
      </c>
      <c r="S1629" s="6"/>
      <c r="T1629" s="6" t="s">
        <v>55</v>
      </c>
      <c r="U1629" s="6" t="s">
        <v>56</v>
      </c>
      <c r="W1629" t="s">
        <v>53</v>
      </c>
      <c r="Z1629" t="s">
        <v>100</v>
      </c>
      <c r="AD1629" t="s">
        <v>535</v>
      </c>
      <c r="AF1629" t="s">
        <v>1248</v>
      </c>
      <c r="AI1629" s="10">
        <v>60</v>
      </c>
      <c r="AQ1629" s="6">
        <v>0</v>
      </c>
      <c r="AR1629" s="6" t="s">
        <v>50</v>
      </c>
      <c r="AS1629" t="s">
        <v>184</v>
      </c>
      <c r="AT1629" s="6">
        <v>-1</v>
      </c>
      <c r="AW1629" s="6" t="s">
        <v>51</v>
      </c>
      <c r="AX1629" s="6" t="s">
        <v>51</v>
      </c>
    </row>
    <row r="1630" spans="2:50" x14ac:dyDescent="0.25">
      <c r="B1630" s="13" t="s">
        <v>22</v>
      </c>
      <c r="C1630" s="13" t="str">
        <f t="shared" si="226"/>
        <v>Ceratinopsis</v>
      </c>
      <c r="D1630" s="13" t="str">
        <f t="shared" si="227"/>
        <v>Yes</v>
      </c>
      <c r="E1630" s="13" t="s">
        <v>18</v>
      </c>
      <c r="F1630" s="13" t="str">
        <f t="shared" si="228"/>
        <v>Linyphiidae</v>
      </c>
      <c r="G1630" s="13" t="str">
        <f t="shared" si="229"/>
        <v>Yes</v>
      </c>
      <c r="M1630" t="s">
        <v>537</v>
      </c>
      <c r="N1630" t="s">
        <v>100</v>
      </c>
      <c r="P1630" s="6">
        <v>-1</v>
      </c>
      <c r="Q1630" s="6" t="s">
        <v>47</v>
      </c>
      <c r="R1630" s="6" t="s">
        <v>54</v>
      </c>
      <c r="S1630" s="6"/>
      <c r="T1630" s="6" t="s">
        <v>55</v>
      </c>
      <c r="U1630" s="6" t="s">
        <v>56</v>
      </c>
      <c r="W1630" t="s">
        <v>53</v>
      </c>
      <c r="Z1630" t="s">
        <v>100</v>
      </c>
      <c r="AD1630" t="s">
        <v>537</v>
      </c>
      <c r="AI1630" s="10">
        <v>50</v>
      </c>
      <c r="AQ1630" s="6">
        <v>0</v>
      </c>
      <c r="AR1630" s="6" t="s">
        <v>50</v>
      </c>
      <c r="AT1630" s="6">
        <v>-1</v>
      </c>
      <c r="AW1630" s="6" t="s">
        <v>51</v>
      </c>
      <c r="AX1630" s="6" t="s">
        <v>51</v>
      </c>
    </row>
    <row r="1631" spans="2:50" x14ac:dyDescent="0.25">
      <c r="B1631" s="13" t="s">
        <v>22</v>
      </c>
      <c r="C1631" s="13" t="str">
        <f t="shared" si="226"/>
        <v>Ceratinopsis</v>
      </c>
      <c r="D1631" s="13" t="str">
        <f t="shared" si="227"/>
        <v>Yes</v>
      </c>
      <c r="E1631" s="13" t="s">
        <v>18</v>
      </c>
      <c r="F1631" s="13" t="str">
        <f t="shared" si="228"/>
        <v>Linyphiidae</v>
      </c>
      <c r="G1631" s="13" t="str">
        <f t="shared" si="229"/>
        <v>Yes</v>
      </c>
      <c r="M1631" t="s">
        <v>1247</v>
      </c>
      <c r="N1631" t="s">
        <v>537</v>
      </c>
      <c r="P1631" s="6">
        <v>-1</v>
      </c>
      <c r="Q1631" s="6" t="s">
        <v>47</v>
      </c>
      <c r="R1631" s="6" t="s">
        <v>54</v>
      </c>
      <c r="S1631" s="6"/>
      <c r="T1631" s="6" t="s">
        <v>55</v>
      </c>
      <c r="U1631" s="6" t="s">
        <v>56</v>
      </c>
      <c r="W1631" t="s">
        <v>53</v>
      </c>
      <c r="Z1631" t="s">
        <v>100</v>
      </c>
      <c r="AD1631" t="s">
        <v>537</v>
      </c>
      <c r="AF1631" t="s">
        <v>1247</v>
      </c>
      <c r="AI1631" s="10">
        <v>60</v>
      </c>
      <c r="AQ1631" s="6">
        <v>0</v>
      </c>
      <c r="AR1631" s="6" t="s">
        <v>50</v>
      </c>
      <c r="AS1631" t="s">
        <v>167</v>
      </c>
      <c r="AT1631" s="6">
        <v>-1</v>
      </c>
      <c r="AW1631" s="6" t="s">
        <v>51</v>
      </c>
      <c r="AX1631" s="6" t="s">
        <v>51</v>
      </c>
    </row>
    <row r="1632" spans="2:50" x14ac:dyDescent="0.25">
      <c r="B1632" s="13" t="s">
        <v>22</v>
      </c>
      <c r="C1632" s="13" t="str">
        <f t="shared" si="226"/>
        <v>Ceratinopsis</v>
      </c>
      <c r="D1632" s="13" t="str">
        <f t="shared" si="227"/>
        <v>Yes</v>
      </c>
      <c r="E1632" s="13" t="s">
        <v>18</v>
      </c>
      <c r="F1632" s="13" t="str">
        <f t="shared" si="228"/>
        <v>Linyphiidae</v>
      </c>
      <c r="G1632" s="13" t="str">
        <f t="shared" si="229"/>
        <v>Yes</v>
      </c>
      <c r="M1632" t="s">
        <v>1246</v>
      </c>
      <c r="N1632" t="s">
        <v>537</v>
      </c>
      <c r="P1632" s="6">
        <v>-1</v>
      </c>
      <c r="Q1632" s="6" t="s">
        <v>47</v>
      </c>
      <c r="R1632" s="6" t="s">
        <v>54</v>
      </c>
      <c r="S1632" s="6"/>
      <c r="T1632" s="6" t="s">
        <v>55</v>
      </c>
      <c r="U1632" s="6" t="s">
        <v>56</v>
      </c>
      <c r="W1632" t="s">
        <v>53</v>
      </c>
      <c r="Z1632" t="s">
        <v>100</v>
      </c>
      <c r="AD1632" t="s">
        <v>537</v>
      </c>
      <c r="AF1632" t="s">
        <v>1246</v>
      </c>
      <c r="AI1632" s="10">
        <v>60</v>
      </c>
      <c r="AQ1632" s="6">
        <v>0</v>
      </c>
      <c r="AR1632" s="6" t="s">
        <v>50</v>
      </c>
      <c r="AS1632" t="s">
        <v>167</v>
      </c>
      <c r="AT1632" s="6">
        <v>-1</v>
      </c>
      <c r="AW1632" s="6" t="s">
        <v>51</v>
      </c>
      <c r="AX1632" s="6" t="s">
        <v>51</v>
      </c>
    </row>
    <row r="1633" spans="2:50" x14ac:dyDescent="0.25">
      <c r="B1633" s="13" t="s">
        <v>22</v>
      </c>
      <c r="C1633" s="13" t="str">
        <f t="shared" si="226"/>
        <v>Collinsia</v>
      </c>
      <c r="D1633" s="13" t="str">
        <f t="shared" si="227"/>
        <v>Yes</v>
      </c>
      <c r="E1633" s="13" t="s">
        <v>18</v>
      </c>
      <c r="F1633" s="13" t="str">
        <f t="shared" si="228"/>
        <v>Linyphiidae</v>
      </c>
      <c r="G1633" s="13" t="str">
        <f t="shared" si="229"/>
        <v>Yes</v>
      </c>
      <c r="M1633" t="s">
        <v>538</v>
      </c>
      <c r="N1633" t="s">
        <v>100</v>
      </c>
      <c r="P1633" s="6">
        <v>-1</v>
      </c>
      <c r="Q1633" s="6" t="s">
        <v>47</v>
      </c>
      <c r="R1633" s="6" t="s">
        <v>54</v>
      </c>
      <c r="S1633" s="6"/>
      <c r="T1633" s="6" t="s">
        <v>55</v>
      </c>
      <c r="U1633" s="6" t="s">
        <v>56</v>
      </c>
      <c r="W1633" t="s">
        <v>53</v>
      </c>
      <c r="Z1633" t="s">
        <v>100</v>
      </c>
      <c r="AD1633" t="s">
        <v>538</v>
      </c>
      <c r="AI1633" s="10">
        <v>50</v>
      </c>
      <c r="AQ1633" s="6">
        <v>0</v>
      </c>
      <c r="AR1633" s="6" t="s">
        <v>50</v>
      </c>
      <c r="AT1633" s="6">
        <v>-1</v>
      </c>
      <c r="AW1633" s="6" t="s">
        <v>51</v>
      </c>
      <c r="AX1633" s="6" t="s">
        <v>51</v>
      </c>
    </row>
    <row r="1634" spans="2:50" x14ac:dyDescent="0.25">
      <c r="B1634" s="13" t="s">
        <v>22</v>
      </c>
      <c r="C1634" s="13" t="str">
        <f t="shared" si="226"/>
        <v>Collinsia</v>
      </c>
      <c r="D1634" s="13" t="str">
        <f t="shared" si="227"/>
        <v>Yes</v>
      </c>
      <c r="E1634" s="13" t="s">
        <v>18</v>
      </c>
      <c r="F1634" s="13" t="str">
        <f t="shared" si="228"/>
        <v>Linyphiidae</v>
      </c>
      <c r="G1634" s="13" t="str">
        <f t="shared" si="229"/>
        <v>Yes</v>
      </c>
      <c r="M1634" t="s">
        <v>1261</v>
      </c>
      <c r="N1634" t="s">
        <v>538</v>
      </c>
      <c r="P1634" s="6">
        <v>-1</v>
      </c>
      <c r="Q1634" s="6" t="s">
        <v>47</v>
      </c>
      <c r="R1634" s="6" t="s">
        <v>54</v>
      </c>
      <c r="S1634" s="6"/>
      <c r="T1634" s="6" t="s">
        <v>55</v>
      </c>
      <c r="U1634" s="6" t="s">
        <v>56</v>
      </c>
      <c r="W1634" t="s">
        <v>53</v>
      </c>
      <c r="Z1634" t="s">
        <v>100</v>
      </c>
      <c r="AD1634" t="s">
        <v>538</v>
      </c>
      <c r="AF1634" t="s">
        <v>1261</v>
      </c>
      <c r="AI1634" s="10">
        <v>60</v>
      </c>
      <c r="AQ1634" s="6">
        <v>0</v>
      </c>
      <c r="AR1634" s="6" t="s">
        <v>50</v>
      </c>
      <c r="AS1634" t="s">
        <v>383</v>
      </c>
      <c r="AT1634" s="6">
        <v>-1</v>
      </c>
      <c r="AW1634" s="6" t="s">
        <v>51</v>
      </c>
      <c r="AX1634" s="6" t="s">
        <v>51</v>
      </c>
    </row>
    <row r="1635" spans="2:50" x14ac:dyDescent="0.25">
      <c r="B1635" s="13" t="s">
        <v>22</v>
      </c>
      <c r="C1635" s="13" t="str">
        <f t="shared" si="226"/>
        <v>Collinsia</v>
      </c>
      <c r="D1635" s="13" t="str">
        <f t="shared" si="227"/>
        <v>Yes</v>
      </c>
      <c r="E1635" s="13" t="s">
        <v>18</v>
      </c>
      <c r="F1635" s="13" t="str">
        <f t="shared" si="228"/>
        <v>Linyphiidae</v>
      </c>
      <c r="G1635" s="13" t="str">
        <f t="shared" si="229"/>
        <v>Yes</v>
      </c>
      <c r="M1635" t="s">
        <v>1260</v>
      </c>
      <c r="N1635" t="s">
        <v>538</v>
      </c>
      <c r="P1635" s="6">
        <v>-1</v>
      </c>
      <c r="Q1635" s="6" t="s">
        <v>47</v>
      </c>
      <c r="R1635" s="6" t="s">
        <v>54</v>
      </c>
      <c r="S1635" s="6"/>
      <c r="T1635" s="6" t="s">
        <v>55</v>
      </c>
      <c r="U1635" s="6" t="s">
        <v>56</v>
      </c>
      <c r="W1635" t="s">
        <v>53</v>
      </c>
      <c r="Z1635" t="s">
        <v>100</v>
      </c>
      <c r="AD1635" t="s">
        <v>538</v>
      </c>
      <c r="AF1635" t="s">
        <v>1260</v>
      </c>
      <c r="AI1635" s="10">
        <v>60</v>
      </c>
      <c r="AQ1635" s="6">
        <v>0</v>
      </c>
      <c r="AR1635" s="6" t="s">
        <v>50</v>
      </c>
      <c r="AS1635" t="s">
        <v>158</v>
      </c>
      <c r="AT1635" s="6">
        <v>-1</v>
      </c>
      <c r="AW1635" s="6" t="s">
        <v>51</v>
      </c>
      <c r="AX1635" s="6" t="s">
        <v>51</v>
      </c>
    </row>
    <row r="1636" spans="2:50" x14ac:dyDescent="0.25">
      <c r="B1636" s="13" t="s">
        <v>22</v>
      </c>
      <c r="C1636" s="13" t="str">
        <f t="shared" si="226"/>
        <v>Coreorgonal</v>
      </c>
      <c r="D1636" s="13" t="str">
        <f t="shared" si="227"/>
        <v>Yes</v>
      </c>
      <c r="E1636" s="13" t="s">
        <v>18</v>
      </c>
      <c r="F1636" s="13" t="str">
        <f t="shared" si="228"/>
        <v>Linyphiidae</v>
      </c>
      <c r="G1636" s="13" t="str">
        <f t="shared" si="229"/>
        <v>Yes</v>
      </c>
      <c r="M1636" t="s">
        <v>539</v>
      </c>
      <c r="N1636" t="s">
        <v>100</v>
      </c>
      <c r="P1636" s="6">
        <v>-1</v>
      </c>
      <c r="Q1636" s="6" t="s">
        <v>47</v>
      </c>
      <c r="R1636" s="6" t="s">
        <v>54</v>
      </c>
      <c r="S1636" s="6"/>
      <c r="T1636" s="6" t="s">
        <v>55</v>
      </c>
      <c r="U1636" s="6" t="s">
        <v>56</v>
      </c>
      <c r="W1636" t="s">
        <v>53</v>
      </c>
      <c r="Z1636" t="s">
        <v>100</v>
      </c>
      <c r="AD1636" t="s">
        <v>539</v>
      </c>
      <c r="AI1636" s="10">
        <v>50</v>
      </c>
      <c r="AQ1636" s="6">
        <v>0</v>
      </c>
      <c r="AR1636" s="6" t="s">
        <v>50</v>
      </c>
      <c r="AT1636" s="6">
        <v>-1</v>
      </c>
      <c r="AW1636" s="6" t="s">
        <v>51</v>
      </c>
      <c r="AX1636" s="6" t="s">
        <v>51</v>
      </c>
    </row>
    <row r="1637" spans="2:50" x14ac:dyDescent="0.25">
      <c r="B1637" s="13" t="s">
        <v>22</v>
      </c>
      <c r="C1637" s="13" t="str">
        <f t="shared" si="226"/>
        <v>Coreorgonal</v>
      </c>
      <c r="D1637" s="13" t="str">
        <f t="shared" si="227"/>
        <v>Yes</v>
      </c>
      <c r="E1637" s="13" t="s">
        <v>18</v>
      </c>
      <c r="F1637" s="13" t="str">
        <f t="shared" si="228"/>
        <v>Linyphiidae</v>
      </c>
      <c r="G1637" s="13" t="str">
        <f t="shared" si="229"/>
        <v>Yes</v>
      </c>
      <c r="M1637" t="s">
        <v>1259</v>
      </c>
      <c r="N1637" t="s">
        <v>539</v>
      </c>
      <c r="P1637" s="6">
        <v>-1</v>
      </c>
      <c r="Q1637" s="6" t="s">
        <v>47</v>
      </c>
      <c r="R1637" s="6" t="s">
        <v>54</v>
      </c>
      <c r="S1637" s="6"/>
      <c r="T1637" s="6" t="s">
        <v>55</v>
      </c>
      <c r="U1637" s="6" t="s">
        <v>56</v>
      </c>
      <c r="W1637" t="s">
        <v>53</v>
      </c>
      <c r="Z1637" t="s">
        <v>100</v>
      </c>
      <c r="AD1637" t="s">
        <v>539</v>
      </c>
      <c r="AF1637" t="s">
        <v>1259</v>
      </c>
      <c r="AI1637" s="10">
        <v>60</v>
      </c>
      <c r="AQ1637" s="6">
        <v>0</v>
      </c>
      <c r="AR1637" s="6" t="s">
        <v>50</v>
      </c>
      <c r="AS1637" t="s">
        <v>163</v>
      </c>
      <c r="AT1637" s="6">
        <v>-1</v>
      </c>
      <c r="AW1637" s="6" t="s">
        <v>51</v>
      </c>
      <c r="AX1637" s="6" t="s">
        <v>51</v>
      </c>
    </row>
    <row r="1638" spans="2:50" x14ac:dyDescent="0.25">
      <c r="B1638" s="13" t="s">
        <v>22</v>
      </c>
      <c r="C1638" s="13" t="str">
        <f t="shared" si="226"/>
        <v>Dietrichia</v>
      </c>
      <c r="D1638" s="13" t="str">
        <f t="shared" si="227"/>
        <v>Yes</v>
      </c>
      <c r="E1638" s="13" t="s">
        <v>18</v>
      </c>
      <c r="F1638" s="13" t="str">
        <f t="shared" si="228"/>
        <v>Linyphiidae</v>
      </c>
      <c r="G1638" s="13" t="str">
        <f t="shared" si="229"/>
        <v>Yes</v>
      </c>
      <c r="M1638" t="s">
        <v>540</v>
      </c>
      <c r="N1638" t="s">
        <v>100</v>
      </c>
      <c r="P1638" s="6">
        <v>-1</v>
      </c>
      <c r="Q1638" s="6" t="s">
        <v>47</v>
      </c>
      <c r="R1638" s="6" t="s">
        <v>54</v>
      </c>
      <c r="S1638" s="6"/>
      <c r="T1638" s="6" t="s">
        <v>55</v>
      </c>
      <c r="U1638" s="6" t="s">
        <v>56</v>
      </c>
      <c r="W1638" t="s">
        <v>53</v>
      </c>
      <c r="Z1638" t="s">
        <v>100</v>
      </c>
      <c r="AD1638" t="s">
        <v>540</v>
      </c>
      <c r="AI1638" s="10">
        <v>50</v>
      </c>
      <c r="AQ1638" s="6">
        <v>0</v>
      </c>
      <c r="AR1638" s="6" t="s">
        <v>50</v>
      </c>
      <c r="AT1638" s="6">
        <v>-1</v>
      </c>
      <c r="AW1638" s="6" t="s">
        <v>51</v>
      </c>
      <c r="AX1638" s="6" t="s">
        <v>51</v>
      </c>
    </row>
    <row r="1639" spans="2:50" x14ac:dyDescent="0.25">
      <c r="B1639" s="13" t="s">
        <v>22</v>
      </c>
      <c r="C1639" s="13" t="str">
        <f t="shared" si="226"/>
        <v>Dietrichia</v>
      </c>
      <c r="D1639" s="13" t="str">
        <f t="shared" si="227"/>
        <v>Yes</v>
      </c>
      <c r="E1639" s="13" t="s">
        <v>18</v>
      </c>
      <c r="F1639" s="13" t="str">
        <f t="shared" si="228"/>
        <v>Linyphiidae</v>
      </c>
      <c r="G1639" s="13" t="str">
        <f t="shared" si="229"/>
        <v>Yes</v>
      </c>
      <c r="M1639" t="s">
        <v>1258</v>
      </c>
      <c r="N1639" t="s">
        <v>540</v>
      </c>
      <c r="P1639" s="6">
        <v>-1</v>
      </c>
      <c r="Q1639" s="6" t="s">
        <v>47</v>
      </c>
      <c r="R1639" s="6" t="s">
        <v>54</v>
      </c>
      <c r="S1639" s="6"/>
      <c r="T1639" s="6" t="s">
        <v>55</v>
      </c>
      <c r="U1639" s="6" t="s">
        <v>56</v>
      </c>
      <c r="W1639" t="s">
        <v>53</v>
      </c>
      <c r="Z1639" t="s">
        <v>100</v>
      </c>
      <c r="AD1639" t="s">
        <v>540</v>
      </c>
      <c r="AF1639" t="s">
        <v>1258</v>
      </c>
      <c r="AI1639" s="10">
        <v>60</v>
      </c>
      <c r="AQ1639" s="6">
        <v>0</v>
      </c>
      <c r="AR1639" s="6" t="s">
        <v>50</v>
      </c>
      <c r="AS1639" t="s">
        <v>541</v>
      </c>
      <c r="AT1639" s="6">
        <v>-1</v>
      </c>
      <c r="AW1639" s="6" t="s">
        <v>51</v>
      </c>
      <c r="AX1639" s="6" t="s">
        <v>51</v>
      </c>
    </row>
    <row r="1640" spans="2:50" x14ac:dyDescent="0.25">
      <c r="B1640" s="13" t="s">
        <v>22</v>
      </c>
      <c r="C1640" s="13" t="str">
        <f t="shared" si="226"/>
        <v>Disembolus</v>
      </c>
      <c r="D1640" s="13" t="str">
        <f t="shared" si="227"/>
        <v>Yes</v>
      </c>
      <c r="E1640" s="13" t="s">
        <v>18</v>
      </c>
      <c r="F1640" s="13" t="str">
        <f t="shared" si="228"/>
        <v>Linyphiidae</v>
      </c>
      <c r="G1640" s="13" t="str">
        <f t="shared" si="229"/>
        <v>Yes</v>
      </c>
      <c r="M1640" t="s">
        <v>542</v>
      </c>
      <c r="N1640" t="s">
        <v>100</v>
      </c>
      <c r="P1640" s="6">
        <v>-1</v>
      </c>
      <c r="Q1640" s="6" t="s">
        <v>47</v>
      </c>
      <c r="R1640" s="6" t="s">
        <v>54</v>
      </c>
      <c r="S1640" s="6"/>
      <c r="T1640" s="6" t="s">
        <v>55</v>
      </c>
      <c r="U1640" s="6" t="s">
        <v>56</v>
      </c>
      <c r="W1640" t="s">
        <v>53</v>
      </c>
      <c r="Z1640" t="s">
        <v>100</v>
      </c>
      <c r="AD1640" t="s">
        <v>542</v>
      </c>
      <c r="AI1640" s="10">
        <v>50</v>
      </c>
      <c r="AQ1640" s="6">
        <v>0</v>
      </c>
      <c r="AR1640" s="6" t="s">
        <v>50</v>
      </c>
      <c r="AT1640" s="6">
        <v>-1</v>
      </c>
      <c r="AW1640" s="6" t="s">
        <v>51</v>
      </c>
      <c r="AX1640" s="6" t="s">
        <v>51</v>
      </c>
    </row>
    <row r="1641" spans="2:50" x14ac:dyDescent="0.25">
      <c r="B1641" s="13" t="s">
        <v>22</v>
      </c>
      <c r="C1641" s="13" t="str">
        <f t="shared" si="226"/>
        <v>Disembolus</v>
      </c>
      <c r="D1641" s="13" t="str">
        <f t="shared" si="227"/>
        <v>Yes</v>
      </c>
      <c r="E1641" s="13" t="s">
        <v>18</v>
      </c>
      <c r="F1641" s="13" t="str">
        <f t="shared" si="228"/>
        <v>Linyphiidae</v>
      </c>
      <c r="G1641" s="13" t="str">
        <f t="shared" si="229"/>
        <v>Yes</v>
      </c>
      <c r="M1641" t="s">
        <v>1257</v>
      </c>
      <c r="N1641" t="s">
        <v>542</v>
      </c>
      <c r="P1641" s="6">
        <v>-1</v>
      </c>
      <c r="Q1641" s="6" t="s">
        <v>47</v>
      </c>
      <c r="R1641" s="6" t="s">
        <v>54</v>
      </c>
      <c r="S1641" s="6"/>
      <c r="T1641" s="6" t="s">
        <v>55</v>
      </c>
      <c r="U1641" s="6" t="s">
        <v>56</v>
      </c>
      <c r="W1641" t="s">
        <v>53</v>
      </c>
      <c r="Z1641" t="s">
        <v>100</v>
      </c>
      <c r="AD1641" t="s">
        <v>542</v>
      </c>
      <c r="AF1641" t="s">
        <v>1257</v>
      </c>
      <c r="AI1641" s="10">
        <v>60</v>
      </c>
      <c r="AQ1641" s="6">
        <v>0</v>
      </c>
      <c r="AR1641" s="6" t="s">
        <v>50</v>
      </c>
      <c r="AS1641" t="s">
        <v>543</v>
      </c>
      <c r="AT1641" s="6">
        <v>-1</v>
      </c>
      <c r="AW1641" s="6" t="s">
        <v>51</v>
      </c>
      <c r="AX1641" s="6" t="s">
        <v>51</v>
      </c>
    </row>
    <row r="1642" spans="2:50" x14ac:dyDescent="0.25">
      <c r="B1642" s="13" t="s">
        <v>22</v>
      </c>
      <c r="C1642" s="13" t="str">
        <f t="shared" si="226"/>
        <v>Disembolus</v>
      </c>
      <c r="D1642" s="13" t="str">
        <f t="shared" si="227"/>
        <v>Yes</v>
      </c>
      <c r="E1642" s="13" t="s">
        <v>18</v>
      </c>
      <c r="F1642" s="13" t="str">
        <f t="shared" si="228"/>
        <v>Linyphiidae</v>
      </c>
      <c r="G1642" s="13" t="str">
        <f t="shared" si="229"/>
        <v>Yes</v>
      </c>
      <c r="M1642" t="s">
        <v>1256</v>
      </c>
      <c r="N1642" t="s">
        <v>542</v>
      </c>
      <c r="P1642" s="6">
        <v>-1</v>
      </c>
      <c r="Q1642" s="6" t="s">
        <v>47</v>
      </c>
      <c r="R1642" s="6" t="s">
        <v>54</v>
      </c>
      <c r="S1642" s="6"/>
      <c r="T1642" s="6" t="s">
        <v>55</v>
      </c>
      <c r="U1642" s="6" t="s">
        <v>56</v>
      </c>
      <c r="W1642" t="s">
        <v>53</v>
      </c>
      <c r="Z1642" t="s">
        <v>100</v>
      </c>
      <c r="AD1642" t="s">
        <v>542</v>
      </c>
      <c r="AF1642" t="s">
        <v>1256</v>
      </c>
      <c r="AI1642" s="10">
        <v>60</v>
      </c>
      <c r="AQ1642" s="6">
        <v>0</v>
      </c>
      <c r="AR1642" s="6" t="s">
        <v>50</v>
      </c>
      <c r="AS1642" t="s">
        <v>543</v>
      </c>
      <c r="AT1642" s="6">
        <v>-1</v>
      </c>
      <c r="AW1642" s="6" t="s">
        <v>51</v>
      </c>
      <c r="AX1642" s="6" t="s">
        <v>51</v>
      </c>
    </row>
    <row r="1643" spans="2:50" x14ac:dyDescent="0.25">
      <c r="B1643" s="13" t="s">
        <v>22</v>
      </c>
      <c r="C1643" s="13" t="str">
        <f t="shared" si="226"/>
        <v>Eperigone</v>
      </c>
      <c r="D1643" s="13" t="str">
        <f t="shared" si="227"/>
        <v>Yes</v>
      </c>
      <c r="E1643" s="13" t="s">
        <v>18</v>
      </c>
      <c r="F1643" s="13" t="str">
        <f t="shared" si="228"/>
        <v>Linyphiidae</v>
      </c>
      <c r="G1643" s="13" t="str">
        <f t="shared" si="229"/>
        <v>Yes</v>
      </c>
      <c r="M1643" t="s">
        <v>544</v>
      </c>
      <c r="N1643" t="s">
        <v>100</v>
      </c>
      <c r="P1643" s="6">
        <v>-1</v>
      </c>
      <c r="Q1643" s="6" t="s">
        <v>47</v>
      </c>
      <c r="R1643" s="6" t="s">
        <v>54</v>
      </c>
      <c r="S1643" s="6"/>
      <c r="T1643" s="6" t="s">
        <v>55</v>
      </c>
      <c r="U1643" s="6" t="s">
        <v>56</v>
      </c>
      <c r="W1643" t="s">
        <v>53</v>
      </c>
      <c r="Z1643" t="s">
        <v>100</v>
      </c>
      <c r="AD1643" t="s">
        <v>544</v>
      </c>
      <c r="AI1643" s="10">
        <v>50</v>
      </c>
      <c r="AQ1643" s="6">
        <v>0</v>
      </c>
      <c r="AR1643" s="6" t="s">
        <v>50</v>
      </c>
      <c r="AT1643" s="6">
        <v>-1</v>
      </c>
      <c r="AW1643" s="6" t="s">
        <v>51</v>
      </c>
      <c r="AX1643" s="6" t="s">
        <v>51</v>
      </c>
    </row>
    <row r="1644" spans="2:50" x14ac:dyDescent="0.25">
      <c r="B1644" s="13" t="s">
        <v>22</v>
      </c>
      <c r="C1644" s="13" t="str">
        <f t="shared" si="226"/>
        <v>Eperigone</v>
      </c>
      <c r="D1644" s="13" t="str">
        <f t="shared" si="227"/>
        <v>Yes</v>
      </c>
      <c r="E1644" s="13" t="s">
        <v>18</v>
      </c>
      <c r="F1644" s="13" t="str">
        <f t="shared" si="228"/>
        <v>Linyphiidae</v>
      </c>
      <c r="G1644" s="13" t="str">
        <f t="shared" si="229"/>
        <v>Yes</v>
      </c>
      <c r="M1644" t="s">
        <v>1255</v>
      </c>
      <c r="N1644" t="s">
        <v>544</v>
      </c>
      <c r="P1644" s="6">
        <v>-1</v>
      </c>
      <c r="Q1644" s="6" t="s">
        <v>47</v>
      </c>
      <c r="R1644" s="6" t="s">
        <v>54</v>
      </c>
      <c r="S1644" s="6"/>
      <c r="T1644" s="6" t="s">
        <v>55</v>
      </c>
      <c r="U1644" s="6" t="s">
        <v>56</v>
      </c>
      <c r="W1644" t="s">
        <v>53</v>
      </c>
      <c r="Z1644" t="s">
        <v>100</v>
      </c>
      <c r="AD1644" t="s">
        <v>544</v>
      </c>
      <c r="AF1644" t="s">
        <v>1255</v>
      </c>
      <c r="AI1644" s="10">
        <v>60</v>
      </c>
      <c r="AQ1644" s="6">
        <v>0</v>
      </c>
      <c r="AR1644" s="6" t="s">
        <v>50</v>
      </c>
      <c r="AS1644" t="s">
        <v>545</v>
      </c>
      <c r="AT1644" s="6">
        <v>-1</v>
      </c>
      <c r="AW1644" s="6" t="s">
        <v>51</v>
      </c>
      <c r="AX1644" s="6" t="s">
        <v>51</v>
      </c>
    </row>
    <row r="1645" spans="2:50" x14ac:dyDescent="0.25">
      <c r="B1645" s="13" t="s">
        <v>22</v>
      </c>
      <c r="C1645" s="13" t="str">
        <f t="shared" si="226"/>
        <v>Eperigone</v>
      </c>
      <c r="D1645" s="13" t="str">
        <f t="shared" si="227"/>
        <v>Yes</v>
      </c>
      <c r="E1645" s="13" t="s">
        <v>18</v>
      </c>
      <c r="F1645" s="13" t="str">
        <f t="shared" si="228"/>
        <v>Linyphiidae</v>
      </c>
      <c r="G1645" s="13" t="str">
        <f t="shared" si="229"/>
        <v>Yes</v>
      </c>
      <c r="M1645" t="s">
        <v>1254</v>
      </c>
      <c r="N1645" t="s">
        <v>544</v>
      </c>
      <c r="P1645" s="6">
        <v>-1</v>
      </c>
      <c r="Q1645" s="6" t="s">
        <v>47</v>
      </c>
      <c r="R1645" s="6" t="s">
        <v>54</v>
      </c>
      <c r="S1645" s="6"/>
      <c r="T1645" s="6" t="s">
        <v>55</v>
      </c>
      <c r="U1645" s="6" t="s">
        <v>56</v>
      </c>
      <c r="W1645" t="s">
        <v>53</v>
      </c>
      <c r="Z1645" t="s">
        <v>100</v>
      </c>
      <c r="AD1645" t="s">
        <v>544</v>
      </c>
      <c r="AF1645" t="s">
        <v>1254</v>
      </c>
      <c r="AI1645" s="10">
        <v>60</v>
      </c>
      <c r="AQ1645" s="6">
        <v>0</v>
      </c>
      <c r="AR1645" s="6" t="s">
        <v>50</v>
      </c>
      <c r="AS1645" t="s">
        <v>546</v>
      </c>
      <c r="AT1645" s="6">
        <v>-1</v>
      </c>
      <c r="AW1645" s="6" t="s">
        <v>51</v>
      </c>
      <c r="AX1645" s="6" t="s">
        <v>51</v>
      </c>
    </row>
    <row r="1646" spans="2:50" x14ac:dyDescent="0.25">
      <c r="B1646" s="13" t="s">
        <v>22</v>
      </c>
      <c r="C1646" s="13" t="str">
        <f t="shared" si="226"/>
        <v>Erigone</v>
      </c>
      <c r="D1646" s="13" t="str">
        <f t="shared" si="227"/>
        <v>Yes</v>
      </c>
      <c r="E1646" s="13" t="s">
        <v>18</v>
      </c>
      <c r="F1646" s="13" t="str">
        <f t="shared" si="228"/>
        <v>Linyphiidae</v>
      </c>
      <c r="G1646" s="13" t="str">
        <f t="shared" si="229"/>
        <v>Yes</v>
      </c>
      <c r="M1646" t="s">
        <v>547</v>
      </c>
      <c r="N1646" t="s">
        <v>100</v>
      </c>
      <c r="P1646" s="6">
        <v>-1</v>
      </c>
      <c r="Q1646" s="6" t="s">
        <v>47</v>
      </c>
      <c r="R1646" s="6" t="s">
        <v>54</v>
      </c>
      <c r="S1646" s="6"/>
      <c r="T1646" s="6" t="s">
        <v>55</v>
      </c>
      <c r="U1646" s="6" t="s">
        <v>56</v>
      </c>
      <c r="W1646" t="s">
        <v>53</v>
      </c>
      <c r="Z1646" t="s">
        <v>100</v>
      </c>
      <c r="AD1646" t="s">
        <v>547</v>
      </c>
      <c r="AI1646" s="10">
        <v>50</v>
      </c>
      <c r="AQ1646" s="6">
        <v>0</v>
      </c>
      <c r="AR1646" s="6" t="s">
        <v>50</v>
      </c>
      <c r="AT1646" s="6">
        <v>-1</v>
      </c>
      <c r="AW1646" s="6" t="s">
        <v>51</v>
      </c>
      <c r="AX1646" s="6" t="s">
        <v>51</v>
      </c>
    </row>
    <row r="1647" spans="2:50" x14ac:dyDescent="0.25">
      <c r="B1647" s="13" t="s">
        <v>22</v>
      </c>
      <c r="C1647" s="13" t="str">
        <f t="shared" si="226"/>
        <v>Erigone</v>
      </c>
      <c r="D1647" s="13" t="str">
        <f t="shared" si="227"/>
        <v>Yes</v>
      </c>
      <c r="E1647" s="13" t="s">
        <v>18</v>
      </c>
      <c r="F1647" s="13" t="str">
        <f t="shared" si="228"/>
        <v>Linyphiidae</v>
      </c>
      <c r="G1647" s="13" t="str">
        <f t="shared" si="229"/>
        <v>Yes</v>
      </c>
      <c r="M1647" t="s">
        <v>1269</v>
      </c>
      <c r="N1647" t="s">
        <v>547</v>
      </c>
      <c r="P1647" s="6">
        <v>-1</v>
      </c>
      <c r="Q1647" s="6" t="s">
        <v>47</v>
      </c>
      <c r="R1647" s="6" t="s">
        <v>54</v>
      </c>
      <c r="S1647" s="6"/>
      <c r="T1647" s="6" t="s">
        <v>55</v>
      </c>
      <c r="U1647" s="6" t="s">
        <v>56</v>
      </c>
      <c r="W1647" t="s">
        <v>53</v>
      </c>
      <c r="Z1647" t="s">
        <v>100</v>
      </c>
      <c r="AD1647" t="s">
        <v>547</v>
      </c>
      <c r="AF1647" t="s">
        <v>1269</v>
      </c>
      <c r="AI1647" s="10">
        <v>60</v>
      </c>
      <c r="AQ1647" s="6">
        <v>0</v>
      </c>
      <c r="AR1647" s="6" t="s">
        <v>50</v>
      </c>
      <c r="AS1647" t="s">
        <v>541</v>
      </c>
      <c r="AT1647" s="6">
        <v>-1</v>
      </c>
      <c r="AW1647" s="6" t="s">
        <v>51</v>
      </c>
      <c r="AX1647" s="6" t="s">
        <v>51</v>
      </c>
    </row>
    <row r="1648" spans="2:50" x14ac:dyDescent="0.25">
      <c r="B1648" s="13" t="s">
        <v>22</v>
      </c>
      <c r="C1648" s="13" t="str">
        <f t="shared" si="226"/>
        <v>Erigone</v>
      </c>
      <c r="D1648" s="13" t="str">
        <f t="shared" si="227"/>
        <v>Yes</v>
      </c>
      <c r="E1648" s="13" t="s">
        <v>18</v>
      </c>
      <c r="F1648" s="13" t="str">
        <f t="shared" si="228"/>
        <v>Linyphiidae</v>
      </c>
      <c r="G1648" s="13" t="str">
        <f t="shared" si="229"/>
        <v>Yes</v>
      </c>
      <c r="M1648" t="s">
        <v>1268</v>
      </c>
      <c r="N1648" t="s">
        <v>547</v>
      </c>
      <c r="P1648" s="6">
        <v>-1</v>
      </c>
      <c r="Q1648" s="6" t="s">
        <v>47</v>
      </c>
      <c r="R1648" s="6" t="s">
        <v>54</v>
      </c>
      <c r="S1648" s="6"/>
      <c r="T1648" s="6" t="s">
        <v>55</v>
      </c>
      <c r="U1648" s="6" t="s">
        <v>56</v>
      </c>
      <c r="W1648" t="s">
        <v>53</v>
      </c>
      <c r="Z1648" t="s">
        <v>100</v>
      </c>
      <c r="AD1648" t="s">
        <v>547</v>
      </c>
      <c r="AF1648" t="s">
        <v>1268</v>
      </c>
      <c r="AI1648" s="10">
        <v>60</v>
      </c>
      <c r="AQ1648" s="6">
        <v>0</v>
      </c>
      <c r="AR1648" s="6" t="s">
        <v>50</v>
      </c>
      <c r="AS1648" t="s">
        <v>144</v>
      </c>
      <c r="AT1648" s="6">
        <v>-1</v>
      </c>
      <c r="AW1648" s="6" t="s">
        <v>51</v>
      </c>
      <c r="AX1648" s="6" t="s">
        <v>51</v>
      </c>
    </row>
    <row r="1649" spans="2:50" x14ac:dyDescent="0.25">
      <c r="B1649" s="13" t="s">
        <v>22</v>
      </c>
      <c r="C1649" s="13" t="str">
        <f t="shared" ref="C1649:C1680" si="230">AD1649</f>
        <v>Erigone</v>
      </c>
      <c r="D1649" s="13" t="str">
        <f t="shared" ref="D1649:D1680" si="231">IF(AI1649&gt;=50,"Yes","No")</f>
        <v>Yes</v>
      </c>
      <c r="E1649" s="13" t="s">
        <v>18</v>
      </c>
      <c r="F1649" s="13" t="str">
        <f t="shared" ref="F1649:F1680" si="232">Z1649</f>
        <v>Linyphiidae</v>
      </c>
      <c r="G1649" s="13" t="str">
        <f t="shared" ref="G1649:G1680" si="233">IF(AI1649&gt;=40,"Yes","No")</f>
        <v>Yes</v>
      </c>
      <c r="M1649" t="s">
        <v>1267</v>
      </c>
      <c r="N1649" t="s">
        <v>547</v>
      </c>
      <c r="P1649" s="6">
        <v>-1</v>
      </c>
      <c r="Q1649" s="6" t="s">
        <v>47</v>
      </c>
      <c r="R1649" s="6" t="s">
        <v>54</v>
      </c>
      <c r="S1649" s="6"/>
      <c r="T1649" s="6" t="s">
        <v>55</v>
      </c>
      <c r="U1649" s="6" t="s">
        <v>56</v>
      </c>
      <c r="W1649" t="s">
        <v>53</v>
      </c>
      <c r="Z1649" t="s">
        <v>100</v>
      </c>
      <c r="AD1649" t="s">
        <v>547</v>
      </c>
      <c r="AF1649" t="s">
        <v>1267</v>
      </c>
      <c r="AI1649" s="10">
        <v>60</v>
      </c>
      <c r="AQ1649" s="6">
        <v>0</v>
      </c>
      <c r="AR1649" s="6" t="s">
        <v>50</v>
      </c>
      <c r="AS1649" t="s">
        <v>395</v>
      </c>
      <c r="AT1649" s="6">
        <v>-1</v>
      </c>
      <c r="AW1649" s="6" t="s">
        <v>51</v>
      </c>
      <c r="AX1649" s="6" t="s">
        <v>51</v>
      </c>
    </row>
    <row r="1650" spans="2:50" x14ac:dyDescent="0.25">
      <c r="B1650" s="13" t="s">
        <v>22</v>
      </c>
      <c r="C1650" s="13" t="str">
        <f t="shared" si="230"/>
        <v>Erigone</v>
      </c>
      <c r="D1650" s="13" t="str">
        <f t="shared" si="231"/>
        <v>Yes</v>
      </c>
      <c r="E1650" s="13" t="s">
        <v>18</v>
      </c>
      <c r="F1650" s="13" t="str">
        <f t="shared" si="232"/>
        <v>Linyphiidae</v>
      </c>
      <c r="G1650" s="13" t="str">
        <f t="shared" si="233"/>
        <v>Yes</v>
      </c>
      <c r="M1650" t="s">
        <v>1266</v>
      </c>
      <c r="N1650" t="s">
        <v>547</v>
      </c>
      <c r="P1650" s="6">
        <v>-1</v>
      </c>
      <c r="Q1650" s="6" t="s">
        <v>47</v>
      </c>
      <c r="R1650" s="6" t="s">
        <v>54</v>
      </c>
      <c r="S1650" s="6"/>
      <c r="T1650" s="6" t="s">
        <v>55</v>
      </c>
      <c r="U1650" s="6" t="s">
        <v>56</v>
      </c>
      <c r="W1650" t="s">
        <v>53</v>
      </c>
      <c r="Z1650" t="s">
        <v>100</v>
      </c>
      <c r="AD1650" t="s">
        <v>547</v>
      </c>
      <c r="AF1650" t="s">
        <v>1266</v>
      </c>
      <c r="AI1650" s="10">
        <v>60</v>
      </c>
      <c r="AQ1650" s="6">
        <v>0</v>
      </c>
      <c r="AR1650" s="6" t="s">
        <v>50</v>
      </c>
      <c r="AS1650" t="s">
        <v>541</v>
      </c>
      <c r="AT1650" s="6">
        <v>-1</v>
      </c>
      <c r="AW1650" s="6" t="s">
        <v>51</v>
      </c>
      <c r="AX1650" s="6" t="s">
        <v>51</v>
      </c>
    </row>
    <row r="1651" spans="2:50" x14ac:dyDescent="0.25">
      <c r="B1651" s="13" t="s">
        <v>22</v>
      </c>
      <c r="C1651" s="13" t="str">
        <f t="shared" si="230"/>
        <v>Erigone</v>
      </c>
      <c r="D1651" s="13" t="str">
        <f t="shared" si="231"/>
        <v>Yes</v>
      </c>
      <c r="E1651" s="13" t="s">
        <v>18</v>
      </c>
      <c r="F1651" s="13" t="str">
        <f t="shared" si="232"/>
        <v>Linyphiidae</v>
      </c>
      <c r="G1651" s="13" t="str">
        <f t="shared" si="233"/>
        <v>Yes</v>
      </c>
      <c r="M1651" t="s">
        <v>1265</v>
      </c>
      <c r="N1651" t="s">
        <v>547</v>
      </c>
      <c r="P1651" s="6">
        <v>-1</v>
      </c>
      <c r="Q1651" s="6" t="s">
        <v>47</v>
      </c>
      <c r="R1651" s="6" t="s">
        <v>54</v>
      </c>
      <c r="S1651" s="6"/>
      <c r="T1651" s="6" t="s">
        <v>55</v>
      </c>
      <c r="U1651" s="6" t="s">
        <v>56</v>
      </c>
      <c r="W1651" t="s">
        <v>53</v>
      </c>
      <c r="Z1651" t="s">
        <v>100</v>
      </c>
      <c r="AD1651" t="s">
        <v>547</v>
      </c>
      <c r="AF1651" t="s">
        <v>1265</v>
      </c>
      <c r="AI1651" s="10">
        <v>60</v>
      </c>
      <c r="AQ1651" s="6">
        <v>0</v>
      </c>
      <c r="AR1651" s="6" t="s">
        <v>50</v>
      </c>
      <c r="AS1651" t="s">
        <v>374</v>
      </c>
      <c r="AT1651" s="6">
        <v>-1</v>
      </c>
      <c r="AW1651" s="6" t="s">
        <v>51</v>
      </c>
      <c r="AX1651" s="6" t="s">
        <v>51</v>
      </c>
    </row>
    <row r="1652" spans="2:50" x14ac:dyDescent="0.25">
      <c r="B1652" s="13" t="s">
        <v>22</v>
      </c>
      <c r="C1652" s="13" t="str">
        <f t="shared" si="230"/>
        <v>Erigone</v>
      </c>
      <c r="D1652" s="13" t="str">
        <f t="shared" si="231"/>
        <v>Yes</v>
      </c>
      <c r="E1652" s="13" t="s">
        <v>18</v>
      </c>
      <c r="F1652" s="13" t="str">
        <f t="shared" si="232"/>
        <v>Linyphiidae</v>
      </c>
      <c r="G1652" s="13" t="str">
        <f t="shared" si="233"/>
        <v>Yes</v>
      </c>
      <c r="M1652" t="s">
        <v>1264</v>
      </c>
      <c r="N1652" t="s">
        <v>547</v>
      </c>
      <c r="P1652" s="6">
        <v>-1</v>
      </c>
      <c r="Q1652" s="6" t="s">
        <v>47</v>
      </c>
      <c r="R1652" s="6" t="s">
        <v>54</v>
      </c>
      <c r="S1652" s="6"/>
      <c r="T1652" s="6" t="s">
        <v>55</v>
      </c>
      <c r="U1652" s="6" t="s">
        <v>56</v>
      </c>
      <c r="W1652" t="s">
        <v>53</v>
      </c>
      <c r="Z1652" t="s">
        <v>100</v>
      </c>
      <c r="AD1652" t="s">
        <v>547</v>
      </c>
      <c r="AF1652" t="s">
        <v>1264</v>
      </c>
      <c r="AI1652" s="10">
        <v>60</v>
      </c>
      <c r="AQ1652" s="6">
        <v>0</v>
      </c>
      <c r="AR1652" s="6" t="s">
        <v>50</v>
      </c>
      <c r="AS1652" t="s">
        <v>548</v>
      </c>
      <c r="AT1652" s="6">
        <v>-1</v>
      </c>
      <c r="AW1652" s="6" t="s">
        <v>51</v>
      </c>
      <c r="AX1652" s="6" t="s">
        <v>51</v>
      </c>
    </row>
    <row r="1653" spans="2:50" x14ac:dyDescent="0.25">
      <c r="B1653" s="13" t="s">
        <v>22</v>
      </c>
      <c r="C1653" s="13" t="str">
        <f t="shared" si="230"/>
        <v>Erigone</v>
      </c>
      <c r="D1653" s="13" t="str">
        <f t="shared" si="231"/>
        <v>Yes</v>
      </c>
      <c r="E1653" s="13" t="s">
        <v>18</v>
      </c>
      <c r="F1653" s="13" t="str">
        <f t="shared" si="232"/>
        <v>Linyphiidae</v>
      </c>
      <c r="G1653" s="13" t="str">
        <f t="shared" si="233"/>
        <v>Yes</v>
      </c>
      <c r="M1653" t="s">
        <v>1263</v>
      </c>
      <c r="N1653" t="s">
        <v>547</v>
      </c>
      <c r="P1653" s="6">
        <v>-1</v>
      </c>
      <c r="Q1653" s="6" t="s">
        <v>47</v>
      </c>
      <c r="R1653" s="6" t="s">
        <v>54</v>
      </c>
      <c r="S1653" s="6"/>
      <c r="T1653" s="6" t="s">
        <v>55</v>
      </c>
      <c r="U1653" s="6" t="s">
        <v>56</v>
      </c>
      <c r="W1653" t="s">
        <v>53</v>
      </c>
      <c r="Z1653" t="s">
        <v>100</v>
      </c>
      <c r="AD1653" t="s">
        <v>547</v>
      </c>
      <c r="AF1653" t="s">
        <v>1263</v>
      </c>
      <c r="AI1653" s="10">
        <v>60</v>
      </c>
      <c r="AQ1653" s="6">
        <v>0</v>
      </c>
      <c r="AR1653" s="6" t="s">
        <v>50</v>
      </c>
      <c r="AS1653" t="s">
        <v>144</v>
      </c>
      <c r="AT1653" s="6">
        <v>-1</v>
      </c>
      <c r="AW1653" s="6" t="s">
        <v>51</v>
      </c>
      <c r="AX1653" s="6" t="s">
        <v>51</v>
      </c>
    </row>
    <row r="1654" spans="2:50" x14ac:dyDescent="0.25">
      <c r="B1654" s="13" t="s">
        <v>22</v>
      </c>
      <c r="C1654" s="13" t="str">
        <f t="shared" si="230"/>
        <v>Eulaira</v>
      </c>
      <c r="D1654" s="13" t="str">
        <f t="shared" si="231"/>
        <v>Yes</v>
      </c>
      <c r="E1654" s="13" t="s">
        <v>18</v>
      </c>
      <c r="F1654" s="13" t="str">
        <f t="shared" si="232"/>
        <v>Linyphiidae</v>
      </c>
      <c r="G1654" s="13" t="str">
        <f t="shared" si="233"/>
        <v>Yes</v>
      </c>
      <c r="M1654" t="s">
        <v>549</v>
      </c>
      <c r="N1654" t="s">
        <v>100</v>
      </c>
      <c r="P1654" s="6">
        <v>-1</v>
      </c>
      <c r="Q1654" s="6" t="s">
        <v>47</v>
      </c>
      <c r="R1654" s="6" t="s">
        <v>54</v>
      </c>
      <c r="S1654" s="6"/>
      <c r="T1654" s="6" t="s">
        <v>55</v>
      </c>
      <c r="U1654" s="6" t="s">
        <v>56</v>
      </c>
      <c r="W1654" t="s">
        <v>53</v>
      </c>
      <c r="Z1654" t="s">
        <v>100</v>
      </c>
      <c r="AD1654" t="s">
        <v>549</v>
      </c>
      <c r="AI1654" s="10">
        <v>50</v>
      </c>
      <c r="AQ1654" s="6">
        <v>0</v>
      </c>
      <c r="AR1654" s="6" t="s">
        <v>50</v>
      </c>
      <c r="AT1654" s="6">
        <v>-1</v>
      </c>
      <c r="AW1654" s="6" t="s">
        <v>51</v>
      </c>
      <c r="AX1654" s="6" t="s">
        <v>51</v>
      </c>
    </row>
    <row r="1655" spans="2:50" x14ac:dyDescent="0.25">
      <c r="B1655" s="13" t="s">
        <v>22</v>
      </c>
      <c r="C1655" s="13" t="str">
        <f t="shared" si="230"/>
        <v>Eulaira</v>
      </c>
      <c r="D1655" s="13" t="str">
        <f t="shared" si="231"/>
        <v>Yes</v>
      </c>
      <c r="E1655" s="13" t="s">
        <v>18</v>
      </c>
      <c r="F1655" s="13" t="str">
        <f t="shared" si="232"/>
        <v>Linyphiidae</v>
      </c>
      <c r="G1655" s="13" t="str">
        <f t="shared" si="233"/>
        <v>Yes</v>
      </c>
      <c r="M1655" t="s">
        <v>1262</v>
      </c>
      <c r="N1655" t="s">
        <v>549</v>
      </c>
      <c r="P1655" s="6">
        <v>-1</v>
      </c>
      <c r="Q1655" s="6" t="s">
        <v>47</v>
      </c>
      <c r="R1655" s="6" t="s">
        <v>54</v>
      </c>
      <c r="S1655" s="6"/>
      <c r="T1655" s="6" t="s">
        <v>55</v>
      </c>
      <c r="U1655" s="6" t="s">
        <v>56</v>
      </c>
      <c r="W1655" t="s">
        <v>53</v>
      </c>
      <c r="Z1655" t="s">
        <v>100</v>
      </c>
      <c r="AD1655" t="s">
        <v>549</v>
      </c>
      <c r="AF1655" t="s">
        <v>1262</v>
      </c>
      <c r="AI1655" s="10">
        <v>60</v>
      </c>
      <c r="AQ1655" s="6">
        <v>0</v>
      </c>
      <c r="AR1655" s="6" t="s">
        <v>50</v>
      </c>
      <c r="AS1655" t="s">
        <v>144</v>
      </c>
      <c r="AT1655" s="6">
        <v>-1</v>
      </c>
      <c r="AW1655" s="6" t="s">
        <v>51</v>
      </c>
      <c r="AX1655" s="6" t="s">
        <v>51</v>
      </c>
    </row>
    <row r="1656" spans="2:50" x14ac:dyDescent="0.25">
      <c r="B1656" s="13" t="s">
        <v>22</v>
      </c>
      <c r="C1656" s="13" t="str">
        <f t="shared" si="230"/>
        <v>Frontinella</v>
      </c>
      <c r="D1656" s="13" t="str">
        <f t="shared" si="231"/>
        <v>Yes</v>
      </c>
      <c r="E1656" s="13" t="s">
        <v>18</v>
      </c>
      <c r="F1656" s="13" t="str">
        <f t="shared" si="232"/>
        <v>Linyphiidae</v>
      </c>
      <c r="G1656" s="13" t="str">
        <f t="shared" si="233"/>
        <v>Yes</v>
      </c>
      <c r="M1656" t="s">
        <v>550</v>
      </c>
      <c r="N1656" t="s">
        <v>100</v>
      </c>
      <c r="P1656" s="6">
        <v>-1</v>
      </c>
      <c r="Q1656" s="6" t="s">
        <v>47</v>
      </c>
      <c r="R1656" s="6" t="s">
        <v>54</v>
      </c>
      <c r="S1656" s="6"/>
      <c r="T1656" s="6" t="s">
        <v>55</v>
      </c>
      <c r="U1656" s="6" t="s">
        <v>56</v>
      </c>
      <c r="W1656" t="s">
        <v>53</v>
      </c>
      <c r="Z1656" t="s">
        <v>100</v>
      </c>
      <c r="AD1656" t="s">
        <v>550</v>
      </c>
      <c r="AI1656" s="10">
        <v>50</v>
      </c>
      <c r="AQ1656" s="6">
        <v>0</v>
      </c>
      <c r="AR1656" s="6" t="s">
        <v>50</v>
      </c>
      <c r="AT1656" s="6">
        <v>-1</v>
      </c>
      <c r="AW1656" s="6" t="s">
        <v>51</v>
      </c>
      <c r="AX1656" s="6" t="s">
        <v>51</v>
      </c>
    </row>
    <row r="1657" spans="2:50" x14ac:dyDescent="0.25">
      <c r="B1657" s="13" t="s">
        <v>22</v>
      </c>
      <c r="C1657" s="13" t="str">
        <f t="shared" si="230"/>
        <v>Frontinella</v>
      </c>
      <c r="D1657" s="13" t="str">
        <f t="shared" si="231"/>
        <v>Yes</v>
      </c>
      <c r="E1657" s="13" t="s">
        <v>18</v>
      </c>
      <c r="F1657" s="13" t="str">
        <f t="shared" si="232"/>
        <v>Linyphiidae</v>
      </c>
      <c r="G1657" s="13" t="str">
        <f t="shared" si="233"/>
        <v>Yes</v>
      </c>
      <c r="M1657" t="s">
        <v>1277</v>
      </c>
      <c r="N1657" t="s">
        <v>550</v>
      </c>
      <c r="P1657" s="6">
        <v>-1</v>
      </c>
      <c r="Q1657" s="6" t="s">
        <v>47</v>
      </c>
      <c r="R1657" s="6" t="s">
        <v>54</v>
      </c>
      <c r="S1657" s="6"/>
      <c r="T1657" s="6" t="s">
        <v>55</v>
      </c>
      <c r="U1657" s="6" t="s">
        <v>56</v>
      </c>
      <c r="W1657" t="s">
        <v>53</v>
      </c>
      <c r="Z1657" t="s">
        <v>100</v>
      </c>
      <c r="AD1657" t="s">
        <v>550</v>
      </c>
      <c r="AF1657" t="s">
        <v>1277</v>
      </c>
      <c r="AI1657" s="10">
        <v>60</v>
      </c>
      <c r="AQ1657" s="6">
        <v>0</v>
      </c>
      <c r="AR1657" s="6" t="s">
        <v>50</v>
      </c>
      <c r="AS1657" t="s">
        <v>216</v>
      </c>
      <c r="AT1657" s="6">
        <v>-1</v>
      </c>
      <c r="AW1657" s="6" t="s">
        <v>51</v>
      </c>
      <c r="AX1657" s="6" t="s">
        <v>51</v>
      </c>
    </row>
    <row r="1658" spans="2:50" x14ac:dyDescent="0.25">
      <c r="B1658" s="13" t="s">
        <v>22</v>
      </c>
      <c r="C1658" s="13" t="str">
        <f t="shared" si="230"/>
        <v>Grammonota</v>
      </c>
      <c r="D1658" s="13" t="str">
        <f t="shared" si="231"/>
        <v>Yes</v>
      </c>
      <c r="E1658" s="13" t="s">
        <v>18</v>
      </c>
      <c r="F1658" s="13" t="str">
        <f t="shared" si="232"/>
        <v>Linyphiidae</v>
      </c>
      <c r="G1658" s="13" t="str">
        <f t="shared" si="233"/>
        <v>Yes</v>
      </c>
      <c r="M1658" t="s">
        <v>551</v>
      </c>
      <c r="N1658" t="s">
        <v>100</v>
      </c>
      <c r="P1658" s="6">
        <v>-1</v>
      </c>
      <c r="Q1658" s="6" t="s">
        <v>47</v>
      </c>
      <c r="R1658" s="6" t="s">
        <v>54</v>
      </c>
      <c r="S1658" s="6"/>
      <c r="T1658" s="6" t="s">
        <v>55</v>
      </c>
      <c r="U1658" s="6" t="s">
        <v>56</v>
      </c>
      <c r="W1658" t="s">
        <v>53</v>
      </c>
      <c r="Z1658" t="s">
        <v>100</v>
      </c>
      <c r="AD1658" t="s">
        <v>551</v>
      </c>
      <c r="AI1658" s="10">
        <v>50</v>
      </c>
      <c r="AQ1658" s="6">
        <v>0</v>
      </c>
      <c r="AR1658" s="6" t="s">
        <v>50</v>
      </c>
      <c r="AT1658" s="6">
        <v>-1</v>
      </c>
      <c r="AW1658" s="6" t="s">
        <v>51</v>
      </c>
      <c r="AX1658" s="6" t="s">
        <v>51</v>
      </c>
    </row>
    <row r="1659" spans="2:50" x14ac:dyDescent="0.25">
      <c r="B1659" s="13" t="s">
        <v>22</v>
      </c>
      <c r="C1659" s="13" t="str">
        <f t="shared" si="230"/>
        <v>Grammonota</v>
      </c>
      <c r="D1659" s="13" t="str">
        <f t="shared" si="231"/>
        <v>Yes</v>
      </c>
      <c r="E1659" s="13" t="s">
        <v>18</v>
      </c>
      <c r="F1659" s="13" t="str">
        <f t="shared" si="232"/>
        <v>Linyphiidae</v>
      </c>
      <c r="G1659" s="13" t="str">
        <f t="shared" si="233"/>
        <v>Yes</v>
      </c>
      <c r="M1659" t="s">
        <v>1276</v>
      </c>
      <c r="N1659" t="s">
        <v>551</v>
      </c>
      <c r="P1659" s="6">
        <v>-1</v>
      </c>
      <c r="Q1659" s="6" t="s">
        <v>47</v>
      </c>
      <c r="R1659" s="6" t="s">
        <v>54</v>
      </c>
      <c r="S1659" s="6"/>
      <c r="T1659" s="6" t="s">
        <v>55</v>
      </c>
      <c r="U1659" s="6" t="s">
        <v>56</v>
      </c>
      <c r="W1659" t="s">
        <v>53</v>
      </c>
      <c r="Z1659" t="s">
        <v>100</v>
      </c>
      <c r="AD1659" t="s">
        <v>551</v>
      </c>
      <c r="AF1659" t="s">
        <v>1276</v>
      </c>
      <c r="AI1659" s="10">
        <v>60</v>
      </c>
      <c r="AQ1659" s="6">
        <v>0</v>
      </c>
      <c r="AR1659" s="6" t="s">
        <v>50</v>
      </c>
      <c r="AS1659" t="s">
        <v>185</v>
      </c>
      <c r="AT1659" s="6">
        <v>-1</v>
      </c>
      <c r="AW1659" s="6" t="s">
        <v>51</v>
      </c>
      <c r="AX1659" s="6" t="s">
        <v>51</v>
      </c>
    </row>
    <row r="1660" spans="2:50" x14ac:dyDescent="0.25">
      <c r="B1660" s="13" t="s">
        <v>22</v>
      </c>
      <c r="C1660" s="13" t="str">
        <f t="shared" si="230"/>
        <v>Grammonota</v>
      </c>
      <c r="D1660" s="13" t="str">
        <f t="shared" si="231"/>
        <v>Yes</v>
      </c>
      <c r="E1660" s="13" t="s">
        <v>18</v>
      </c>
      <c r="F1660" s="13" t="str">
        <f t="shared" si="232"/>
        <v>Linyphiidae</v>
      </c>
      <c r="G1660" s="13" t="str">
        <f t="shared" si="233"/>
        <v>Yes</v>
      </c>
      <c r="M1660" t="s">
        <v>1275</v>
      </c>
      <c r="N1660" t="s">
        <v>551</v>
      </c>
      <c r="P1660" s="6">
        <v>-1</v>
      </c>
      <c r="Q1660" s="6" t="s">
        <v>47</v>
      </c>
      <c r="R1660" s="6" t="s">
        <v>54</v>
      </c>
      <c r="S1660" s="6"/>
      <c r="T1660" s="6" t="s">
        <v>55</v>
      </c>
      <c r="U1660" s="6" t="s">
        <v>56</v>
      </c>
      <c r="W1660" t="s">
        <v>53</v>
      </c>
      <c r="Z1660" t="s">
        <v>100</v>
      </c>
      <c r="AD1660" t="s">
        <v>551</v>
      </c>
      <c r="AF1660" t="s">
        <v>1275</v>
      </c>
      <c r="AI1660" s="10">
        <v>60</v>
      </c>
      <c r="AQ1660" s="6">
        <v>0</v>
      </c>
      <c r="AR1660" s="6" t="s">
        <v>50</v>
      </c>
      <c r="AS1660" t="s">
        <v>360</v>
      </c>
      <c r="AT1660" s="6">
        <v>-1</v>
      </c>
      <c r="AW1660" s="6" t="s">
        <v>51</v>
      </c>
      <c r="AX1660" s="6" t="s">
        <v>51</v>
      </c>
    </row>
    <row r="1661" spans="2:50" x14ac:dyDescent="0.25">
      <c r="B1661" s="13" t="s">
        <v>22</v>
      </c>
      <c r="C1661" s="13" t="str">
        <f t="shared" si="230"/>
        <v>Idionella</v>
      </c>
      <c r="D1661" s="13" t="str">
        <f t="shared" si="231"/>
        <v>Yes</v>
      </c>
      <c r="E1661" s="13" t="s">
        <v>18</v>
      </c>
      <c r="F1661" s="13" t="str">
        <f t="shared" si="232"/>
        <v>Linyphiidae</v>
      </c>
      <c r="G1661" s="13" t="str">
        <f t="shared" si="233"/>
        <v>Yes</v>
      </c>
      <c r="M1661" t="s">
        <v>552</v>
      </c>
      <c r="N1661" t="s">
        <v>100</v>
      </c>
      <c r="P1661" s="6">
        <v>-1</v>
      </c>
      <c r="Q1661" s="6" t="s">
        <v>47</v>
      </c>
      <c r="R1661" s="6" t="s">
        <v>54</v>
      </c>
      <c r="S1661" s="6"/>
      <c r="T1661" s="6" t="s">
        <v>55</v>
      </c>
      <c r="U1661" s="6" t="s">
        <v>56</v>
      </c>
      <c r="W1661" t="s">
        <v>53</v>
      </c>
      <c r="Z1661" t="s">
        <v>100</v>
      </c>
      <c r="AD1661" t="s">
        <v>552</v>
      </c>
      <c r="AI1661" s="10">
        <v>50</v>
      </c>
      <c r="AQ1661" s="6">
        <v>0</v>
      </c>
      <c r="AR1661" s="6" t="s">
        <v>50</v>
      </c>
      <c r="AT1661" s="6">
        <v>-1</v>
      </c>
      <c r="AW1661" s="6" t="s">
        <v>51</v>
      </c>
      <c r="AX1661" s="6" t="s">
        <v>51</v>
      </c>
    </row>
    <row r="1662" spans="2:50" x14ac:dyDescent="0.25">
      <c r="B1662" s="13" t="s">
        <v>22</v>
      </c>
      <c r="C1662" s="13" t="str">
        <f t="shared" si="230"/>
        <v>Idionella</v>
      </c>
      <c r="D1662" s="13" t="str">
        <f t="shared" si="231"/>
        <v>Yes</v>
      </c>
      <c r="E1662" s="13" t="s">
        <v>18</v>
      </c>
      <c r="F1662" s="13" t="str">
        <f t="shared" si="232"/>
        <v>Linyphiidae</v>
      </c>
      <c r="G1662" s="13" t="str">
        <f t="shared" si="233"/>
        <v>Yes</v>
      </c>
      <c r="M1662" s="16" t="s">
        <v>1274</v>
      </c>
      <c r="N1662" t="s">
        <v>552</v>
      </c>
      <c r="P1662" s="6">
        <v>-1</v>
      </c>
      <c r="Q1662" s="6" t="s">
        <v>47</v>
      </c>
      <c r="R1662" s="6" t="s">
        <v>54</v>
      </c>
      <c r="S1662" s="6"/>
      <c r="T1662" s="6" t="s">
        <v>55</v>
      </c>
      <c r="U1662" s="6" t="s">
        <v>56</v>
      </c>
      <c r="W1662" t="s">
        <v>53</v>
      </c>
      <c r="Z1662" t="s">
        <v>100</v>
      </c>
      <c r="AD1662" t="s">
        <v>552</v>
      </c>
      <c r="AF1662" s="16" t="s">
        <v>1274</v>
      </c>
      <c r="AI1662" s="10">
        <v>60</v>
      </c>
      <c r="AQ1662" s="6">
        <v>0</v>
      </c>
      <c r="AR1662" s="6" t="s">
        <v>50</v>
      </c>
      <c r="AS1662" t="s">
        <v>545</v>
      </c>
      <c r="AT1662" s="6">
        <v>-1</v>
      </c>
      <c r="AW1662" s="6" t="s">
        <v>51</v>
      </c>
      <c r="AX1662" s="6" t="s">
        <v>51</v>
      </c>
    </row>
    <row r="1663" spans="2:50" x14ac:dyDescent="0.25">
      <c r="B1663" s="13" t="s">
        <v>22</v>
      </c>
      <c r="C1663" s="13" t="str">
        <f t="shared" si="230"/>
        <v>Idionella</v>
      </c>
      <c r="D1663" s="13" t="str">
        <f t="shared" si="231"/>
        <v>Yes</v>
      </c>
      <c r="E1663" s="13" t="s">
        <v>18</v>
      </c>
      <c r="F1663" s="13" t="str">
        <f t="shared" si="232"/>
        <v>Linyphiidae</v>
      </c>
      <c r="G1663" s="13" t="str">
        <f t="shared" si="233"/>
        <v>Yes</v>
      </c>
      <c r="M1663" t="s">
        <v>1273</v>
      </c>
      <c r="N1663" t="s">
        <v>552</v>
      </c>
      <c r="P1663" s="6">
        <v>-1</v>
      </c>
      <c r="Q1663" s="6" t="s">
        <v>47</v>
      </c>
      <c r="R1663" s="6" t="s">
        <v>54</v>
      </c>
      <c r="S1663" s="6"/>
      <c r="T1663" s="6" t="s">
        <v>55</v>
      </c>
      <c r="U1663" s="6" t="s">
        <v>56</v>
      </c>
      <c r="W1663" t="s">
        <v>53</v>
      </c>
      <c r="Z1663" t="s">
        <v>100</v>
      </c>
      <c r="AD1663" t="s">
        <v>552</v>
      </c>
      <c r="AF1663" t="s">
        <v>1273</v>
      </c>
      <c r="AI1663" s="10">
        <v>60</v>
      </c>
      <c r="AQ1663" s="6">
        <v>0</v>
      </c>
      <c r="AR1663" s="6" t="s">
        <v>50</v>
      </c>
      <c r="AS1663" t="s">
        <v>553</v>
      </c>
      <c r="AT1663" s="6">
        <v>-1</v>
      </c>
      <c r="AW1663" s="6" t="s">
        <v>51</v>
      </c>
      <c r="AX1663" s="6" t="s">
        <v>51</v>
      </c>
    </row>
    <row r="1664" spans="2:50" x14ac:dyDescent="0.25">
      <c r="B1664" s="13" t="s">
        <v>22</v>
      </c>
      <c r="C1664" s="13" t="str">
        <f t="shared" si="230"/>
        <v>Incestophantes</v>
      </c>
      <c r="D1664" s="13" t="str">
        <f t="shared" si="231"/>
        <v>Yes</v>
      </c>
      <c r="E1664" s="13" t="s">
        <v>18</v>
      </c>
      <c r="F1664" s="13" t="str">
        <f t="shared" si="232"/>
        <v>Linyphiidae</v>
      </c>
      <c r="G1664" s="13" t="str">
        <f t="shared" si="233"/>
        <v>Yes</v>
      </c>
      <c r="M1664" t="s">
        <v>554</v>
      </c>
      <c r="N1664" t="s">
        <v>100</v>
      </c>
      <c r="P1664" s="6">
        <v>-1</v>
      </c>
      <c r="Q1664" s="6" t="s">
        <v>47</v>
      </c>
      <c r="R1664" s="6" t="s">
        <v>54</v>
      </c>
      <c r="S1664" s="6"/>
      <c r="T1664" s="6" t="s">
        <v>55</v>
      </c>
      <c r="U1664" s="6" t="s">
        <v>56</v>
      </c>
      <c r="W1664" t="s">
        <v>53</v>
      </c>
      <c r="Z1664" t="s">
        <v>100</v>
      </c>
      <c r="AD1664" t="s">
        <v>554</v>
      </c>
      <c r="AI1664" s="10">
        <v>50</v>
      </c>
      <c r="AQ1664" s="6">
        <v>0</v>
      </c>
      <c r="AR1664" s="6" t="s">
        <v>50</v>
      </c>
      <c r="AT1664" s="6">
        <v>-1</v>
      </c>
      <c r="AW1664" s="6" t="s">
        <v>51</v>
      </c>
      <c r="AX1664" s="6" t="s">
        <v>51</v>
      </c>
    </row>
    <row r="1665" spans="2:50" x14ac:dyDescent="0.25">
      <c r="B1665" s="13" t="s">
        <v>22</v>
      </c>
      <c r="C1665" s="13" t="str">
        <f t="shared" si="230"/>
        <v>Incestophantes</v>
      </c>
      <c r="D1665" s="13" t="str">
        <f t="shared" si="231"/>
        <v>Yes</v>
      </c>
      <c r="E1665" s="13" t="s">
        <v>18</v>
      </c>
      <c r="F1665" s="13" t="str">
        <f t="shared" si="232"/>
        <v>Linyphiidae</v>
      </c>
      <c r="G1665" s="13" t="str">
        <f t="shared" si="233"/>
        <v>Yes</v>
      </c>
      <c r="M1665" t="s">
        <v>1272</v>
      </c>
      <c r="N1665" t="s">
        <v>554</v>
      </c>
      <c r="P1665" s="6">
        <v>-1</v>
      </c>
      <c r="Q1665" s="6" t="s">
        <v>47</v>
      </c>
      <c r="R1665" s="6" t="s">
        <v>54</v>
      </c>
      <c r="S1665" s="6"/>
      <c r="T1665" s="6" t="s">
        <v>55</v>
      </c>
      <c r="U1665" s="6" t="s">
        <v>56</v>
      </c>
      <c r="W1665" t="s">
        <v>53</v>
      </c>
      <c r="Z1665" t="s">
        <v>100</v>
      </c>
      <c r="AD1665" t="s">
        <v>554</v>
      </c>
      <c r="AF1665" t="s">
        <v>1272</v>
      </c>
      <c r="AI1665" s="10">
        <v>60</v>
      </c>
      <c r="AQ1665" s="6">
        <v>0</v>
      </c>
      <c r="AR1665" s="6" t="s">
        <v>50</v>
      </c>
      <c r="AS1665" t="s">
        <v>144</v>
      </c>
      <c r="AT1665" s="6">
        <v>-1</v>
      </c>
      <c r="AW1665" s="6" t="s">
        <v>51</v>
      </c>
      <c r="AX1665" s="6" t="s">
        <v>51</v>
      </c>
    </row>
    <row r="1666" spans="2:50" x14ac:dyDescent="0.25">
      <c r="B1666" s="13" t="s">
        <v>22</v>
      </c>
      <c r="C1666" s="13" t="str">
        <f t="shared" si="230"/>
        <v>Linyphantes</v>
      </c>
      <c r="D1666" s="13" t="str">
        <f t="shared" si="231"/>
        <v>Yes</v>
      </c>
      <c r="E1666" s="13" t="s">
        <v>18</v>
      </c>
      <c r="F1666" s="13" t="str">
        <f t="shared" si="232"/>
        <v>Linyphiidae</v>
      </c>
      <c r="G1666" s="13" t="str">
        <f t="shared" si="233"/>
        <v>Yes</v>
      </c>
      <c r="M1666" t="s">
        <v>555</v>
      </c>
      <c r="N1666" t="s">
        <v>100</v>
      </c>
      <c r="P1666" s="6">
        <v>-1</v>
      </c>
      <c r="Q1666" s="6" t="s">
        <v>47</v>
      </c>
      <c r="R1666" s="6" t="s">
        <v>54</v>
      </c>
      <c r="S1666" s="6"/>
      <c r="T1666" s="6" t="s">
        <v>55</v>
      </c>
      <c r="U1666" s="6" t="s">
        <v>56</v>
      </c>
      <c r="W1666" t="s">
        <v>53</v>
      </c>
      <c r="Z1666" t="s">
        <v>100</v>
      </c>
      <c r="AD1666" t="s">
        <v>555</v>
      </c>
      <c r="AI1666" s="10">
        <v>50</v>
      </c>
      <c r="AQ1666" s="6">
        <v>0</v>
      </c>
      <c r="AR1666" s="6" t="s">
        <v>50</v>
      </c>
      <c r="AT1666" s="6">
        <v>-1</v>
      </c>
      <c r="AW1666" s="6" t="s">
        <v>51</v>
      </c>
      <c r="AX1666" s="6" t="s">
        <v>51</v>
      </c>
    </row>
    <row r="1667" spans="2:50" x14ac:dyDescent="0.25">
      <c r="B1667" s="13" t="s">
        <v>22</v>
      </c>
      <c r="C1667" s="13" t="str">
        <f t="shared" si="230"/>
        <v>Linyphantes</v>
      </c>
      <c r="D1667" s="13" t="str">
        <f t="shared" si="231"/>
        <v>Yes</v>
      </c>
      <c r="E1667" s="13" t="s">
        <v>18</v>
      </c>
      <c r="F1667" s="13" t="str">
        <f t="shared" si="232"/>
        <v>Linyphiidae</v>
      </c>
      <c r="G1667" s="13" t="str">
        <f t="shared" si="233"/>
        <v>Yes</v>
      </c>
      <c r="M1667" t="s">
        <v>1271</v>
      </c>
      <c r="N1667" t="s">
        <v>555</v>
      </c>
      <c r="P1667" s="6">
        <v>-1</v>
      </c>
      <c r="Q1667" s="6" t="s">
        <v>47</v>
      </c>
      <c r="R1667" s="6" t="s">
        <v>54</v>
      </c>
      <c r="S1667" s="6"/>
      <c r="T1667" s="6" t="s">
        <v>55</v>
      </c>
      <c r="U1667" s="6" t="s">
        <v>56</v>
      </c>
      <c r="W1667" t="s">
        <v>53</v>
      </c>
      <c r="Z1667" t="s">
        <v>100</v>
      </c>
      <c r="AD1667" t="s">
        <v>555</v>
      </c>
      <c r="AF1667" t="s">
        <v>1271</v>
      </c>
      <c r="AI1667" s="10">
        <v>60</v>
      </c>
      <c r="AQ1667" s="6">
        <v>0</v>
      </c>
      <c r="AR1667" s="6" t="s">
        <v>50</v>
      </c>
      <c r="AS1667" t="s">
        <v>556</v>
      </c>
      <c r="AT1667" s="6">
        <v>-1</v>
      </c>
      <c r="AW1667" s="6" t="s">
        <v>51</v>
      </c>
      <c r="AX1667" s="6" t="s">
        <v>51</v>
      </c>
    </row>
    <row r="1668" spans="2:50" x14ac:dyDescent="0.25">
      <c r="B1668" s="13" t="s">
        <v>22</v>
      </c>
      <c r="C1668" s="13" t="str">
        <f t="shared" si="230"/>
        <v>Linyphantes</v>
      </c>
      <c r="D1668" s="13" t="str">
        <f t="shared" si="231"/>
        <v>Yes</v>
      </c>
      <c r="E1668" s="13" t="s">
        <v>18</v>
      </c>
      <c r="F1668" s="13" t="str">
        <f t="shared" si="232"/>
        <v>Linyphiidae</v>
      </c>
      <c r="G1668" s="13" t="str">
        <f t="shared" si="233"/>
        <v>Yes</v>
      </c>
      <c r="M1668" t="s">
        <v>1270</v>
      </c>
      <c r="N1668" t="s">
        <v>555</v>
      </c>
      <c r="P1668" s="6">
        <v>-1</v>
      </c>
      <c r="Q1668" s="6" t="s">
        <v>47</v>
      </c>
      <c r="R1668" s="6" t="s">
        <v>54</v>
      </c>
      <c r="S1668" s="6"/>
      <c r="T1668" s="6" t="s">
        <v>55</v>
      </c>
      <c r="U1668" s="6" t="s">
        <v>56</v>
      </c>
      <c r="W1668" t="s">
        <v>53</v>
      </c>
      <c r="Z1668" t="s">
        <v>100</v>
      </c>
      <c r="AD1668" t="s">
        <v>555</v>
      </c>
      <c r="AF1668" t="s">
        <v>1270</v>
      </c>
      <c r="AI1668" s="10">
        <v>60</v>
      </c>
      <c r="AQ1668" s="6">
        <v>0</v>
      </c>
      <c r="AR1668" s="6" t="s">
        <v>50</v>
      </c>
      <c r="AS1668" t="s">
        <v>144</v>
      </c>
      <c r="AT1668" s="6">
        <v>-1</v>
      </c>
      <c r="AW1668" s="6" t="s">
        <v>51</v>
      </c>
      <c r="AX1668" s="6" t="s">
        <v>51</v>
      </c>
    </row>
    <row r="1669" spans="2:50" x14ac:dyDescent="0.25">
      <c r="B1669" s="13" t="s">
        <v>22</v>
      </c>
      <c r="C1669" s="13" t="str">
        <f t="shared" si="230"/>
        <v>Linyphantes</v>
      </c>
      <c r="D1669" s="13" t="str">
        <f t="shared" si="231"/>
        <v>Yes</v>
      </c>
      <c r="E1669" s="13" t="s">
        <v>18</v>
      </c>
      <c r="F1669" s="13" t="str">
        <f t="shared" si="232"/>
        <v>Linyphiidae</v>
      </c>
      <c r="G1669" s="13" t="str">
        <f t="shared" si="233"/>
        <v>Yes</v>
      </c>
      <c r="M1669" t="s">
        <v>1285</v>
      </c>
      <c r="N1669" t="s">
        <v>555</v>
      </c>
      <c r="P1669" s="6">
        <v>-1</v>
      </c>
      <c r="Q1669" s="6" t="s">
        <v>47</v>
      </c>
      <c r="R1669" s="6" t="s">
        <v>54</v>
      </c>
      <c r="S1669" s="6"/>
      <c r="T1669" s="6" t="s">
        <v>55</v>
      </c>
      <c r="U1669" s="6" t="s">
        <v>56</v>
      </c>
      <c r="W1669" t="s">
        <v>53</v>
      </c>
      <c r="Z1669" t="s">
        <v>100</v>
      </c>
      <c r="AD1669" t="s">
        <v>555</v>
      </c>
      <c r="AF1669" t="s">
        <v>1285</v>
      </c>
      <c r="AI1669" s="10">
        <v>60</v>
      </c>
      <c r="AQ1669" s="6">
        <v>0</v>
      </c>
      <c r="AR1669" s="6" t="s">
        <v>50</v>
      </c>
      <c r="AS1669" t="s">
        <v>144</v>
      </c>
      <c r="AT1669" s="6">
        <v>-1</v>
      </c>
      <c r="AW1669" s="6" t="s">
        <v>51</v>
      </c>
      <c r="AX1669" s="6" t="s">
        <v>51</v>
      </c>
    </row>
    <row r="1670" spans="2:50" x14ac:dyDescent="0.25">
      <c r="B1670" s="13" t="s">
        <v>22</v>
      </c>
      <c r="C1670" s="13" t="str">
        <f t="shared" si="230"/>
        <v>Linyphantes</v>
      </c>
      <c r="D1670" s="13" t="str">
        <f t="shared" si="231"/>
        <v>Yes</v>
      </c>
      <c r="E1670" s="13" t="s">
        <v>18</v>
      </c>
      <c r="F1670" s="13" t="str">
        <f t="shared" si="232"/>
        <v>Linyphiidae</v>
      </c>
      <c r="G1670" s="13" t="str">
        <f t="shared" si="233"/>
        <v>Yes</v>
      </c>
      <c r="M1670" t="s">
        <v>1284</v>
      </c>
      <c r="N1670" t="s">
        <v>555</v>
      </c>
      <c r="P1670" s="6">
        <v>-1</v>
      </c>
      <c r="Q1670" s="6" t="s">
        <v>47</v>
      </c>
      <c r="R1670" s="6" t="s">
        <v>54</v>
      </c>
      <c r="S1670" s="6"/>
      <c r="T1670" s="6" t="s">
        <v>55</v>
      </c>
      <c r="U1670" s="6" t="s">
        <v>56</v>
      </c>
      <c r="W1670" t="s">
        <v>53</v>
      </c>
      <c r="Z1670" t="s">
        <v>100</v>
      </c>
      <c r="AD1670" t="s">
        <v>555</v>
      </c>
      <c r="AF1670" t="s">
        <v>1284</v>
      </c>
      <c r="AI1670" s="10">
        <v>60</v>
      </c>
      <c r="AQ1670" s="6">
        <v>0</v>
      </c>
      <c r="AR1670" s="6" t="s">
        <v>50</v>
      </c>
      <c r="AS1670" t="s">
        <v>144</v>
      </c>
      <c r="AT1670" s="6">
        <v>-1</v>
      </c>
      <c r="AW1670" s="6" t="s">
        <v>51</v>
      </c>
      <c r="AX1670" s="6" t="s">
        <v>51</v>
      </c>
    </row>
    <row r="1671" spans="2:50" x14ac:dyDescent="0.25">
      <c r="B1671" s="13" t="s">
        <v>22</v>
      </c>
      <c r="C1671" s="13" t="str">
        <f t="shared" si="230"/>
        <v>Linyphantes</v>
      </c>
      <c r="D1671" s="13" t="str">
        <f t="shared" si="231"/>
        <v>Yes</v>
      </c>
      <c r="E1671" s="13" t="s">
        <v>18</v>
      </c>
      <c r="F1671" s="13" t="str">
        <f t="shared" si="232"/>
        <v>Linyphiidae</v>
      </c>
      <c r="G1671" s="13" t="str">
        <f t="shared" si="233"/>
        <v>Yes</v>
      </c>
      <c r="M1671" t="s">
        <v>1283</v>
      </c>
      <c r="N1671" t="s">
        <v>555</v>
      </c>
      <c r="P1671" s="6">
        <v>-1</v>
      </c>
      <c r="Q1671" s="6" t="s">
        <v>47</v>
      </c>
      <c r="R1671" s="6" t="s">
        <v>54</v>
      </c>
      <c r="S1671" s="6"/>
      <c r="T1671" s="6" t="s">
        <v>55</v>
      </c>
      <c r="U1671" s="6" t="s">
        <v>56</v>
      </c>
      <c r="W1671" t="s">
        <v>53</v>
      </c>
      <c r="Z1671" t="s">
        <v>100</v>
      </c>
      <c r="AD1671" t="s">
        <v>555</v>
      </c>
      <c r="AF1671" t="s">
        <v>1283</v>
      </c>
      <c r="AI1671" s="10">
        <v>60</v>
      </c>
      <c r="AQ1671" s="6">
        <v>0</v>
      </c>
      <c r="AR1671" s="6" t="s">
        <v>50</v>
      </c>
      <c r="AS1671" t="s">
        <v>144</v>
      </c>
      <c r="AT1671" s="6">
        <v>-1</v>
      </c>
      <c r="AW1671" s="6" t="s">
        <v>51</v>
      </c>
      <c r="AX1671" s="6" t="s">
        <v>51</v>
      </c>
    </row>
    <row r="1672" spans="2:50" x14ac:dyDescent="0.25">
      <c r="B1672" s="13" t="s">
        <v>22</v>
      </c>
      <c r="C1672" s="13" t="str">
        <f t="shared" si="230"/>
        <v>Linyphantes</v>
      </c>
      <c r="D1672" s="13" t="str">
        <f t="shared" si="231"/>
        <v>Yes</v>
      </c>
      <c r="E1672" s="13" t="s">
        <v>18</v>
      </c>
      <c r="F1672" s="13" t="str">
        <f t="shared" si="232"/>
        <v>Linyphiidae</v>
      </c>
      <c r="G1672" s="13" t="str">
        <f t="shared" si="233"/>
        <v>Yes</v>
      </c>
      <c r="M1672" t="s">
        <v>1282</v>
      </c>
      <c r="N1672" t="s">
        <v>555</v>
      </c>
      <c r="P1672" s="6">
        <v>-1</v>
      </c>
      <c r="Q1672" s="6" t="s">
        <v>47</v>
      </c>
      <c r="R1672" s="6" t="s">
        <v>54</v>
      </c>
      <c r="S1672" s="6"/>
      <c r="T1672" s="6" t="s">
        <v>55</v>
      </c>
      <c r="U1672" s="6" t="s">
        <v>56</v>
      </c>
      <c r="W1672" t="s">
        <v>53</v>
      </c>
      <c r="Z1672" t="s">
        <v>100</v>
      </c>
      <c r="AD1672" t="s">
        <v>555</v>
      </c>
      <c r="AF1672" t="s">
        <v>1282</v>
      </c>
      <c r="AI1672" s="10">
        <v>60</v>
      </c>
      <c r="AQ1672" s="6">
        <v>0</v>
      </c>
      <c r="AR1672" s="6" t="s">
        <v>50</v>
      </c>
      <c r="AS1672" t="s">
        <v>144</v>
      </c>
      <c r="AT1672" s="6">
        <v>-1</v>
      </c>
      <c r="AW1672" s="6" t="s">
        <v>51</v>
      </c>
      <c r="AX1672" s="6" t="s">
        <v>51</v>
      </c>
    </row>
    <row r="1673" spans="2:50" x14ac:dyDescent="0.25">
      <c r="B1673" s="13" t="s">
        <v>22</v>
      </c>
      <c r="C1673" s="13" t="str">
        <f t="shared" si="230"/>
        <v>Linyphantes</v>
      </c>
      <c r="D1673" s="13" t="str">
        <f t="shared" si="231"/>
        <v>Yes</v>
      </c>
      <c r="E1673" s="13" t="s">
        <v>18</v>
      </c>
      <c r="F1673" s="13" t="str">
        <f t="shared" si="232"/>
        <v>Linyphiidae</v>
      </c>
      <c r="G1673" s="13" t="str">
        <f t="shared" si="233"/>
        <v>Yes</v>
      </c>
      <c r="M1673" t="s">
        <v>1281</v>
      </c>
      <c r="N1673" t="s">
        <v>555</v>
      </c>
      <c r="P1673" s="6">
        <v>-1</v>
      </c>
      <c r="Q1673" s="6" t="s">
        <v>47</v>
      </c>
      <c r="R1673" s="6" t="s">
        <v>54</v>
      </c>
      <c r="S1673" s="6"/>
      <c r="T1673" s="6" t="s">
        <v>55</v>
      </c>
      <c r="U1673" s="6" t="s">
        <v>56</v>
      </c>
      <c r="W1673" t="s">
        <v>53</v>
      </c>
      <c r="Z1673" t="s">
        <v>100</v>
      </c>
      <c r="AD1673" t="s">
        <v>555</v>
      </c>
      <c r="AF1673" t="s">
        <v>1281</v>
      </c>
      <c r="AI1673" s="10">
        <v>60</v>
      </c>
      <c r="AQ1673" s="6">
        <v>0</v>
      </c>
      <c r="AR1673" s="6" t="s">
        <v>50</v>
      </c>
      <c r="AS1673" t="s">
        <v>144</v>
      </c>
      <c r="AT1673" s="6">
        <v>-1</v>
      </c>
      <c r="AW1673" s="6" t="s">
        <v>51</v>
      </c>
      <c r="AX1673" s="6" t="s">
        <v>51</v>
      </c>
    </row>
    <row r="1674" spans="2:50" x14ac:dyDescent="0.25">
      <c r="B1674" s="13" t="s">
        <v>22</v>
      </c>
      <c r="C1674" s="13" t="str">
        <f t="shared" si="230"/>
        <v>Linyphantes</v>
      </c>
      <c r="D1674" s="13" t="str">
        <f t="shared" si="231"/>
        <v>Yes</v>
      </c>
      <c r="E1674" s="13" t="s">
        <v>18</v>
      </c>
      <c r="F1674" s="13" t="str">
        <f t="shared" si="232"/>
        <v>Linyphiidae</v>
      </c>
      <c r="G1674" s="13" t="str">
        <f t="shared" si="233"/>
        <v>Yes</v>
      </c>
      <c r="M1674" t="s">
        <v>1280</v>
      </c>
      <c r="N1674" t="s">
        <v>555</v>
      </c>
      <c r="P1674" s="6">
        <v>-1</v>
      </c>
      <c r="Q1674" s="6" t="s">
        <v>47</v>
      </c>
      <c r="R1674" s="6" t="s">
        <v>54</v>
      </c>
      <c r="S1674" s="6"/>
      <c r="T1674" s="6" t="s">
        <v>55</v>
      </c>
      <c r="U1674" s="6" t="s">
        <v>56</v>
      </c>
      <c r="W1674" t="s">
        <v>53</v>
      </c>
      <c r="Z1674" t="s">
        <v>100</v>
      </c>
      <c r="AD1674" t="s">
        <v>555</v>
      </c>
      <c r="AF1674" t="s">
        <v>1280</v>
      </c>
      <c r="AI1674" s="10">
        <v>60</v>
      </c>
      <c r="AQ1674" s="6">
        <v>0</v>
      </c>
      <c r="AR1674" s="6" t="s">
        <v>50</v>
      </c>
      <c r="AS1674" t="s">
        <v>144</v>
      </c>
      <c r="AT1674" s="6">
        <v>-1</v>
      </c>
      <c r="AW1674" s="6" t="s">
        <v>51</v>
      </c>
      <c r="AX1674" s="6" t="s">
        <v>51</v>
      </c>
    </row>
    <row r="1675" spans="2:50" x14ac:dyDescent="0.25">
      <c r="B1675" s="13" t="s">
        <v>22</v>
      </c>
      <c r="C1675" s="13" t="str">
        <f t="shared" si="230"/>
        <v>Linyphantes</v>
      </c>
      <c r="D1675" s="13" t="str">
        <f t="shared" si="231"/>
        <v>Yes</v>
      </c>
      <c r="E1675" s="13" t="s">
        <v>18</v>
      </c>
      <c r="F1675" s="13" t="str">
        <f t="shared" si="232"/>
        <v>Linyphiidae</v>
      </c>
      <c r="G1675" s="13" t="str">
        <f t="shared" si="233"/>
        <v>Yes</v>
      </c>
      <c r="M1675" t="s">
        <v>1279</v>
      </c>
      <c r="N1675" t="s">
        <v>555</v>
      </c>
      <c r="P1675" s="6">
        <v>-1</v>
      </c>
      <c r="Q1675" s="6" t="s">
        <v>47</v>
      </c>
      <c r="R1675" s="6" t="s">
        <v>54</v>
      </c>
      <c r="S1675" s="6"/>
      <c r="T1675" s="6" t="s">
        <v>55</v>
      </c>
      <c r="U1675" s="6" t="s">
        <v>56</v>
      </c>
      <c r="W1675" t="s">
        <v>53</v>
      </c>
      <c r="Z1675" t="s">
        <v>100</v>
      </c>
      <c r="AD1675" t="s">
        <v>555</v>
      </c>
      <c r="AF1675" t="s">
        <v>1279</v>
      </c>
      <c r="AI1675" s="10">
        <v>60</v>
      </c>
      <c r="AQ1675" s="6">
        <v>0</v>
      </c>
      <c r="AR1675" s="6" t="s">
        <v>50</v>
      </c>
      <c r="AS1675" t="s">
        <v>144</v>
      </c>
      <c r="AT1675" s="6">
        <v>-1</v>
      </c>
      <c r="AW1675" s="6" t="s">
        <v>51</v>
      </c>
      <c r="AX1675" s="6" t="s">
        <v>51</v>
      </c>
    </row>
    <row r="1676" spans="2:50" x14ac:dyDescent="0.25">
      <c r="B1676" s="13" t="s">
        <v>22</v>
      </c>
      <c r="C1676" s="13" t="str">
        <f t="shared" si="230"/>
        <v>Linyphantes</v>
      </c>
      <c r="D1676" s="13" t="str">
        <f t="shared" si="231"/>
        <v>Yes</v>
      </c>
      <c r="E1676" s="13" t="s">
        <v>18</v>
      </c>
      <c r="F1676" s="13" t="str">
        <f t="shared" si="232"/>
        <v>Linyphiidae</v>
      </c>
      <c r="G1676" s="13" t="str">
        <f t="shared" si="233"/>
        <v>Yes</v>
      </c>
      <c r="M1676" t="s">
        <v>1278</v>
      </c>
      <c r="N1676" t="s">
        <v>555</v>
      </c>
      <c r="P1676" s="6">
        <v>-1</v>
      </c>
      <c r="Q1676" s="6" t="s">
        <v>47</v>
      </c>
      <c r="R1676" s="6" t="s">
        <v>54</v>
      </c>
      <c r="S1676" s="6"/>
      <c r="T1676" s="6" t="s">
        <v>55</v>
      </c>
      <c r="U1676" s="6" t="s">
        <v>56</v>
      </c>
      <c r="W1676" t="s">
        <v>53</v>
      </c>
      <c r="Z1676" t="s">
        <v>100</v>
      </c>
      <c r="AD1676" t="s">
        <v>555</v>
      </c>
      <c r="AF1676" t="s">
        <v>1278</v>
      </c>
      <c r="AI1676" s="10">
        <v>60</v>
      </c>
      <c r="AQ1676" s="6">
        <v>0</v>
      </c>
      <c r="AR1676" s="6" t="s">
        <v>50</v>
      </c>
      <c r="AS1676" t="s">
        <v>144</v>
      </c>
      <c r="AT1676" s="6">
        <v>-1</v>
      </c>
      <c r="AW1676" s="6" t="s">
        <v>51</v>
      </c>
      <c r="AX1676" s="6" t="s">
        <v>51</v>
      </c>
    </row>
    <row r="1677" spans="2:50" x14ac:dyDescent="0.25">
      <c r="B1677" s="13" t="s">
        <v>22</v>
      </c>
      <c r="C1677" s="13" t="str">
        <f t="shared" si="230"/>
        <v>Linyphantes</v>
      </c>
      <c r="D1677" s="13" t="str">
        <f t="shared" si="231"/>
        <v>Yes</v>
      </c>
      <c r="E1677" s="13" t="s">
        <v>18</v>
      </c>
      <c r="F1677" s="13" t="str">
        <f t="shared" si="232"/>
        <v>Linyphiidae</v>
      </c>
      <c r="G1677" s="13" t="str">
        <f t="shared" si="233"/>
        <v>Yes</v>
      </c>
      <c r="M1677" t="s">
        <v>1292</v>
      </c>
      <c r="N1677" t="s">
        <v>555</v>
      </c>
      <c r="P1677" s="6">
        <v>-1</v>
      </c>
      <c r="Q1677" s="6" t="s">
        <v>47</v>
      </c>
      <c r="R1677" s="6" t="s">
        <v>54</v>
      </c>
      <c r="S1677" s="6"/>
      <c r="T1677" s="6" t="s">
        <v>55</v>
      </c>
      <c r="U1677" s="6" t="s">
        <v>56</v>
      </c>
      <c r="W1677" t="s">
        <v>53</v>
      </c>
      <c r="Z1677" t="s">
        <v>100</v>
      </c>
      <c r="AD1677" t="s">
        <v>555</v>
      </c>
      <c r="AF1677" t="s">
        <v>1292</v>
      </c>
      <c r="AI1677" s="10">
        <v>60</v>
      </c>
      <c r="AQ1677" s="6">
        <v>0</v>
      </c>
      <c r="AR1677" s="6" t="s">
        <v>50</v>
      </c>
      <c r="AS1677" t="s">
        <v>383</v>
      </c>
      <c r="AT1677" s="6">
        <v>-1</v>
      </c>
      <c r="AW1677" s="6" t="s">
        <v>51</v>
      </c>
      <c r="AX1677" s="6" t="s">
        <v>51</v>
      </c>
    </row>
    <row r="1678" spans="2:50" x14ac:dyDescent="0.25">
      <c r="B1678" s="13" t="s">
        <v>22</v>
      </c>
      <c r="C1678" s="13" t="str">
        <f t="shared" si="230"/>
        <v>Linyphantes</v>
      </c>
      <c r="D1678" s="13" t="str">
        <f t="shared" si="231"/>
        <v>Yes</v>
      </c>
      <c r="E1678" s="13" t="s">
        <v>18</v>
      </c>
      <c r="F1678" s="13" t="str">
        <f t="shared" si="232"/>
        <v>Linyphiidae</v>
      </c>
      <c r="G1678" s="13" t="str">
        <f t="shared" si="233"/>
        <v>Yes</v>
      </c>
      <c r="M1678" t="s">
        <v>1291</v>
      </c>
      <c r="N1678" t="s">
        <v>555</v>
      </c>
      <c r="P1678" s="6">
        <v>-1</v>
      </c>
      <c r="Q1678" s="6" t="s">
        <v>47</v>
      </c>
      <c r="R1678" s="6" t="s">
        <v>54</v>
      </c>
      <c r="S1678" s="6"/>
      <c r="T1678" s="6" t="s">
        <v>55</v>
      </c>
      <c r="U1678" s="6" t="s">
        <v>56</v>
      </c>
      <c r="W1678" t="s">
        <v>53</v>
      </c>
      <c r="Z1678" t="s">
        <v>100</v>
      </c>
      <c r="AD1678" t="s">
        <v>555</v>
      </c>
      <c r="AF1678" t="s">
        <v>1291</v>
      </c>
      <c r="AI1678" s="10">
        <v>60</v>
      </c>
      <c r="AQ1678" s="6">
        <v>0</v>
      </c>
      <c r="AR1678" s="6" t="s">
        <v>50</v>
      </c>
      <c r="AS1678" t="s">
        <v>144</v>
      </c>
      <c r="AT1678" s="6">
        <v>-1</v>
      </c>
      <c r="AW1678" s="6" t="s">
        <v>51</v>
      </c>
      <c r="AX1678" s="6" t="s">
        <v>51</v>
      </c>
    </row>
    <row r="1679" spans="2:50" x14ac:dyDescent="0.25">
      <c r="B1679" s="13" t="s">
        <v>22</v>
      </c>
      <c r="C1679" s="13" t="str">
        <f t="shared" si="230"/>
        <v>Linyphantes</v>
      </c>
      <c r="D1679" s="13" t="str">
        <f t="shared" si="231"/>
        <v>Yes</v>
      </c>
      <c r="E1679" s="13" t="s">
        <v>18</v>
      </c>
      <c r="F1679" s="13" t="str">
        <f t="shared" si="232"/>
        <v>Linyphiidae</v>
      </c>
      <c r="G1679" s="13" t="str">
        <f t="shared" si="233"/>
        <v>Yes</v>
      </c>
      <c r="M1679" t="s">
        <v>1290</v>
      </c>
      <c r="N1679" t="s">
        <v>555</v>
      </c>
      <c r="P1679" s="6">
        <v>-1</v>
      </c>
      <c r="Q1679" s="6" t="s">
        <v>47</v>
      </c>
      <c r="R1679" s="6" t="s">
        <v>54</v>
      </c>
      <c r="S1679" s="6"/>
      <c r="T1679" s="6" t="s">
        <v>55</v>
      </c>
      <c r="U1679" s="6" t="s">
        <v>56</v>
      </c>
      <c r="W1679" t="s">
        <v>53</v>
      </c>
      <c r="Z1679" t="s">
        <v>100</v>
      </c>
      <c r="AD1679" t="s">
        <v>555</v>
      </c>
      <c r="AF1679" t="s">
        <v>1290</v>
      </c>
      <c r="AI1679" s="10">
        <v>60</v>
      </c>
      <c r="AQ1679" s="6">
        <v>0</v>
      </c>
      <c r="AR1679" s="6" t="s">
        <v>50</v>
      </c>
      <c r="AS1679" t="s">
        <v>144</v>
      </c>
      <c r="AT1679" s="6">
        <v>-1</v>
      </c>
      <c r="AW1679" s="6" t="s">
        <v>51</v>
      </c>
      <c r="AX1679" s="6" t="s">
        <v>51</v>
      </c>
    </row>
    <row r="1680" spans="2:50" x14ac:dyDescent="0.25">
      <c r="B1680" s="13" t="s">
        <v>22</v>
      </c>
      <c r="C1680" s="13" t="str">
        <f t="shared" si="230"/>
        <v>Linyphantes</v>
      </c>
      <c r="D1680" s="13" t="str">
        <f t="shared" si="231"/>
        <v>Yes</v>
      </c>
      <c r="E1680" s="13" t="s">
        <v>18</v>
      </c>
      <c r="F1680" s="13" t="str">
        <f t="shared" si="232"/>
        <v>Linyphiidae</v>
      </c>
      <c r="G1680" s="13" t="str">
        <f t="shared" si="233"/>
        <v>Yes</v>
      </c>
      <c r="M1680" t="s">
        <v>1289</v>
      </c>
      <c r="N1680" t="s">
        <v>555</v>
      </c>
      <c r="P1680" s="6">
        <v>-1</v>
      </c>
      <c r="Q1680" s="6" t="s">
        <v>47</v>
      </c>
      <c r="R1680" s="6" t="s">
        <v>54</v>
      </c>
      <c r="S1680" s="6"/>
      <c r="T1680" s="6" t="s">
        <v>55</v>
      </c>
      <c r="U1680" s="6" t="s">
        <v>56</v>
      </c>
      <c r="W1680" t="s">
        <v>53</v>
      </c>
      <c r="Z1680" t="s">
        <v>100</v>
      </c>
      <c r="AD1680" t="s">
        <v>555</v>
      </c>
      <c r="AF1680" t="s">
        <v>1289</v>
      </c>
      <c r="AI1680" s="10">
        <v>60</v>
      </c>
      <c r="AQ1680" s="6">
        <v>0</v>
      </c>
      <c r="AR1680" s="6" t="s">
        <v>50</v>
      </c>
      <c r="AS1680" t="s">
        <v>144</v>
      </c>
      <c r="AT1680" s="6">
        <v>-1</v>
      </c>
      <c r="AW1680" s="6" t="s">
        <v>51</v>
      </c>
      <c r="AX1680" s="6" t="s">
        <v>51</v>
      </c>
    </row>
    <row r="1681" spans="2:50" x14ac:dyDescent="0.25">
      <c r="B1681" s="13" t="s">
        <v>22</v>
      </c>
      <c r="C1681" s="13" t="str">
        <f t="shared" ref="C1681:C1712" si="234">AD1681</f>
        <v>Meioneta</v>
      </c>
      <c r="D1681" s="13" t="str">
        <f t="shared" ref="D1681:D1712" si="235">IF(AI1681&gt;=50,"Yes","No")</f>
        <v>Yes</v>
      </c>
      <c r="E1681" s="13" t="s">
        <v>18</v>
      </c>
      <c r="F1681" s="13" t="str">
        <f t="shared" ref="F1681:F1712" si="236">Z1681</f>
        <v>Linyphiidae</v>
      </c>
      <c r="G1681" s="13" t="str">
        <f t="shared" ref="G1681:G1712" si="237">IF(AI1681&gt;=40,"Yes","No")</f>
        <v>Yes</v>
      </c>
      <c r="M1681" t="s">
        <v>557</v>
      </c>
      <c r="N1681" t="s">
        <v>100</v>
      </c>
      <c r="P1681" s="6">
        <v>-1</v>
      </c>
      <c r="Q1681" s="6" t="s">
        <v>47</v>
      </c>
      <c r="R1681" s="6" t="s">
        <v>54</v>
      </c>
      <c r="S1681" s="6"/>
      <c r="T1681" s="6" t="s">
        <v>55</v>
      </c>
      <c r="U1681" s="6" t="s">
        <v>56</v>
      </c>
      <c r="W1681" t="s">
        <v>53</v>
      </c>
      <c r="Z1681" t="s">
        <v>100</v>
      </c>
      <c r="AD1681" t="s">
        <v>557</v>
      </c>
      <c r="AI1681" s="10">
        <v>50</v>
      </c>
      <c r="AQ1681" s="6">
        <v>0</v>
      </c>
      <c r="AR1681" s="6" t="s">
        <v>50</v>
      </c>
      <c r="AT1681" s="6">
        <v>-1</v>
      </c>
      <c r="AW1681" s="6" t="s">
        <v>51</v>
      </c>
      <c r="AX1681" s="6" t="s">
        <v>51</v>
      </c>
    </row>
    <row r="1682" spans="2:50" x14ac:dyDescent="0.25">
      <c r="B1682" s="13" t="s">
        <v>22</v>
      </c>
      <c r="C1682" s="13" t="str">
        <f t="shared" si="234"/>
        <v>Microlinyphia</v>
      </c>
      <c r="D1682" s="13" t="str">
        <f t="shared" si="235"/>
        <v>Yes</v>
      </c>
      <c r="E1682" s="13" t="s">
        <v>18</v>
      </c>
      <c r="F1682" s="13" t="str">
        <f t="shared" si="236"/>
        <v>Linyphiidae</v>
      </c>
      <c r="G1682" s="13" t="str">
        <f t="shared" si="237"/>
        <v>Yes</v>
      </c>
      <c r="M1682" t="s">
        <v>558</v>
      </c>
      <c r="N1682" t="s">
        <v>100</v>
      </c>
      <c r="P1682" s="6">
        <v>-1</v>
      </c>
      <c r="Q1682" s="6" t="s">
        <v>47</v>
      </c>
      <c r="R1682" s="6" t="s">
        <v>54</v>
      </c>
      <c r="S1682" s="6"/>
      <c r="T1682" s="6" t="s">
        <v>55</v>
      </c>
      <c r="U1682" s="6" t="s">
        <v>56</v>
      </c>
      <c r="W1682" t="s">
        <v>53</v>
      </c>
      <c r="Z1682" t="s">
        <v>100</v>
      </c>
      <c r="AD1682" t="s">
        <v>558</v>
      </c>
      <c r="AI1682" s="10">
        <v>50</v>
      </c>
      <c r="AQ1682" s="6">
        <v>0</v>
      </c>
      <c r="AR1682" s="6" t="s">
        <v>50</v>
      </c>
      <c r="AT1682" s="6">
        <v>-1</v>
      </c>
      <c r="AW1682" s="6" t="s">
        <v>51</v>
      </c>
      <c r="AX1682" s="6" t="s">
        <v>51</v>
      </c>
    </row>
    <row r="1683" spans="2:50" x14ac:dyDescent="0.25">
      <c r="B1683" s="13" t="s">
        <v>22</v>
      </c>
      <c r="C1683" s="13" t="str">
        <f t="shared" si="234"/>
        <v>Microlinyphia</v>
      </c>
      <c r="D1683" s="13" t="str">
        <f t="shared" si="235"/>
        <v>Yes</v>
      </c>
      <c r="E1683" s="13" t="s">
        <v>18</v>
      </c>
      <c r="F1683" s="13" t="str">
        <f t="shared" si="236"/>
        <v>Linyphiidae</v>
      </c>
      <c r="G1683" s="13" t="str">
        <f t="shared" si="237"/>
        <v>Yes</v>
      </c>
      <c r="M1683" t="s">
        <v>1288</v>
      </c>
      <c r="N1683" t="s">
        <v>558</v>
      </c>
      <c r="P1683" s="6">
        <v>-1</v>
      </c>
      <c r="Q1683" s="6" t="s">
        <v>47</v>
      </c>
      <c r="R1683" s="6" t="s">
        <v>54</v>
      </c>
      <c r="S1683" s="6"/>
      <c r="T1683" s="6" t="s">
        <v>55</v>
      </c>
      <c r="U1683" s="6" t="s">
        <v>56</v>
      </c>
      <c r="W1683" t="s">
        <v>53</v>
      </c>
      <c r="Z1683" t="s">
        <v>100</v>
      </c>
      <c r="AD1683" t="s">
        <v>558</v>
      </c>
      <c r="AF1683" t="s">
        <v>1288</v>
      </c>
      <c r="AI1683" s="10">
        <v>60</v>
      </c>
      <c r="AQ1683" s="6">
        <v>0</v>
      </c>
      <c r="AR1683" s="6" t="s">
        <v>50</v>
      </c>
      <c r="AS1683" t="s">
        <v>162</v>
      </c>
      <c r="AT1683" s="6">
        <v>-1</v>
      </c>
      <c r="AW1683" s="6" t="s">
        <v>51</v>
      </c>
      <c r="AX1683" s="6" t="s">
        <v>51</v>
      </c>
    </row>
    <row r="1684" spans="2:50" x14ac:dyDescent="0.25">
      <c r="B1684" s="13" t="s">
        <v>22</v>
      </c>
      <c r="C1684" s="13" t="str">
        <f t="shared" si="234"/>
        <v>Microlinyphia</v>
      </c>
      <c r="D1684" s="13" t="str">
        <f t="shared" si="235"/>
        <v>Yes</v>
      </c>
      <c r="E1684" s="13" t="s">
        <v>18</v>
      </c>
      <c r="F1684" s="13" t="str">
        <f t="shared" si="236"/>
        <v>Linyphiidae</v>
      </c>
      <c r="G1684" s="13" t="str">
        <f t="shared" si="237"/>
        <v>Yes</v>
      </c>
      <c r="M1684" t="s">
        <v>1287</v>
      </c>
      <c r="N1684" t="s">
        <v>558</v>
      </c>
      <c r="P1684" s="6">
        <v>-1</v>
      </c>
      <c r="Q1684" s="6" t="s">
        <v>47</v>
      </c>
      <c r="R1684" s="6" t="s">
        <v>54</v>
      </c>
      <c r="S1684" s="6"/>
      <c r="T1684" s="6" t="s">
        <v>55</v>
      </c>
      <c r="U1684" s="6" t="s">
        <v>56</v>
      </c>
      <c r="W1684" t="s">
        <v>53</v>
      </c>
      <c r="Z1684" t="s">
        <v>100</v>
      </c>
      <c r="AD1684" t="s">
        <v>558</v>
      </c>
      <c r="AF1684" t="s">
        <v>1287</v>
      </c>
      <c r="AI1684" s="10">
        <v>60</v>
      </c>
      <c r="AQ1684" s="6">
        <v>0</v>
      </c>
      <c r="AR1684" s="6" t="s">
        <v>50</v>
      </c>
      <c r="AS1684" t="s">
        <v>162</v>
      </c>
      <c r="AT1684" s="6">
        <v>-1</v>
      </c>
      <c r="AW1684" s="6" t="s">
        <v>51</v>
      </c>
      <c r="AX1684" s="6" t="s">
        <v>51</v>
      </c>
    </row>
    <row r="1685" spans="2:50" x14ac:dyDescent="0.25">
      <c r="B1685" s="13" t="s">
        <v>22</v>
      </c>
      <c r="C1685" s="13" t="str">
        <f t="shared" si="234"/>
        <v>Microlinyphia</v>
      </c>
      <c r="D1685" s="13" t="str">
        <f t="shared" si="235"/>
        <v>Yes</v>
      </c>
      <c r="E1685" s="13" t="s">
        <v>18</v>
      </c>
      <c r="F1685" s="13" t="str">
        <f t="shared" si="236"/>
        <v>Linyphiidae</v>
      </c>
      <c r="G1685" s="13" t="str">
        <f t="shared" si="237"/>
        <v>Yes</v>
      </c>
      <c r="M1685" t="s">
        <v>1286</v>
      </c>
      <c r="N1685" t="s">
        <v>558</v>
      </c>
      <c r="P1685" s="6">
        <v>-1</v>
      </c>
      <c r="Q1685" s="6" t="s">
        <v>47</v>
      </c>
      <c r="R1685" s="6" t="s">
        <v>54</v>
      </c>
      <c r="S1685" s="6"/>
      <c r="T1685" s="6" t="s">
        <v>55</v>
      </c>
      <c r="U1685" s="6" t="s">
        <v>56</v>
      </c>
      <c r="W1685" t="s">
        <v>53</v>
      </c>
      <c r="Z1685" t="s">
        <v>100</v>
      </c>
      <c r="AD1685" t="s">
        <v>558</v>
      </c>
      <c r="AF1685" t="s">
        <v>1286</v>
      </c>
      <c r="AI1685" s="10">
        <v>60</v>
      </c>
      <c r="AQ1685" s="6">
        <v>0</v>
      </c>
      <c r="AR1685" s="6" t="s">
        <v>50</v>
      </c>
      <c r="AS1685" t="s">
        <v>396</v>
      </c>
      <c r="AT1685" s="6">
        <v>-1</v>
      </c>
      <c r="AW1685" s="6" t="s">
        <v>51</v>
      </c>
      <c r="AX1685" s="6" t="s">
        <v>51</v>
      </c>
    </row>
    <row r="1686" spans="2:50" x14ac:dyDescent="0.25">
      <c r="B1686" s="13" t="s">
        <v>22</v>
      </c>
      <c r="C1686" s="13" t="str">
        <f t="shared" si="234"/>
        <v>Neriene</v>
      </c>
      <c r="D1686" s="13" t="str">
        <f t="shared" si="235"/>
        <v>Yes</v>
      </c>
      <c r="E1686" s="13" t="s">
        <v>18</v>
      </c>
      <c r="F1686" s="13" t="str">
        <f t="shared" si="236"/>
        <v>Linyphiidae</v>
      </c>
      <c r="G1686" s="13" t="str">
        <f t="shared" si="237"/>
        <v>Yes</v>
      </c>
      <c r="M1686" t="s">
        <v>559</v>
      </c>
      <c r="N1686" t="s">
        <v>100</v>
      </c>
      <c r="P1686" s="6">
        <v>-1</v>
      </c>
      <c r="Q1686" s="6" t="s">
        <v>47</v>
      </c>
      <c r="R1686" s="6" t="s">
        <v>54</v>
      </c>
      <c r="S1686" s="6"/>
      <c r="T1686" s="6" t="s">
        <v>55</v>
      </c>
      <c r="U1686" s="6" t="s">
        <v>56</v>
      </c>
      <c r="W1686" t="s">
        <v>53</v>
      </c>
      <c r="Z1686" t="s">
        <v>100</v>
      </c>
      <c r="AD1686" t="s">
        <v>559</v>
      </c>
      <c r="AI1686" s="10">
        <v>50</v>
      </c>
      <c r="AQ1686" s="6">
        <v>0</v>
      </c>
      <c r="AR1686" s="6" t="s">
        <v>50</v>
      </c>
      <c r="AT1686" s="6">
        <v>-1</v>
      </c>
      <c r="AW1686" s="6" t="s">
        <v>51</v>
      </c>
      <c r="AX1686" s="6" t="s">
        <v>51</v>
      </c>
    </row>
    <row r="1687" spans="2:50" x14ac:dyDescent="0.25">
      <c r="B1687" s="13" t="s">
        <v>22</v>
      </c>
      <c r="C1687" s="13" t="str">
        <f t="shared" si="234"/>
        <v>Neriene</v>
      </c>
      <c r="D1687" s="13" t="str">
        <f t="shared" si="235"/>
        <v>Yes</v>
      </c>
      <c r="E1687" s="13" t="s">
        <v>18</v>
      </c>
      <c r="F1687" s="13" t="str">
        <f t="shared" si="236"/>
        <v>Linyphiidae</v>
      </c>
      <c r="G1687" s="13" t="str">
        <f t="shared" si="237"/>
        <v>Yes</v>
      </c>
      <c r="M1687" t="s">
        <v>1300</v>
      </c>
      <c r="N1687" t="s">
        <v>559</v>
      </c>
      <c r="P1687" s="6">
        <v>-1</v>
      </c>
      <c r="Q1687" s="6" t="s">
        <v>47</v>
      </c>
      <c r="R1687" s="6" t="s">
        <v>54</v>
      </c>
      <c r="S1687" s="6"/>
      <c r="T1687" s="6" t="s">
        <v>55</v>
      </c>
      <c r="U1687" s="6" t="s">
        <v>56</v>
      </c>
      <c r="W1687" t="s">
        <v>53</v>
      </c>
      <c r="Z1687" t="s">
        <v>100</v>
      </c>
      <c r="AD1687" t="s">
        <v>559</v>
      </c>
      <c r="AF1687" t="s">
        <v>1300</v>
      </c>
      <c r="AI1687" s="10">
        <v>60</v>
      </c>
      <c r="AQ1687" s="6">
        <v>0</v>
      </c>
      <c r="AR1687" s="6" t="s">
        <v>50</v>
      </c>
      <c r="AS1687" t="s">
        <v>165</v>
      </c>
      <c r="AT1687" s="6">
        <v>-1</v>
      </c>
      <c r="AW1687" s="6" t="s">
        <v>51</v>
      </c>
      <c r="AX1687" s="6" t="s">
        <v>51</v>
      </c>
    </row>
    <row r="1688" spans="2:50" x14ac:dyDescent="0.25">
      <c r="B1688" s="13" t="s">
        <v>22</v>
      </c>
      <c r="C1688" s="13" t="str">
        <f t="shared" si="234"/>
        <v>Neriene</v>
      </c>
      <c r="D1688" s="13" t="str">
        <f t="shared" si="235"/>
        <v>Yes</v>
      </c>
      <c r="E1688" s="13" t="s">
        <v>18</v>
      </c>
      <c r="F1688" s="13" t="str">
        <f t="shared" si="236"/>
        <v>Linyphiidae</v>
      </c>
      <c r="G1688" s="13" t="str">
        <f t="shared" si="237"/>
        <v>Yes</v>
      </c>
      <c r="M1688" t="s">
        <v>1299</v>
      </c>
      <c r="N1688" t="s">
        <v>559</v>
      </c>
      <c r="P1688" s="6">
        <v>-1</v>
      </c>
      <c r="Q1688" s="6" t="s">
        <v>47</v>
      </c>
      <c r="R1688" s="6" t="s">
        <v>54</v>
      </c>
      <c r="S1688" s="6"/>
      <c r="T1688" s="6" t="s">
        <v>55</v>
      </c>
      <c r="U1688" s="6" t="s">
        <v>56</v>
      </c>
      <c r="W1688" t="s">
        <v>53</v>
      </c>
      <c r="Z1688" t="s">
        <v>100</v>
      </c>
      <c r="AD1688" t="s">
        <v>559</v>
      </c>
      <c r="AF1688" t="s">
        <v>1299</v>
      </c>
      <c r="AI1688" s="10">
        <v>60</v>
      </c>
      <c r="AQ1688" s="6">
        <v>0</v>
      </c>
      <c r="AR1688" s="6" t="s">
        <v>50</v>
      </c>
      <c r="AS1688" t="s">
        <v>165</v>
      </c>
      <c r="AT1688" s="6">
        <v>-1</v>
      </c>
      <c r="AW1688" s="6" t="s">
        <v>51</v>
      </c>
      <c r="AX1688" s="6" t="s">
        <v>51</v>
      </c>
    </row>
    <row r="1689" spans="2:50" x14ac:dyDescent="0.25">
      <c r="B1689" s="13" t="s">
        <v>22</v>
      </c>
      <c r="C1689" s="13" t="str">
        <f t="shared" si="234"/>
        <v>Neriene</v>
      </c>
      <c r="D1689" s="13" t="str">
        <f t="shared" si="235"/>
        <v>Yes</v>
      </c>
      <c r="E1689" s="13" t="s">
        <v>18</v>
      </c>
      <c r="F1689" s="13" t="str">
        <f t="shared" si="236"/>
        <v>Linyphiidae</v>
      </c>
      <c r="G1689" s="13" t="str">
        <f t="shared" si="237"/>
        <v>Yes</v>
      </c>
      <c r="M1689" t="s">
        <v>1298</v>
      </c>
      <c r="N1689" t="s">
        <v>559</v>
      </c>
      <c r="P1689" s="6">
        <v>-1</v>
      </c>
      <c r="Q1689" s="6" t="s">
        <v>47</v>
      </c>
      <c r="R1689" s="6" t="s">
        <v>54</v>
      </c>
      <c r="S1689" s="6"/>
      <c r="T1689" s="6" t="s">
        <v>55</v>
      </c>
      <c r="U1689" s="6" t="s">
        <v>56</v>
      </c>
      <c r="W1689" t="s">
        <v>53</v>
      </c>
      <c r="Z1689" t="s">
        <v>100</v>
      </c>
      <c r="AD1689" t="s">
        <v>559</v>
      </c>
      <c r="AF1689" t="s">
        <v>1298</v>
      </c>
      <c r="AI1689" s="10">
        <v>60</v>
      </c>
      <c r="AQ1689" s="6">
        <v>0</v>
      </c>
      <c r="AR1689" s="6" t="s">
        <v>50</v>
      </c>
      <c r="AS1689" t="s">
        <v>244</v>
      </c>
      <c r="AT1689" s="6">
        <v>-1</v>
      </c>
      <c r="AW1689" s="6" t="s">
        <v>51</v>
      </c>
      <c r="AX1689" s="6" t="s">
        <v>51</v>
      </c>
    </row>
    <row r="1690" spans="2:50" x14ac:dyDescent="0.25">
      <c r="B1690" s="13" t="s">
        <v>22</v>
      </c>
      <c r="C1690" s="13" t="str">
        <f t="shared" si="234"/>
        <v>Oaphantes</v>
      </c>
      <c r="D1690" s="13" t="str">
        <f t="shared" si="235"/>
        <v>Yes</v>
      </c>
      <c r="E1690" s="13" t="s">
        <v>18</v>
      </c>
      <c r="F1690" s="13" t="str">
        <f t="shared" si="236"/>
        <v>Linyphiidae</v>
      </c>
      <c r="G1690" s="13" t="str">
        <f t="shared" si="237"/>
        <v>Yes</v>
      </c>
      <c r="M1690" t="s">
        <v>560</v>
      </c>
      <c r="N1690" t="s">
        <v>100</v>
      </c>
      <c r="P1690" s="6">
        <v>-1</v>
      </c>
      <c r="Q1690" s="6" t="s">
        <v>47</v>
      </c>
      <c r="R1690" s="6" t="s">
        <v>54</v>
      </c>
      <c r="S1690" s="6"/>
      <c r="T1690" s="6" t="s">
        <v>55</v>
      </c>
      <c r="U1690" s="6" t="s">
        <v>56</v>
      </c>
      <c r="W1690" t="s">
        <v>53</v>
      </c>
      <c r="Z1690" t="s">
        <v>100</v>
      </c>
      <c r="AD1690" t="s">
        <v>560</v>
      </c>
      <c r="AI1690" s="10">
        <v>50</v>
      </c>
      <c r="AQ1690" s="6">
        <v>0</v>
      </c>
      <c r="AR1690" s="6" t="s">
        <v>50</v>
      </c>
      <c r="AT1690" s="6">
        <v>-1</v>
      </c>
      <c r="AW1690" s="6" t="s">
        <v>51</v>
      </c>
      <c r="AX1690" s="6" t="s">
        <v>51</v>
      </c>
    </row>
    <row r="1691" spans="2:50" x14ac:dyDescent="0.25">
      <c r="B1691" s="13" t="s">
        <v>22</v>
      </c>
      <c r="C1691" s="13" t="str">
        <f t="shared" si="234"/>
        <v>Oaphantes</v>
      </c>
      <c r="D1691" s="13" t="str">
        <f t="shared" si="235"/>
        <v>Yes</v>
      </c>
      <c r="E1691" s="13" t="s">
        <v>18</v>
      </c>
      <c r="F1691" s="13" t="str">
        <f t="shared" si="236"/>
        <v>Linyphiidae</v>
      </c>
      <c r="G1691" s="13" t="str">
        <f t="shared" si="237"/>
        <v>Yes</v>
      </c>
      <c r="M1691" t="s">
        <v>1297</v>
      </c>
      <c r="N1691" t="s">
        <v>560</v>
      </c>
      <c r="P1691" s="6">
        <v>-1</v>
      </c>
      <c r="Q1691" s="6" t="s">
        <v>47</v>
      </c>
      <c r="R1691" s="6" t="s">
        <v>54</v>
      </c>
      <c r="S1691" s="6"/>
      <c r="T1691" s="6" t="s">
        <v>55</v>
      </c>
      <c r="U1691" s="6" t="s">
        <v>56</v>
      </c>
      <c r="W1691" t="s">
        <v>53</v>
      </c>
      <c r="Z1691" t="s">
        <v>100</v>
      </c>
      <c r="AD1691" t="s">
        <v>560</v>
      </c>
      <c r="AF1691" t="s">
        <v>1297</v>
      </c>
      <c r="AI1691" s="10">
        <v>60</v>
      </c>
      <c r="AQ1691" s="6">
        <v>0</v>
      </c>
      <c r="AR1691" s="6" t="s">
        <v>50</v>
      </c>
      <c r="AS1691" t="s">
        <v>145</v>
      </c>
      <c r="AT1691" s="6">
        <v>-1</v>
      </c>
      <c r="AW1691" s="6" t="s">
        <v>51</v>
      </c>
      <c r="AX1691" s="6" t="s">
        <v>51</v>
      </c>
    </row>
    <row r="1692" spans="2:50" x14ac:dyDescent="0.25">
      <c r="B1692" s="13" t="s">
        <v>22</v>
      </c>
      <c r="C1692" s="13" t="str">
        <f t="shared" si="234"/>
        <v>Oreonetides</v>
      </c>
      <c r="D1692" s="13" t="str">
        <f t="shared" si="235"/>
        <v>Yes</v>
      </c>
      <c r="E1692" s="13" t="s">
        <v>18</v>
      </c>
      <c r="F1692" s="13" t="str">
        <f t="shared" si="236"/>
        <v>Linyphiidae</v>
      </c>
      <c r="G1692" s="13" t="str">
        <f t="shared" si="237"/>
        <v>Yes</v>
      </c>
      <c r="M1692" t="s">
        <v>561</v>
      </c>
      <c r="N1692" t="s">
        <v>100</v>
      </c>
      <c r="P1692" s="6">
        <v>-1</v>
      </c>
      <c r="Q1692" s="6" t="s">
        <v>47</v>
      </c>
      <c r="R1692" s="6" t="s">
        <v>54</v>
      </c>
      <c r="S1692" s="6"/>
      <c r="T1692" s="6" t="s">
        <v>55</v>
      </c>
      <c r="U1692" s="6" t="s">
        <v>56</v>
      </c>
      <c r="W1692" t="s">
        <v>53</v>
      </c>
      <c r="Z1692" t="s">
        <v>100</v>
      </c>
      <c r="AD1692" t="s">
        <v>561</v>
      </c>
      <c r="AI1692" s="10">
        <v>50</v>
      </c>
      <c r="AQ1692" s="6">
        <v>0</v>
      </c>
      <c r="AR1692" s="6" t="s">
        <v>50</v>
      </c>
      <c r="AT1692" s="6">
        <v>-1</v>
      </c>
      <c r="AW1692" s="6" t="s">
        <v>51</v>
      </c>
      <c r="AX1692" s="6" t="s">
        <v>51</v>
      </c>
    </row>
    <row r="1693" spans="2:50" x14ac:dyDescent="0.25">
      <c r="B1693" s="13" t="s">
        <v>22</v>
      </c>
      <c r="C1693" s="13" t="str">
        <f t="shared" si="234"/>
        <v>Oreonetides</v>
      </c>
      <c r="D1693" s="13" t="str">
        <f t="shared" si="235"/>
        <v>Yes</v>
      </c>
      <c r="E1693" s="13" t="s">
        <v>18</v>
      </c>
      <c r="F1693" s="13" t="str">
        <f t="shared" si="236"/>
        <v>Linyphiidae</v>
      </c>
      <c r="G1693" s="13" t="str">
        <f t="shared" si="237"/>
        <v>Yes</v>
      </c>
      <c r="M1693" t="s">
        <v>1296</v>
      </c>
      <c r="N1693" t="s">
        <v>561</v>
      </c>
      <c r="P1693" s="6">
        <v>-1</v>
      </c>
      <c r="Q1693" s="6" t="s">
        <v>47</v>
      </c>
      <c r="R1693" s="6" t="s">
        <v>54</v>
      </c>
      <c r="S1693" s="6"/>
      <c r="T1693" s="6" t="s">
        <v>55</v>
      </c>
      <c r="U1693" s="6" t="s">
        <v>56</v>
      </c>
      <c r="W1693" t="s">
        <v>53</v>
      </c>
      <c r="Z1693" t="s">
        <v>100</v>
      </c>
      <c r="AD1693" t="s">
        <v>561</v>
      </c>
      <c r="AF1693" t="s">
        <v>1296</v>
      </c>
      <c r="AI1693" s="10">
        <v>60</v>
      </c>
      <c r="AQ1693" s="6">
        <v>0</v>
      </c>
      <c r="AR1693" s="6" t="s">
        <v>50</v>
      </c>
      <c r="AS1693" t="s">
        <v>545</v>
      </c>
      <c r="AT1693" s="6">
        <v>-1</v>
      </c>
      <c r="AW1693" s="6" t="s">
        <v>51</v>
      </c>
      <c r="AX1693" s="6" t="s">
        <v>51</v>
      </c>
    </row>
    <row r="1694" spans="2:50" x14ac:dyDescent="0.25">
      <c r="B1694" s="13" t="s">
        <v>22</v>
      </c>
      <c r="C1694" s="13" t="str">
        <f t="shared" si="234"/>
        <v>Ostearius</v>
      </c>
      <c r="D1694" s="13" t="str">
        <f t="shared" si="235"/>
        <v>Yes</v>
      </c>
      <c r="E1694" s="13" t="s">
        <v>18</v>
      </c>
      <c r="F1694" s="13" t="str">
        <f t="shared" si="236"/>
        <v>Linyphiidae</v>
      </c>
      <c r="G1694" s="13" t="str">
        <f t="shared" si="237"/>
        <v>Yes</v>
      </c>
      <c r="M1694" t="s">
        <v>562</v>
      </c>
      <c r="N1694" t="s">
        <v>100</v>
      </c>
      <c r="P1694" s="6">
        <v>-1</v>
      </c>
      <c r="Q1694" s="6" t="s">
        <v>47</v>
      </c>
      <c r="R1694" s="6" t="s">
        <v>54</v>
      </c>
      <c r="S1694" s="6"/>
      <c r="T1694" s="6" t="s">
        <v>55</v>
      </c>
      <c r="U1694" s="6" t="s">
        <v>56</v>
      </c>
      <c r="W1694" t="s">
        <v>53</v>
      </c>
      <c r="Z1694" t="s">
        <v>100</v>
      </c>
      <c r="AD1694" t="s">
        <v>562</v>
      </c>
      <c r="AI1694" s="10">
        <v>50</v>
      </c>
      <c r="AQ1694" s="6">
        <v>0</v>
      </c>
      <c r="AR1694" s="6" t="s">
        <v>50</v>
      </c>
      <c r="AT1694" s="6">
        <v>-1</v>
      </c>
      <c r="AW1694" s="6" t="s">
        <v>51</v>
      </c>
      <c r="AX1694" s="6" t="s">
        <v>51</v>
      </c>
    </row>
    <row r="1695" spans="2:50" x14ac:dyDescent="0.25">
      <c r="B1695" s="13" t="s">
        <v>22</v>
      </c>
      <c r="C1695" s="13" t="str">
        <f t="shared" si="234"/>
        <v>Ostearius</v>
      </c>
      <c r="D1695" s="13" t="str">
        <f t="shared" si="235"/>
        <v>Yes</v>
      </c>
      <c r="E1695" s="13" t="s">
        <v>18</v>
      </c>
      <c r="F1695" s="13" t="str">
        <f t="shared" si="236"/>
        <v>Linyphiidae</v>
      </c>
      <c r="G1695" s="13" t="str">
        <f t="shared" si="237"/>
        <v>Yes</v>
      </c>
      <c r="M1695" t="s">
        <v>1295</v>
      </c>
      <c r="N1695" t="s">
        <v>562</v>
      </c>
      <c r="P1695" s="6">
        <v>-1</v>
      </c>
      <c r="Q1695" s="6" t="s">
        <v>47</v>
      </c>
      <c r="R1695" s="6" t="s">
        <v>54</v>
      </c>
      <c r="S1695" s="6"/>
      <c r="T1695" s="6" t="s">
        <v>55</v>
      </c>
      <c r="U1695" s="6" t="s">
        <v>56</v>
      </c>
      <c r="W1695" t="s">
        <v>53</v>
      </c>
      <c r="Z1695" t="s">
        <v>100</v>
      </c>
      <c r="AD1695" t="s">
        <v>562</v>
      </c>
      <c r="AF1695" t="s">
        <v>1295</v>
      </c>
      <c r="AI1695" s="10">
        <v>60</v>
      </c>
      <c r="AQ1695" s="6">
        <v>0</v>
      </c>
      <c r="AR1695" s="6" t="s">
        <v>50</v>
      </c>
      <c r="AS1695" t="s">
        <v>563</v>
      </c>
      <c r="AT1695" s="6">
        <v>-1</v>
      </c>
      <c r="AW1695" s="6" t="s">
        <v>51</v>
      </c>
      <c r="AX1695" s="6" t="s">
        <v>51</v>
      </c>
    </row>
    <row r="1696" spans="2:50" x14ac:dyDescent="0.25">
      <c r="B1696" s="13" t="s">
        <v>22</v>
      </c>
      <c r="C1696" s="13" t="str">
        <f t="shared" si="234"/>
        <v>Pityohyphantes</v>
      </c>
      <c r="D1696" s="13" t="str">
        <f t="shared" si="235"/>
        <v>Yes</v>
      </c>
      <c r="E1696" s="13" t="s">
        <v>18</v>
      </c>
      <c r="F1696" s="13" t="str">
        <f t="shared" si="236"/>
        <v>Linyphiidae</v>
      </c>
      <c r="G1696" s="13" t="str">
        <f t="shared" si="237"/>
        <v>Yes</v>
      </c>
      <c r="M1696" t="s">
        <v>564</v>
      </c>
      <c r="N1696" t="s">
        <v>100</v>
      </c>
      <c r="P1696" s="6">
        <v>-1</v>
      </c>
      <c r="Q1696" s="6" t="s">
        <v>47</v>
      </c>
      <c r="R1696" s="6" t="s">
        <v>54</v>
      </c>
      <c r="S1696" s="6"/>
      <c r="T1696" s="6" t="s">
        <v>55</v>
      </c>
      <c r="U1696" s="6" t="s">
        <v>56</v>
      </c>
      <c r="W1696" t="s">
        <v>53</v>
      </c>
      <c r="Z1696" t="s">
        <v>100</v>
      </c>
      <c r="AD1696" t="s">
        <v>564</v>
      </c>
      <c r="AI1696" s="10">
        <v>50</v>
      </c>
      <c r="AQ1696" s="6">
        <v>0</v>
      </c>
      <c r="AR1696" s="6" t="s">
        <v>50</v>
      </c>
      <c r="AT1696" s="6">
        <v>-1</v>
      </c>
      <c r="AW1696" s="6" t="s">
        <v>51</v>
      </c>
      <c r="AX1696" s="6" t="s">
        <v>51</v>
      </c>
    </row>
    <row r="1697" spans="2:50" x14ac:dyDescent="0.25">
      <c r="B1697" s="13" t="s">
        <v>22</v>
      </c>
      <c r="C1697" s="13" t="str">
        <f t="shared" si="234"/>
        <v>Pityohyphantes</v>
      </c>
      <c r="D1697" s="13" t="str">
        <f t="shared" si="235"/>
        <v>Yes</v>
      </c>
      <c r="E1697" s="13" t="s">
        <v>18</v>
      </c>
      <c r="F1697" s="13" t="str">
        <f t="shared" si="236"/>
        <v>Linyphiidae</v>
      </c>
      <c r="G1697" s="13" t="str">
        <f t="shared" si="237"/>
        <v>Yes</v>
      </c>
      <c r="M1697" t="s">
        <v>1294</v>
      </c>
      <c r="N1697" t="s">
        <v>564</v>
      </c>
      <c r="P1697" s="6">
        <v>-1</v>
      </c>
      <c r="Q1697" s="6" t="s">
        <v>47</v>
      </c>
      <c r="R1697" s="6" t="s">
        <v>54</v>
      </c>
      <c r="S1697" s="6"/>
      <c r="T1697" s="6" t="s">
        <v>55</v>
      </c>
      <c r="U1697" s="6" t="s">
        <v>56</v>
      </c>
      <c r="W1697" t="s">
        <v>53</v>
      </c>
      <c r="Z1697" t="s">
        <v>100</v>
      </c>
      <c r="AD1697" t="s">
        <v>564</v>
      </c>
      <c r="AF1697" t="s">
        <v>1294</v>
      </c>
      <c r="AI1697" s="10">
        <v>60</v>
      </c>
      <c r="AQ1697" s="6">
        <v>0</v>
      </c>
      <c r="AR1697" s="6" t="s">
        <v>50</v>
      </c>
      <c r="AS1697" t="s">
        <v>144</v>
      </c>
      <c r="AT1697" s="6">
        <v>-1</v>
      </c>
      <c r="AW1697" s="6" t="s">
        <v>51</v>
      </c>
      <c r="AX1697" s="6" t="s">
        <v>51</v>
      </c>
    </row>
    <row r="1698" spans="2:50" x14ac:dyDescent="0.25">
      <c r="B1698" s="13" t="s">
        <v>22</v>
      </c>
      <c r="C1698" s="13" t="str">
        <f t="shared" si="234"/>
        <v>Pityohyphantes</v>
      </c>
      <c r="D1698" s="13" t="str">
        <f t="shared" si="235"/>
        <v>Yes</v>
      </c>
      <c r="E1698" s="13" t="s">
        <v>18</v>
      </c>
      <c r="F1698" s="13" t="str">
        <f t="shared" si="236"/>
        <v>Linyphiidae</v>
      </c>
      <c r="G1698" s="13" t="str">
        <f t="shared" si="237"/>
        <v>Yes</v>
      </c>
      <c r="M1698" t="s">
        <v>1293</v>
      </c>
      <c r="N1698" t="s">
        <v>564</v>
      </c>
      <c r="P1698" s="6">
        <v>-1</v>
      </c>
      <c r="Q1698" s="6" t="s">
        <v>47</v>
      </c>
      <c r="R1698" s="6" t="s">
        <v>54</v>
      </c>
      <c r="S1698" s="6"/>
      <c r="T1698" s="6" t="s">
        <v>55</v>
      </c>
      <c r="U1698" s="6" t="s">
        <v>56</v>
      </c>
      <c r="W1698" t="s">
        <v>53</v>
      </c>
      <c r="Z1698" t="s">
        <v>100</v>
      </c>
      <c r="AD1698" t="s">
        <v>564</v>
      </c>
      <c r="AF1698" t="s">
        <v>1293</v>
      </c>
      <c r="AI1698" s="10">
        <v>60</v>
      </c>
      <c r="AQ1698" s="6">
        <v>0</v>
      </c>
      <c r="AR1698" s="6" t="s">
        <v>50</v>
      </c>
      <c r="AS1698" t="s">
        <v>175</v>
      </c>
      <c r="AT1698" s="6">
        <v>-1</v>
      </c>
      <c r="AW1698" s="6" t="s">
        <v>51</v>
      </c>
      <c r="AX1698" s="6" t="s">
        <v>51</v>
      </c>
    </row>
    <row r="1699" spans="2:50" x14ac:dyDescent="0.25">
      <c r="B1699" s="13" t="s">
        <v>22</v>
      </c>
      <c r="C1699" s="13" t="str">
        <f t="shared" si="234"/>
        <v>Pityohyphantes</v>
      </c>
      <c r="D1699" s="13" t="str">
        <f t="shared" si="235"/>
        <v>Yes</v>
      </c>
      <c r="E1699" s="13" t="s">
        <v>18</v>
      </c>
      <c r="F1699" s="13" t="str">
        <f t="shared" si="236"/>
        <v>Linyphiidae</v>
      </c>
      <c r="G1699" s="13" t="str">
        <f t="shared" si="237"/>
        <v>Yes</v>
      </c>
      <c r="M1699" t="s">
        <v>1308</v>
      </c>
      <c r="N1699" t="s">
        <v>564</v>
      </c>
      <c r="P1699" s="6">
        <v>-1</v>
      </c>
      <c r="Q1699" s="6" t="s">
        <v>47</v>
      </c>
      <c r="R1699" s="6" t="s">
        <v>54</v>
      </c>
      <c r="S1699" s="6"/>
      <c r="T1699" s="6" t="s">
        <v>55</v>
      </c>
      <c r="U1699" s="6" t="s">
        <v>56</v>
      </c>
      <c r="W1699" t="s">
        <v>53</v>
      </c>
      <c r="Z1699" t="s">
        <v>100</v>
      </c>
      <c r="AD1699" t="s">
        <v>564</v>
      </c>
      <c r="AF1699" t="s">
        <v>1308</v>
      </c>
      <c r="AI1699" s="10">
        <v>60</v>
      </c>
      <c r="AQ1699" s="6">
        <v>0</v>
      </c>
      <c r="AR1699" s="6" t="s">
        <v>50</v>
      </c>
      <c r="AS1699" t="s">
        <v>144</v>
      </c>
      <c r="AT1699" s="6">
        <v>-1</v>
      </c>
      <c r="AW1699" s="6" t="s">
        <v>51</v>
      </c>
      <c r="AX1699" s="6" t="s">
        <v>51</v>
      </c>
    </row>
    <row r="1700" spans="2:50" x14ac:dyDescent="0.25">
      <c r="B1700" s="13" t="s">
        <v>22</v>
      </c>
      <c r="C1700" s="13" t="str">
        <f t="shared" si="234"/>
        <v>Pityohyphantes</v>
      </c>
      <c r="D1700" s="13" t="str">
        <f t="shared" si="235"/>
        <v>Yes</v>
      </c>
      <c r="E1700" s="13" t="s">
        <v>18</v>
      </c>
      <c r="F1700" s="13" t="str">
        <f t="shared" si="236"/>
        <v>Linyphiidae</v>
      </c>
      <c r="G1700" s="13" t="str">
        <f t="shared" si="237"/>
        <v>Yes</v>
      </c>
      <c r="M1700" t="s">
        <v>1307</v>
      </c>
      <c r="N1700" t="s">
        <v>564</v>
      </c>
      <c r="P1700" s="6">
        <v>-1</v>
      </c>
      <c r="Q1700" s="6" t="s">
        <v>47</v>
      </c>
      <c r="R1700" s="6" t="s">
        <v>54</v>
      </c>
      <c r="S1700" s="6"/>
      <c r="T1700" s="6" t="s">
        <v>55</v>
      </c>
      <c r="U1700" s="6" t="s">
        <v>56</v>
      </c>
      <c r="W1700" t="s">
        <v>53</v>
      </c>
      <c r="Z1700" t="s">
        <v>100</v>
      </c>
      <c r="AD1700" t="s">
        <v>564</v>
      </c>
      <c r="AF1700" t="s">
        <v>1307</v>
      </c>
      <c r="AI1700" s="10">
        <v>60</v>
      </c>
      <c r="AQ1700" s="6">
        <v>0</v>
      </c>
      <c r="AR1700" s="6" t="s">
        <v>50</v>
      </c>
      <c r="AS1700" t="s">
        <v>390</v>
      </c>
      <c r="AT1700" s="6">
        <v>-1</v>
      </c>
      <c r="AW1700" s="6" t="s">
        <v>51</v>
      </c>
      <c r="AX1700" s="6" t="s">
        <v>51</v>
      </c>
    </row>
    <row r="1701" spans="2:50" x14ac:dyDescent="0.25">
      <c r="B1701" s="13" t="s">
        <v>22</v>
      </c>
      <c r="C1701" s="13" t="str">
        <f t="shared" si="234"/>
        <v>Scotinotylus</v>
      </c>
      <c r="D1701" s="13" t="str">
        <f t="shared" si="235"/>
        <v>Yes</v>
      </c>
      <c r="E1701" s="13" t="s">
        <v>18</v>
      </c>
      <c r="F1701" s="13" t="str">
        <f t="shared" si="236"/>
        <v>Linyphiidae</v>
      </c>
      <c r="G1701" s="13" t="str">
        <f t="shared" si="237"/>
        <v>Yes</v>
      </c>
      <c r="M1701" t="s">
        <v>565</v>
      </c>
      <c r="N1701" t="s">
        <v>100</v>
      </c>
      <c r="P1701" s="6">
        <v>-1</v>
      </c>
      <c r="Q1701" s="6" t="s">
        <v>47</v>
      </c>
      <c r="R1701" s="6" t="s">
        <v>54</v>
      </c>
      <c r="S1701" s="6"/>
      <c r="T1701" s="6" t="s">
        <v>55</v>
      </c>
      <c r="U1701" s="6" t="s">
        <v>56</v>
      </c>
      <c r="W1701" t="s">
        <v>53</v>
      </c>
      <c r="Z1701" t="s">
        <v>100</v>
      </c>
      <c r="AD1701" t="s">
        <v>565</v>
      </c>
      <c r="AI1701" s="10">
        <v>50</v>
      </c>
      <c r="AQ1701" s="6">
        <v>0</v>
      </c>
      <c r="AR1701" s="6" t="s">
        <v>50</v>
      </c>
      <c r="AT1701" s="6">
        <v>-1</v>
      </c>
      <c r="AW1701" s="6" t="s">
        <v>51</v>
      </c>
      <c r="AX1701" s="6" t="s">
        <v>51</v>
      </c>
    </row>
    <row r="1702" spans="2:50" x14ac:dyDescent="0.25">
      <c r="B1702" s="13" t="s">
        <v>22</v>
      </c>
      <c r="C1702" s="13" t="str">
        <f t="shared" si="234"/>
        <v>Scotinotylus</v>
      </c>
      <c r="D1702" s="13" t="str">
        <f t="shared" si="235"/>
        <v>Yes</v>
      </c>
      <c r="E1702" s="13" t="s">
        <v>18</v>
      </c>
      <c r="F1702" s="13" t="str">
        <f t="shared" si="236"/>
        <v>Linyphiidae</v>
      </c>
      <c r="G1702" s="13" t="str">
        <f t="shared" si="237"/>
        <v>Yes</v>
      </c>
      <c r="M1702" t="s">
        <v>1306</v>
      </c>
      <c r="N1702" t="s">
        <v>565</v>
      </c>
      <c r="P1702" s="6">
        <v>-1</v>
      </c>
      <c r="Q1702" s="6" t="s">
        <v>47</v>
      </c>
      <c r="R1702" s="6" t="s">
        <v>54</v>
      </c>
      <c r="S1702" s="6"/>
      <c r="T1702" s="6" t="s">
        <v>55</v>
      </c>
      <c r="U1702" s="6" t="s">
        <v>56</v>
      </c>
      <c r="W1702" t="s">
        <v>53</v>
      </c>
      <c r="Z1702" t="s">
        <v>100</v>
      </c>
      <c r="AD1702" t="s">
        <v>565</v>
      </c>
      <c r="AF1702" t="s">
        <v>1306</v>
      </c>
      <c r="AI1702" s="10">
        <v>60</v>
      </c>
      <c r="AQ1702" s="6">
        <v>0</v>
      </c>
      <c r="AR1702" s="6" t="s">
        <v>50</v>
      </c>
      <c r="AS1702" t="s">
        <v>158</v>
      </c>
      <c r="AT1702" s="6">
        <v>-1</v>
      </c>
      <c r="AW1702" s="6" t="s">
        <v>51</v>
      </c>
      <c r="AX1702" s="6" t="s">
        <v>51</v>
      </c>
    </row>
    <row r="1703" spans="2:50" x14ac:dyDescent="0.25">
      <c r="B1703" s="13" t="s">
        <v>22</v>
      </c>
      <c r="C1703" s="13" t="str">
        <f t="shared" si="234"/>
        <v>Scotinotylus</v>
      </c>
      <c r="D1703" s="13" t="str">
        <f t="shared" si="235"/>
        <v>Yes</v>
      </c>
      <c r="E1703" s="13" t="s">
        <v>18</v>
      </c>
      <c r="F1703" s="13" t="str">
        <f t="shared" si="236"/>
        <v>Linyphiidae</v>
      </c>
      <c r="G1703" s="13" t="str">
        <f t="shared" si="237"/>
        <v>Yes</v>
      </c>
      <c r="M1703" t="s">
        <v>1305</v>
      </c>
      <c r="N1703" t="s">
        <v>565</v>
      </c>
      <c r="P1703" s="6">
        <v>-1</v>
      </c>
      <c r="Q1703" s="6" t="s">
        <v>47</v>
      </c>
      <c r="R1703" s="6" t="s">
        <v>54</v>
      </c>
      <c r="S1703" s="6"/>
      <c r="T1703" s="6" t="s">
        <v>55</v>
      </c>
      <c r="U1703" s="6" t="s">
        <v>56</v>
      </c>
      <c r="W1703" t="s">
        <v>53</v>
      </c>
      <c r="Z1703" t="s">
        <v>100</v>
      </c>
      <c r="AD1703" t="s">
        <v>565</v>
      </c>
      <c r="AF1703" t="s">
        <v>1305</v>
      </c>
      <c r="AI1703" s="10">
        <v>60</v>
      </c>
      <c r="AQ1703" s="6">
        <v>0</v>
      </c>
      <c r="AR1703" s="6" t="s">
        <v>50</v>
      </c>
      <c r="AS1703" t="s">
        <v>566</v>
      </c>
      <c r="AT1703" s="6">
        <v>-1</v>
      </c>
      <c r="AW1703" s="6" t="s">
        <v>51</v>
      </c>
      <c r="AX1703" s="6" t="s">
        <v>51</v>
      </c>
    </row>
    <row r="1704" spans="2:50" x14ac:dyDescent="0.25">
      <c r="B1704" s="13" t="s">
        <v>22</v>
      </c>
      <c r="C1704" s="13" t="str">
        <f t="shared" si="234"/>
        <v>Scotinotylus</v>
      </c>
      <c r="D1704" s="13" t="str">
        <f t="shared" si="235"/>
        <v>Yes</v>
      </c>
      <c r="E1704" s="13" t="s">
        <v>18</v>
      </c>
      <c r="F1704" s="13" t="str">
        <f t="shared" si="236"/>
        <v>Linyphiidae</v>
      </c>
      <c r="G1704" s="13" t="str">
        <f t="shared" si="237"/>
        <v>Yes</v>
      </c>
      <c r="M1704" t="s">
        <v>1304</v>
      </c>
      <c r="N1704" t="s">
        <v>565</v>
      </c>
      <c r="P1704" s="6">
        <v>-1</v>
      </c>
      <c r="Q1704" s="6" t="s">
        <v>47</v>
      </c>
      <c r="R1704" s="6" t="s">
        <v>54</v>
      </c>
      <c r="S1704" s="6"/>
      <c r="T1704" s="6" t="s">
        <v>55</v>
      </c>
      <c r="U1704" s="6" t="s">
        <v>56</v>
      </c>
      <c r="W1704" t="s">
        <v>53</v>
      </c>
      <c r="Z1704" t="s">
        <v>100</v>
      </c>
      <c r="AD1704" t="s">
        <v>565</v>
      </c>
      <c r="AF1704" t="s">
        <v>1304</v>
      </c>
      <c r="AI1704" s="10">
        <v>60</v>
      </c>
      <c r="AQ1704" s="6">
        <v>0</v>
      </c>
      <c r="AR1704" s="6" t="s">
        <v>50</v>
      </c>
      <c r="AS1704" t="s">
        <v>543</v>
      </c>
      <c r="AT1704" s="6">
        <v>-1</v>
      </c>
      <c r="AW1704" s="6" t="s">
        <v>51</v>
      </c>
      <c r="AX1704" s="6" t="s">
        <v>51</v>
      </c>
    </row>
    <row r="1705" spans="2:50" x14ac:dyDescent="0.25">
      <c r="B1705" s="13" t="s">
        <v>22</v>
      </c>
      <c r="C1705" s="13" t="str">
        <f t="shared" si="234"/>
        <v>Scotinotylus</v>
      </c>
      <c r="D1705" s="13" t="str">
        <f t="shared" si="235"/>
        <v>Yes</v>
      </c>
      <c r="E1705" s="13" t="s">
        <v>18</v>
      </c>
      <c r="F1705" s="13" t="str">
        <f t="shared" si="236"/>
        <v>Linyphiidae</v>
      </c>
      <c r="G1705" s="13" t="str">
        <f t="shared" si="237"/>
        <v>Yes</v>
      </c>
      <c r="M1705" t="s">
        <v>1303</v>
      </c>
      <c r="N1705" t="s">
        <v>565</v>
      </c>
      <c r="P1705" s="6">
        <v>-1</v>
      </c>
      <c r="Q1705" s="6" t="s">
        <v>47</v>
      </c>
      <c r="R1705" s="6" t="s">
        <v>54</v>
      </c>
      <c r="S1705" s="6"/>
      <c r="T1705" s="6" t="s">
        <v>55</v>
      </c>
      <c r="U1705" s="6" t="s">
        <v>56</v>
      </c>
      <c r="W1705" t="s">
        <v>53</v>
      </c>
      <c r="Z1705" t="s">
        <v>100</v>
      </c>
      <c r="AD1705" t="s">
        <v>565</v>
      </c>
      <c r="AF1705" t="s">
        <v>1303</v>
      </c>
      <c r="AI1705" s="10">
        <v>60</v>
      </c>
      <c r="AQ1705" s="6">
        <v>0</v>
      </c>
      <c r="AR1705" s="6" t="s">
        <v>50</v>
      </c>
      <c r="AS1705" t="s">
        <v>383</v>
      </c>
      <c r="AT1705" s="6">
        <v>-1</v>
      </c>
      <c r="AW1705" s="6" t="s">
        <v>51</v>
      </c>
      <c r="AX1705" s="6" t="s">
        <v>51</v>
      </c>
    </row>
    <row r="1706" spans="2:50" x14ac:dyDescent="0.25">
      <c r="B1706" s="13" t="s">
        <v>22</v>
      </c>
      <c r="C1706" s="13" t="str">
        <f t="shared" si="234"/>
        <v>Spirembolus</v>
      </c>
      <c r="D1706" s="13" t="str">
        <f t="shared" si="235"/>
        <v>Yes</v>
      </c>
      <c r="E1706" s="13" t="s">
        <v>18</v>
      </c>
      <c r="F1706" s="13" t="str">
        <f t="shared" si="236"/>
        <v>Linyphiidae</v>
      </c>
      <c r="G1706" s="13" t="str">
        <f t="shared" si="237"/>
        <v>Yes</v>
      </c>
      <c r="M1706" t="s">
        <v>567</v>
      </c>
      <c r="N1706" t="s">
        <v>100</v>
      </c>
      <c r="P1706" s="6">
        <v>-1</v>
      </c>
      <c r="Q1706" s="6" t="s">
        <v>47</v>
      </c>
      <c r="R1706" s="6" t="s">
        <v>54</v>
      </c>
      <c r="S1706" s="6"/>
      <c r="T1706" s="6" t="s">
        <v>55</v>
      </c>
      <c r="U1706" s="6" t="s">
        <v>56</v>
      </c>
      <c r="W1706" t="s">
        <v>53</v>
      </c>
      <c r="Z1706" t="s">
        <v>100</v>
      </c>
      <c r="AD1706" t="s">
        <v>567</v>
      </c>
      <c r="AI1706" s="10">
        <v>50</v>
      </c>
      <c r="AQ1706" s="6">
        <v>0</v>
      </c>
      <c r="AR1706" s="6" t="s">
        <v>50</v>
      </c>
      <c r="AT1706" s="6">
        <v>-1</v>
      </c>
      <c r="AW1706" s="6" t="s">
        <v>51</v>
      </c>
      <c r="AX1706" s="6" t="s">
        <v>51</v>
      </c>
    </row>
    <row r="1707" spans="2:50" x14ac:dyDescent="0.25">
      <c r="B1707" s="13" t="s">
        <v>22</v>
      </c>
      <c r="C1707" s="13" t="str">
        <f t="shared" si="234"/>
        <v>Spirembolus</v>
      </c>
      <c r="D1707" s="13" t="str">
        <f t="shared" si="235"/>
        <v>Yes</v>
      </c>
      <c r="E1707" s="13" t="s">
        <v>18</v>
      </c>
      <c r="F1707" s="13" t="str">
        <f t="shared" si="236"/>
        <v>Linyphiidae</v>
      </c>
      <c r="G1707" s="13" t="str">
        <f t="shared" si="237"/>
        <v>Yes</v>
      </c>
      <c r="M1707" t="s">
        <v>1302</v>
      </c>
      <c r="N1707" t="s">
        <v>567</v>
      </c>
      <c r="P1707" s="6">
        <v>-1</v>
      </c>
      <c r="Q1707" s="6" t="s">
        <v>47</v>
      </c>
      <c r="R1707" s="6" t="s">
        <v>54</v>
      </c>
      <c r="S1707" s="6"/>
      <c r="T1707" s="6" t="s">
        <v>55</v>
      </c>
      <c r="U1707" s="6" t="s">
        <v>56</v>
      </c>
      <c r="W1707" t="s">
        <v>53</v>
      </c>
      <c r="Z1707" t="s">
        <v>100</v>
      </c>
      <c r="AD1707" t="s">
        <v>567</v>
      </c>
      <c r="AF1707" t="s">
        <v>1302</v>
      </c>
      <c r="AI1707" s="10">
        <v>60</v>
      </c>
      <c r="AQ1707" s="6">
        <v>0</v>
      </c>
      <c r="AR1707" s="6" t="s">
        <v>50</v>
      </c>
      <c r="AS1707" t="s">
        <v>543</v>
      </c>
      <c r="AT1707" s="6">
        <v>-1</v>
      </c>
      <c r="AW1707" s="6" t="s">
        <v>51</v>
      </c>
      <c r="AX1707" s="6" t="s">
        <v>51</v>
      </c>
    </row>
    <row r="1708" spans="2:50" x14ac:dyDescent="0.25">
      <c r="B1708" s="13" t="s">
        <v>22</v>
      </c>
      <c r="C1708" s="13" t="str">
        <f t="shared" si="234"/>
        <v>Spirembolus</v>
      </c>
      <c r="D1708" s="13" t="str">
        <f t="shared" si="235"/>
        <v>Yes</v>
      </c>
      <c r="E1708" s="13" t="s">
        <v>18</v>
      </c>
      <c r="F1708" s="13" t="str">
        <f t="shared" si="236"/>
        <v>Linyphiidae</v>
      </c>
      <c r="G1708" s="13" t="str">
        <f t="shared" si="237"/>
        <v>Yes</v>
      </c>
      <c r="M1708" t="s">
        <v>1301</v>
      </c>
      <c r="N1708" t="s">
        <v>567</v>
      </c>
      <c r="P1708" s="6">
        <v>-1</v>
      </c>
      <c r="Q1708" s="6" t="s">
        <v>47</v>
      </c>
      <c r="R1708" s="6" t="s">
        <v>54</v>
      </c>
      <c r="S1708" s="6"/>
      <c r="T1708" s="6" t="s">
        <v>55</v>
      </c>
      <c r="U1708" s="6" t="s">
        <v>56</v>
      </c>
      <c r="W1708" t="s">
        <v>53</v>
      </c>
      <c r="Z1708" t="s">
        <v>100</v>
      </c>
      <c r="AD1708" t="s">
        <v>567</v>
      </c>
      <c r="AF1708" t="s">
        <v>1301</v>
      </c>
      <c r="AI1708" s="10">
        <v>60</v>
      </c>
      <c r="AQ1708" s="6">
        <v>0</v>
      </c>
      <c r="AR1708" s="6" t="s">
        <v>50</v>
      </c>
      <c r="AS1708" t="s">
        <v>568</v>
      </c>
      <c r="AT1708" s="6">
        <v>-1</v>
      </c>
      <c r="AW1708" s="6" t="s">
        <v>51</v>
      </c>
      <c r="AX1708" s="6" t="s">
        <v>51</v>
      </c>
    </row>
    <row r="1709" spans="2:50" x14ac:dyDescent="0.25">
      <c r="B1709" s="13" t="s">
        <v>22</v>
      </c>
      <c r="C1709" s="13" t="str">
        <f t="shared" si="234"/>
        <v>Spirembolus</v>
      </c>
      <c r="D1709" s="13" t="str">
        <f t="shared" si="235"/>
        <v>Yes</v>
      </c>
      <c r="E1709" s="13" t="s">
        <v>18</v>
      </c>
      <c r="F1709" s="13" t="str">
        <f t="shared" si="236"/>
        <v>Linyphiidae</v>
      </c>
      <c r="G1709" s="13" t="str">
        <f t="shared" si="237"/>
        <v>Yes</v>
      </c>
      <c r="M1709" t="s">
        <v>1316</v>
      </c>
      <c r="N1709" t="s">
        <v>567</v>
      </c>
      <c r="P1709" s="6">
        <v>-1</v>
      </c>
      <c r="Q1709" s="6" t="s">
        <v>47</v>
      </c>
      <c r="R1709" s="6" t="s">
        <v>54</v>
      </c>
      <c r="S1709" s="6"/>
      <c r="T1709" s="6" t="s">
        <v>55</v>
      </c>
      <c r="U1709" s="6" t="s">
        <v>56</v>
      </c>
      <c r="W1709" t="s">
        <v>53</v>
      </c>
      <c r="Z1709" t="s">
        <v>100</v>
      </c>
      <c r="AD1709" t="s">
        <v>567</v>
      </c>
      <c r="AF1709" t="s">
        <v>1316</v>
      </c>
      <c r="AI1709" s="10">
        <v>60</v>
      </c>
      <c r="AQ1709" s="6">
        <v>0</v>
      </c>
      <c r="AR1709" s="6" t="s">
        <v>50</v>
      </c>
      <c r="AS1709" t="s">
        <v>545</v>
      </c>
      <c r="AT1709" s="6">
        <v>-1</v>
      </c>
      <c r="AW1709" s="6" t="s">
        <v>51</v>
      </c>
      <c r="AX1709" s="6" t="s">
        <v>51</v>
      </c>
    </row>
    <row r="1710" spans="2:50" x14ac:dyDescent="0.25">
      <c r="B1710" s="13" t="s">
        <v>22</v>
      </c>
      <c r="C1710" s="13" t="str">
        <f t="shared" si="234"/>
        <v>Spirembolus</v>
      </c>
      <c r="D1710" s="13" t="str">
        <f t="shared" si="235"/>
        <v>Yes</v>
      </c>
      <c r="E1710" s="13" t="s">
        <v>18</v>
      </c>
      <c r="F1710" s="13" t="str">
        <f t="shared" si="236"/>
        <v>Linyphiidae</v>
      </c>
      <c r="G1710" s="13" t="str">
        <f t="shared" si="237"/>
        <v>Yes</v>
      </c>
      <c r="M1710" t="s">
        <v>1315</v>
      </c>
      <c r="N1710" t="s">
        <v>567</v>
      </c>
      <c r="P1710" s="6">
        <v>-1</v>
      </c>
      <c r="Q1710" s="6" t="s">
        <v>47</v>
      </c>
      <c r="R1710" s="6" t="s">
        <v>54</v>
      </c>
      <c r="S1710" s="6"/>
      <c r="T1710" s="6" t="s">
        <v>55</v>
      </c>
      <c r="U1710" s="6" t="s">
        <v>56</v>
      </c>
      <c r="W1710" t="s">
        <v>53</v>
      </c>
      <c r="Z1710" t="s">
        <v>100</v>
      </c>
      <c r="AD1710" t="s">
        <v>567</v>
      </c>
      <c r="AF1710" t="s">
        <v>1315</v>
      </c>
      <c r="AI1710" s="10">
        <v>60</v>
      </c>
      <c r="AQ1710" s="6">
        <v>0</v>
      </c>
      <c r="AR1710" s="6" t="s">
        <v>50</v>
      </c>
      <c r="AS1710" t="s">
        <v>543</v>
      </c>
      <c r="AT1710" s="6">
        <v>-1</v>
      </c>
      <c r="AW1710" s="6" t="s">
        <v>51</v>
      </c>
      <c r="AX1710" s="6" t="s">
        <v>51</v>
      </c>
    </row>
    <row r="1711" spans="2:50" x14ac:dyDescent="0.25">
      <c r="B1711" s="13" t="s">
        <v>22</v>
      </c>
      <c r="C1711" s="13" t="str">
        <f t="shared" si="234"/>
        <v>Spirembolus</v>
      </c>
      <c r="D1711" s="13" t="str">
        <f t="shared" si="235"/>
        <v>Yes</v>
      </c>
      <c r="E1711" s="13" t="s">
        <v>18</v>
      </c>
      <c r="F1711" s="13" t="str">
        <f t="shared" si="236"/>
        <v>Linyphiidae</v>
      </c>
      <c r="G1711" s="13" t="str">
        <f t="shared" si="237"/>
        <v>Yes</v>
      </c>
      <c r="M1711" t="s">
        <v>1314</v>
      </c>
      <c r="N1711" t="s">
        <v>567</v>
      </c>
      <c r="P1711" s="6">
        <v>-1</v>
      </c>
      <c r="Q1711" s="6" t="s">
        <v>47</v>
      </c>
      <c r="R1711" s="6" t="s">
        <v>54</v>
      </c>
      <c r="S1711" s="6"/>
      <c r="T1711" s="6" t="s">
        <v>55</v>
      </c>
      <c r="U1711" s="6" t="s">
        <v>56</v>
      </c>
      <c r="W1711" t="s">
        <v>53</v>
      </c>
      <c r="Z1711" t="s">
        <v>100</v>
      </c>
      <c r="AD1711" t="s">
        <v>567</v>
      </c>
      <c r="AF1711" t="s">
        <v>1314</v>
      </c>
      <c r="AI1711" s="10">
        <v>60</v>
      </c>
      <c r="AQ1711" s="6">
        <v>0</v>
      </c>
      <c r="AR1711" s="6" t="s">
        <v>50</v>
      </c>
      <c r="AS1711" t="s">
        <v>543</v>
      </c>
      <c r="AT1711" s="6">
        <v>-1</v>
      </c>
      <c r="AW1711" s="6" t="s">
        <v>51</v>
      </c>
      <c r="AX1711" s="6" t="s">
        <v>51</v>
      </c>
    </row>
    <row r="1712" spans="2:50" x14ac:dyDescent="0.25">
      <c r="B1712" s="13" t="s">
        <v>22</v>
      </c>
      <c r="C1712" s="13" t="str">
        <f t="shared" si="234"/>
        <v>Spirembolus</v>
      </c>
      <c r="D1712" s="13" t="str">
        <f t="shared" si="235"/>
        <v>Yes</v>
      </c>
      <c r="E1712" s="13" t="s">
        <v>18</v>
      </c>
      <c r="F1712" s="13" t="str">
        <f t="shared" si="236"/>
        <v>Linyphiidae</v>
      </c>
      <c r="G1712" s="13" t="str">
        <f t="shared" si="237"/>
        <v>Yes</v>
      </c>
      <c r="M1712" t="s">
        <v>1313</v>
      </c>
      <c r="N1712" t="s">
        <v>567</v>
      </c>
      <c r="P1712" s="6">
        <v>-1</v>
      </c>
      <c r="Q1712" s="6" t="s">
        <v>47</v>
      </c>
      <c r="R1712" s="6" t="s">
        <v>54</v>
      </c>
      <c r="S1712" s="6"/>
      <c r="T1712" s="6" t="s">
        <v>55</v>
      </c>
      <c r="U1712" s="6" t="s">
        <v>56</v>
      </c>
      <c r="W1712" t="s">
        <v>53</v>
      </c>
      <c r="Z1712" t="s">
        <v>100</v>
      </c>
      <c r="AD1712" t="s">
        <v>567</v>
      </c>
      <c r="AF1712" t="s">
        <v>1313</v>
      </c>
      <c r="AI1712" s="10">
        <v>60</v>
      </c>
      <c r="AQ1712" s="6">
        <v>0</v>
      </c>
      <c r="AR1712" s="6" t="s">
        <v>50</v>
      </c>
      <c r="AS1712" t="s">
        <v>543</v>
      </c>
      <c r="AT1712" s="6">
        <v>-1</v>
      </c>
      <c r="AW1712" s="6" t="s">
        <v>51</v>
      </c>
      <c r="AX1712" s="6" t="s">
        <v>51</v>
      </c>
    </row>
    <row r="1713" spans="2:50" x14ac:dyDescent="0.25">
      <c r="B1713" s="13" t="s">
        <v>22</v>
      </c>
      <c r="C1713" s="13" t="str">
        <f t="shared" ref="C1713:C1740" si="238">AD1713</f>
        <v>Spirembolus</v>
      </c>
      <c r="D1713" s="13" t="str">
        <f t="shared" ref="D1713:D1746" si="239">IF(AI1713&gt;=50,"Yes","No")</f>
        <v>Yes</v>
      </c>
      <c r="E1713" s="13" t="s">
        <v>18</v>
      </c>
      <c r="F1713" s="13" t="str">
        <f t="shared" ref="F1713:F1744" si="240">Z1713</f>
        <v>Linyphiidae</v>
      </c>
      <c r="G1713" s="13" t="str">
        <f t="shared" ref="G1713:G1744" si="241">IF(AI1713&gt;=40,"Yes","No")</f>
        <v>Yes</v>
      </c>
      <c r="M1713" t="s">
        <v>1312</v>
      </c>
      <c r="N1713" t="s">
        <v>567</v>
      </c>
      <c r="P1713" s="6">
        <v>-1</v>
      </c>
      <c r="Q1713" s="6" t="s">
        <v>47</v>
      </c>
      <c r="R1713" s="6" t="s">
        <v>54</v>
      </c>
      <c r="S1713" s="6"/>
      <c r="T1713" s="6" t="s">
        <v>55</v>
      </c>
      <c r="U1713" s="6" t="s">
        <v>56</v>
      </c>
      <c r="W1713" t="s">
        <v>53</v>
      </c>
      <c r="Z1713" t="s">
        <v>100</v>
      </c>
      <c r="AD1713" t="s">
        <v>567</v>
      </c>
      <c r="AF1713" t="s">
        <v>1312</v>
      </c>
      <c r="AI1713" s="10">
        <v>60</v>
      </c>
      <c r="AQ1713" s="6">
        <v>0</v>
      </c>
      <c r="AR1713" s="6" t="s">
        <v>50</v>
      </c>
      <c r="AS1713" t="s">
        <v>543</v>
      </c>
      <c r="AT1713" s="6">
        <v>-1</v>
      </c>
      <c r="AW1713" s="6" t="s">
        <v>51</v>
      </c>
      <c r="AX1713" s="6" t="s">
        <v>51</v>
      </c>
    </row>
    <row r="1714" spans="2:50" x14ac:dyDescent="0.25">
      <c r="B1714" s="13" t="s">
        <v>22</v>
      </c>
      <c r="C1714" s="13" t="str">
        <f t="shared" si="238"/>
        <v>Spirembolus</v>
      </c>
      <c r="D1714" s="13" t="str">
        <f t="shared" si="239"/>
        <v>Yes</v>
      </c>
      <c r="E1714" s="13" t="s">
        <v>18</v>
      </c>
      <c r="F1714" s="13" t="str">
        <f t="shared" si="240"/>
        <v>Linyphiidae</v>
      </c>
      <c r="G1714" s="13" t="str">
        <f t="shared" si="241"/>
        <v>Yes</v>
      </c>
      <c r="M1714" t="s">
        <v>1311</v>
      </c>
      <c r="N1714" t="s">
        <v>567</v>
      </c>
      <c r="P1714" s="6">
        <v>-1</v>
      </c>
      <c r="Q1714" s="6" t="s">
        <v>47</v>
      </c>
      <c r="R1714" s="6" t="s">
        <v>54</v>
      </c>
      <c r="S1714" s="6"/>
      <c r="T1714" s="6" t="s">
        <v>55</v>
      </c>
      <c r="U1714" s="6" t="s">
        <v>56</v>
      </c>
      <c r="W1714" t="s">
        <v>53</v>
      </c>
      <c r="Z1714" t="s">
        <v>100</v>
      </c>
      <c r="AD1714" t="s">
        <v>567</v>
      </c>
      <c r="AF1714" t="s">
        <v>1311</v>
      </c>
      <c r="AI1714" s="10">
        <v>60</v>
      </c>
      <c r="AQ1714" s="6">
        <v>0</v>
      </c>
      <c r="AR1714" s="6" t="s">
        <v>50</v>
      </c>
      <c r="AS1714" t="s">
        <v>543</v>
      </c>
      <c r="AT1714" s="6">
        <v>-1</v>
      </c>
      <c r="AW1714" s="6" t="s">
        <v>51</v>
      </c>
      <c r="AX1714" s="6" t="s">
        <v>51</v>
      </c>
    </row>
    <row r="1715" spans="2:50" x14ac:dyDescent="0.25">
      <c r="B1715" s="13" t="s">
        <v>22</v>
      </c>
      <c r="C1715" s="13" t="str">
        <f t="shared" si="238"/>
        <v>Spirembolus</v>
      </c>
      <c r="D1715" s="13" t="str">
        <f t="shared" si="239"/>
        <v>Yes</v>
      </c>
      <c r="E1715" s="13" t="s">
        <v>18</v>
      </c>
      <c r="F1715" s="13" t="str">
        <f t="shared" si="240"/>
        <v>Linyphiidae</v>
      </c>
      <c r="G1715" s="13" t="str">
        <f t="shared" si="241"/>
        <v>Yes</v>
      </c>
      <c r="M1715" t="s">
        <v>1310</v>
      </c>
      <c r="N1715" t="s">
        <v>567</v>
      </c>
      <c r="P1715" s="6">
        <v>-1</v>
      </c>
      <c r="Q1715" s="6" t="s">
        <v>47</v>
      </c>
      <c r="R1715" s="6" t="s">
        <v>54</v>
      </c>
      <c r="S1715" s="6"/>
      <c r="T1715" s="6" t="s">
        <v>55</v>
      </c>
      <c r="U1715" s="6" t="s">
        <v>56</v>
      </c>
      <c r="W1715" t="s">
        <v>53</v>
      </c>
      <c r="Z1715" t="s">
        <v>100</v>
      </c>
      <c r="AD1715" t="s">
        <v>567</v>
      </c>
      <c r="AF1715" t="s">
        <v>1310</v>
      </c>
      <c r="AI1715" s="10">
        <v>60</v>
      </c>
      <c r="AQ1715" s="6">
        <v>0</v>
      </c>
      <c r="AR1715" s="6" t="s">
        <v>50</v>
      </c>
      <c r="AS1715" t="s">
        <v>543</v>
      </c>
      <c r="AT1715" s="6">
        <v>-1</v>
      </c>
      <c r="AW1715" s="6" t="s">
        <v>51</v>
      </c>
      <c r="AX1715" s="6" t="s">
        <v>51</v>
      </c>
    </row>
    <row r="1716" spans="2:50" x14ac:dyDescent="0.25">
      <c r="B1716" s="13" t="s">
        <v>22</v>
      </c>
      <c r="C1716" s="13" t="str">
        <f t="shared" si="238"/>
        <v>Spirembolus</v>
      </c>
      <c r="D1716" s="13" t="str">
        <f t="shared" si="239"/>
        <v>Yes</v>
      </c>
      <c r="E1716" s="13" t="s">
        <v>18</v>
      </c>
      <c r="F1716" s="13" t="str">
        <f t="shared" si="240"/>
        <v>Linyphiidae</v>
      </c>
      <c r="G1716" s="13" t="str">
        <f t="shared" si="241"/>
        <v>Yes</v>
      </c>
      <c r="M1716" t="s">
        <v>1309</v>
      </c>
      <c r="N1716" t="s">
        <v>567</v>
      </c>
      <c r="P1716" s="6">
        <v>-1</v>
      </c>
      <c r="Q1716" s="6" t="s">
        <v>47</v>
      </c>
      <c r="R1716" s="6" t="s">
        <v>54</v>
      </c>
      <c r="S1716" s="6"/>
      <c r="T1716" s="6" t="s">
        <v>55</v>
      </c>
      <c r="U1716" s="6" t="s">
        <v>56</v>
      </c>
      <c r="W1716" t="s">
        <v>53</v>
      </c>
      <c r="Z1716" t="s">
        <v>100</v>
      </c>
      <c r="AD1716" t="s">
        <v>567</v>
      </c>
      <c r="AF1716" t="s">
        <v>1309</v>
      </c>
      <c r="AI1716" s="10">
        <v>60</v>
      </c>
      <c r="AQ1716" s="6">
        <v>0</v>
      </c>
      <c r="AR1716" s="6" t="s">
        <v>50</v>
      </c>
      <c r="AS1716" t="s">
        <v>543</v>
      </c>
      <c r="AT1716" s="6">
        <v>-1</v>
      </c>
      <c r="AW1716" s="6" t="s">
        <v>51</v>
      </c>
      <c r="AX1716" s="6" t="s">
        <v>51</v>
      </c>
    </row>
    <row r="1717" spans="2:50" x14ac:dyDescent="0.25">
      <c r="B1717" s="13" t="s">
        <v>22</v>
      </c>
      <c r="C1717" s="13" t="str">
        <f t="shared" si="238"/>
        <v>Spirembolus</v>
      </c>
      <c r="D1717" s="13" t="str">
        <f t="shared" si="239"/>
        <v>Yes</v>
      </c>
      <c r="E1717" s="13" t="s">
        <v>18</v>
      </c>
      <c r="F1717" s="13" t="str">
        <f t="shared" si="240"/>
        <v>Linyphiidae</v>
      </c>
      <c r="G1717" s="13" t="str">
        <f t="shared" si="241"/>
        <v>Yes</v>
      </c>
      <c r="M1717" t="s">
        <v>1324</v>
      </c>
      <c r="N1717" t="s">
        <v>567</v>
      </c>
      <c r="P1717" s="6">
        <v>-1</v>
      </c>
      <c r="Q1717" s="6" t="s">
        <v>47</v>
      </c>
      <c r="R1717" s="6" t="s">
        <v>54</v>
      </c>
      <c r="S1717" s="6"/>
      <c r="T1717" s="6" t="s">
        <v>55</v>
      </c>
      <c r="U1717" s="6" t="s">
        <v>56</v>
      </c>
      <c r="W1717" t="s">
        <v>53</v>
      </c>
      <c r="Z1717" t="s">
        <v>100</v>
      </c>
      <c r="AD1717" t="s">
        <v>567</v>
      </c>
      <c r="AF1717" t="s">
        <v>1324</v>
      </c>
      <c r="AI1717" s="10">
        <v>60</v>
      </c>
      <c r="AQ1717" s="6">
        <v>0</v>
      </c>
      <c r="AR1717" s="6" t="s">
        <v>50</v>
      </c>
      <c r="AS1717" t="s">
        <v>543</v>
      </c>
      <c r="AT1717" s="6">
        <v>-1</v>
      </c>
      <c r="AW1717" s="6" t="s">
        <v>51</v>
      </c>
      <c r="AX1717" s="6" t="s">
        <v>51</v>
      </c>
    </row>
    <row r="1718" spans="2:50" x14ac:dyDescent="0.25">
      <c r="B1718" s="13" t="s">
        <v>22</v>
      </c>
      <c r="C1718" s="13" t="str">
        <f t="shared" si="238"/>
        <v>Spirembolus</v>
      </c>
      <c r="D1718" s="13" t="str">
        <f t="shared" si="239"/>
        <v>Yes</v>
      </c>
      <c r="E1718" s="13" t="s">
        <v>18</v>
      </c>
      <c r="F1718" s="13" t="str">
        <f t="shared" si="240"/>
        <v>Linyphiidae</v>
      </c>
      <c r="G1718" s="13" t="str">
        <f t="shared" si="241"/>
        <v>Yes</v>
      </c>
      <c r="M1718" t="s">
        <v>1323</v>
      </c>
      <c r="N1718" t="s">
        <v>567</v>
      </c>
      <c r="P1718" s="6">
        <v>-1</v>
      </c>
      <c r="Q1718" s="6" t="s">
        <v>47</v>
      </c>
      <c r="R1718" s="6" t="s">
        <v>54</v>
      </c>
      <c r="S1718" s="6"/>
      <c r="T1718" s="6" t="s">
        <v>55</v>
      </c>
      <c r="U1718" s="6" t="s">
        <v>56</v>
      </c>
      <c r="W1718" t="s">
        <v>53</v>
      </c>
      <c r="Z1718" t="s">
        <v>100</v>
      </c>
      <c r="AD1718" t="s">
        <v>567</v>
      </c>
      <c r="AF1718" t="s">
        <v>1323</v>
      </c>
      <c r="AI1718" s="10">
        <v>60</v>
      </c>
      <c r="AQ1718" s="6">
        <v>0</v>
      </c>
      <c r="AR1718" s="6" t="s">
        <v>50</v>
      </c>
      <c r="AS1718" t="s">
        <v>543</v>
      </c>
      <c r="AT1718" s="6">
        <v>-1</v>
      </c>
      <c r="AW1718" s="6" t="s">
        <v>51</v>
      </c>
      <c r="AX1718" s="6" t="s">
        <v>51</v>
      </c>
    </row>
    <row r="1719" spans="2:50" x14ac:dyDescent="0.25">
      <c r="B1719" s="13" t="s">
        <v>22</v>
      </c>
      <c r="C1719" s="13" t="str">
        <f t="shared" si="238"/>
        <v>Spirembolus</v>
      </c>
      <c r="D1719" s="13" t="str">
        <f t="shared" si="239"/>
        <v>Yes</v>
      </c>
      <c r="E1719" s="13" t="s">
        <v>18</v>
      </c>
      <c r="F1719" s="13" t="str">
        <f t="shared" si="240"/>
        <v>Linyphiidae</v>
      </c>
      <c r="G1719" s="13" t="str">
        <f t="shared" si="241"/>
        <v>Yes</v>
      </c>
      <c r="M1719" t="s">
        <v>1322</v>
      </c>
      <c r="N1719" t="s">
        <v>567</v>
      </c>
      <c r="P1719" s="6">
        <v>-1</v>
      </c>
      <c r="Q1719" s="6" t="s">
        <v>47</v>
      </c>
      <c r="R1719" s="6" t="s">
        <v>54</v>
      </c>
      <c r="S1719" s="6"/>
      <c r="T1719" s="6" t="s">
        <v>55</v>
      </c>
      <c r="U1719" s="6" t="s">
        <v>56</v>
      </c>
      <c r="W1719" t="s">
        <v>53</v>
      </c>
      <c r="Z1719" t="s">
        <v>100</v>
      </c>
      <c r="AD1719" t="s">
        <v>567</v>
      </c>
      <c r="AF1719" t="s">
        <v>1322</v>
      </c>
      <c r="AI1719" s="10">
        <v>60</v>
      </c>
      <c r="AQ1719" s="6">
        <v>0</v>
      </c>
      <c r="AR1719" s="6" t="s">
        <v>50</v>
      </c>
      <c r="AS1719" t="s">
        <v>543</v>
      </c>
      <c r="AT1719" s="6">
        <v>-1</v>
      </c>
      <c r="AW1719" s="6" t="s">
        <v>51</v>
      </c>
      <c r="AX1719" s="6" t="s">
        <v>51</v>
      </c>
    </row>
    <row r="1720" spans="2:50" x14ac:dyDescent="0.25">
      <c r="B1720" s="13" t="s">
        <v>22</v>
      </c>
      <c r="C1720" s="13" t="str">
        <f t="shared" si="238"/>
        <v>Spirembolus</v>
      </c>
      <c r="D1720" s="13" t="str">
        <f t="shared" si="239"/>
        <v>Yes</v>
      </c>
      <c r="E1720" s="13" t="s">
        <v>18</v>
      </c>
      <c r="F1720" s="13" t="str">
        <f t="shared" si="240"/>
        <v>Linyphiidae</v>
      </c>
      <c r="G1720" s="13" t="str">
        <f t="shared" si="241"/>
        <v>Yes</v>
      </c>
      <c r="M1720" t="s">
        <v>1321</v>
      </c>
      <c r="N1720" t="s">
        <v>567</v>
      </c>
      <c r="P1720" s="6">
        <v>-1</v>
      </c>
      <c r="Q1720" s="6" t="s">
        <v>47</v>
      </c>
      <c r="R1720" s="6" t="s">
        <v>54</v>
      </c>
      <c r="S1720" s="6"/>
      <c r="T1720" s="6" t="s">
        <v>55</v>
      </c>
      <c r="U1720" s="6" t="s">
        <v>56</v>
      </c>
      <c r="W1720" t="s">
        <v>53</v>
      </c>
      <c r="Z1720" t="s">
        <v>100</v>
      </c>
      <c r="AD1720" t="s">
        <v>567</v>
      </c>
      <c r="AF1720" t="s">
        <v>1321</v>
      </c>
      <c r="AI1720" s="10">
        <v>60</v>
      </c>
      <c r="AQ1720" s="6">
        <v>0</v>
      </c>
      <c r="AR1720" s="6" t="s">
        <v>50</v>
      </c>
      <c r="AS1720" t="s">
        <v>543</v>
      </c>
      <c r="AT1720" s="6">
        <v>-1</v>
      </c>
      <c r="AW1720" s="6" t="s">
        <v>51</v>
      </c>
      <c r="AX1720" s="6" t="s">
        <v>51</v>
      </c>
    </row>
    <row r="1721" spans="2:50" x14ac:dyDescent="0.25">
      <c r="B1721" s="13" t="s">
        <v>22</v>
      </c>
      <c r="C1721" s="13" t="str">
        <f t="shared" si="238"/>
        <v>Spirembolus</v>
      </c>
      <c r="D1721" s="13" t="str">
        <f t="shared" si="239"/>
        <v>Yes</v>
      </c>
      <c r="E1721" s="13" t="s">
        <v>18</v>
      </c>
      <c r="F1721" s="13" t="str">
        <f t="shared" si="240"/>
        <v>Linyphiidae</v>
      </c>
      <c r="G1721" s="13" t="str">
        <f t="shared" si="241"/>
        <v>Yes</v>
      </c>
      <c r="M1721" t="s">
        <v>1320</v>
      </c>
      <c r="N1721" t="s">
        <v>567</v>
      </c>
      <c r="P1721" s="6">
        <v>-1</v>
      </c>
      <c r="Q1721" s="6" t="s">
        <v>47</v>
      </c>
      <c r="R1721" s="6" t="s">
        <v>54</v>
      </c>
      <c r="S1721" s="6"/>
      <c r="T1721" s="6" t="s">
        <v>55</v>
      </c>
      <c r="U1721" s="6" t="s">
        <v>56</v>
      </c>
      <c r="W1721" t="s">
        <v>53</v>
      </c>
      <c r="Z1721" t="s">
        <v>100</v>
      </c>
      <c r="AD1721" t="s">
        <v>567</v>
      </c>
      <c r="AF1721" t="s">
        <v>1320</v>
      </c>
      <c r="AI1721" s="10">
        <v>60</v>
      </c>
      <c r="AQ1721" s="6">
        <v>0</v>
      </c>
      <c r="AR1721" s="6" t="s">
        <v>50</v>
      </c>
      <c r="AS1721" t="s">
        <v>158</v>
      </c>
      <c r="AT1721" s="6">
        <v>-1</v>
      </c>
      <c r="AW1721" s="6" t="s">
        <v>51</v>
      </c>
      <c r="AX1721" s="6" t="s">
        <v>51</v>
      </c>
    </row>
    <row r="1722" spans="2:50" x14ac:dyDescent="0.25">
      <c r="B1722" s="13" t="s">
        <v>22</v>
      </c>
      <c r="C1722" s="13" t="str">
        <f t="shared" si="238"/>
        <v>Spirembolus</v>
      </c>
      <c r="D1722" s="13" t="str">
        <f t="shared" si="239"/>
        <v>Yes</v>
      </c>
      <c r="E1722" s="13" t="s">
        <v>18</v>
      </c>
      <c r="F1722" s="13" t="str">
        <f t="shared" si="240"/>
        <v>Linyphiidae</v>
      </c>
      <c r="G1722" s="13" t="str">
        <f t="shared" si="241"/>
        <v>Yes</v>
      </c>
      <c r="M1722" t="s">
        <v>1319</v>
      </c>
      <c r="N1722" t="s">
        <v>567</v>
      </c>
      <c r="P1722" s="6">
        <v>-1</v>
      </c>
      <c r="Q1722" s="6" t="s">
        <v>47</v>
      </c>
      <c r="R1722" s="6" t="s">
        <v>54</v>
      </c>
      <c r="S1722" s="6"/>
      <c r="T1722" s="6" t="s">
        <v>55</v>
      </c>
      <c r="U1722" s="6" t="s">
        <v>56</v>
      </c>
      <c r="W1722" t="s">
        <v>53</v>
      </c>
      <c r="Z1722" t="s">
        <v>100</v>
      </c>
      <c r="AD1722" t="s">
        <v>567</v>
      </c>
      <c r="AF1722" t="s">
        <v>1319</v>
      </c>
      <c r="AI1722" s="10">
        <v>60</v>
      </c>
      <c r="AQ1722" s="6">
        <v>0</v>
      </c>
      <c r="AR1722" s="6" t="s">
        <v>50</v>
      </c>
      <c r="AS1722" t="s">
        <v>158</v>
      </c>
      <c r="AT1722" s="6">
        <v>-1</v>
      </c>
      <c r="AW1722" s="6" t="s">
        <v>51</v>
      </c>
      <c r="AX1722" s="6" t="s">
        <v>51</v>
      </c>
    </row>
    <row r="1723" spans="2:50" x14ac:dyDescent="0.25">
      <c r="B1723" s="13" t="s">
        <v>22</v>
      </c>
      <c r="C1723" s="13" t="str">
        <f t="shared" si="238"/>
        <v>Spirembolus</v>
      </c>
      <c r="D1723" s="13" t="str">
        <f t="shared" si="239"/>
        <v>Yes</v>
      </c>
      <c r="E1723" s="13" t="s">
        <v>18</v>
      </c>
      <c r="F1723" s="13" t="str">
        <f t="shared" si="240"/>
        <v>Linyphiidae</v>
      </c>
      <c r="G1723" s="13" t="str">
        <f t="shared" si="241"/>
        <v>Yes</v>
      </c>
      <c r="M1723" t="s">
        <v>1318</v>
      </c>
      <c r="N1723" t="s">
        <v>567</v>
      </c>
      <c r="P1723" s="6">
        <v>-1</v>
      </c>
      <c r="Q1723" s="6" t="s">
        <v>47</v>
      </c>
      <c r="R1723" s="6" t="s">
        <v>54</v>
      </c>
      <c r="S1723" s="6"/>
      <c r="T1723" s="6" t="s">
        <v>55</v>
      </c>
      <c r="U1723" s="6" t="s">
        <v>56</v>
      </c>
      <c r="W1723" t="s">
        <v>53</v>
      </c>
      <c r="Z1723" t="s">
        <v>100</v>
      </c>
      <c r="AD1723" t="s">
        <v>567</v>
      </c>
      <c r="AF1723" t="s">
        <v>1318</v>
      </c>
      <c r="AI1723" s="10">
        <v>60</v>
      </c>
      <c r="AQ1723" s="6">
        <v>0</v>
      </c>
      <c r="AR1723" s="6" t="s">
        <v>50</v>
      </c>
      <c r="AS1723" t="s">
        <v>543</v>
      </c>
      <c r="AT1723" s="6">
        <v>-1</v>
      </c>
      <c r="AW1723" s="6" t="s">
        <v>51</v>
      </c>
      <c r="AX1723" s="6" t="s">
        <v>51</v>
      </c>
    </row>
    <row r="1724" spans="2:50" x14ac:dyDescent="0.25">
      <c r="B1724" s="13" t="s">
        <v>22</v>
      </c>
      <c r="C1724" s="13" t="str">
        <f t="shared" si="238"/>
        <v>Spirembolus</v>
      </c>
      <c r="D1724" s="13" t="str">
        <f t="shared" si="239"/>
        <v>Yes</v>
      </c>
      <c r="E1724" s="13" t="s">
        <v>18</v>
      </c>
      <c r="F1724" s="13" t="str">
        <f t="shared" si="240"/>
        <v>Linyphiidae</v>
      </c>
      <c r="G1724" s="13" t="str">
        <f t="shared" si="241"/>
        <v>Yes</v>
      </c>
      <c r="M1724" t="s">
        <v>1317</v>
      </c>
      <c r="N1724" t="s">
        <v>567</v>
      </c>
      <c r="P1724" s="6">
        <v>-1</v>
      </c>
      <c r="Q1724" s="6" t="s">
        <v>47</v>
      </c>
      <c r="R1724" s="6" t="s">
        <v>54</v>
      </c>
      <c r="S1724" s="6"/>
      <c r="T1724" s="6" t="s">
        <v>55</v>
      </c>
      <c r="U1724" s="6" t="s">
        <v>56</v>
      </c>
      <c r="W1724" t="s">
        <v>53</v>
      </c>
      <c r="Z1724" t="s">
        <v>100</v>
      </c>
      <c r="AD1724" t="s">
        <v>567</v>
      </c>
      <c r="AF1724" t="s">
        <v>1317</v>
      </c>
      <c r="AI1724" s="10">
        <v>60</v>
      </c>
      <c r="AQ1724" s="6">
        <v>0</v>
      </c>
      <c r="AR1724" s="6" t="s">
        <v>50</v>
      </c>
      <c r="AS1724" t="s">
        <v>569</v>
      </c>
      <c r="AT1724" s="6">
        <v>-1</v>
      </c>
      <c r="AW1724" s="6" t="s">
        <v>51</v>
      </c>
      <c r="AX1724" s="6" t="s">
        <v>51</v>
      </c>
    </row>
    <row r="1725" spans="2:50" x14ac:dyDescent="0.25">
      <c r="B1725" s="13" t="s">
        <v>22</v>
      </c>
      <c r="C1725" s="13" t="str">
        <f t="shared" si="238"/>
        <v>Spirembolus</v>
      </c>
      <c r="D1725" s="13" t="str">
        <f t="shared" si="239"/>
        <v>Yes</v>
      </c>
      <c r="E1725" s="13" t="s">
        <v>18</v>
      </c>
      <c r="F1725" s="13" t="str">
        <f t="shared" si="240"/>
        <v>Linyphiidae</v>
      </c>
      <c r="G1725" s="13" t="str">
        <f t="shared" si="241"/>
        <v>Yes</v>
      </c>
      <c r="M1725" t="s">
        <v>1332</v>
      </c>
      <c r="N1725" t="s">
        <v>567</v>
      </c>
      <c r="P1725" s="6">
        <v>-1</v>
      </c>
      <c r="Q1725" s="6" t="s">
        <v>47</v>
      </c>
      <c r="R1725" s="6" t="s">
        <v>54</v>
      </c>
      <c r="S1725" s="6"/>
      <c r="T1725" s="6" t="s">
        <v>55</v>
      </c>
      <c r="U1725" s="6" t="s">
        <v>56</v>
      </c>
      <c r="W1725" t="s">
        <v>53</v>
      </c>
      <c r="Z1725" t="s">
        <v>100</v>
      </c>
      <c r="AD1725" t="s">
        <v>567</v>
      </c>
      <c r="AF1725" t="s">
        <v>1332</v>
      </c>
      <c r="AI1725" s="10">
        <v>60</v>
      </c>
      <c r="AQ1725" s="6">
        <v>0</v>
      </c>
      <c r="AR1725" s="6" t="s">
        <v>50</v>
      </c>
      <c r="AS1725" t="s">
        <v>144</v>
      </c>
      <c r="AT1725" s="6">
        <v>-1</v>
      </c>
      <c r="AW1725" s="6" t="s">
        <v>51</v>
      </c>
      <c r="AX1725" s="6" t="s">
        <v>51</v>
      </c>
    </row>
    <row r="1726" spans="2:50" x14ac:dyDescent="0.25">
      <c r="B1726" s="13" t="s">
        <v>22</v>
      </c>
      <c r="C1726" s="13" t="str">
        <f t="shared" si="238"/>
        <v>Spirembolus</v>
      </c>
      <c r="D1726" s="13" t="str">
        <f t="shared" si="239"/>
        <v>Yes</v>
      </c>
      <c r="E1726" s="13" t="s">
        <v>18</v>
      </c>
      <c r="F1726" s="13" t="str">
        <f t="shared" si="240"/>
        <v>Linyphiidae</v>
      </c>
      <c r="G1726" s="13" t="str">
        <f t="shared" si="241"/>
        <v>Yes</v>
      </c>
      <c r="M1726" t="s">
        <v>1331</v>
      </c>
      <c r="N1726" t="s">
        <v>567</v>
      </c>
      <c r="P1726" s="6">
        <v>-1</v>
      </c>
      <c r="Q1726" s="6" t="s">
        <v>47</v>
      </c>
      <c r="R1726" s="6" t="s">
        <v>54</v>
      </c>
      <c r="S1726" s="6"/>
      <c r="T1726" s="6" t="s">
        <v>55</v>
      </c>
      <c r="U1726" s="6" t="s">
        <v>56</v>
      </c>
      <c r="W1726" t="s">
        <v>53</v>
      </c>
      <c r="Z1726" t="s">
        <v>100</v>
      </c>
      <c r="AD1726" t="s">
        <v>567</v>
      </c>
      <c r="AF1726" t="s">
        <v>1331</v>
      </c>
      <c r="AI1726" s="10">
        <v>60</v>
      </c>
      <c r="AQ1726" s="6">
        <v>0</v>
      </c>
      <c r="AR1726" s="6" t="s">
        <v>50</v>
      </c>
      <c r="AS1726" t="s">
        <v>543</v>
      </c>
      <c r="AT1726" s="6">
        <v>-1</v>
      </c>
      <c r="AW1726" s="6" t="s">
        <v>51</v>
      </c>
      <c r="AX1726" s="6" t="s">
        <v>51</v>
      </c>
    </row>
    <row r="1727" spans="2:50" x14ac:dyDescent="0.25">
      <c r="B1727" s="13" t="s">
        <v>22</v>
      </c>
      <c r="C1727" s="13" t="str">
        <f t="shared" si="238"/>
        <v>Spirembolus</v>
      </c>
      <c r="D1727" s="13" t="str">
        <f t="shared" si="239"/>
        <v>Yes</v>
      </c>
      <c r="E1727" s="13" t="s">
        <v>18</v>
      </c>
      <c r="F1727" s="13" t="str">
        <f t="shared" si="240"/>
        <v>Linyphiidae</v>
      </c>
      <c r="G1727" s="13" t="str">
        <f t="shared" si="241"/>
        <v>Yes</v>
      </c>
      <c r="M1727" t="s">
        <v>1330</v>
      </c>
      <c r="N1727" t="s">
        <v>567</v>
      </c>
      <c r="P1727" s="6">
        <v>-1</v>
      </c>
      <c r="Q1727" s="6" t="s">
        <v>47</v>
      </c>
      <c r="R1727" s="6" t="s">
        <v>54</v>
      </c>
      <c r="S1727" s="6"/>
      <c r="T1727" s="6" t="s">
        <v>55</v>
      </c>
      <c r="U1727" s="6" t="s">
        <v>56</v>
      </c>
      <c r="W1727" t="s">
        <v>53</v>
      </c>
      <c r="Z1727" t="s">
        <v>100</v>
      </c>
      <c r="AD1727" t="s">
        <v>567</v>
      </c>
      <c r="AF1727" t="s">
        <v>1330</v>
      </c>
      <c r="AI1727" s="10">
        <v>60</v>
      </c>
      <c r="AQ1727" s="6">
        <v>0</v>
      </c>
      <c r="AR1727" s="6" t="s">
        <v>50</v>
      </c>
      <c r="AS1727" t="s">
        <v>543</v>
      </c>
      <c r="AT1727" s="6">
        <v>-1</v>
      </c>
      <c r="AW1727" s="6" t="s">
        <v>51</v>
      </c>
      <c r="AX1727" s="6" t="s">
        <v>51</v>
      </c>
    </row>
    <row r="1728" spans="2:50" x14ac:dyDescent="0.25">
      <c r="B1728" s="13" t="s">
        <v>22</v>
      </c>
      <c r="C1728" s="13" t="str">
        <f t="shared" si="238"/>
        <v>Spirembolus</v>
      </c>
      <c r="D1728" s="13" t="str">
        <f t="shared" si="239"/>
        <v>Yes</v>
      </c>
      <c r="E1728" s="13" t="s">
        <v>18</v>
      </c>
      <c r="F1728" s="13" t="str">
        <f t="shared" si="240"/>
        <v>Linyphiidae</v>
      </c>
      <c r="G1728" s="13" t="str">
        <f t="shared" si="241"/>
        <v>Yes</v>
      </c>
      <c r="M1728" t="s">
        <v>1329</v>
      </c>
      <c r="N1728" t="s">
        <v>567</v>
      </c>
      <c r="P1728" s="6">
        <v>-1</v>
      </c>
      <c r="Q1728" s="6" t="s">
        <v>47</v>
      </c>
      <c r="R1728" s="6" t="s">
        <v>54</v>
      </c>
      <c r="S1728" s="6"/>
      <c r="T1728" s="6" t="s">
        <v>55</v>
      </c>
      <c r="U1728" s="6" t="s">
        <v>56</v>
      </c>
      <c r="W1728" t="s">
        <v>53</v>
      </c>
      <c r="Z1728" t="s">
        <v>100</v>
      </c>
      <c r="AD1728" t="s">
        <v>567</v>
      </c>
      <c r="AF1728" t="s">
        <v>1329</v>
      </c>
      <c r="AI1728" s="10">
        <v>60</v>
      </c>
      <c r="AQ1728" s="6">
        <v>0</v>
      </c>
      <c r="AR1728" s="6" t="s">
        <v>50</v>
      </c>
      <c r="AS1728" t="s">
        <v>543</v>
      </c>
      <c r="AT1728" s="6">
        <v>-1</v>
      </c>
      <c r="AW1728" s="6" t="s">
        <v>51</v>
      </c>
      <c r="AX1728" s="6" t="s">
        <v>51</v>
      </c>
    </row>
    <row r="1729" spans="2:50" x14ac:dyDescent="0.25">
      <c r="B1729" s="13" t="s">
        <v>22</v>
      </c>
      <c r="C1729" s="13" t="str">
        <f t="shared" si="238"/>
        <v>Spirembolus</v>
      </c>
      <c r="D1729" s="13" t="str">
        <f t="shared" si="239"/>
        <v>Yes</v>
      </c>
      <c r="E1729" s="13" t="s">
        <v>18</v>
      </c>
      <c r="F1729" s="13" t="str">
        <f t="shared" si="240"/>
        <v>Linyphiidae</v>
      </c>
      <c r="G1729" s="13" t="str">
        <f t="shared" si="241"/>
        <v>Yes</v>
      </c>
      <c r="M1729" t="s">
        <v>1328</v>
      </c>
      <c r="N1729" t="s">
        <v>567</v>
      </c>
      <c r="P1729" s="6">
        <v>-1</v>
      </c>
      <c r="Q1729" s="6" t="s">
        <v>47</v>
      </c>
      <c r="R1729" s="6" t="s">
        <v>54</v>
      </c>
      <c r="S1729" s="6"/>
      <c r="T1729" s="6" t="s">
        <v>55</v>
      </c>
      <c r="U1729" s="6" t="s">
        <v>56</v>
      </c>
      <c r="W1729" t="s">
        <v>53</v>
      </c>
      <c r="Z1729" t="s">
        <v>100</v>
      </c>
      <c r="AD1729" t="s">
        <v>567</v>
      </c>
      <c r="AF1729" t="s">
        <v>1328</v>
      </c>
      <c r="AI1729" s="10">
        <v>60</v>
      </c>
      <c r="AQ1729" s="6">
        <v>0</v>
      </c>
      <c r="AR1729" s="6" t="s">
        <v>50</v>
      </c>
      <c r="AS1729" t="s">
        <v>162</v>
      </c>
      <c r="AT1729" s="6">
        <v>-1</v>
      </c>
      <c r="AW1729" s="6" t="s">
        <v>51</v>
      </c>
      <c r="AX1729" s="6" t="s">
        <v>51</v>
      </c>
    </row>
    <row r="1730" spans="2:50" x14ac:dyDescent="0.25">
      <c r="B1730" s="13" t="s">
        <v>22</v>
      </c>
      <c r="C1730" s="13" t="str">
        <f t="shared" si="238"/>
        <v>Spirembolus</v>
      </c>
      <c r="D1730" s="13" t="str">
        <f t="shared" si="239"/>
        <v>Yes</v>
      </c>
      <c r="E1730" s="13" t="s">
        <v>18</v>
      </c>
      <c r="F1730" s="13" t="str">
        <f t="shared" si="240"/>
        <v>Linyphiidae</v>
      </c>
      <c r="G1730" s="13" t="str">
        <f t="shared" si="241"/>
        <v>Yes</v>
      </c>
      <c r="M1730" t="s">
        <v>1327</v>
      </c>
      <c r="N1730" t="s">
        <v>567</v>
      </c>
      <c r="P1730" s="6">
        <v>-1</v>
      </c>
      <c r="Q1730" s="6" t="s">
        <v>47</v>
      </c>
      <c r="R1730" s="6" t="s">
        <v>54</v>
      </c>
      <c r="S1730" s="6"/>
      <c r="T1730" s="6" t="s">
        <v>55</v>
      </c>
      <c r="U1730" s="6" t="s">
        <v>56</v>
      </c>
      <c r="W1730" t="s">
        <v>53</v>
      </c>
      <c r="Z1730" t="s">
        <v>100</v>
      </c>
      <c r="AD1730" t="s">
        <v>567</v>
      </c>
      <c r="AF1730" t="s">
        <v>1327</v>
      </c>
      <c r="AI1730" s="10">
        <v>60</v>
      </c>
      <c r="AQ1730" s="6">
        <v>0</v>
      </c>
      <c r="AR1730" s="6" t="s">
        <v>50</v>
      </c>
      <c r="AS1730" t="s">
        <v>145</v>
      </c>
      <c r="AT1730" s="6">
        <v>-1</v>
      </c>
      <c r="AW1730" s="6" t="s">
        <v>51</v>
      </c>
      <c r="AX1730" s="6" t="s">
        <v>51</v>
      </c>
    </row>
    <row r="1731" spans="2:50" x14ac:dyDescent="0.25">
      <c r="B1731" s="13" t="s">
        <v>22</v>
      </c>
      <c r="C1731" s="13" t="str">
        <f t="shared" si="238"/>
        <v>Spirembolus</v>
      </c>
      <c r="D1731" s="13" t="str">
        <f t="shared" si="239"/>
        <v>Yes</v>
      </c>
      <c r="E1731" s="13" t="s">
        <v>18</v>
      </c>
      <c r="F1731" s="13" t="str">
        <f t="shared" si="240"/>
        <v>Linyphiidae</v>
      </c>
      <c r="G1731" s="13" t="str">
        <f t="shared" si="241"/>
        <v>Yes</v>
      </c>
      <c r="M1731" t="s">
        <v>1326</v>
      </c>
      <c r="N1731" t="s">
        <v>567</v>
      </c>
      <c r="P1731" s="6">
        <v>-1</v>
      </c>
      <c r="Q1731" s="6" t="s">
        <v>47</v>
      </c>
      <c r="R1731" s="6" t="s">
        <v>54</v>
      </c>
      <c r="S1731" s="6"/>
      <c r="T1731" s="6" t="s">
        <v>55</v>
      </c>
      <c r="U1731" s="6" t="s">
        <v>56</v>
      </c>
      <c r="W1731" t="s">
        <v>53</v>
      </c>
      <c r="Z1731" t="s">
        <v>100</v>
      </c>
      <c r="AD1731" t="s">
        <v>567</v>
      </c>
      <c r="AF1731" t="s">
        <v>1326</v>
      </c>
      <c r="AI1731" s="10">
        <v>60</v>
      </c>
      <c r="AQ1731" s="6">
        <v>0</v>
      </c>
      <c r="AR1731" s="6" t="s">
        <v>50</v>
      </c>
      <c r="AS1731" t="s">
        <v>569</v>
      </c>
      <c r="AT1731" s="6">
        <v>-1</v>
      </c>
      <c r="AW1731" s="6" t="s">
        <v>51</v>
      </c>
      <c r="AX1731" s="6" t="s">
        <v>51</v>
      </c>
    </row>
    <row r="1732" spans="2:50" x14ac:dyDescent="0.25">
      <c r="B1732" s="13" t="s">
        <v>22</v>
      </c>
      <c r="C1732" s="13" t="str">
        <f t="shared" si="238"/>
        <v>Spirembolus</v>
      </c>
      <c r="D1732" s="13" t="str">
        <f t="shared" si="239"/>
        <v>Yes</v>
      </c>
      <c r="E1732" s="13" t="s">
        <v>18</v>
      </c>
      <c r="F1732" s="13" t="str">
        <f t="shared" si="240"/>
        <v>Linyphiidae</v>
      </c>
      <c r="G1732" s="13" t="str">
        <f t="shared" si="241"/>
        <v>Yes</v>
      </c>
      <c r="M1732" t="s">
        <v>1325</v>
      </c>
      <c r="N1732" t="s">
        <v>567</v>
      </c>
      <c r="P1732" s="6">
        <v>-1</v>
      </c>
      <c r="Q1732" s="6" t="s">
        <v>47</v>
      </c>
      <c r="R1732" s="6" t="s">
        <v>54</v>
      </c>
      <c r="S1732" s="6"/>
      <c r="T1732" s="6" t="s">
        <v>55</v>
      </c>
      <c r="U1732" s="6" t="s">
        <v>56</v>
      </c>
      <c r="W1732" t="s">
        <v>53</v>
      </c>
      <c r="Z1732" t="s">
        <v>100</v>
      </c>
      <c r="AD1732" t="s">
        <v>567</v>
      </c>
      <c r="AF1732" t="s">
        <v>1325</v>
      </c>
      <c r="AI1732" s="10">
        <v>60</v>
      </c>
      <c r="AQ1732" s="6">
        <v>0</v>
      </c>
      <c r="AR1732" s="6" t="s">
        <v>50</v>
      </c>
      <c r="AS1732" t="s">
        <v>543</v>
      </c>
      <c r="AT1732" s="6">
        <v>-1</v>
      </c>
      <c r="AW1732" s="6" t="s">
        <v>51</v>
      </c>
      <c r="AX1732" s="6" t="s">
        <v>51</v>
      </c>
    </row>
    <row r="1733" spans="2:50" x14ac:dyDescent="0.25">
      <c r="B1733" s="13" t="s">
        <v>22</v>
      </c>
      <c r="C1733" s="13" t="str">
        <f t="shared" si="238"/>
        <v>Spirembolus</v>
      </c>
      <c r="D1733" s="13" t="str">
        <f t="shared" si="239"/>
        <v>Yes</v>
      </c>
      <c r="E1733" s="13" t="s">
        <v>18</v>
      </c>
      <c r="F1733" s="13" t="str">
        <f t="shared" si="240"/>
        <v>Linyphiidae</v>
      </c>
      <c r="G1733" s="13" t="str">
        <f t="shared" si="241"/>
        <v>Yes</v>
      </c>
      <c r="M1733" t="s">
        <v>1340</v>
      </c>
      <c r="N1733" t="s">
        <v>567</v>
      </c>
      <c r="P1733" s="6">
        <v>-1</v>
      </c>
      <c r="Q1733" s="6" t="s">
        <v>47</v>
      </c>
      <c r="R1733" s="6" t="s">
        <v>54</v>
      </c>
      <c r="S1733" s="6"/>
      <c r="T1733" s="6" t="s">
        <v>55</v>
      </c>
      <c r="U1733" s="6" t="s">
        <v>56</v>
      </c>
      <c r="W1733" t="s">
        <v>53</v>
      </c>
      <c r="Z1733" t="s">
        <v>100</v>
      </c>
      <c r="AD1733" t="s">
        <v>567</v>
      </c>
      <c r="AF1733" t="s">
        <v>1340</v>
      </c>
      <c r="AI1733" s="10">
        <v>60</v>
      </c>
      <c r="AQ1733" s="6">
        <v>0</v>
      </c>
      <c r="AR1733" s="6" t="s">
        <v>50</v>
      </c>
      <c r="AS1733" t="s">
        <v>545</v>
      </c>
      <c r="AT1733" s="6">
        <v>-1</v>
      </c>
      <c r="AW1733" s="6" t="s">
        <v>51</v>
      </c>
      <c r="AX1733" s="6" t="s">
        <v>51</v>
      </c>
    </row>
    <row r="1734" spans="2:50" x14ac:dyDescent="0.25">
      <c r="B1734" s="13" t="s">
        <v>22</v>
      </c>
      <c r="C1734" s="13" t="str">
        <f t="shared" si="238"/>
        <v>Spirembolus</v>
      </c>
      <c r="D1734" s="13" t="str">
        <f t="shared" si="239"/>
        <v>Yes</v>
      </c>
      <c r="E1734" s="13" t="s">
        <v>18</v>
      </c>
      <c r="F1734" s="13" t="str">
        <f t="shared" si="240"/>
        <v>Linyphiidae</v>
      </c>
      <c r="G1734" s="13" t="str">
        <f t="shared" si="241"/>
        <v>Yes</v>
      </c>
      <c r="M1734" t="s">
        <v>1339</v>
      </c>
      <c r="N1734" t="s">
        <v>567</v>
      </c>
      <c r="P1734" s="6">
        <v>-1</v>
      </c>
      <c r="Q1734" s="6" t="s">
        <v>47</v>
      </c>
      <c r="R1734" s="6" t="s">
        <v>54</v>
      </c>
      <c r="S1734" s="6"/>
      <c r="T1734" s="6" t="s">
        <v>55</v>
      </c>
      <c r="U1734" s="6" t="s">
        <v>56</v>
      </c>
      <c r="W1734" t="s">
        <v>53</v>
      </c>
      <c r="Z1734" t="s">
        <v>100</v>
      </c>
      <c r="AD1734" t="s">
        <v>567</v>
      </c>
      <c r="AF1734" t="s">
        <v>1339</v>
      </c>
      <c r="AI1734" s="10">
        <v>60</v>
      </c>
      <c r="AQ1734" s="6">
        <v>0</v>
      </c>
      <c r="AR1734" s="6" t="s">
        <v>50</v>
      </c>
      <c r="AS1734" t="s">
        <v>158</v>
      </c>
      <c r="AT1734" s="6">
        <v>-1</v>
      </c>
      <c r="AW1734" s="6" t="s">
        <v>51</v>
      </c>
      <c r="AX1734" s="6" t="s">
        <v>51</v>
      </c>
    </row>
    <row r="1735" spans="2:50" x14ac:dyDescent="0.25">
      <c r="B1735" s="13" t="s">
        <v>22</v>
      </c>
      <c r="C1735" s="13" t="str">
        <f t="shared" si="238"/>
        <v>Spirembolus</v>
      </c>
      <c r="D1735" s="13" t="str">
        <f t="shared" si="239"/>
        <v>Yes</v>
      </c>
      <c r="E1735" s="13" t="s">
        <v>18</v>
      </c>
      <c r="F1735" s="13" t="str">
        <f t="shared" si="240"/>
        <v>Linyphiidae</v>
      </c>
      <c r="G1735" s="13" t="str">
        <f t="shared" si="241"/>
        <v>Yes</v>
      </c>
      <c r="M1735" t="s">
        <v>1338</v>
      </c>
      <c r="N1735" t="s">
        <v>567</v>
      </c>
      <c r="P1735" s="6">
        <v>-1</v>
      </c>
      <c r="Q1735" s="6" t="s">
        <v>47</v>
      </c>
      <c r="R1735" s="6" t="s">
        <v>54</v>
      </c>
      <c r="S1735" s="6"/>
      <c r="T1735" s="6" t="s">
        <v>55</v>
      </c>
      <c r="U1735" s="6" t="s">
        <v>56</v>
      </c>
      <c r="W1735" t="s">
        <v>53</v>
      </c>
      <c r="Z1735" t="s">
        <v>100</v>
      </c>
      <c r="AD1735" t="s">
        <v>567</v>
      </c>
      <c r="AF1735" t="s">
        <v>1338</v>
      </c>
      <c r="AI1735" s="10">
        <v>60</v>
      </c>
      <c r="AQ1735" s="6">
        <v>0</v>
      </c>
      <c r="AR1735" s="6" t="s">
        <v>50</v>
      </c>
      <c r="AS1735" t="s">
        <v>144</v>
      </c>
      <c r="AT1735" s="6">
        <v>-1</v>
      </c>
      <c r="AW1735" s="6" t="s">
        <v>51</v>
      </c>
      <c r="AX1735" s="6" t="s">
        <v>51</v>
      </c>
    </row>
    <row r="1736" spans="2:50" x14ac:dyDescent="0.25">
      <c r="B1736" s="13" t="s">
        <v>22</v>
      </c>
      <c r="C1736" s="13" t="str">
        <f t="shared" si="238"/>
        <v>Spirerribolus</v>
      </c>
      <c r="D1736" s="13" t="str">
        <f t="shared" si="239"/>
        <v>Yes</v>
      </c>
      <c r="E1736" s="13" t="s">
        <v>18</v>
      </c>
      <c r="F1736" s="13" t="str">
        <f t="shared" si="240"/>
        <v>Linyphiidae</v>
      </c>
      <c r="G1736" s="13" t="str">
        <f t="shared" si="241"/>
        <v>Yes</v>
      </c>
      <c r="M1736" t="s">
        <v>1337</v>
      </c>
      <c r="N1736" t="s">
        <v>570</v>
      </c>
      <c r="P1736" s="6">
        <v>-1</v>
      </c>
      <c r="Q1736" s="6" t="s">
        <v>47</v>
      </c>
      <c r="R1736" s="6" t="s">
        <v>54</v>
      </c>
      <c r="S1736" s="6"/>
      <c r="T1736" s="6" t="s">
        <v>55</v>
      </c>
      <c r="U1736" s="6" t="s">
        <v>56</v>
      </c>
      <c r="W1736" t="s">
        <v>53</v>
      </c>
      <c r="Z1736" t="s">
        <v>100</v>
      </c>
      <c r="AD1736" t="s">
        <v>570</v>
      </c>
      <c r="AF1736" t="s">
        <v>1337</v>
      </c>
      <c r="AI1736" s="10">
        <v>60</v>
      </c>
      <c r="AQ1736" s="6">
        <v>0</v>
      </c>
      <c r="AR1736" s="6" t="s">
        <v>50</v>
      </c>
      <c r="AS1736" t="s">
        <v>145</v>
      </c>
      <c r="AT1736" s="6">
        <v>-1</v>
      </c>
      <c r="AW1736" s="6" t="s">
        <v>51</v>
      </c>
      <c r="AX1736" s="6" t="s">
        <v>51</v>
      </c>
    </row>
    <row r="1737" spans="2:50" x14ac:dyDescent="0.25">
      <c r="B1737" s="13" t="s">
        <v>22</v>
      </c>
      <c r="C1737" s="13" t="str">
        <f t="shared" si="238"/>
        <v>Tachygyna</v>
      </c>
      <c r="D1737" s="13" t="str">
        <f t="shared" si="239"/>
        <v>Yes</v>
      </c>
      <c r="E1737" s="13" t="s">
        <v>18</v>
      </c>
      <c r="F1737" s="13" t="str">
        <f t="shared" si="240"/>
        <v>Linyphiidae</v>
      </c>
      <c r="G1737" s="13" t="str">
        <f t="shared" si="241"/>
        <v>Yes</v>
      </c>
      <c r="M1737" t="s">
        <v>571</v>
      </c>
      <c r="N1737" t="s">
        <v>100</v>
      </c>
      <c r="P1737" s="6">
        <v>-1</v>
      </c>
      <c r="Q1737" s="6" t="s">
        <v>47</v>
      </c>
      <c r="R1737" s="6" t="s">
        <v>54</v>
      </c>
      <c r="S1737" s="6"/>
      <c r="T1737" s="6" t="s">
        <v>55</v>
      </c>
      <c r="U1737" s="6" t="s">
        <v>56</v>
      </c>
      <c r="W1737" t="s">
        <v>53</v>
      </c>
      <c r="Z1737" t="s">
        <v>100</v>
      </c>
      <c r="AD1737" t="s">
        <v>571</v>
      </c>
      <c r="AI1737" s="10">
        <v>50</v>
      </c>
      <c r="AQ1737" s="6">
        <v>0</v>
      </c>
      <c r="AR1737" s="6" t="s">
        <v>50</v>
      </c>
      <c r="AT1737" s="6">
        <v>-1</v>
      </c>
      <c r="AW1737" s="6" t="s">
        <v>51</v>
      </c>
      <c r="AX1737" s="6" t="s">
        <v>51</v>
      </c>
    </row>
    <row r="1738" spans="2:50" x14ac:dyDescent="0.25">
      <c r="B1738" s="13" t="s">
        <v>22</v>
      </c>
      <c r="C1738" s="13" t="str">
        <f t="shared" si="238"/>
        <v>Tachygyna</v>
      </c>
      <c r="D1738" s="13" t="str">
        <f t="shared" si="239"/>
        <v>Yes</v>
      </c>
      <c r="E1738" s="13" t="s">
        <v>18</v>
      </c>
      <c r="F1738" s="13" t="str">
        <f t="shared" si="240"/>
        <v>Linyphiidae</v>
      </c>
      <c r="G1738" s="13" t="str">
        <f t="shared" si="241"/>
        <v>Yes</v>
      </c>
      <c r="M1738" t="s">
        <v>1336</v>
      </c>
      <c r="N1738" t="s">
        <v>571</v>
      </c>
      <c r="P1738" s="6">
        <v>-1</v>
      </c>
      <c r="Q1738" s="6" t="s">
        <v>47</v>
      </c>
      <c r="R1738" s="6" t="s">
        <v>54</v>
      </c>
      <c r="S1738" s="6"/>
      <c r="T1738" s="6" t="s">
        <v>55</v>
      </c>
      <c r="U1738" s="6" t="s">
        <v>56</v>
      </c>
      <c r="W1738" t="s">
        <v>53</v>
      </c>
      <c r="Z1738" t="s">
        <v>100</v>
      </c>
      <c r="AD1738" t="s">
        <v>571</v>
      </c>
      <c r="AF1738" t="s">
        <v>1336</v>
      </c>
      <c r="AI1738" s="10">
        <v>60</v>
      </c>
      <c r="AQ1738" s="6">
        <v>0</v>
      </c>
      <c r="AR1738" s="6" t="s">
        <v>50</v>
      </c>
      <c r="AS1738" t="s">
        <v>543</v>
      </c>
      <c r="AT1738" s="6">
        <v>-1</v>
      </c>
      <c r="AW1738" s="6" t="s">
        <v>51</v>
      </c>
      <c r="AX1738" s="6" t="s">
        <v>51</v>
      </c>
    </row>
    <row r="1739" spans="2:50" x14ac:dyDescent="0.25">
      <c r="B1739" s="13" t="s">
        <v>22</v>
      </c>
      <c r="C1739" s="13" t="str">
        <f t="shared" si="238"/>
        <v>Tachygyna</v>
      </c>
      <c r="D1739" s="13" t="str">
        <f t="shared" si="239"/>
        <v>Yes</v>
      </c>
      <c r="E1739" s="13" t="s">
        <v>18</v>
      </c>
      <c r="F1739" s="13" t="str">
        <f t="shared" si="240"/>
        <v>Linyphiidae</v>
      </c>
      <c r="G1739" s="13" t="str">
        <f t="shared" si="241"/>
        <v>Yes</v>
      </c>
      <c r="M1739" t="s">
        <v>1335</v>
      </c>
      <c r="N1739" t="s">
        <v>571</v>
      </c>
      <c r="P1739" s="6">
        <v>-1</v>
      </c>
      <c r="Q1739" s="6" t="s">
        <v>47</v>
      </c>
      <c r="R1739" s="6" t="s">
        <v>54</v>
      </c>
      <c r="S1739" s="6"/>
      <c r="T1739" s="6" t="s">
        <v>55</v>
      </c>
      <c r="U1739" s="6" t="s">
        <v>56</v>
      </c>
      <c r="W1739" t="s">
        <v>53</v>
      </c>
      <c r="Z1739" t="s">
        <v>100</v>
      </c>
      <c r="AD1739" t="s">
        <v>571</v>
      </c>
      <c r="AF1739" t="s">
        <v>1335</v>
      </c>
      <c r="AI1739" s="10">
        <v>60</v>
      </c>
      <c r="AQ1739" s="6">
        <v>0</v>
      </c>
      <c r="AR1739" s="6" t="s">
        <v>50</v>
      </c>
      <c r="AS1739" t="s">
        <v>543</v>
      </c>
      <c r="AT1739" s="6">
        <v>-1</v>
      </c>
      <c r="AW1739" s="6" t="s">
        <v>51</v>
      </c>
      <c r="AX1739" s="6" t="s">
        <v>51</v>
      </c>
    </row>
    <row r="1740" spans="2:50" x14ac:dyDescent="0.25">
      <c r="B1740" s="13" t="s">
        <v>22</v>
      </c>
      <c r="C1740" s="13" t="str">
        <f t="shared" si="238"/>
        <v>Tachygyna</v>
      </c>
      <c r="D1740" s="13" t="str">
        <f t="shared" si="239"/>
        <v>Yes</v>
      </c>
      <c r="E1740" s="13" t="s">
        <v>18</v>
      </c>
      <c r="F1740" s="13" t="str">
        <f t="shared" si="240"/>
        <v>Linyphiidae</v>
      </c>
      <c r="G1740" s="13" t="str">
        <f t="shared" si="241"/>
        <v>Yes</v>
      </c>
      <c r="M1740" t="s">
        <v>1334</v>
      </c>
      <c r="N1740" t="s">
        <v>571</v>
      </c>
      <c r="P1740" s="6">
        <v>-1</v>
      </c>
      <c r="Q1740" s="6" t="s">
        <v>47</v>
      </c>
      <c r="R1740" s="6" t="s">
        <v>54</v>
      </c>
      <c r="S1740" s="6"/>
      <c r="T1740" s="6" t="s">
        <v>55</v>
      </c>
      <c r="U1740" s="6" t="s">
        <v>56</v>
      </c>
      <c r="W1740" t="s">
        <v>53</v>
      </c>
      <c r="Z1740" t="s">
        <v>100</v>
      </c>
      <c r="AD1740" t="s">
        <v>571</v>
      </c>
      <c r="AF1740" t="s">
        <v>1334</v>
      </c>
      <c r="AI1740" s="10">
        <v>60</v>
      </c>
      <c r="AQ1740" s="6">
        <v>0</v>
      </c>
      <c r="AR1740" s="6" t="s">
        <v>50</v>
      </c>
      <c r="AS1740" t="s">
        <v>144</v>
      </c>
      <c r="AT1740" s="6">
        <v>-1</v>
      </c>
      <c r="AW1740" s="6" t="s">
        <v>51</v>
      </c>
      <c r="AX1740" s="6" t="s">
        <v>51</v>
      </c>
    </row>
    <row r="1741" spans="2:50" x14ac:dyDescent="0.25">
      <c r="B1741" s="13" t="s">
        <v>22</v>
      </c>
      <c r="C1741" s="17" t="str">
        <f>Z1741</f>
        <v>Linyphiidae</v>
      </c>
      <c r="D1741" s="13" t="str">
        <f t="shared" si="239"/>
        <v>No</v>
      </c>
      <c r="E1741" s="13" t="s">
        <v>18</v>
      </c>
      <c r="F1741" s="13" t="str">
        <f t="shared" si="240"/>
        <v>Linyphiidae</v>
      </c>
      <c r="G1741" s="13" t="str">
        <f t="shared" si="241"/>
        <v>Yes</v>
      </c>
      <c r="M1741" t="s">
        <v>100</v>
      </c>
      <c r="N1741" t="s">
        <v>53</v>
      </c>
      <c r="P1741" s="6">
        <v>-1</v>
      </c>
      <c r="Q1741" s="6" t="s">
        <v>47</v>
      </c>
      <c r="R1741" s="6" t="s">
        <v>54</v>
      </c>
      <c r="S1741" s="6"/>
      <c r="T1741" s="6" t="s">
        <v>55</v>
      </c>
      <c r="U1741" s="6" t="s">
        <v>56</v>
      </c>
      <c r="W1741" t="s">
        <v>53</v>
      </c>
      <c r="Z1741" t="s">
        <v>100</v>
      </c>
      <c r="AI1741" s="10">
        <v>40</v>
      </c>
      <c r="AQ1741" s="6">
        <v>0</v>
      </c>
      <c r="AR1741" s="6" t="s">
        <v>50</v>
      </c>
      <c r="AT1741" s="6">
        <v>-1</v>
      </c>
      <c r="AW1741" s="6" t="s">
        <v>51</v>
      </c>
      <c r="AX1741" s="6" t="s">
        <v>51</v>
      </c>
    </row>
    <row r="1742" spans="2:50" x14ac:dyDescent="0.25">
      <c r="B1742" s="13" t="s">
        <v>22</v>
      </c>
      <c r="C1742" s="13" t="str">
        <f>AD1742</f>
        <v>Agroeca</v>
      </c>
      <c r="D1742" s="13" t="str">
        <f t="shared" si="239"/>
        <v>Yes</v>
      </c>
      <c r="E1742" s="13" t="s">
        <v>18</v>
      </c>
      <c r="F1742" s="13" t="str">
        <f t="shared" si="240"/>
        <v>Liocranidae</v>
      </c>
      <c r="G1742" s="13" t="str">
        <f t="shared" si="241"/>
        <v>Yes</v>
      </c>
      <c r="M1742" t="s">
        <v>415</v>
      </c>
      <c r="N1742" t="s">
        <v>1461</v>
      </c>
      <c r="P1742" s="6">
        <v>-1</v>
      </c>
      <c r="Q1742" s="6" t="s">
        <v>47</v>
      </c>
      <c r="R1742" s="6" t="s">
        <v>54</v>
      </c>
      <c r="S1742" s="6"/>
      <c r="T1742" s="6" t="s">
        <v>55</v>
      </c>
      <c r="U1742" s="6" t="s">
        <v>56</v>
      </c>
      <c r="W1742" t="s">
        <v>53</v>
      </c>
      <c r="Z1742" t="s">
        <v>1461</v>
      </c>
      <c r="AD1742" t="s">
        <v>415</v>
      </c>
      <c r="AI1742" s="10">
        <v>50</v>
      </c>
      <c r="AQ1742" s="6">
        <v>0</v>
      </c>
      <c r="AR1742" s="6" t="s">
        <v>50</v>
      </c>
      <c r="AT1742" s="6">
        <v>-1</v>
      </c>
      <c r="AW1742" s="6" t="s">
        <v>51</v>
      </c>
      <c r="AX1742" s="6" t="s">
        <v>51</v>
      </c>
    </row>
    <row r="1743" spans="2:50" x14ac:dyDescent="0.25">
      <c r="B1743" s="13" t="s">
        <v>22</v>
      </c>
      <c r="C1743" s="13" t="str">
        <f>AD1743</f>
        <v>Agroeca</v>
      </c>
      <c r="D1743" s="13" t="str">
        <f t="shared" si="239"/>
        <v>Yes</v>
      </c>
      <c r="E1743" s="13" t="s">
        <v>18</v>
      </c>
      <c r="F1743" s="13" t="str">
        <f t="shared" si="240"/>
        <v>Liocranidae</v>
      </c>
      <c r="G1743" s="13" t="str">
        <f t="shared" si="241"/>
        <v>Yes</v>
      </c>
      <c r="M1743" t="s">
        <v>984</v>
      </c>
      <c r="N1743" t="s">
        <v>415</v>
      </c>
      <c r="P1743" s="6">
        <v>-1</v>
      </c>
      <c r="Q1743" s="6" t="s">
        <v>47</v>
      </c>
      <c r="R1743" s="6" t="s">
        <v>54</v>
      </c>
      <c r="S1743" s="6"/>
      <c r="T1743" s="6" t="s">
        <v>55</v>
      </c>
      <c r="U1743" s="6" t="s">
        <v>56</v>
      </c>
      <c r="W1743" t="s">
        <v>53</v>
      </c>
      <c r="Z1743" t="s">
        <v>1461</v>
      </c>
      <c r="AD1743" t="s">
        <v>415</v>
      </c>
      <c r="AF1743" t="s">
        <v>984</v>
      </c>
      <c r="AI1743" s="10">
        <v>60</v>
      </c>
      <c r="AQ1743" s="6">
        <v>0</v>
      </c>
      <c r="AR1743" s="6" t="s">
        <v>50</v>
      </c>
      <c r="AS1743" t="s">
        <v>165</v>
      </c>
      <c r="AT1743" s="6">
        <v>-1</v>
      </c>
      <c r="AW1743" s="6" t="s">
        <v>51</v>
      </c>
      <c r="AX1743" s="6" t="s">
        <v>51</v>
      </c>
    </row>
    <row r="1744" spans="2:50" x14ac:dyDescent="0.25">
      <c r="B1744" s="13" t="s">
        <v>22</v>
      </c>
      <c r="C1744" s="13" t="str">
        <f>AD1744</f>
        <v>Neoanagraphis</v>
      </c>
      <c r="D1744" s="13" t="str">
        <f t="shared" si="239"/>
        <v>Yes</v>
      </c>
      <c r="E1744" s="13" t="s">
        <v>18</v>
      </c>
      <c r="F1744" s="13" t="str">
        <f t="shared" si="240"/>
        <v>Liocranidae</v>
      </c>
      <c r="G1744" s="13" t="str">
        <f t="shared" si="241"/>
        <v>Yes</v>
      </c>
      <c r="M1744" t="s">
        <v>416</v>
      </c>
      <c r="N1744" t="s">
        <v>1461</v>
      </c>
      <c r="P1744" s="6">
        <v>-1</v>
      </c>
      <c r="Q1744" s="6" t="s">
        <v>47</v>
      </c>
      <c r="R1744" s="6" t="s">
        <v>54</v>
      </c>
      <c r="S1744" s="6"/>
      <c r="T1744" s="6" t="s">
        <v>55</v>
      </c>
      <c r="U1744" s="6" t="s">
        <v>56</v>
      </c>
      <c r="W1744" t="s">
        <v>53</v>
      </c>
      <c r="Z1744" t="s">
        <v>1461</v>
      </c>
      <c r="AD1744" t="s">
        <v>416</v>
      </c>
      <c r="AI1744" s="10">
        <v>50</v>
      </c>
      <c r="AQ1744" s="6">
        <v>0</v>
      </c>
      <c r="AR1744" s="6" t="s">
        <v>50</v>
      </c>
      <c r="AT1744" s="6">
        <v>-1</v>
      </c>
      <c r="AW1744" s="6" t="s">
        <v>51</v>
      </c>
      <c r="AX1744" s="6" t="s">
        <v>51</v>
      </c>
    </row>
    <row r="1745" spans="1:50" x14ac:dyDescent="0.25">
      <c r="B1745" s="13" t="s">
        <v>22</v>
      </c>
      <c r="C1745" s="13" t="str">
        <f>AD1745</f>
        <v>Neoanagraphis</v>
      </c>
      <c r="D1745" s="13" t="str">
        <f t="shared" si="239"/>
        <v>Yes</v>
      </c>
      <c r="E1745" s="13" t="s">
        <v>18</v>
      </c>
      <c r="F1745" s="13" t="str">
        <f t="shared" ref="F1745:F1776" si="242">Z1745</f>
        <v>Liocranidae</v>
      </c>
      <c r="G1745" s="13" t="str">
        <f t="shared" ref="G1745:G1776" si="243">IF(AI1745&gt;=40,"Yes","No")</f>
        <v>Yes</v>
      </c>
      <c r="M1745" t="s">
        <v>983</v>
      </c>
      <c r="N1745" t="s">
        <v>416</v>
      </c>
      <c r="P1745" s="6">
        <v>-1</v>
      </c>
      <c r="Q1745" s="6" t="s">
        <v>47</v>
      </c>
      <c r="R1745" s="6" t="s">
        <v>54</v>
      </c>
      <c r="S1745" s="6"/>
      <c r="T1745" s="6" t="s">
        <v>55</v>
      </c>
      <c r="U1745" s="6" t="s">
        <v>56</v>
      </c>
      <c r="W1745" t="s">
        <v>53</v>
      </c>
      <c r="Z1745" t="s">
        <v>1461</v>
      </c>
      <c r="AD1745" t="s">
        <v>416</v>
      </c>
      <c r="AF1745" t="s">
        <v>983</v>
      </c>
      <c r="AI1745" s="10">
        <v>60</v>
      </c>
      <c r="AQ1745" s="6">
        <v>0</v>
      </c>
      <c r="AR1745" s="6" t="s">
        <v>50</v>
      </c>
      <c r="AS1745" t="s">
        <v>232</v>
      </c>
      <c r="AT1745" s="6">
        <v>-1</v>
      </c>
      <c r="AW1745" s="6" t="s">
        <v>51</v>
      </c>
      <c r="AX1745" s="6" t="s">
        <v>51</v>
      </c>
    </row>
    <row r="1746" spans="1:50" x14ac:dyDescent="0.25">
      <c r="B1746" s="13" t="s">
        <v>22</v>
      </c>
      <c r="C1746" s="17" t="str">
        <f>Z1746</f>
        <v>Liocranidae</v>
      </c>
      <c r="D1746" s="13" t="str">
        <f t="shared" si="239"/>
        <v>No</v>
      </c>
      <c r="E1746" s="13" t="s">
        <v>18</v>
      </c>
      <c r="F1746" s="13" t="str">
        <f t="shared" si="242"/>
        <v>Liocranidae</v>
      </c>
      <c r="G1746" s="13" t="str">
        <f t="shared" si="243"/>
        <v>Yes</v>
      </c>
      <c r="M1746" t="s">
        <v>1461</v>
      </c>
      <c r="N1746" t="s">
        <v>53</v>
      </c>
      <c r="P1746" s="6">
        <v>-1</v>
      </c>
      <c r="Q1746" s="6" t="s">
        <v>47</v>
      </c>
      <c r="R1746" s="6" t="s">
        <v>54</v>
      </c>
      <c r="S1746" s="6"/>
      <c r="T1746" s="6" t="s">
        <v>55</v>
      </c>
      <c r="U1746" s="6" t="s">
        <v>56</v>
      </c>
      <c r="W1746" t="s">
        <v>53</v>
      </c>
      <c r="Z1746" t="s">
        <v>1461</v>
      </c>
      <c r="AI1746" s="10">
        <v>40</v>
      </c>
      <c r="AQ1746" s="6">
        <v>0</v>
      </c>
      <c r="AR1746" s="6" t="s">
        <v>50</v>
      </c>
      <c r="AT1746" s="6">
        <v>-1</v>
      </c>
      <c r="AW1746" s="6" t="s">
        <v>51</v>
      </c>
      <c r="AX1746" s="6" t="s">
        <v>51</v>
      </c>
    </row>
    <row r="1747" spans="1:50" x14ac:dyDescent="0.25">
      <c r="A1747" s="16" t="s">
        <v>9345</v>
      </c>
      <c r="B1747" s="16" t="s">
        <v>19</v>
      </c>
      <c r="C1747" s="16" t="str">
        <f t="shared" ref="C1747:C1748" si="244">AA1747</f>
        <v>Cossoninae</v>
      </c>
      <c r="D1747" s="16" t="str">
        <f t="shared" ref="D1747:D1748" si="245">IF(AI1747&gt;=42,"Yes","No")</f>
        <v>Yes</v>
      </c>
      <c r="E1747" s="16" t="s">
        <v>18</v>
      </c>
      <c r="F1747" s="16" t="str">
        <f t="shared" si="242"/>
        <v>Curculionidae</v>
      </c>
      <c r="G1747" s="16" t="str">
        <f t="shared" si="243"/>
        <v>Yes</v>
      </c>
      <c r="M1747" t="s">
        <v>9155</v>
      </c>
      <c r="N1747" t="s">
        <v>118</v>
      </c>
      <c r="P1747" s="6">
        <v>-1</v>
      </c>
      <c r="Q1747" s="6" t="s">
        <v>47</v>
      </c>
      <c r="R1747" s="6" t="s">
        <v>48</v>
      </c>
      <c r="T1747" t="s">
        <v>49</v>
      </c>
      <c r="W1747" t="s">
        <v>46</v>
      </c>
      <c r="X1747" t="s">
        <v>2125</v>
      </c>
      <c r="Y1747" t="s">
        <v>2131</v>
      </c>
      <c r="Z1747" t="s">
        <v>118</v>
      </c>
      <c r="AA1747" t="s">
        <v>9155</v>
      </c>
      <c r="AI1747" s="16">
        <v>42</v>
      </c>
      <c r="AQ1747" s="16"/>
      <c r="AR1747" s="16"/>
      <c r="AT1747" s="16"/>
      <c r="AW1747" s="16"/>
      <c r="AX1747" s="16"/>
    </row>
    <row r="1748" spans="1:50" x14ac:dyDescent="0.25">
      <c r="A1748" s="16" t="s">
        <v>9345</v>
      </c>
      <c r="B1748" s="16" t="s">
        <v>19</v>
      </c>
      <c r="C1748" s="16" t="str">
        <f t="shared" si="244"/>
        <v>Cossoninae</v>
      </c>
      <c r="D1748" s="16" t="str">
        <f t="shared" si="245"/>
        <v>Yes</v>
      </c>
      <c r="E1748" s="16" t="s">
        <v>18</v>
      </c>
      <c r="F1748" s="16" t="str">
        <f t="shared" si="242"/>
        <v>Curculionidae</v>
      </c>
      <c r="G1748" s="16" t="str">
        <f t="shared" si="243"/>
        <v>Yes</v>
      </c>
      <c r="M1748" t="s">
        <v>9158</v>
      </c>
      <c r="N1748" t="s">
        <v>9155</v>
      </c>
      <c r="P1748" s="6">
        <v>-1</v>
      </c>
      <c r="Q1748" s="6" t="s">
        <v>47</v>
      </c>
      <c r="R1748" s="6" t="s">
        <v>48</v>
      </c>
      <c r="S1748" s="16"/>
      <c r="T1748" s="16" t="s">
        <v>49</v>
      </c>
      <c r="U1748" s="16"/>
      <c r="W1748" s="16" t="s">
        <v>46</v>
      </c>
      <c r="X1748" t="s">
        <v>2125</v>
      </c>
      <c r="Y1748" t="s">
        <v>2131</v>
      </c>
      <c r="Z1748" t="s">
        <v>118</v>
      </c>
      <c r="AA1748" t="s">
        <v>9155</v>
      </c>
      <c r="AB1748" t="s">
        <v>9158</v>
      </c>
      <c r="AI1748" s="16">
        <v>45</v>
      </c>
      <c r="AQ1748" s="16"/>
      <c r="AR1748" s="16"/>
      <c r="AT1748" s="16"/>
      <c r="AW1748" s="16"/>
      <c r="AX1748" s="16"/>
    </row>
    <row r="1749" spans="1:50" x14ac:dyDescent="0.25">
      <c r="B1749" s="13" t="s">
        <v>22</v>
      </c>
      <c r="C1749" s="13" t="str">
        <f t="shared" ref="C1749:C1780" si="246">AD1749</f>
        <v>Allocosa</v>
      </c>
      <c r="D1749" s="13" t="str">
        <f t="shared" ref="D1749:D1780" si="247">IF(AI1749&gt;=50,"Yes","No")</f>
        <v>Yes</v>
      </c>
      <c r="E1749" s="13" t="s">
        <v>18</v>
      </c>
      <c r="F1749" s="13" t="str">
        <f t="shared" si="242"/>
        <v>Lycosidae</v>
      </c>
      <c r="G1749" s="13" t="str">
        <f t="shared" si="243"/>
        <v>Yes</v>
      </c>
      <c r="M1749" t="s">
        <v>213</v>
      </c>
      <c r="N1749" t="s">
        <v>58</v>
      </c>
      <c r="P1749" s="6">
        <v>-1</v>
      </c>
      <c r="Q1749" s="6" t="s">
        <v>47</v>
      </c>
      <c r="R1749" s="6" t="s">
        <v>54</v>
      </c>
      <c r="S1749" s="6"/>
      <c r="T1749" s="6" t="s">
        <v>55</v>
      </c>
      <c r="U1749" s="6" t="s">
        <v>56</v>
      </c>
      <c r="W1749" s="16" t="s">
        <v>53</v>
      </c>
      <c r="Z1749" t="s">
        <v>58</v>
      </c>
      <c r="AD1749" t="s">
        <v>213</v>
      </c>
      <c r="AI1749" s="10">
        <v>50</v>
      </c>
      <c r="AQ1749" s="6">
        <v>0</v>
      </c>
      <c r="AR1749" s="6" t="s">
        <v>50</v>
      </c>
      <c r="AT1749" s="6">
        <v>-1</v>
      </c>
      <c r="AW1749" s="6" t="s">
        <v>51</v>
      </c>
      <c r="AX1749" s="6" t="s">
        <v>51</v>
      </c>
    </row>
    <row r="1750" spans="1:50" x14ac:dyDescent="0.25">
      <c r="B1750" s="13" t="s">
        <v>22</v>
      </c>
      <c r="C1750" s="13" t="str">
        <f t="shared" si="246"/>
        <v>Allocosa</v>
      </c>
      <c r="D1750" s="13" t="str">
        <f t="shared" si="247"/>
        <v>Yes</v>
      </c>
      <c r="E1750" s="13" t="s">
        <v>18</v>
      </c>
      <c r="F1750" s="13" t="str">
        <f t="shared" si="242"/>
        <v>Lycosidae</v>
      </c>
      <c r="G1750" s="13" t="str">
        <f t="shared" si="243"/>
        <v>Yes</v>
      </c>
      <c r="M1750" t="s">
        <v>771</v>
      </c>
      <c r="N1750" t="s">
        <v>213</v>
      </c>
      <c r="P1750" s="6">
        <v>-1</v>
      </c>
      <c r="Q1750" s="6" t="s">
        <v>47</v>
      </c>
      <c r="R1750" s="6" t="s">
        <v>54</v>
      </c>
      <c r="S1750" s="6"/>
      <c r="T1750" s="6" t="s">
        <v>55</v>
      </c>
      <c r="U1750" s="6" t="s">
        <v>56</v>
      </c>
      <c r="W1750" s="16" t="s">
        <v>53</v>
      </c>
      <c r="Z1750" t="s">
        <v>58</v>
      </c>
      <c r="AD1750" t="s">
        <v>213</v>
      </c>
      <c r="AF1750" t="s">
        <v>771</v>
      </c>
      <c r="AI1750" s="10">
        <v>60</v>
      </c>
      <c r="AQ1750" s="6">
        <v>0</v>
      </c>
      <c r="AR1750" s="6" t="s">
        <v>50</v>
      </c>
      <c r="AS1750" t="s">
        <v>214</v>
      </c>
      <c r="AT1750" s="6">
        <v>-1</v>
      </c>
      <c r="AW1750" s="6" t="s">
        <v>51</v>
      </c>
      <c r="AX1750" s="6" t="s">
        <v>51</v>
      </c>
    </row>
    <row r="1751" spans="1:50" x14ac:dyDescent="0.25">
      <c r="B1751" s="13" t="s">
        <v>22</v>
      </c>
      <c r="C1751" s="13" t="str">
        <f t="shared" si="246"/>
        <v>Alopecosa</v>
      </c>
      <c r="D1751" s="13" t="str">
        <f t="shared" si="247"/>
        <v>Yes</v>
      </c>
      <c r="E1751" s="13" t="s">
        <v>18</v>
      </c>
      <c r="F1751" s="13" t="str">
        <f t="shared" si="242"/>
        <v>Lycosidae</v>
      </c>
      <c r="G1751" s="13" t="str">
        <f t="shared" si="243"/>
        <v>Yes</v>
      </c>
      <c r="M1751" t="s">
        <v>57</v>
      </c>
      <c r="N1751" t="s">
        <v>58</v>
      </c>
      <c r="P1751" s="6">
        <v>-1</v>
      </c>
      <c r="Q1751" s="6" t="s">
        <v>47</v>
      </c>
      <c r="R1751" s="6" t="s">
        <v>54</v>
      </c>
      <c r="S1751" s="6"/>
      <c r="T1751" s="6" t="s">
        <v>55</v>
      </c>
      <c r="U1751" s="6" t="s">
        <v>56</v>
      </c>
      <c r="W1751" s="16" t="s">
        <v>53</v>
      </c>
      <c r="Z1751" t="s">
        <v>58</v>
      </c>
      <c r="AD1751" t="s">
        <v>57</v>
      </c>
      <c r="AI1751" s="10">
        <v>50</v>
      </c>
      <c r="AQ1751" s="6">
        <v>0</v>
      </c>
      <c r="AR1751" s="6" t="s">
        <v>50</v>
      </c>
      <c r="AT1751" s="6">
        <v>-1</v>
      </c>
      <c r="AW1751" s="6" t="s">
        <v>51</v>
      </c>
      <c r="AX1751" s="6" t="s">
        <v>51</v>
      </c>
    </row>
    <row r="1752" spans="1:50" x14ac:dyDescent="0.25">
      <c r="B1752" s="13" t="s">
        <v>22</v>
      </c>
      <c r="C1752" s="13" t="str">
        <f t="shared" si="246"/>
        <v>Alopecosa</v>
      </c>
      <c r="D1752" s="13" t="str">
        <f t="shared" si="247"/>
        <v>Yes</v>
      </c>
      <c r="E1752" s="13" t="s">
        <v>18</v>
      </c>
      <c r="F1752" s="13" t="str">
        <f t="shared" si="242"/>
        <v>Lycosidae</v>
      </c>
      <c r="G1752" s="13" t="str">
        <f t="shared" si="243"/>
        <v>Yes</v>
      </c>
      <c r="M1752" t="s">
        <v>770</v>
      </c>
      <c r="N1752" t="s">
        <v>57</v>
      </c>
      <c r="P1752" s="6">
        <v>-1</v>
      </c>
      <c r="Q1752" s="6" t="s">
        <v>47</v>
      </c>
      <c r="R1752" s="6" t="s">
        <v>54</v>
      </c>
      <c r="S1752" s="6"/>
      <c r="T1752" s="6" t="s">
        <v>55</v>
      </c>
      <c r="U1752" s="6" t="s">
        <v>56</v>
      </c>
      <c r="W1752" s="16" t="s">
        <v>53</v>
      </c>
      <c r="Z1752" t="s">
        <v>58</v>
      </c>
      <c r="AD1752" t="s">
        <v>57</v>
      </c>
      <c r="AF1752" t="s">
        <v>770</v>
      </c>
      <c r="AI1752" s="10">
        <v>60</v>
      </c>
      <c r="AQ1752" s="6">
        <v>0</v>
      </c>
      <c r="AR1752" s="6" t="s">
        <v>50</v>
      </c>
      <c r="AS1752" t="s">
        <v>165</v>
      </c>
      <c r="AT1752" s="6">
        <v>-1</v>
      </c>
      <c r="AW1752" s="6" t="s">
        <v>51</v>
      </c>
      <c r="AX1752" s="6" t="s">
        <v>51</v>
      </c>
    </row>
    <row r="1753" spans="1:50" x14ac:dyDescent="0.25">
      <c r="B1753" s="13" t="s">
        <v>22</v>
      </c>
      <c r="C1753" s="13" t="str">
        <f t="shared" si="246"/>
        <v>Arctosa</v>
      </c>
      <c r="D1753" s="13" t="str">
        <f t="shared" si="247"/>
        <v>Yes</v>
      </c>
      <c r="E1753" s="13" t="s">
        <v>18</v>
      </c>
      <c r="F1753" s="13" t="str">
        <f t="shared" si="242"/>
        <v>Lycosidae</v>
      </c>
      <c r="G1753" s="13" t="str">
        <f t="shared" si="243"/>
        <v>Yes</v>
      </c>
      <c r="M1753" t="s">
        <v>215</v>
      </c>
      <c r="N1753" s="16" t="s">
        <v>58</v>
      </c>
      <c r="P1753" s="6">
        <v>-1</v>
      </c>
      <c r="Q1753" s="6" t="s">
        <v>47</v>
      </c>
      <c r="R1753" s="6" t="s">
        <v>54</v>
      </c>
      <c r="S1753" s="6"/>
      <c r="T1753" s="6" t="s">
        <v>55</v>
      </c>
      <c r="U1753" s="6" t="s">
        <v>56</v>
      </c>
      <c r="W1753" s="16" t="s">
        <v>53</v>
      </c>
      <c r="Z1753" t="s">
        <v>58</v>
      </c>
      <c r="AD1753" t="s">
        <v>215</v>
      </c>
      <c r="AI1753" s="10">
        <v>50</v>
      </c>
      <c r="AQ1753" s="6">
        <v>0</v>
      </c>
      <c r="AR1753" s="6" t="s">
        <v>50</v>
      </c>
      <c r="AT1753" s="6">
        <v>-1</v>
      </c>
      <c r="AW1753" s="6" t="s">
        <v>51</v>
      </c>
      <c r="AX1753" s="6" t="s">
        <v>51</v>
      </c>
    </row>
    <row r="1754" spans="1:50" x14ac:dyDescent="0.25">
      <c r="B1754" s="13" t="s">
        <v>22</v>
      </c>
      <c r="C1754" s="13" t="str">
        <f t="shared" si="246"/>
        <v>Arctosa</v>
      </c>
      <c r="D1754" s="13" t="str">
        <f t="shared" si="247"/>
        <v>Yes</v>
      </c>
      <c r="E1754" s="13" t="s">
        <v>18</v>
      </c>
      <c r="F1754" s="13" t="str">
        <f t="shared" si="242"/>
        <v>Lycosidae</v>
      </c>
      <c r="G1754" s="13" t="str">
        <f t="shared" si="243"/>
        <v>Yes</v>
      </c>
      <c r="M1754" t="s">
        <v>769</v>
      </c>
      <c r="N1754" t="s">
        <v>215</v>
      </c>
      <c r="P1754" s="6">
        <v>-1</v>
      </c>
      <c r="Q1754" s="6" t="s">
        <v>47</v>
      </c>
      <c r="R1754" s="6" t="s">
        <v>54</v>
      </c>
      <c r="S1754" s="6"/>
      <c r="T1754" s="6" t="s">
        <v>55</v>
      </c>
      <c r="U1754" s="6" t="s">
        <v>56</v>
      </c>
      <c r="W1754" t="s">
        <v>53</v>
      </c>
      <c r="Z1754" t="s">
        <v>58</v>
      </c>
      <c r="AD1754" t="s">
        <v>215</v>
      </c>
      <c r="AF1754" t="s">
        <v>769</v>
      </c>
      <c r="AI1754" s="10">
        <v>60</v>
      </c>
      <c r="AQ1754" s="6">
        <v>0</v>
      </c>
      <c r="AR1754" s="6" t="s">
        <v>50</v>
      </c>
      <c r="AS1754" t="s">
        <v>216</v>
      </c>
      <c r="AT1754" s="6">
        <v>-1</v>
      </c>
      <c r="AW1754" s="6" t="s">
        <v>51</v>
      </c>
      <c r="AX1754" s="6" t="s">
        <v>51</v>
      </c>
    </row>
    <row r="1755" spans="1:50" x14ac:dyDescent="0.25">
      <c r="B1755" s="13" t="s">
        <v>22</v>
      </c>
      <c r="C1755" s="13" t="str">
        <f t="shared" si="246"/>
        <v>Geolycosa</v>
      </c>
      <c r="D1755" s="13" t="str">
        <f t="shared" si="247"/>
        <v>Yes</v>
      </c>
      <c r="E1755" s="13" t="s">
        <v>18</v>
      </c>
      <c r="F1755" s="13" t="str">
        <f t="shared" si="242"/>
        <v>Lycosidae</v>
      </c>
      <c r="G1755" s="13" t="str">
        <f t="shared" si="243"/>
        <v>Yes</v>
      </c>
      <c r="M1755" t="s">
        <v>217</v>
      </c>
      <c r="N1755" t="s">
        <v>58</v>
      </c>
      <c r="P1755" s="6">
        <v>-1</v>
      </c>
      <c r="Q1755" s="6" t="s">
        <v>47</v>
      </c>
      <c r="R1755" s="6" t="s">
        <v>54</v>
      </c>
      <c r="S1755" s="6"/>
      <c r="T1755" s="6" t="s">
        <v>55</v>
      </c>
      <c r="U1755" s="6" t="s">
        <v>56</v>
      </c>
      <c r="W1755" t="s">
        <v>53</v>
      </c>
      <c r="Z1755" t="s">
        <v>58</v>
      </c>
      <c r="AD1755" t="s">
        <v>217</v>
      </c>
      <c r="AI1755" s="10">
        <v>50</v>
      </c>
      <c r="AQ1755" s="6">
        <v>0</v>
      </c>
      <c r="AR1755" s="6" t="s">
        <v>50</v>
      </c>
      <c r="AT1755" s="6">
        <v>-1</v>
      </c>
      <c r="AW1755" s="6" t="s">
        <v>51</v>
      </c>
      <c r="AX1755" s="6" t="s">
        <v>51</v>
      </c>
    </row>
    <row r="1756" spans="1:50" x14ac:dyDescent="0.25">
      <c r="B1756" s="13" t="s">
        <v>22</v>
      </c>
      <c r="C1756" s="13" t="str">
        <f t="shared" si="246"/>
        <v>Geolycosa</v>
      </c>
      <c r="D1756" s="13" t="str">
        <f t="shared" si="247"/>
        <v>Yes</v>
      </c>
      <c r="E1756" s="13" t="s">
        <v>18</v>
      </c>
      <c r="F1756" s="13" t="str">
        <f t="shared" si="242"/>
        <v>Lycosidae</v>
      </c>
      <c r="G1756" s="13" t="str">
        <f t="shared" si="243"/>
        <v>Yes</v>
      </c>
      <c r="M1756" t="s">
        <v>768</v>
      </c>
      <c r="N1756" t="s">
        <v>217</v>
      </c>
      <c r="P1756" s="6">
        <v>-1</v>
      </c>
      <c r="Q1756" s="6" t="s">
        <v>47</v>
      </c>
      <c r="R1756" s="6" t="s">
        <v>54</v>
      </c>
      <c r="S1756" s="6"/>
      <c r="T1756" s="6" t="s">
        <v>55</v>
      </c>
      <c r="U1756" s="6" t="s">
        <v>56</v>
      </c>
      <c r="W1756" t="s">
        <v>53</v>
      </c>
      <c r="Z1756" t="s">
        <v>58</v>
      </c>
      <c r="AD1756" t="s">
        <v>217</v>
      </c>
      <c r="AF1756" t="s">
        <v>768</v>
      </c>
      <c r="AI1756" s="10">
        <v>60</v>
      </c>
      <c r="AQ1756" s="6">
        <v>0</v>
      </c>
      <c r="AR1756" s="6" t="s">
        <v>50</v>
      </c>
      <c r="AS1756" t="s">
        <v>158</v>
      </c>
      <c r="AT1756" s="6">
        <v>-1</v>
      </c>
      <c r="AW1756" s="6" t="s">
        <v>51</v>
      </c>
      <c r="AX1756" s="6" t="s">
        <v>51</v>
      </c>
    </row>
    <row r="1757" spans="1:50" x14ac:dyDescent="0.25">
      <c r="B1757" s="13" t="s">
        <v>22</v>
      </c>
      <c r="C1757" s="13" t="str">
        <f t="shared" si="246"/>
        <v>Hogna</v>
      </c>
      <c r="D1757" s="13" t="str">
        <f t="shared" si="247"/>
        <v>Yes</v>
      </c>
      <c r="E1757" s="13" t="s">
        <v>18</v>
      </c>
      <c r="F1757" s="13" t="str">
        <f t="shared" si="242"/>
        <v>Lycosidae</v>
      </c>
      <c r="G1757" s="13" t="str">
        <f t="shared" si="243"/>
        <v>Yes</v>
      </c>
      <c r="M1757" t="s">
        <v>218</v>
      </c>
      <c r="N1757" t="s">
        <v>58</v>
      </c>
      <c r="P1757" s="6">
        <v>-1</v>
      </c>
      <c r="Q1757" s="6" t="s">
        <v>47</v>
      </c>
      <c r="R1757" s="6" t="s">
        <v>54</v>
      </c>
      <c r="S1757" s="6"/>
      <c r="T1757" s="6" t="s">
        <v>55</v>
      </c>
      <c r="U1757" s="6" t="s">
        <v>56</v>
      </c>
      <c r="W1757" t="s">
        <v>53</v>
      </c>
      <c r="Z1757" t="s">
        <v>58</v>
      </c>
      <c r="AD1757" t="s">
        <v>218</v>
      </c>
      <c r="AI1757" s="10">
        <v>50</v>
      </c>
      <c r="AQ1757" s="6">
        <v>0</v>
      </c>
      <c r="AR1757" s="6" t="s">
        <v>50</v>
      </c>
      <c r="AT1757" s="6">
        <v>-1</v>
      </c>
      <c r="AW1757" s="6" t="s">
        <v>51</v>
      </c>
      <c r="AX1757" s="6" t="s">
        <v>51</v>
      </c>
    </row>
    <row r="1758" spans="1:50" x14ac:dyDescent="0.25">
      <c r="B1758" s="13" t="s">
        <v>22</v>
      </c>
      <c r="C1758" s="13" t="str">
        <f t="shared" si="246"/>
        <v>Hogna</v>
      </c>
      <c r="D1758" s="13" t="str">
        <f t="shared" si="247"/>
        <v>Yes</v>
      </c>
      <c r="E1758" s="13" t="s">
        <v>18</v>
      </c>
      <c r="F1758" s="13" t="str">
        <f t="shared" si="242"/>
        <v>Lycosidae</v>
      </c>
      <c r="G1758" s="13" t="str">
        <f t="shared" si="243"/>
        <v>Yes</v>
      </c>
      <c r="M1758" t="s">
        <v>767</v>
      </c>
      <c r="N1758" t="s">
        <v>218</v>
      </c>
      <c r="P1758" s="6">
        <v>-1</v>
      </c>
      <c r="Q1758" s="6" t="s">
        <v>47</v>
      </c>
      <c r="R1758" s="6" t="s">
        <v>54</v>
      </c>
      <c r="S1758" s="6"/>
      <c r="T1758" s="6" t="s">
        <v>55</v>
      </c>
      <c r="U1758" s="6" t="s">
        <v>56</v>
      </c>
      <c r="W1758" t="s">
        <v>53</v>
      </c>
      <c r="Z1758" t="s">
        <v>58</v>
      </c>
      <c r="AD1758" t="s">
        <v>218</v>
      </c>
      <c r="AF1758" t="s">
        <v>767</v>
      </c>
      <c r="AI1758" s="10">
        <v>60</v>
      </c>
      <c r="AQ1758" s="6">
        <v>0</v>
      </c>
      <c r="AR1758" s="6" t="s">
        <v>50</v>
      </c>
      <c r="AS1758" t="s">
        <v>219</v>
      </c>
      <c r="AT1758" s="6">
        <v>-1</v>
      </c>
      <c r="AW1758" s="6" t="s">
        <v>51</v>
      </c>
      <c r="AX1758" s="6" t="s">
        <v>51</v>
      </c>
    </row>
    <row r="1759" spans="1:50" x14ac:dyDescent="0.25">
      <c r="B1759" s="13" t="s">
        <v>22</v>
      </c>
      <c r="C1759" s="13" t="str">
        <f t="shared" si="246"/>
        <v>Hogna</v>
      </c>
      <c r="D1759" s="13" t="str">
        <f t="shared" si="247"/>
        <v>Yes</v>
      </c>
      <c r="E1759" s="13" t="s">
        <v>18</v>
      </c>
      <c r="F1759" s="13" t="str">
        <f t="shared" si="242"/>
        <v>Lycosidae</v>
      </c>
      <c r="G1759" s="13" t="str">
        <f t="shared" si="243"/>
        <v>Yes</v>
      </c>
      <c r="M1759" t="s">
        <v>795</v>
      </c>
      <c r="N1759" t="s">
        <v>218</v>
      </c>
      <c r="P1759" s="6">
        <v>-1</v>
      </c>
      <c r="Q1759" s="6" t="s">
        <v>47</v>
      </c>
      <c r="R1759" s="6" t="s">
        <v>54</v>
      </c>
      <c r="S1759" s="6"/>
      <c r="T1759" s="6" t="s">
        <v>55</v>
      </c>
      <c r="U1759" s="6" t="s">
        <v>56</v>
      </c>
      <c r="W1759" t="s">
        <v>53</v>
      </c>
      <c r="Z1759" t="s">
        <v>58</v>
      </c>
      <c r="AD1759" t="s">
        <v>218</v>
      </c>
      <c r="AF1759" t="s">
        <v>795</v>
      </c>
      <c r="AI1759" s="10">
        <v>60</v>
      </c>
      <c r="AQ1759" s="6">
        <v>0</v>
      </c>
      <c r="AR1759" s="6" t="s">
        <v>50</v>
      </c>
      <c r="AS1759" t="s">
        <v>220</v>
      </c>
      <c r="AT1759" s="6">
        <v>-1</v>
      </c>
      <c r="AW1759" s="6" t="s">
        <v>51</v>
      </c>
      <c r="AX1759" s="6" t="s">
        <v>51</v>
      </c>
    </row>
    <row r="1760" spans="1:50" x14ac:dyDescent="0.25">
      <c r="B1760" s="13" t="s">
        <v>22</v>
      </c>
      <c r="C1760" s="13" t="str">
        <f t="shared" si="246"/>
        <v>Hogna</v>
      </c>
      <c r="D1760" s="13" t="str">
        <f t="shared" si="247"/>
        <v>Yes</v>
      </c>
      <c r="E1760" s="13" t="s">
        <v>18</v>
      </c>
      <c r="F1760" s="13" t="str">
        <f t="shared" si="242"/>
        <v>Lycosidae</v>
      </c>
      <c r="G1760" s="13" t="str">
        <f t="shared" si="243"/>
        <v>Yes</v>
      </c>
      <c r="M1760" t="s">
        <v>794</v>
      </c>
      <c r="N1760" t="s">
        <v>218</v>
      </c>
      <c r="P1760" s="6">
        <v>-1</v>
      </c>
      <c r="Q1760" s="6" t="s">
        <v>47</v>
      </c>
      <c r="R1760" s="6" t="s">
        <v>54</v>
      </c>
      <c r="S1760" s="6"/>
      <c r="T1760" s="6" t="s">
        <v>55</v>
      </c>
      <c r="U1760" s="6" t="s">
        <v>56</v>
      </c>
      <c r="W1760" t="s">
        <v>53</v>
      </c>
      <c r="Z1760" t="s">
        <v>58</v>
      </c>
      <c r="AD1760" t="s">
        <v>218</v>
      </c>
      <c r="AF1760" t="s">
        <v>794</v>
      </c>
      <c r="AI1760" s="10">
        <v>60</v>
      </c>
      <c r="AQ1760" s="6">
        <v>0</v>
      </c>
      <c r="AR1760" s="6" t="s">
        <v>50</v>
      </c>
      <c r="AS1760" t="s">
        <v>162</v>
      </c>
      <c r="AT1760" s="6">
        <v>-1</v>
      </c>
      <c r="AW1760" s="6" t="s">
        <v>51</v>
      </c>
      <c r="AX1760" s="6" t="s">
        <v>51</v>
      </c>
    </row>
    <row r="1761" spans="2:50" x14ac:dyDescent="0.25">
      <c r="B1761" s="13" t="s">
        <v>22</v>
      </c>
      <c r="C1761" s="13" t="str">
        <f t="shared" si="246"/>
        <v>Lycosa</v>
      </c>
      <c r="D1761" s="13" t="str">
        <f t="shared" si="247"/>
        <v>Yes</v>
      </c>
      <c r="E1761" s="13" t="s">
        <v>18</v>
      </c>
      <c r="F1761" s="13" t="str">
        <f t="shared" si="242"/>
        <v>Lycosidae</v>
      </c>
      <c r="G1761" s="13" t="str">
        <f t="shared" si="243"/>
        <v>Yes</v>
      </c>
      <c r="M1761" t="s">
        <v>221</v>
      </c>
      <c r="N1761" t="s">
        <v>58</v>
      </c>
      <c r="P1761" s="6">
        <v>-1</v>
      </c>
      <c r="Q1761" s="6" t="s">
        <v>47</v>
      </c>
      <c r="R1761" s="6" t="s">
        <v>54</v>
      </c>
      <c r="S1761" s="6"/>
      <c r="T1761" s="6" t="s">
        <v>55</v>
      </c>
      <c r="U1761" s="6" t="s">
        <v>56</v>
      </c>
      <c r="W1761" t="s">
        <v>53</v>
      </c>
      <c r="Z1761" t="s">
        <v>58</v>
      </c>
      <c r="AD1761" t="s">
        <v>221</v>
      </c>
      <c r="AI1761" s="10">
        <v>50</v>
      </c>
      <c r="AQ1761" s="6">
        <v>0</v>
      </c>
      <c r="AR1761" s="6" t="s">
        <v>50</v>
      </c>
      <c r="AT1761" s="6">
        <v>-1</v>
      </c>
      <c r="AW1761" s="6" t="s">
        <v>51</v>
      </c>
      <c r="AX1761" s="6" t="s">
        <v>51</v>
      </c>
    </row>
    <row r="1762" spans="2:50" x14ac:dyDescent="0.25">
      <c r="B1762" s="13" t="s">
        <v>22</v>
      </c>
      <c r="C1762" s="13" t="str">
        <f t="shared" si="246"/>
        <v>Lycosa</v>
      </c>
      <c r="D1762" s="13" t="str">
        <f t="shared" si="247"/>
        <v>Yes</v>
      </c>
      <c r="E1762" s="13" t="s">
        <v>18</v>
      </c>
      <c r="F1762" s="13" t="str">
        <f t="shared" si="242"/>
        <v>Lycosidae</v>
      </c>
      <c r="G1762" s="13" t="str">
        <f t="shared" si="243"/>
        <v>Yes</v>
      </c>
      <c r="M1762" t="s">
        <v>793</v>
      </c>
      <c r="N1762" t="s">
        <v>221</v>
      </c>
      <c r="P1762" s="6">
        <v>-1</v>
      </c>
      <c r="Q1762" s="6" t="s">
        <v>47</v>
      </c>
      <c r="R1762" s="6" t="s">
        <v>54</v>
      </c>
      <c r="S1762" s="6"/>
      <c r="T1762" s="6" t="s">
        <v>55</v>
      </c>
      <c r="U1762" s="6" t="s">
        <v>56</v>
      </c>
      <c r="W1762" t="s">
        <v>53</v>
      </c>
      <c r="Z1762" t="s">
        <v>58</v>
      </c>
      <c r="AD1762" t="s">
        <v>221</v>
      </c>
      <c r="AF1762" t="s">
        <v>793</v>
      </c>
      <c r="AI1762" s="10">
        <v>60</v>
      </c>
      <c r="AQ1762" s="6">
        <v>0</v>
      </c>
      <c r="AR1762" s="6" t="s">
        <v>50</v>
      </c>
      <c r="AS1762" t="s">
        <v>167</v>
      </c>
      <c r="AT1762" s="6">
        <v>-1</v>
      </c>
      <c r="AW1762" s="6" t="s">
        <v>51</v>
      </c>
      <c r="AX1762" s="6" t="s">
        <v>51</v>
      </c>
    </row>
    <row r="1763" spans="2:50" x14ac:dyDescent="0.25">
      <c r="B1763" s="13" t="s">
        <v>22</v>
      </c>
      <c r="C1763" s="13" t="str">
        <f t="shared" si="246"/>
        <v>Pardosa</v>
      </c>
      <c r="D1763" s="13" t="str">
        <f t="shared" si="247"/>
        <v>Yes</v>
      </c>
      <c r="E1763" s="13" t="s">
        <v>18</v>
      </c>
      <c r="F1763" s="13" t="str">
        <f t="shared" si="242"/>
        <v>Lycosidae</v>
      </c>
      <c r="G1763" s="13" t="str">
        <f t="shared" si="243"/>
        <v>Yes</v>
      </c>
      <c r="M1763" t="s">
        <v>113</v>
      </c>
      <c r="N1763" t="s">
        <v>58</v>
      </c>
      <c r="P1763" s="6">
        <v>-1</v>
      </c>
      <c r="Q1763" s="6" t="s">
        <v>47</v>
      </c>
      <c r="R1763" s="6" t="s">
        <v>54</v>
      </c>
      <c r="S1763" s="6"/>
      <c r="T1763" s="6" t="s">
        <v>55</v>
      </c>
      <c r="U1763" s="6" t="s">
        <v>56</v>
      </c>
      <c r="W1763" t="s">
        <v>53</v>
      </c>
      <c r="Z1763" t="s">
        <v>58</v>
      </c>
      <c r="AD1763" t="s">
        <v>113</v>
      </c>
      <c r="AI1763" s="10">
        <v>50</v>
      </c>
      <c r="AQ1763" s="6">
        <v>0</v>
      </c>
      <c r="AR1763" s="6" t="s">
        <v>50</v>
      </c>
      <c r="AT1763" s="6">
        <v>-1</v>
      </c>
      <c r="AW1763" s="6" t="s">
        <v>51</v>
      </c>
      <c r="AX1763" s="6" t="s">
        <v>51</v>
      </c>
    </row>
    <row r="1764" spans="2:50" x14ac:dyDescent="0.25">
      <c r="B1764" s="13" t="s">
        <v>22</v>
      </c>
      <c r="C1764" s="13" t="str">
        <f t="shared" si="246"/>
        <v>Pardosa</v>
      </c>
      <c r="D1764" s="13" t="str">
        <f t="shared" si="247"/>
        <v>Yes</v>
      </c>
      <c r="E1764" s="13" t="s">
        <v>18</v>
      </c>
      <c r="F1764" s="13" t="str">
        <f t="shared" si="242"/>
        <v>Lycosidae</v>
      </c>
      <c r="G1764" s="13" t="str">
        <f t="shared" si="243"/>
        <v>Yes</v>
      </c>
      <c r="M1764" t="s">
        <v>792</v>
      </c>
      <c r="N1764" t="s">
        <v>113</v>
      </c>
      <c r="P1764" s="6">
        <v>-1</v>
      </c>
      <c r="Q1764" s="6" t="s">
        <v>47</v>
      </c>
      <c r="R1764" s="6" t="s">
        <v>54</v>
      </c>
      <c r="S1764" s="6"/>
      <c r="T1764" s="6" t="s">
        <v>55</v>
      </c>
      <c r="U1764" s="6" t="s">
        <v>56</v>
      </c>
      <c r="W1764" t="s">
        <v>53</v>
      </c>
      <c r="Z1764" t="s">
        <v>58</v>
      </c>
      <c r="AD1764" t="s">
        <v>113</v>
      </c>
      <c r="AF1764" t="s">
        <v>792</v>
      </c>
      <c r="AI1764" s="10">
        <v>60</v>
      </c>
      <c r="AQ1764" s="6">
        <v>0</v>
      </c>
      <c r="AR1764" s="6" t="s">
        <v>50</v>
      </c>
      <c r="AS1764" t="s">
        <v>144</v>
      </c>
      <c r="AT1764" s="6">
        <v>-1</v>
      </c>
      <c r="AW1764" s="6" t="s">
        <v>51</v>
      </c>
      <c r="AX1764" s="6" t="s">
        <v>51</v>
      </c>
    </row>
    <row r="1765" spans="2:50" x14ac:dyDescent="0.25">
      <c r="B1765" s="13" t="s">
        <v>22</v>
      </c>
      <c r="C1765" s="13" t="str">
        <f t="shared" si="246"/>
        <v>Pardosa</v>
      </c>
      <c r="D1765" s="13" t="str">
        <f t="shared" si="247"/>
        <v>Yes</v>
      </c>
      <c r="E1765" s="13" t="s">
        <v>18</v>
      </c>
      <c r="F1765" s="13" t="str">
        <f t="shared" si="242"/>
        <v>Lycosidae</v>
      </c>
      <c r="G1765" s="13" t="str">
        <f t="shared" si="243"/>
        <v>Yes</v>
      </c>
      <c r="M1765" t="s">
        <v>791</v>
      </c>
      <c r="N1765" t="s">
        <v>113</v>
      </c>
      <c r="P1765" s="6">
        <v>-1</v>
      </c>
      <c r="Q1765" s="6" t="s">
        <v>47</v>
      </c>
      <c r="R1765" s="6" t="s">
        <v>54</v>
      </c>
      <c r="S1765" s="6"/>
      <c r="T1765" s="6" t="s">
        <v>55</v>
      </c>
      <c r="U1765" s="6" t="s">
        <v>56</v>
      </c>
      <c r="W1765" t="s">
        <v>53</v>
      </c>
      <c r="Z1765" t="s">
        <v>58</v>
      </c>
      <c r="AD1765" t="s">
        <v>113</v>
      </c>
      <c r="AF1765" t="s">
        <v>791</v>
      </c>
      <c r="AI1765" s="10">
        <v>60</v>
      </c>
      <c r="AQ1765" s="6">
        <v>0</v>
      </c>
      <c r="AR1765" s="6" t="s">
        <v>50</v>
      </c>
      <c r="AS1765" t="s">
        <v>185</v>
      </c>
      <c r="AT1765" s="6">
        <v>-1</v>
      </c>
      <c r="AW1765" s="6" t="s">
        <v>51</v>
      </c>
      <c r="AX1765" s="6" t="s">
        <v>51</v>
      </c>
    </row>
    <row r="1766" spans="2:50" x14ac:dyDescent="0.25">
      <c r="B1766" s="13" t="s">
        <v>22</v>
      </c>
      <c r="C1766" s="13" t="str">
        <f t="shared" si="246"/>
        <v>Pardosa</v>
      </c>
      <c r="D1766" s="13" t="str">
        <f t="shared" si="247"/>
        <v>Yes</v>
      </c>
      <c r="E1766" s="13" t="s">
        <v>18</v>
      </c>
      <c r="F1766" s="13" t="str">
        <f t="shared" si="242"/>
        <v>Lycosidae</v>
      </c>
      <c r="G1766" s="13" t="str">
        <f t="shared" si="243"/>
        <v>Yes</v>
      </c>
      <c r="M1766" t="s">
        <v>790</v>
      </c>
      <c r="N1766" t="s">
        <v>113</v>
      </c>
      <c r="P1766" s="6">
        <v>-1</v>
      </c>
      <c r="Q1766" s="6" t="s">
        <v>47</v>
      </c>
      <c r="R1766" s="6" t="s">
        <v>54</v>
      </c>
      <c r="S1766" s="6"/>
      <c r="T1766" s="6" t="s">
        <v>55</v>
      </c>
      <c r="U1766" s="6" t="s">
        <v>56</v>
      </c>
      <c r="W1766" t="s">
        <v>53</v>
      </c>
      <c r="Z1766" t="s">
        <v>58</v>
      </c>
      <c r="AD1766" t="s">
        <v>113</v>
      </c>
      <c r="AF1766" t="s">
        <v>790</v>
      </c>
      <c r="AI1766" s="10">
        <v>60</v>
      </c>
      <c r="AQ1766" s="6">
        <v>0</v>
      </c>
      <c r="AR1766" s="6" t="s">
        <v>50</v>
      </c>
      <c r="AS1766" t="s">
        <v>222</v>
      </c>
      <c r="AT1766" s="6">
        <v>-1</v>
      </c>
      <c r="AW1766" s="6" t="s">
        <v>51</v>
      </c>
      <c r="AX1766" s="6" t="s">
        <v>51</v>
      </c>
    </row>
    <row r="1767" spans="2:50" x14ac:dyDescent="0.25">
      <c r="B1767" s="13" t="s">
        <v>22</v>
      </c>
      <c r="C1767" s="13" t="str">
        <f t="shared" si="246"/>
        <v>Pardosa</v>
      </c>
      <c r="D1767" s="13" t="str">
        <f t="shared" si="247"/>
        <v>Yes</v>
      </c>
      <c r="E1767" s="13" t="s">
        <v>18</v>
      </c>
      <c r="F1767" s="13" t="str">
        <f t="shared" si="242"/>
        <v>Lycosidae</v>
      </c>
      <c r="G1767" s="13" t="str">
        <f t="shared" si="243"/>
        <v>Yes</v>
      </c>
      <c r="M1767" t="s">
        <v>789</v>
      </c>
      <c r="N1767" t="s">
        <v>113</v>
      </c>
      <c r="P1767" s="6">
        <v>-1</v>
      </c>
      <c r="Q1767" s="6" t="s">
        <v>47</v>
      </c>
      <c r="R1767" s="6" t="s">
        <v>54</v>
      </c>
      <c r="S1767" s="6"/>
      <c r="T1767" s="6" t="s">
        <v>55</v>
      </c>
      <c r="U1767" s="6" t="s">
        <v>56</v>
      </c>
      <c r="W1767" t="s">
        <v>53</v>
      </c>
      <c r="Z1767" t="s">
        <v>58</v>
      </c>
      <c r="AD1767" t="s">
        <v>113</v>
      </c>
      <c r="AF1767" t="s">
        <v>789</v>
      </c>
      <c r="AI1767" s="10">
        <v>60</v>
      </c>
      <c r="AQ1767" s="6">
        <v>0</v>
      </c>
      <c r="AR1767" s="6" t="s">
        <v>50</v>
      </c>
      <c r="AS1767" t="s">
        <v>185</v>
      </c>
      <c r="AT1767" s="6">
        <v>-1</v>
      </c>
      <c r="AW1767" s="6" t="s">
        <v>51</v>
      </c>
      <c r="AX1767" s="6" t="s">
        <v>51</v>
      </c>
    </row>
    <row r="1768" spans="2:50" x14ac:dyDescent="0.25">
      <c r="B1768" s="13" t="s">
        <v>22</v>
      </c>
      <c r="C1768" s="13" t="str">
        <f t="shared" si="246"/>
        <v>Pardosa</v>
      </c>
      <c r="D1768" s="13" t="str">
        <f t="shared" si="247"/>
        <v>Yes</v>
      </c>
      <c r="E1768" s="13" t="s">
        <v>18</v>
      </c>
      <c r="F1768" s="13" t="str">
        <f t="shared" si="242"/>
        <v>Lycosidae</v>
      </c>
      <c r="G1768" s="13" t="str">
        <f t="shared" si="243"/>
        <v>Yes</v>
      </c>
      <c r="M1768" t="s">
        <v>788</v>
      </c>
      <c r="N1768" t="s">
        <v>113</v>
      </c>
      <c r="P1768" s="6">
        <v>-1</v>
      </c>
      <c r="Q1768" s="6" t="s">
        <v>47</v>
      </c>
      <c r="R1768" s="6" t="s">
        <v>54</v>
      </c>
      <c r="S1768" s="6"/>
      <c r="T1768" s="6" t="s">
        <v>55</v>
      </c>
      <c r="U1768" s="6" t="s">
        <v>56</v>
      </c>
      <c r="W1768" t="s">
        <v>53</v>
      </c>
      <c r="Z1768" t="s">
        <v>58</v>
      </c>
      <c r="AD1768" t="s">
        <v>113</v>
      </c>
      <c r="AF1768" t="s">
        <v>788</v>
      </c>
      <c r="AI1768" s="10">
        <v>60</v>
      </c>
      <c r="AQ1768" s="6">
        <v>0</v>
      </c>
      <c r="AR1768" s="6" t="s">
        <v>50</v>
      </c>
      <c r="AS1768" t="s">
        <v>223</v>
      </c>
      <c r="AT1768" s="6">
        <v>-1</v>
      </c>
      <c r="AW1768" s="6" t="s">
        <v>51</v>
      </c>
      <c r="AX1768" s="6" t="s">
        <v>51</v>
      </c>
    </row>
    <row r="1769" spans="2:50" x14ac:dyDescent="0.25">
      <c r="B1769" s="13" t="s">
        <v>22</v>
      </c>
      <c r="C1769" s="13" t="str">
        <f t="shared" si="246"/>
        <v>Pardosa</v>
      </c>
      <c r="D1769" s="13" t="str">
        <f t="shared" si="247"/>
        <v>Yes</v>
      </c>
      <c r="E1769" s="13" t="s">
        <v>18</v>
      </c>
      <c r="F1769" s="13" t="str">
        <f t="shared" si="242"/>
        <v>Lycosidae</v>
      </c>
      <c r="G1769" s="13" t="str">
        <f t="shared" si="243"/>
        <v>Yes</v>
      </c>
      <c r="M1769" t="s">
        <v>787</v>
      </c>
      <c r="N1769" t="s">
        <v>113</v>
      </c>
      <c r="P1769" s="6">
        <v>-1</v>
      </c>
      <c r="Q1769" s="6" t="s">
        <v>47</v>
      </c>
      <c r="R1769" s="6" t="s">
        <v>54</v>
      </c>
      <c r="S1769" s="6"/>
      <c r="T1769" s="6" t="s">
        <v>55</v>
      </c>
      <c r="U1769" s="6" t="s">
        <v>56</v>
      </c>
      <c r="W1769" t="s">
        <v>53</v>
      </c>
      <c r="Z1769" t="s">
        <v>58</v>
      </c>
      <c r="AD1769" t="s">
        <v>113</v>
      </c>
      <c r="AF1769" t="s">
        <v>787</v>
      </c>
      <c r="AI1769" s="10">
        <v>60</v>
      </c>
      <c r="AQ1769" s="6">
        <v>0</v>
      </c>
      <c r="AR1769" s="6" t="s">
        <v>50</v>
      </c>
      <c r="AS1769" t="s">
        <v>224</v>
      </c>
      <c r="AT1769" s="6">
        <v>-1</v>
      </c>
      <c r="AW1769" s="6" t="s">
        <v>51</v>
      </c>
      <c r="AX1769" s="6" t="s">
        <v>51</v>
      </c>
    </row>
    <row r="1770" spans="2:50" x14ac:dyDescent="0.25">
      <c r="B1770" s="13" t="s">
        <v>22</v>
      </c>
      <c r="C1770" s="13" t="str">
        <f t="shared" si="246"/>
        <v>Pardosa</v>
      </c>
      <c r="D1770" s="13" t="str">
        <f t="shared" si="247"/>
        <v>Yes</v>
      </c>
      <c r="E1770" s="13" t="s">
        <v>18</v>
      </c>
      <c r="F1770" s="13" t="str">
        <f t="shared" si="242"/>
        <v>Lycosidae</v>
      </c>
      <c r="G1770" s="13" t="str">
        <f t="shared" si="243"/>
        <v>Yes</v>
      </c>
      <c r="M1770" t="s">
        <v>786</v>
      </c>
      <c r="N1770" t="s">
        <v>113</v>
      </c>
      <c r="P1770" s="6">
        <v>-1</v>
      </c>
      <c r="Q1770" s="6" t="s">
        <v>47</v>
      </c>
      <c r="R1770" s="6" t="s">
        <v>54</v>
      </c>
      <c r="S1770" s="6"/>
      <c r="T1770" s="6" t="s">
        <v>55</v>
      </c>
      <c r="U1770" s="6" t="s">
        <v>56</v>
      </c>
      <c r="W1770" t="s">
        <v>53</v>
      </c>
      <c r="Z1770" t="s">
        <v>58</v>
      </c>
      <c r="AD1770" t="s">
        <v>113</v>
      </c>
      <c r="AF1770" t="s">
        <v>786</v>
      </c>
      <c r="AI1770" s="10">
        <v>60</v>
      </c>
      <c r="AQ1770" s="6">
        <v>0</v>
      </c>
      <c r="AR1770" s="6" t="s">
        <v>50</v>
      </c>
      <c r="AS1770" t="s">
        <v>225</v>
      </c>
      <c r="AT1770" s="6">
        <v>-1</v>
      </c>
      <c r="AW1770" s="6" t="s">
        <v>51</v>
      </c>
      <c r="AX1770" s="6" t="s">
        <v>51</v>
      </c>
    </row>
    <row r="1771" spans="2:50" x14ac:dyDescent="0.25">
      <c r="B1771" s="13" t="s">
        <v>22</v>
      </c>
      <c r="C1771" s="13" t="str">
        <f t="shared" si="246"/>
        <v>Pardosa</v>
      </c>
      <c r="D1771" s="13" t="str">
        <f t="shared" si="247"/>
        <v>Yes</v>
      </c>
      <c r="E1771" s="13" t="s">
        <v>18</v>
      </c>
      <c r="F1771" s="13" t="str">
        <f t="shared" si="242"/>
        <v>Lycosidae</v>
      </c>
      <c r="G1771" s="13" t="str">
        <f t="shared" si="243"/>
        <v>Yes</v>
      </c>
      <c r="M1771" t="s">
        <v>785</v>
      </c>
      <c r="N1771" t="s">
        <v>113</v>
      </c>
      <c r="P1771" s="6">
        <v>-1</v>
      </c>
      <c r="Q1771" s="6" t="s">
        <v>47</v>
      </c>
      <c r="R1771" s="6" t="s">
        <v>54</v>
      </c>
      <c r="S1771" s="6"/>
      <c r="T1771" s="6" t="s">
        <v>55</v>
      </c>
      <c r="U1771" s="6" t="s">
        <v>56</v>
      </c>
      <c r="W1771" t="s">
        <v>53</v>
      </c>
      <c r="Z1771" t="s">
        <v>58</v>
      </c>
      <c r="AD1771" t="s">
        <v>113</v>
      </c>
      <c r="AF1771" t="s">
        <v>785</v>
      </c>
      <c r="AI1771" s="10">
        <v>60</v>
      </c>
      <c r="AQ1771" s="6">
        <v>0</v>
      </c>
      <c r="AR1771" s="6" t="s">
        <v>50</v>
      </c>
      <c r="AS1771" t="s">
        <v>226</v>
      </c>
      <c r="AT1771" s="6">
        <v>-1</v>
      </c>
      <c r="AW1771" s="6" t="s">
        <v>51</v>
      </c>
      <c r="AX1771" s="6" t="s">
        <v>51</v>
      </c>
    </row>
    <row r="1772" spans="2:50" x14ac:dyDescent="0.25">
      <c r="B1772" s="13" t="s">
        <v>22</v>
      </c>
      <c r="C1772" s="13" t="str">
        <f t="shared" si="246"/>
        <v>Pardosa</v>
      </c>
      <c r="D1772" s="13" t="str">
        <f t="shared" si="247"/>
        <v>Yes</v>
      </c>
      <c r="E1772" s="13" t="s">
        <v>18</v>
      </c>
      <c r="F1772" s="13" t="str">
        <f t="shared" si="242"/>
        <v>Lycosidae</v>
      </c>
      <c r="G1772" s="13" t="str">
        <f t="shared" si="243"/>
        <v>Yes</v>
      </c>
      <c r="M1772" t="s">
        <v>784</v>
      </c>
      <c r="N1772" t="s">
        <v>113</v>
      </c>
      <c r="P1772" s="6">
        <v>-1</v>
      </c>
      <c r="Q1772" s="6" t="s">
        <v>47</v>
      </c>
      <c r="R1772" s="6" t="s">
        <v>54</v>
      </c>
      <c r="S1772" s="6"/>
      <c r="T1772" s="6" t="s">
        <v>55</v>
      </c>
      <c r="U1772" s="6" t="s">
        <v>56</v>
      </c>
      <c r="W1772" t="s">
        <v>53</v>
      </c>
      <c r="Z1772" t="s">
        <v>58</v>
      </c>
      <c r="AD1772" t="s">
        <v>113</v>
      </c>
      <c r="AF1772" t="s">
        <v>784</v>
      </c>
      <c r="AI1772" s="10">
        <v>60</v>
      </c>
      <c r="AQ1772" s="6">
        <v>0</v>
      </c>
      <c r="AR1772" s="6" t="s">
        <v>50</v>
      </c>
      <c r="AS1772" t="s">
        <v>227</v>
      </c>
      <c r="AT1772" s="6">
        <v>-1</v>
      </c>
      <c r="AW1772" s="6" t="s">
        <v>51</v>
      </c>
      <c r="AX1772" s="6" t="s">
        <v>51</v>
      </c>
    </row>
    <row r="1773" spans="2:50" x14ac:dyDescent="0.25">
      <c r="B1773" s="13" t="s">
        <v>22</v>
      </c>
      <c r="C1773" s="13" t="str">
        <f t="shared" si="246"/>
        <v>Pardosa</v>
      </c>
      <c r="D1773" s="13" t="str">
        <f t="shared" si="247"/>
        <v>Yes</v>
      </c>
      <c r="E1773" s="13" t="s">
        <v>18</v>
      </c>
      <c r="F1773" s="13" t="str">
        <f t="shared" si="242"/>
        <v>Lycosidae</v>
      </c>
      <c r="G1773" s="13" t="str">
        <f t="shared" si="243"/>
        <v>Yes</v>
      </c>
      <c r="M1773" t="s">
        <v>783</v>
      </c>
      <c r="N1773" t="s">
        <v>113</v>
      </c>
      <c r="P1773" s="6">
        <v>-1</v>
      </c>
      <c r="Q1773" s="6" t="s">
        <v>47</v>
      </c>
      <c r="R1773" s="6" t="s">
        <v>54</v>
      </c>
      <c r="S1773" s="6"/>
      <c r="T1773" s="6" t="s">
        <v>55</v>
      </c>
      <c r="U1773" s="6" t="s">
        <v>56</v>
      </c>
      <c r="W1773" t="s">
        <v>53</v>
      </c>
      <c r="Z1773" t="s">
        <v>58</v>
      </c>
      <c r="AD1773" t="s">
        <v>113</v>
      </c>
      <c r="AF1773" t="s">
        <v>783</v>
      </c>
      <c r="AI1773" s="10">
        <v>60</v>
      </c>
      <c r="AQ1773" s="6">
        <v>0</v>
      </c>
      <c r="AR1773" s="6" t="s">
        <v>50</v>
      </c>
      <c r="AS1773" t="s">
        <v>223</v>
      </c>
      <c r="AT1773" s="6">
        <v>-1</v>
      </c>
      <c r="AW1773" s="6" t="s">
        <v>51</v>
      </c>
      <c r="AX1773" s="6" t="s">
        <v>51</v>
      </c>
    </row>
    <row r="1774" spans="2:50" x14ac:dyDescent="0.25">
      <c r="B1774" s="13" t="s">
        <v>22</v>
      </c>
      <c r="C1774" s="13" t="str">
        <f t="shared" si="246"/>
        <v>Pardosa</v>
      </c>
      <c r="D1774" s="13" t="str">
        <f t="shared" si="247"/>
        <v>Yes</v>
      </c>
      <c r="E1774" s="13" t="s">
        <v>18</v>
      </c>
      <c r="F1774" s="13" t="str">
        <f t="shared" si="242"/>
        <v>Lycosidae</v>
      </c>
      <c r="G1774" s="13" t="str">
        <f t="shared" si="243"/>
        <v>Yes</v>
      </c>
      <c r="M1774" t="s">
        <v>782</v>
      </c>
      <c r="N1774" t="s">
        <v>113</v>
      </c>
      <c r="P1774" s="6">
        <v>-1</v>
      </c>
      <c r="Q1774" s="6" t="s">
        <v>47</v>
      </c>
      <c r="R1774" s="6" t="s">
        <v>54</v>
      </c>
      <c r="S1774" s="6"/>
      <c r="T1774" s="6" t="s">
        <v>55</v>
      </c>
      <c r="U1774" s="6" t="s">
        <v>56</v>
      </c>
      <c r="W1774" t="s">
        <v>53</v>
      </c>
      <c r="Z1774" t="s">
        <v>58</v>
      </c>
      <c r="AD1774" t="s">
        <v>113</v>
      </c>
      <c r="AF1774" t="s">
        <v>782</v>
      </c>
      <c r="AI1774" s="10">
        <v>60</v>
      </c>
      <c r="AQ1774" s="6">
        <v>0</v>
      </c>
      <c r="AR1774" s="6" t="s">
        <v>50</v>
      </c>
      <c r="AS1774" t="s">
        <v>165</v>
      </c>
      <c r="AT1774" s="6">
        <v>-1</v>
      </c>
      <c r="AW1774" s="6" t="s">
        <v>51</v>
      </c>
      <c r="AX1774" s="6" t="s">
        <v>51</v>
      </c>
    </row>
    <row r="1775" spans="2:50" x14ac:dyDescent="0.25">
      <c r="B1775" s="13" t="s">
        <v>22</v>
      </c>
      <c r="C1775" s="13" t="str">
        <f t="shared" si="246"/>
        <v>Pardosa</v>
      </c>
      <c r="D1775" s="13" t="str">
        <f t="shared" si="247"/>
        <v>Yes</v>
      </c>
      <c r="E1775" s="13" t="s">
        <v>18</v>
      </c>
      <c r="F1775" s="13" t="str">
        <f t="shared" si="242"/>
        <v>Lycosidae</v>
      </c>
      <c r="G1775" s="13" t="str">
        <f t="shared" si="243"/>
        <v>Yes</v>
      </c>
      <c r="M1775" t="s">
        <v>781</v>
      </c>
      <c r="N1775" t="s">
        <v>113</v>
      </c>
      <c r="P1775" s="6">
        <v>-1</v>
      </c>
      <c r="Q1775" s="6" t="s">
        <v>47</v>
      </c>
      <c r="R1775" s="6" t="s">
        <v>54</v>
      </c>
      <c r="S1775" s="6"/>
      <c r="T1775" s="6" t="s">
        <v>55</v>
      </c>
      <c r="U1775" s="6" t="s">
        <v>56</v>
      </c>
      <c r="W1775" t="s">
        <v>53</v>
      </c>
      <c r="Z1775" t="s">
        <v>58</v>
      </c>
      <c r="AD1775" t="s">
        <v>113</v>
      </c>
      <c r="AF1775" t="s">
        <v>781</v>
      </c>
      <c r="AI1775" s="10">
        <v>60</v>
      </c>
      <c r="AQ1775" s="6">
        <v>0</v>
      </c>
      <c r="AR1775" s="6" t="s">
        <v>50</v>
      </c>
      <c r="AS1775" t="s">
        <v>219</v>
      </c>
      <c r="AT1775" s="6">
        <v>-1</v>
      </c>
      <c r="AW1775" s="6" t="s">
        <v>51</v>
      </c>
      <c r="AX1775" s="6" t="s">
        <v>51</v>
      </c>
    </row>
    <row r="1776" spans="2:50" x14ac:dyDescent="0.25">
      <c r="B1776" s="13" t="s">
        <v>22</v>
      </c>
      <c r="C1776" s="13" t="str">
        <f t="shared" si="246"/>
        <v>Pardosa</v>
      </c>
      <c r="D1776" s="13" t="str">
        <f t="shared" si="247"/>
        <v>Yes</v>
      </c>
      <c r="E1776" s="13" t="s">
        <v>18</v>
      </c>
      <c r="F1776" s="13" t="str">
        <f t="shared" si="242"/>
        <v>Lycosidae</v>
      </c>
      <c r="G1776" s="13" t="str">
        <f t="shared" si="243"/>
        <v>Yes</v>
      </c>
      <c r="M1776" t="s">
        <v>780</v>
      </c>
      <c r="N1776" t="s">
        <v>113</v>
      </c>
      <c r="P1776" s="6">
        <v>-1</v>
      </c>
      <c r="Q1776" s="6" t="s">
        <v>47</v>
      </c>
      <c r="R1776" s="6" t="s">
        <v>54</v>
      </c>
      <c r="S1776" s="6"/>
      <c r="T1776" s="6" t="s">
        <v>55</v>
      </c>
      <c r="U1776" s="6" t="s">
        <v>56</v>
      </c>
      <c r="W1776" t="s">
        <v>53</v>
      </c>
      <c r="Z1776" t="s">
        <v>58</v>
      </c>
      <c r="AD1776" t="s">
        <v>113</v>
      </c>
      <c r="AF1776" t="s">
        <v>780</v>
      </c>
      <c r="AI1776" s="10">
        <v>60</v>
      </c>
      <c r="AQ1776" s="6">
        <v>0</v>
      </c>
      <c r="AR1776" s="6" t="s">
        <v>50</v>
      </c>
      <c r="AS1776" t="s">
        <v>228</v>
      </c>
      <c r="AT1776" s="6">
        <v>-1</v>
      </c>
      <c r="AW1776" s="6" t="s">
        <v>51</v>
      </c>
      <c r="AX1776" s="6" t="s">
        <v>51</v>
      </c>
    </row>
    <row r="1777" spans="2:50" x14ac:dyDescent="0.25">
      <c r="B1777" s="13" t="s">
        <v>22</v>
      </c>
      <c r="C1777" s="13" t="str">
        <f t="shared" si="246"/>
        <v>Pardosa</v>
      </c>
      <c r="D1777" s="13" t="str">
        <f t="shared" si="247"/>
        <v>Yes</v>
      </c>
      <c r="E1777" s="13" t="s">
        <v>18</v>
      </c>
      <c r="F1777" s="13" t="str">
        <f t="shared" ref="F1777:F1811" si="248">Z1777</f>
        <v>Lycosidae</v>
      </c>
      <c r="G1777" s="13" t="str">
        <f t="shared" ref="G1777:G1811" si="249">IF(AI1777&gt;=40,"Yes","No")</f>
        <v>Yes</v>
      </c>
      <c r="M1777" t="s">
        <v>811</v>
      </c>
      <c r="N1777" t="s">
        <v>113</v>
      </c>
      <c r="P1777" s="6">
        <v>-1</v>
      </c>
      <c r="Q1777" s="6" t="s">
        <v>47</v>
      </c>
      <c r="R1777" s="6" t="s">
        <v>54</v>
      </c>
      <c r="S1777" s="6"/>
      <c r="T1777" s="6" t="s">
        <v>55</v>
      </c>
      <c r="U1777" s="6" t="s">
        <v>56</v>
      </c>
      <c r="W1777" t="s">
        <v>53</v>
      </c>
      <c r="Z1777" t="s">
        <v>58</v>
      </c>
      <c r="AD1777" t="s">
        <v>113</v>
      </c>
      <c r="AF1777" t="s">
        <v>811</v>
      </c>
      <c r="AI1777" s="10">
        <v>60</v>
      </c>
      <c r="AQ1777" s="6">
        <v>0</v>
      </c>
      <c r="AR1777" s="6" t="s">
        <v>50</v>
      </c>
      <c r="AS1777" t="s">
        <v>148</v>
      </c>
      <c r="AT1777" s="6">
        <v>-1</v>
      </c>
      <c r="AW1777" s="6" t="s">
        <v>51</v>
      </c>
      <c r="AX1777" s="6" t="s">
        <v>51</v>
      </c>
    </row>
    <row r="1778" spans="2:50" x14ac:dyDescent="0.25">
      <c r="B1778" s="13" t="s">
        <v>22</v>
      </c>
      <c r="C1778" s="13" t="str">
        <f t="shared" si="246"/>
        <v>Pardosa</v>
      </c>
      <c r="D1778" s="13" t="str">
        <f t="shared" si="247"/>
        <v>Yes</v>
      </c>
      <c r="E1778" s="13" t="s">
        <v>18</v>
      </c>
      <c r="F1778" s="13" t="str">
        <f t="shared" si="248"/>
        <v>Lycosidae</v>
      </c>
      <c r="G1778" s="13" t="str">
        <f t="shared" si="249"/>
        <v>Yes</v>
      </c>
      <c r="M1778" t="s">
        <v>810</v>
      </c>
      <c r="N1778" t="s">
        <v>113</v>
      </c>
      <c r="P1778" s="6">
        <v>-1</v>
      </c>
      <c r="Q1778" s="6" t="s">
        <v>47</v>
      </c>
      <c r="R1778" s="6" t="s">
        <v>54</v>
      </c>
      <c r="S1778" s="6"/>
      <c r="T1778" s="6" t="s">
        <v>55</v>
      </c>
      <c r="U1778" s="6" t="s">
        <v>56</v>
      </c>
      <c r="W1778" t="s">
        <v>53</v>
      </c>
      <c r="Z1778" t="s">
        <v>58</v>
      </c>
      <c r="AD1778" t="s">
        <v>113</v>
      </c>
      <c r="AF1778" t="s">
        <v>810</v>
      </c>
      <c r="AI1778" s="10">
        <v>60</v>
      </c>
      <c r="AQ1778" s="6">
        <v>0</v>
      </c>
      <c r="AR1778" s="6" t="s">
        <v>50</v>
      </c>
      <c r="AS1778" t="s">
        <v>229</v>
      </c>
      <c r="AT1778" s="6">
        <v>-1</v>
      </c>
      <c r="AW1778" s="6" t="s">
        <v>51</v>
      </c>
      <c r="AX1778" s="6" t="s">
        <v>51</v>
      </c>
    </row>
    <row r="1779" spans="2:50" x14ac:dyDescent="0.25">
      <c r="B1779" s="13" t="s">
        <v>22</v>
      </c>
      <c r="C1779" s="13" t="str">
        <f t="shared" si="246"/>
        <v>Pardosa</v>
      </c>
      <c r="D1779" s="13" t="str">
        <f t="shared" si="247"/>
        <v>Yes</v>
      </c>
      <c r="E1779" s="13" t="s">
        <v>18</v>
      </c>
      <c r="F1779" s="13" t="str">
        <f t="shared" si="248"/>
        <v>Lycosidae</v>
      </c>
      <c r="G1779" s="13" t="str">
        <f t="shared" si="249"/>
        <v>Yes</v>
      </c>
      <c r="M1779" t="s">
        <v>809</v>
      </c>
      <c r="N1779" t="s">
        <v>113</v>
      </c>
      <c r="P1779" s="6">
        <v>-1</v>
      </c>
      <c r="Q1779" s="6" t="s">
        <v>47</v>
      </c>
      <c r="R1779" s="6" t="s">
        <v>54</v>
      </c>
      <c r="S1779" s="6"/>
      <c r="T1779" s="6" t="s">
        <v>55</v>
      </c>
      <c r="U1779" s="6" t="s">
        <v>56</v>
      </c>
      <c r="W1779" t="s">
        <v>53</v>
      </c>
      <c r="Z1779" t="s">
        <v>58</v>
      </c>
      <c r="AD1779" t="s">
        <v>113</v>
      </c>
      <c r="AF1779" t="s">
        <v>809</v>
      </c>
      <c r="AI1779" s="10">
        <v>60</v>
      </c>
      <c r="AQ1779" s="6">
        <v>0</v>
      </c>
      <c r="AR1779" s="6" t="s">
        <v>50</v>
      </c>
      <c r="AS1779" t="s">
        <v>185</v>
      </c>
      <c r="AT1779" s="6">
        <v>-1</v>
      </c>
      <c r="AW1779" s="6" t="s">
        <v>51</v>
      </c>
      <c r="AX1779" s="6" t="s">
        <v>51</v>
      </c>
    </row>
    <row r="1780" spans="2:50" x14ac:dyDescent="0.25">
      <c r="B1780" s="13" t="s">
        <v>22</v>
      </c>
      <c r="C1780" s="13" t="str">
        <f t="shared" si="246"/>
        <v>Pardosa</v>
      </c>
      <c r="D1780" s="13" t="str">
        <f t="shared" si="247"/>
        <v>Yes</v>
      </c>
      <c r="E1780" s="13" t="s">
        <v>18</v>
      </c>
      <c r="F1780" s="13" t="str">
        <f t="shared" si="248"/>
        <v>Lycosidae</v>
      </c>
      <c r="G1780" s="13" t="str">
        <f t="shared" si="249"/>
        <v>Yes</v>
      </c>
      <c r="M1780" t="s">
        <v>808</v>
      </c>
      <c r="N1780" t="s">
        <v>113</v>
      </c>
      <c r="P1780" s="6">
        <v>-1</v>
      </c>
      <c r="Q1780" s="6" t="s">
        <v>47</v>
      </c>
      <c r="R1780" s="6" t="s">
        <v>54</v>
      </c>
      <c r="S1780" s="6"/>
      <c r="T1780" s="6" t="s">
        <v>55</v>
      </c>
      <c r="U1780" s="6" t="s">
        <v>56</v>
      </c>
      <c r="W1780" t="s">
        <v>53</v>
      </c>
      <c r="Z1780" t="s">
        <v>58</v>
      </c>
      <c r="AD1780" t="s">
        <v>113</v>
      </c>
      <c r="AF1780" t="s">
        <v>808</v>
      </c>
      <c r="AI1780" s="10">
        <v>60</v>
      </c>
      <c r="AQ1780" s="6">
        <v>0</v>
      </c>
      <c r="AR1780" s="6" t="s">
        <v>50</v>
      </c>
      <c r="AS1780" t="s">
        <v>226</v>
      </c>
      <c r="AT1780" s="6">
        <v>-1</v>
      </c>
      <c r="AW1780" s="6" t="s">
        <v>51</v>
      </c>
      <c r="AX1780" s="6" t="s">
        <v>51</v>
      </c>
    </row>
    <row r="1781" spans="2:50" x14ac:dyDescent="0.25">
      <c r="B1781" s="13" t="s">
        <v>22</v>
      </c>
      <c r="C1781" s="13" t="str">
        <f t="shared" ref="C1781:C1798" si="250">AD1781</f>
        <v>Pardosa</v>
      </c>
      <c r="D1781" s="13" t="str">
        <f t="shared" ref="D1781:D1811" si="251">IF(AI1781&gt;=50,"Yes","No")</f>
        <v>Yes</v>
      </c>
      <c r="E1781" s="13" t="s">
        <v>18</v>
      </c>
      <c r="F1781" s="13" t="str">
        <f t="shared" si="248"/>
        <v>Lycosidae</v>
      </c>
      <c r="G1781" s="13" t="str">
        <f t="shared" si="249"/>
        <v>Yes</v>
      </c>
      <c r="M1781" t="s">
        <v>807</v>
      </c>
      <c r="N1781" t="s">
        <v>113</v>
      </c>
      <c r="P1781" s="6">
        <v>-1</v>
      </c>
      <c r="Q1781" s="6" t="s">
        <v>47</v>
      </c>
      <c r="R1781" s="6" t="s">
        <v>54</v>
      </c>
      <c r="S1781" s="6"/>
      <c r="T1781" s="6" t="s">
        <v>55</v>
      </c>
      <c r="U1781" s="6" t="s">
        <v>56</v>
      </c>
      <c r="W1781" t="s">
        <v>53</v>
      </c>
      <c r="Z1781" t="s">
        <v>58</v>
      </c>
      <c r="AD1781" t="s">
        <v>113</v>
      </c>
      <c r="AF1781" t="s">
        <v>807</v>
      </c>
      <c r="AI1781" s="10">
        <v>60</v>
      </c>
      <c r="AQ1781" s="6">
        <v>0</v>
      </c>
      <c r="AR1781" s="6" t="s">
        <v>50</v>
      </c>
      <c r="AS1781" t="s">
        <v>230</v>
      </c>
      <c r="AT1781" s="6">
        <v>-1</v>
      </c>
      <c r="AW1781" s="6" t="s">
        <v>51</v>
      </c>
      <c r="AX1781" s="6" t="s">
        <v>51</v>
      </c>
    </row>
    <row r="1782" spans="2:50" x14ac:dyDescent="0.25">
      <c r="B1782" s="13" t="s">
        <v>22</v>
      </c>
      <c r="C1782" s="13" t="str">
        <f t="shared" si="250"/>
        <v>Pardosa</v>
      </c>
      <c r="D1782" s="13" t="str">
        <f t="shared" si="251"/>
        <v>Yes</v>
      </c>
      <c r="E1782" s="13" t="s">
        <v>18</v>
      </c>
      <c r="F1782" s="13" t="str">
        <f t="shared" si="248"/>
        <v>Lycosidae</v>
      </c>
      <c r="G1782" s="13" t="str">
        <f t="shared" si="249"/>
        <v>Yes</v>
      </c>
      <c r="M1782" t="s">
        <v>806</v>
      </c>
      <c r="N1782" t="s">
        <v>113</v>
      </c>
      <c r="P1782" s="6">
        <v>-1</v>
      </c>
      <c r="Q1782" s="6" t="s">
        <v>47</v>
      </c>
      <c r="R1782" s="6" t="s">
        <v>54</v>
      </c>
      <c r="S1782" s="6"/>
      <c r="T1782" s="6" t="s">
        <v>55</v>
      </c>
      <c r="U1782" s="6" t="s">
        <v>56</v>
      </c>
      <c r="W1782" t="s">
        <v>53</v>
      </c>
      <c r="Z1782" t="s">
        <v>58</v>
      </c>
      <c r="AD1782" t="s">
        <v>113</v>
      </c>
      <c r="AF1782" t="s">
        <v>806</v>
      </c>
      <c r="AI1782" s="10">
        <v>60</v>
      </c>
      <c r="AQ1782" s="6">
        <v>0</v>
      </c>
      <c r="AR1782" s="6" t="s">
        <v>50</v>
      </c>
      <c r="AS1782" t="s">
        <v>167</v>
      </c>
      <c r="AT1782" s="6">
        <v>-1</v>
      </c>
      <c r="AW1782" s="6" t="s">
        <v>51</v>
      </c>
      <c r="AX1782" s="6" t="s">
        <v>51</v>
      </c>
    </row>
    <row r="1783" spans="2:50" x14ac:dyDescent="0.25">
      <c r="B1783" s="13" t="s">
        <v>22</v>
      </c>
      <c r="C1783" s="13" t="str">
        <f t="shared" si="250"/>
        <v>Pardosa</v>
      </c>
      <c r="D1783" s="13" t="str">
        <f t="shared" si="251"/>
        <v>Yes</v>
      </c>
      <c r="E1783" s="13" t="s">
        <v>18</v>
      </c>
      <c r="F1783" s="13" t="str">
        <f t="shared" si="248"/>
        <v>Lycosidae</v>
      </c>
      <c r="G1783" s="13" t="str">
        <f t="shared" si="249"/>
        <v>Yes</v>
      </c>
      <c r="M1783" t="s">
        <v>805</v>
      </c>
      <c r="N1783" t="s">
        <v>113</v>
      </c>
      <c r="P1783" s="6">
        <v>-1</v>
      </c>
      <c r="Q1783" s="6" t="s">
        <v>47</v>
      </c>
      <c r="R1783" s="6" t="s">
        <v>54</v>
      </c>
      <c r="S1783" s="6"/>
      <c r="T1783" s="6" t="s">
        <v>55</v>
      </c>
      <c r="U1783" s="6" t="s">
        <v>56</v>
      </c>
      <c r="W1783" t="s">
        <v>53</v>
      </c>
      <c r="Z1783" t="s">
        <v>58</v>
      </c>
      <c r="AD1783" t="s">
        <v>113</v>
      </c>
      <c r="AF1783" t="s">
        <v>805</v>
      </c>
      <c r="AI1783" s="10">
        <v>60</v>
      </c>
      <c r="AQ1783" s="6">
        <v>0</v>
      </c>
      <c r="AR1783" s="6" t="s">
        <v>50</v>
      </c>
      <c r="AS1783" t="s">
        <v>167</v>
      </c>
      <c r="AT1783" s="6">
        <v>-1</v>
      </c>
      <c r="AW1783" s="6" t="s">
        <v>51</v>
      </c>
      <c r="AX1783" s="6" t="s">
        <v>51</v>
      </c>
    </row>
    <row r="1784" spans="2:50" x14ac:dyDescent="0.25">
      <c r="B1784" s="13" t="s">
        <v>22</v>
      </c>
      <c r="C1784" s="13" t="str">
        <f t="shared" si="250"/>
        <v>Pardosa</v>
      </c>
      <c r="D1784" s="13" t="str">
        <f t="shared" si="251"/>
        <v>Yes</v>
      </c>
      <c r="E1784" s="13" t="s">
        <v>18</v>
      </c>
      <c r="F1784" s="13" t="str">
        <f t="shared" si="248"/>
        <v>Lycosidae</v>
      </c>
      <c r="G1784" s="13" t="str">
        <f t="shared" si="249"/>
        <v>Yes</v>
      </c>
      <c r="M1784" t="s">
        <v>804</v>
      </c>
      <c r="N1784" t="s">
        <v>113</v>
      </c>
      <c r="P1784" s="6">
        <v>-1</v>
      </c>
      <c r="Q1784" s="6" t="s">
        <v>47</v>
      </c>
      <c r="R1784" s="6" t="s">
        <v>54</v>
      </c>
      <c r="S1784" s="6"/>
      <c r="T1784" s="6" t="s">
        <v>55</v>
      </c>
      <c r="U1784" s="6" t="s">
        <v>56</v>
      </c>
      <c r="W1784" t="s">
        <v>53</v>
      </c>
      <c r="Z1784" t="s">
        <v>58</v>
      </c>
      <c r="AD1784" t="s">
        <v>113</v>
      </c>
      <c r="AF1784" t="s">
        <v>804</v>
      </c>
      <c r="AI1784" s="10">
        <v>60</v>
      </c>
      <c r="AQ1784" s="6">
        <v>0</v>
      </c>
      <c r="AR1784" s="6" t="s">
        <v>50</v>
      </c>
      <c r="AS1784" t="s">
        <v>231</v>
      </c>
      <c r="AT1784" s="6">
        <v>-1</v>
      </c>
      <c r="AW1784" s="6" t="s">
        <v>51</v>
      </c>
      <c r="AX1784" s="6" t="s">
        <v>51</v>
      </c>
    </row>
    <row r="1785" spans="2:50" x14ac:dyDescent="0.25">
      <c r="B1785" s="13" t="s">
        <v>22</v>
      </c>
      <c r="C1785" s="13" t="str">
        <f t="shared" si="250"/>
        <v>Pardosa</v>
      </c>
      <c r="D1785" s="13" t="str">
        <f t="shared" si="251"/>
        <v>Yes</v>
      </c>
      <c r="E1785" s="13" t="s">
        <v>18</v>
      </c>
      <c r="F1785" s="13" t="str">
        <f t="shared" si="248"/>
        <v>Lycosidae</v>
      </c>
      <c r="G1785" s="13" t="str">
        <f t="shared" si="249"/>
        <v>Yes</v>
      </c>
      <c r="M1785" t="s">
        <v>803</v>
      </c>
      <c r="N1785" t="s">
        <v>113</v>
      </c>
      <c r="P1785" s="6">
        <v>-1</v>
      </c>
      <c r="Q1785" s="6" t="s">
        <v>47</v>
      </c>
      <c r="R1785" s="6" t="s">
        <v>54</v>
      </c>
      <c r="S1785" s="6"/>
      <c r="T1785" s="6" t="s">
        <v>55</v>
      </c>
      <c r="U1785" s="6" t="s">
        <v>56</v>
      </c>
      <c r="W1785" t="s">
        <v>53</v>
      </c>
      <c r="Z1785" t="s">
        <v>58</v>
      </c>
      <c r="AD1785" t="s">
        <v>113</v>
      </c>
      <c r="AF1785" t="s">
        <v>803</v>
      </c>
      <c r="AI1785" s="10">
        <v>60</v>
      </c>
      <c r="AQ1785" s="6">
        <v>0</v>
      </c>
      <c r="AR1785" s="6" t="s">
        <v>50</v>
      </c>
      <c r="AS1785" t="s">
        <v>232</v>
      </c>
      <c r="AT1785" s="6">
        <v>-1</v>
      </c>
      <c r="AW1785" s="6" t="s">
        <v>51</v>
      </c>
      <c r="AX1785" s="6" t="s">
        <v>51</v>
      </c>
    </row>
    <row r="1786" spans="2:50" x14ac:dyDescent="0.25">
      <c r="B1786" s="13" t="s">
        <v>22</v>
      </c>
      <c r="C1786" s="13" t="str">
        <f t="shared" si="250"/>
        <v>Pirata</v>
      </c>
      <c r="D1786" s="13" t="str">
        <f t="shared" si="251"/>
        <v>Yes</v>
      </c>
      <c r="E1786" s="13" t="s">
        <v>18</v>
      </c>
      <c r="F1786" s="13" t="str">
        <f t="shared" si="248"/>
        <v>Lycosidae</v>
      </c>
      <c r="G1786" s="13" t="str">
        <f t="shared" si="249"/>
        <v>Yes</v>
      </c>
      <c r="M1786" t="s">
        <v>233</v>
      </c>
      <c r="N1786" t="s">
        <v>233</v>
      </c>
      <c r="P1786" s="6">
        <v>-1</v>
      </c>
      <c r="Q1786" s="6" t="s">
        <v>47</v>
      </c>
      <c r="R1786" s="6" t="s">
        <v>54</v>
      </c>
      <c r="S1786" s="6"/>
      <c r="T1786" s="6" t="s">
        <v>55</v>
      </c>
      <c r="U1786" s="6" t="s">
        <v>56</v>
      </c>
      <c r="W1786" t="s">
        <v>53</v>
      </c>
      <c r="Z1786" t="s">
        <v>58</v>
      </c>
      <c r="AD1786" t="s">
        <v>233</v>
      </c>
      <c r="AI1786" s="10">
        <v>50</v>
      </c>
      <c r="AQ1786" s="6">
        <v>0</v>
      </c>
      <c r="AR1786" s="6" t="s">
        <v>50</v>
      </c>
      <c r="AT1786" s="6">
        <v>-1</v>
      </c>
      <c r="AW1786" s="6" t="s">
        <v>51</v>
      </c>
      <c r="AX1786" s="6" t="s">
        <v>51</v>
      </c>
    </row>
    <row r="1787" spans="2:50" x14ac:dyDescent="0.25">
      <c r="B1787" s="13" t="s">
        <v>22</v>
      </c>
      <c r="C1787" s="13" t="str">
        <f t="shared" si="250"/>
        <v>Pirata</v>
      </c>
      <c r="D1787" s="13" t="str">
        <f t="shared" si="251"/>
        <v>Yes</v>
      </c>
      <c r="E1787" s="13" t="s">
        <v>18</v>
      </c>
      <c r="F1787" s="13" t="str">
        <f t="shared" si="248"/>
        <v>Lycosidae</v>
      </c>
      <c r="G1787" s="13" t="str">
        <f t="shared" si="249"/>
        <v>Yes</v>
      </c>
      <c r="M1787" t="s">
        <v>802</v>
      </c>
      <c r="N1787" t="s">
        <v>233</v>
      </c>
      <c r="P1787" s="6">
        <v>-1</v>
      </c>
      <c r="Q1787" s="6" t="s">
        <v>47</v>
      </c>
      <c r="R1787" s="6" t="s">
        <v>54</v>
      </c>
      <c r="S1787" s="6"/>
      <c r="T1787" s="6" t="s">
        <v>55</v>
      </c>
      <c r="U1787" s="6" t="s">
        <v>56</v>
      </c>
      <c r="W1787" t="s">
        <v>53</v>
      </c>
      <c r="Z1787" t="s">
        <v>58</v>
      </c>
      <c r="AD1787" t="s">
        <v>233</v>
      </c>
      <c r="AF1787" t="s">
        <v>802</v>
      </c>
      <c r="AI1787" s="10">
        <v>60</v>
      </c>
      <c r="AQ1787" s="6">
        <v>0</v>
      </c>
      <c r="AR1787" s="6" t="s">
        <v>50</v>
      </c>
      <c r="AS1787" t="s">
        <v>155</v>
      </c>
      <c r="AT1787" s="6">
        <v>-1</v>
      </c>
      <c r="AW1787" s="6" t="s">
        <v>51</v>
      </c>
      <c r="AX1787" s="6" t="s">
        <v>51</v>
      </c>
    </row>
    <row r="1788" spans="2:50" x14ac:dyDescent="0.25">
      <c r="B1788" s="13" t="s">
        <v>22</v>
      </c>
      <c r="C1788" s="13" t="str">
        <f t="shared" si="250"/>
        <v>Pirata</v>
      </c>
      <c r="D1788" s="13" t="str">
        <f t="shared" si="251"/>
        <v>Yes</v>
      </c>
      <c r="E1788" s="13" t="s">
        <v>18</v>
      </c>
      <c r="F1788" s="13" t="str">
        <f t="shared" si="248"/>
        <v>Lycosidae</v>
      </c>
      <c r="G1788" s="13" t="str">
        <f t="shared" si="249"/>
        <v>Yes</v>
      </c>
      <c r="M1788" t="s">
        <v>801</v>
      </c>
      <c r="N1788" t="s">
        <v>233</v>
      </c>
      <c r="P1788" s="6">
        <v>-1</v>
      </c>
      <c r="Q1788" s="6" t="s">
        <v>47</v>
      </c>
      <c r="R1788" s="6" t="s">
        <v>54</v>
      </c>
      <c r="S1788" s="6"/>
      <c r="T1788" s="6" t="s">
        <v>55</v>
      </c>
      <c r="U1788" s="6" t="s">
        <v>56</v>
      </c>
      <c r="W1788" t="s">
        <v>53</v>
      </c>
      <c r="Z1788" t="s">
        <v>58</v>
      </c>
      <c r="AD1788" t="s">
        <v>233</v>
      </c>
      <c r="AF1788" t="s">
        <v>801</v>
      </c>
      <c r="AI1788" s="10">
        <v>60</v>
      </c>
      <c r="AQ1788" s="6">
        <v>0</v>
      </c>
      <c r="AR1788" s="6" t="s">
        <v>50</v>
      </c>
      <c r="AS1788" t="s">
        <v>219</v>
      </c>
      <c r="AT1788" s="6">
        <v>-1</v>
      </c>
      <c r="AW1788" s="6" t="s">
        <v>51</v>
      </c>
      <c r="AX1788" s="6" t="s">
        <v>51</v>
      </c>
    </row>
    <row r="1789" spans="2:50" x14ac:dyDescent="0.25">
      <c r="B1789" s="13" t="s">
        <v>22</v>
      </c>
      <c r="C1789" s="13" t="str">
        <f t="shared" si="250"/>
        <v>Schizocosa</v>
      </c>
      <c r="D1789" s="13" t="str">
        <f t="shared" si="251"/>
        <v>Yes</v>
      </c>
      <c r="E1789" s="13" t="s">
        <v>18</v>
      </c>
      <c r="F1789" s="13" t="str">
        <f t="shared" si="248"/>
        <v>Lycosidae</v>
      </c>
      <c r="G1789" s="13" t="str">
        <f t="shared" si="249"/>
        <v>Yes</v>
      </c>
      <c r="M1789" t="s">
        <v>126</v>
      </c>
      <c r="N1789" t="s">
        <v>58</v>
      </c>
      <c r="P1789" s="6">
        <v>-1</v>
      </c>
      <c r="Q1789" s="6" t="s">
        <v>47</v>
      </c>
      <c r="R1789" s="6" t="s">
        <v>54</v>
      </c>
      <c r="S1789" s="6"/>
      <c r="T1789" s="6" t="s">
        <v>55</v>
      </c>
      <c r="U1789" s="6" t="s">
        <v>56</v>
      </c>
      <c r="W1789" t="s">
        <v>53</v>
      </c>
      <c r="Z1789" t="s">
        <v>58</v>
      </c>
      <c r="AD1789" t="s">
        <v>126</v>
      </c>
      <c r="AI1789" s="10">
        <v>50</v>
      </c>
      <c r="AQ1789" s="6">
        <v>0</v>
      </c>
      <c r="AR1789" s="6" t="s">
        <v>50</v>
      </c>
      <c r="AT1789" s="6">
        <v>-1</v>
      </c>
      <c r="AW1789" s="6" t="s">
        <v>51</v>
      </c>
      <c r="AX1789" s="6" t="s">
        <v>51</v>
      </c>
    </row>
    <row r="1790" spans="2:50" x14ac:dyDescent="0.25">
      <c r="B1790" s="13" t="s">
        <v>22</v>
      </c>
      <c r="C1790" s="13" t="str">
        <f t="shared" si="250"/>
        <v>Schizocosa</v>
      </c>
      <c r="D1790" s="13" t="str">
        <f t="shared" si="251"/>
        <v>Yes</v>
      </c>
      <c r="E1790" s="13" t="s">
        <v>18</v>
      </c>
      <c r="F1790" s="13" t="str">
        <f t="shared" si="248"/>
        <v>Lycosidae</v>
      </c>
      <c r="G1790" s="13" t="str">
        <f t="shared" si="249"/>
        <v>Yes</v>
      </c>
      <c r="M1790" t="s">
        <v>800</v>
      </c>
      <c r="N1790" t="s">
        <v>126</v>
      </c>
      <c r="P1790" s="6">
        <v>-1</v>
      </c>
      <c r="Q1790" s="6" t="s">
        <v>47</v>
      </c>
      <c r="R1790" s="6" t="s">
        <v>54</v>
      </c>
      <c r="S1790" s="6"/>
      <c r="T1790" s="6" t="s">
        <v>55</v>
      </c>
      <c r="U1790" s="6" t="s">
        <v>56</v>
      </c>
      <c r="W1790" t="s">
        <v>53</v>
      </c>
      <c r="Z1790" t="s">
        <v>58</v>
      </c>
      <c r="AD1790" t="s">
        <v>126</v>
      </c>
      <c r="AF1790" t="s">
        <v>800</v>
      </c>
      <c r="AI1790" s="10">
        <v>60</v>
      </c>
      <c r="AQ1790" s="6">
        <v>0</v>
      </c>
      <c r="AR1790" s="6" t="s">
        <v>50</v>
      </c>
      <c r="AS1790" t="s">
        <v>214</v>
      </c>
      <c r="AT1790" s="6">
        <v>-1</v>
      </c>
      <c r="AW1790" s="6" t="s">
        <v>51</v>
      </c>
      <c r="AX1790" s="6" t="s">
        <v>51</v>
      </c>
    </row>
    <row r="1791" spans="2:50" x14ac:dyDescent="0.25">
      <c r="B1791" s="13" t="s">
        <v>22</v>
      </c>
      <c r="C1791" s="13" t="str">
        <f t="shared" si="250"/>
        <v>Schizocosa</v>
      </c>
      <c r="D1791" s="13" t="str">
        <f t="shared" si="251"/>
        <v>Yes</v>
      </c>
      <c r="E1791" s="13" t="s">
        <v>18</v>
      </c>
      <c r="F1791" s="13" t="str">
        <f t="shared" si="248"/>
        <v>Lycosidae</v>
      </c>
      <c r="G1791" s="13" t="str">
        <f t="shared" si="249"/>
        <v>Yes</v>
      </c>
      <c r="M1791" t="s">
        <v>799</v>
      </c>
      <c r="N1791" t="s">
        <v>126</v>
      </c>
      <c r="P1791" s="6">
        <v>-1</v>
      </c>
      <c r="Q1791" s="6" t="s">
        <v>47</v>
      </c>
      <c r="R1791" s="6" t="s">
        <v>54</v>
      </c>
      <c r="S1791" s="6"/>
      <c r="T1791" s="6" t="s">
        <v>55</v>
      </c>
      <c r="U1791" s="6" t="s">
        <v>56</v>
      </c>
      <c r="W1791" t="s">
        <v>53</v>
      </c>
      <c r="Z1791" t="s">
        <v>58</v>
      </c>
      <c r="AD1791" t="s">
        <v>126</v>
      </c>
      <c r="AF1791" t="s">
        <v>799</v>
      </c>
      <c r="AI1791" s="10">
        <v>60</v>
      </c>
      <c r="AQ1791" s="6">
        <v>0</v>
      </c>
      <c r="AR1791" s="6" t="s">
        <v>50</v>
      </c>
      <c r="AS1791" t="s">
        <v>234</v>
      </c>
      <c r="AT1791" s="6">
        <v>-1</v>
      </c>
      <c r="AW1791" s="6" t="s">
        <v>51</v>
      </c>
      <c r="AX1791" s="6" t="s">
        <v>51</v>
      </c>
    </row>
    <row r="1792" spans="2:50" x14ac:dyDescent="0.25">
      <c r="B1792" s="13" t="s">
        <v>22</v>
      </c>
      <c r="C1792" s="13" t="str">
        <f t="shared" si="250"/>
        <v>Schizocosa</v>
      </c>
      <c r="D1792" s="13" t="str">
        <f t="shared" si="251"/>
        <v>Yes</v>
      </c>
      <c r="E1792" s="13" t="s">
        <v>18</v>
      </c>
      <c r="F1792" s="13" t="str">
        <f t="shared" si="248"/>
        <v>Lycosidae</v>
      </c>
      <c r="G1792" s="13" t="str">
        <f t="shared" si="249"/>
        <v>Yes</v>
      </c>
      <c r="M1792" t="s">
        <v>798</v>
      </c>
      <c r="N1792" t="s">
        <v>126</v>
      </c>
      <c r="P1792" s="6">
        <v>-1</v>
      </c>
      <c r="Q1792" s="6" t="s">
        <v>47</v>
      </c>
      <c r="R1792" s="6" t="s">
        <v>54</v>
      </c>
      <c r="S1792" s="6"/>
      <c r="T1792" s="6" t="s">
        <v>55</v>
      </c>
      <c r="U1792" s="6" t="s">
        <v>56</v>
      </c>
      <c r="W1792" t="s">
        <v>53</v>
      </c>
      <c r="Z1792" t="s">
        <v>58</v>
      </c>
      <c r="AD1792" t="s">
        <v>126</v>
      </c>
      <c r="AF1792" t="s">
        <v>798</v>
      </c>
      <c r="AI1792" s="10">
        <v>60</v>
      </c>
      <c r="AQ1792" s="6">
        <v>0</v>
      </c>
      <c r="AR1792" s="6" t="s">
        <v>50</v>
      </c>
      <c r="AS1792" t="s">
        <v>167</v>
      </c>
      <c r="AT1792" s="6">
        <v>-1</v>
      </c>
      <c r="AW1792" s="6" t="s">
        <v>51</v>
      </c>
      <c r="AX1792" s="6" t="s">
        <v>51</v>
      </c>
    </row>
    <row r="1793" spans="2:50" x14ac:dyDescent="0.25">
      <c r="B1793" s="13" t="s">
        <v>22</v>
      </c>
      <c r="C1793" s="13" t="str">
        <f t="shared" si="250"/>
        <v>Sosippus</v>
      </c>
      <c r="D1793" s="13" t="str">
        <f t="shared" si="251"/>
        <v>Yes</v>
      </c>
      <c r="E1793" s="13" t="s">
        <v>18</v>
      </c>
      <c r="F1793" s="13" t="str">
        <f t="shared" si="248"/>
        <v>Lycosidae</v>
      </c>
      <c r="G1793" s="13" t="str">
        <f t="shared" si="249"/>
        <v>Yes</v>
      </c>
      <c r="M1793" t="s">
        <v>235</v>
      </c>
      <c r="N1793" t="s">
        <v>58</v>
      </c>
      <c r="P1793" s="6">
        <v>-1</v>
      </c>
      <c r="Q1793" s="6" t="s">
        <v>47</v>
      </c>
      <c r="R1793" s="6" t="s">
        <v>54</v>
      </c>
      <c r="S1793" s="6"/>
      <c r="T1793" s="6" t="s">
        <v>55</v>
      </c>
      <c r="U1793" s="6" t="s">
        <v>56</v>
      </c>
      <c r="W1793" s="16" t="s">
        <v>53</v>
      </c>
      <c r="X1793" s="16"/>
      <c r="Z1793" t="s">
        <v>58</v>
      </c>
      <c r="AD1793" t="s">
        <v>235</v>
      </c>
      <c r="AI1793" s="10">
        <v>50</v>
      </c>
      <c r="AQ1793" s="6">
        <v>0</v>
      </c>
      <c r="AR1793" s="6" t="s">
        <v>50</v>
      </c>
      <c r="AT1793" s="6">
        <v>-1</v>
      </c>
      <c r="AW1793" s="6" t="s">
        <v>51</v>
      </c>
      <c r="AX1793" s="6" t="s">
        <v>51</v>
      </c>
    </row>
    <row r="1794" spans="2:50" x14ac:dyDescent="0.25">
      <c r="B1794" s="13" t="s">
        <v>22</v>
      </c>
      <c r="C1794" s="13" t="str">
        <f t="shared" si="250"/>
        <v>Sosippus</v>
      </c>
      <c r="D1794" s="13" t="str">
        <f t="shared" si="251"/>
        <v>Yes</v>
      </c>
      <c r="E1794" s="13" t="s">
        <v>18</v>
      </c>
      <c r="F1794" s="13" t="str">
        <f t="shared" si="248"/>
        <v>Lycosidae</v>
      </c>
      <c r="G1794" s="13" t="str">
        <f t="shared" si="249"/>
        <v>Yes</v>
      </c>
      <c r="M1794" t="s">
        <v>797</v>
      </c>
      <c r="N1794" t="s">
        <v>235</v>
      </c>
      <c r="P1794" s="6">
        <v>-1</v>
      </c>
      <c r="Q1794" s="6" t="s">
        <v>47</v>
      </c>
      <c r="R1794" s="6" t="s">
        <v>54</v>
      </c>
      <c r="S1794" s="6"/>
      <c r="T1794" s="6" t="s">
        <v>55</v>
      </c>
      <c r="U1794" s="6" t="s">
        <v>56</v>
      </c>
      <c r="W1794" t="s">
        <v>53</v>
      </c>
      <c r="Z1794" t="s">
        <v>58</v>
      </c>
      <c r="AD1794" t="s">
        <v>235</v>
      </c>
      <c r="AF1794" t="s">
        <v>797</v>
      </c>
      <c r="AI1794" s="10">
        <v>60</v>
      </c>
      <c r="AQ1794" s="6">
        <v>0</v>
      </c>
      <c r="AR1794" s="6" t="s">
        <v>50</v>
      </c>
      <c r="AS1794" t="s">
        <v>176</v>
      </c>
      <c r="AT1794" s="6">
        <v>-1</v>
      </c>
      <c r="AW1794" s="6" t="s">
        <v>51</v>
      </c>
      <c r="AX1794" s="6" t="s">
        <v>51</v>
      </c>
    </row>
    <row r="1795" spans="2:50" x14ac:dyDescent="0.25">
      <c r="B1795" s="13" t="s">
        <v>22</v>
      </c>
      <c r="C1795" s="13" t="str">
        <f t="shared" si="250"/>
        <v>Trochosa</v>
      </c>
      <c r="D1795" s="13" t="str">
        <f t="shared" si="251"/>
        <v>Yes</v>
      </c>
      <c r="E1795" s="13" t="s">
        <v>18</v>
      </c>
      <c r="F1795" s="13" t="str">
        <f t="shared" si="248"/>
        <v>Lycosidae</v>
      </c>
      <c r="G1795" s="13" t="str">
        <f t="shared" si="249"/>
        <v>Yes</v>
      </c>
      <c r="M1795" t="s">
        <v>236</v>
      </c>
      <c r="N1795" t="s">
        <v>58</v>
      </c>
      <c r="P1795" s="6">
        <v>-1</v>
      </c>
      <c r="Q1795" s="6" t="s">
        <v>47</v>
      </c>
      <c r="R1795" s="6" t="s">
        <v>54</v>
      </c>
      <c r="S1795" s="6"/>
      <c r="T1795" s="6" t="s">
        <v>55</v>
      </c>
      <c r="U1795" s="6" t="s">
        <v>56</v>
      </c>
      <c r="W1795" t="s">
        <v>53</v>
      </c>
      <c r="Z1795" t="s">
        <v>58</v>
      </c>
      <c r="AD1795" t="s">
        <v>236</v>
      </c>
      <c r="AI1795" s="10">
        <v>50</v>
      </c>
      <c r="AQ1795" s="6">
        <v>0</v>
      </c>
      <c r="AR1795" s="6" t="s">
        <v>50</v>
      </c>
      <c r="AT1795" s="6">
        <v>-1</v>
      </c>
      <c r="AW1795" s="6" t="s">
        <v>51</v>
      </c>
      <c r="AX1795" s="6" t="s">
        <v>51</v>
      </c>
    </row>
    <row r="1796" spans="2:50" x14ac:dyDescent="0.25">
      <c r="B1796" s="13" t="s">
        <v>22</v>
      </c>
      <c r="C1796" s="13" t="str">
        <f t="shared" si="250"/>
        <v>Trochosa</v>
      </c>
      <c r="D1796" s="13" t="str">
        <f t="shared" si="251"/>
        <v>Yes</v>
      </c>
      <c r="E1796" s="13" t="s">
        <v>18</v>
      </c>
      <c r="F1796" s="13" t="str">
        <f t="shared" si="248"/>
        <v>Lycosidae</v>
      </c>
      <c r="G1796" s="13" t="str">
        <f t="shared" si="249"/>
        <v>Yes</v>
      </c>
      <c r="M1796" t="s">
        <v>796</v>
      </c>
      <c r="N1796" t="s">
        <v>236</v>
      </c>
      <c r="P1796" s="6">
        <v>-1</v>
      </c>
      <c r="Q1796" s="6" t="s">
        <v>47</v>
      </c>
      <c r="R1796" s="6" t="s">
        <v>54</v>
      </c>
      <c r="S1796" s="6"/>
      <c r="T1796" s="6" t="s">
        <v>55</v>
      </c>
      <c r="U1796" s="6" t="s">
        <v>56</v>
      </c>
      <c r="W1796" t="s">
        <v>53</v>
      </c>
      <c r="Z1796" t="s">
        <v>58</v>
      </c>
      <c r="AD1796" t="s">
        <v>236</v>
      </c>
      <c r="AF1796" t="s">
        <v>796</v>
      </c>
      <c r="AI1796" s="10">
        <v>60</v>
      </c>
      <c r="AQ1796" s="6">
        <v>0</v>
      </c>
      <c r="AR1796" s="6" t="s">
        <v>50</v>
      </c>
      <c r="AS1796" t="s">
        <v>237</v>
      </c>
      <c r="AT1796" s="6">
        <v>-1</v>
      </c>
      <c r="AW1796" s="6" t="s">
        <v>51</v>
      </c>
      <c r="AX1796" s="6" t="s">
        <v>51</v>
      </c>
    </row>
    <row r="1797" spans="2:50" x14ac:dyDescent="0.25">
      <c r="B1797" s="13" t="s">
        <v>22</v>
      </c>
      <c r="C1797" s="13" t="str">
        <f t="shared" si="250"/>
        <v>Varacosa</v>
      </c>
      <c r="D1797" s="13" t="str">
        <f t="shared" si="251"/>
        <v>Yes</v>
      </c>
      <c r="E1797" s="13" t="s">
        <v>18</v>
      </c>
      <c r="F1797" s="13" t="str">
        <f t="shared" si="248"/>
        <v>Lycosidae</v>
      </c>
      <c r="G1797" s="13" t="str">
        <f t="shared" si="249"/>
        <v>Yes</v>
      </c>
      <c r="M1797" t="s">
        <v>238</v>
      </c>
      <c r="N1797" t="s">
        <v>58</v>
      </c>
      <c r="P1797" s="6">
        <v>-1</v>
      </c>
      <c r="Q1797" s="6" t="s">
        <v>47</v>
      </c>
      <c r="R1797" s="6" t="s">
        <v>54</v>
      </c>
      <c r="S1797" s="6"/>
      <c r="T1797" s="6" t="s">
        <v>55</v>
      </c>
      <c r="U1797" s="6" t="s">
        <v>56</v>
      </c>
      <c r="W1797" t="s">
        <v>53</v>
      </c>
      <c r="Z1797" t="s">
        <v>58</v>
      </c>
      <c r="AD1797" t="s">
        <v>238</v>
      </c>
      <c r="AI1797" s="10">
        <v>50</v>
      </c>
      <c r="AQ1797" s="6">
        <v>0</v>
      </c>
      <c r="AR1797" s="6" t="s">
        <v>50</v>
      </c>
      <c r="AT1797" s="6">
        <v>-1</v>
      </c>
      <c r="AW1797" s="6" t="s">
        <v>51</v>
      </c>
      <c r="AX1797" s="6" t="s">
        <v>51</v>
      </c>
    </row>
    <row r="1798" spans="2:50" x14ac:dyDescent="0.25">
      <c r="B1798" s="13" t="s">
        <v>22</v>
      </c>
      <c r="C1798" s="13" t="str">
        <f t="shared" si="250"/>
        <v>Varacosa</v>
      </c>
      <c r="D1798" s="13" t="str">
        <f t="shared" si="251"/>
        <v>Yes</v>
      </c>
      <c r="E1798" s="13" t="s">
        <v>18</v>
      </c>
      <c r="F1798" s="13" t="str">
        <f t="shared" si="248"/>
        <v>Lycosidae</v>
      </c>
      <c r="G1798" s="13" t="str">
        <f t="shared" si="249"/>
        <v>Yes</v>
      </c>
      <c r="M1798" t="s">
        <v>825</v>
      </c>
      <c r="N1798" t="s">
        <v>238</v>
      </c>
      <c r="P1798" s="6">
        <v>-1</v>
      </c>
      <c r="Q1798" s="6" t="s">
        <v>47</v>
      </c>
      <c r="R1798" s="6" t="s">
        <v>54</v>
      </c>
      <c r="S1798" s="6"/>
      <c r="T1798" s="6" t="s">
        <v>55</v>
      </c>
      <c r="U1798" s="6" t="s">
        <v>56</v>
      </c>
      <c r="W1798" t="s">
        <v>53</v>
      </c>
      <c r="Z1798" t="s">
        <v>58</v>
      </c>
      <c r="AD1798" t="s">
        <v>238</v>
      </c>
      <c r="AF1798" t="s">
        <v>825</v>
      </c>
      <c r="AI1798" s="10">
        <v>60</v>
      </c>
      <c r="AQ1798" s="6">
        <v>0</v>
      </c>
      <c r="AR1798" s="6" t="s">
        <v>50</v>
      </c>
      <c r="AS1798" t="s">
        <v>158</v>
      </c>
      <c r="AT1798" s="6">
        <v>-1</v>
      </c>
      <c r="AW1798" s="6" t="s">
        <v>51</v>
      </c>
      <c r="AX1798" s="6" t="s">
        <v>51</v>
      </c>
    </row>
    <row r="1799" spans="2:50" x14ac:dyDescent="0.25">
      <c r="B1799" s="13" t="s">
        <v>22</v>
      </c>
      <c r="C1799" s="17" t="str">
        <f>Z1799</f>
        <v>Lycosidae</v>
      </c>
      <c r="D1799" s="13" t="str">
        <f t="shared" si="251"/>
        <v>No</v>
      </c>
      <c r="E1799" s="13" t="s">
        <v>18</v>
      </c>
      <c r="F1799" s="13" t="str">
        <f t="shared" si="248"/>
        <v>Lycosidae</v>
      </c>
      <c r="G1799" s="13" t="str">
        <f t="shared" si="249"/>
        <v>Yes</v>
      </c>
      <c r="M1799" t="s">
        <v>58</v>
      </c>
      <c r="N1799" t="s">
        <v>53</v>
      </c>
      <c r="P1799" s="6">
        <v>-1</v>
      </c>
      <c r="Q1799" s="6" t="s">
        <v>47</v>
      </c>
      <c r="R1799" s="6" t="s">
        <v>54</v>
      </c>
      <c r="S1799" s="6"/>
      <c r="T1799" s="6" t="s">
        <v>55</v>
      </c>
      <c r="U1799" s="6" t="s">
        <v>56</v>
      </c>
      <c r="W1799" t="s">
        <v>53</v>
      </c>
      <c r="Z1799" t="s">
        <v>58</v>
      </c>
      <c r="AI1799" s="10">
        <v>40</v>
      </c>
      <c r="AQ1799" s="6">
        <v>0</v>
      </c>
      <c r="AR1799" s="6" t="s">
        <v>50</v>
      </c>
      <c r="AT1799" s="6">
        <v>-1</v>
      </c>
      <c r="AW1799" s="6" t="s">
        <v>51</v>
      </c>
      <c r="AX1799" s="6" t="s">
        <v>51</v>
      </c>
    </row>
    <row r="1800" spans="2:50" x14ac:dyDescent="0.25">
      <c r="B1800" s="13" t="s">
        <v>22</v>
      </c>
      <c r="C1800" s="13" t="str">
        <f>AD1800</f>
        <v>Mesomachilis</v>
      </c>
      <c r="D1800" s="13" t="str">
        <f t="shared" si="251"/>
        <v>Yes</v>
      </c>
      <c r="E1800" s="13" t="s">
        <v>18</v>
      </c>
      <c r="F1800" s="13" t="str">
        <f t="shared" si="248"/>
        <v>Machilidae</v>
      </c>
      <c r="G1800" s="13" t="str">
        <f t="shared" si="249"/>
        <v>Yes</v>
      </c>
      <c r="M1800" t="s">
        <v>1660</v>
      </c>
      <c r="N1800" t="s">
        <v>1659</v>
      </c>
      <c r="P1800" s="6">
        <v>-1</v>
      </c>
      <c r="Q1800" s="6" t="s">
        <v>47</v>
      </c>
      <c r="R1800" s="6" t="s">
        <v>48</v>
      </c>
      <c r="S1800" s="16"/>
      <c r="T1800" s="16" t="s">
        <v>49</v>
      </c>
      <c r="U1800" s="16"/>
      <c r="W1800" t="s">
        <v>69</v>
      </c>
      <c r="Z1800" t="s">
        <v>1658</v>
      </c>
      <c r="AA1800" t="s">
        <v>1659</v>
      </c>
      <c r="AD1800" t="s">
        <v>1660</v>
      </c>
      <c r="AI1800" s="10">
        <v>50</v>
      </c>
      <c r="AQ1800" s="6">
        <v>0</v>
      </c>
      <c r="AR1800" s="6" t="s">
        <v>50</v>
      </c>
      <c r="AT1800" s="6">
        <v>-1</v>
      </c>
      <c r="AW1800" s="6" t="s">
        <v>51</v>
      </c>
      <c r="AX1800" s="6" t="s">
        <v>51</v>
      </c>
    </row>
    <row r="1801" spans="2:50" x14ac:dyDescent="0.25">
      <c r="B1801" s="13" t="s">
        <v>22</v>
      </c>
      <c r="C1801" s="13" t="str">
        <f>AD1801</f>
        <v>Trigoniopthalmus</v>
      </c>
      <c r="D1801" s="13" t="str">
        <f t="shared" si="251"/>
        <v>Yes</v>
      </c>
      <c r="E1801" s="13" t="s">
        <v>18</v>
      </c>
      <c r="F1801" s="13" t="str">
        <f t="shared" si="248"/>
        <v>Machilidae</v>
      </c>
      <c r="G1801" s="13" t="str">
        <f t="shared" si="249"/>
        <v>Yes</v>
      </c>
      <c r="M1801" t="s">
        <v>1661</v>
      </c>
      <c r="N1801" t="s">
        <v>1659</v>
      </c>
      <c r="P1801" s="6">
        <v>-1</v>
      </c>
      <c r="Q1801" s="6" t="s">
        <v>47</v>
      </c>
      <c r="R1801" s="6" t="s">
        <v>48</v>
      </c>
      <c r="S1801" s="16"/>
      <c r="T1801" s="16" t="s">
        <v>49</v>
      </c>
      <c r="U1801" s="16"/>
      <c r="W1801" t="s">
        <v>69</v>
      </c>
      <c r="Z1801" t="s">
        <v>1658</v>
      </c>
      <c r="AA1801" t="s">
        <v>1659</v>
      </c>
      <c r="AD1801" t="s">
        <v>1661</v>
      </c>
      <c r="AI1801" s="10">
        <v>50</v>
      </c>
      <c r="AQ1801" s="6">
        <v>0</v>
      </c>
      <c r="AR1801" s="6" t="s">
        <v>50</v>
      </c>
      <c r="AT1801" s="6">
        <v>-1</v>
      </c>
      <c r="AW1801" s="6" t="s">
        <v>51</v>
      </c>
      <c r="AX1801" s="6" t="s">
        <v>51</v>
      </c>
    </row>
    <row r="1802" spans="2:50" x14ac:dyDescent="0.25">
      <c r="B1802" s="13" t="s">
        <v>22</v>
      </c>
      <c r="C1802" s="13" t="str">
        <f>AA1802</f>
        <v>Machilinae</v>
      </c>
      <c r="D1802" s="13" t="str">
        <f t="shared" si="251"/>
        <v>No</v>
      </c>
      <c r="E1802" s="13" t="s">
        <v>18</v>
      </c>
      <c r="F1802" s="13" t="str">
        <f t="shared" si="248"/>
        <v>Machilidae</v>
      </c>
      <c r="G1802" s="13" t="str">
        <f t="shared" si="249"/>
        <v>Yes</v>
      </c>
      <c r="M1802" t="s">
        <v>1659</v>
      </c>
      <c r="N1802" t="s">
        <v>1658</v>
      </c>
      <c r="P1802" s="6">
        <v>-1</v>
      </c>
      <c r="Q1802" s="6" t="s">
        <v>47</v>
      </c>
      <c r="R1802" s="6" t="s">
        <v>48</v>
      </c>
      <c r="S1802" s="16"/>
      <c r="T1802" s="16" t="s">
        <v>49</v>
      </c>
      <c r="U1802" s="16"/>
      <c r="W1802" t="s">
        <v>69</v>
      </c>
      <c r="Z1802" t="s">
        <v>1658</v>
      </c>
      <c r="AA1802" t="s">
        <v>1659</v>
      </c>
      <c r="AI1802" s="10">
        <v>42</v>
      </c>
      <c r="AQ1802" s="6">
        <v>0</v>
      </c>
      <c r="AR1802" s="6" t="s">
        <v>50</v>
      </c>
      <c r="AT1802" s="6">
        <v>-1</v>
      </c>
      <c r="AW1802" s="6" t="s">
        <v>51</v>
      </c>
      <c r="AX1802" s="6" t="s">
        <v>51</v>
      </c>
    </row>
    <row r="1803" spans="2:50" x14ac:dyDescent="0.25">
      <c r="B1803" s="13" t="s">
        <v>22</v>
      </c>
      <c r="C1803" s="13" t="str">
        <f t="shared" ref="C1803:C1809" si="252">AD1803</f>
        <v>Leptomachilis</v>
      </c>
      <c r="D1803" s="13" t="str">
        <f t="shared" si="251"/>
        <v>Yes</v>
      </c>
      <c r="E1803" s="13" t="s">
        <v>18</v>
      </c>
      <c r="F1803" s="13" t="str">
        <f t="shared" si="248"/>
        <v>Machilidae</v>
      </c>
      <c r="G1803" s="13" t="str">
        <f t="shared" si="249"/>
        <v>Yes</v>
      </c>
      <c r="M1803" t="s">
        <v>1663</v>
      </c>
      <c r="N1803" s="7" t="s">
        <v>1662</v>
      </c>
      <c r="P1803" s="6">
        <v>-1</v>
      </c>
      <c r="Q1803" s="6" t="s">
        <v>47</v>
      </c>
      <c r="R1803" s="6" t="s">
        <v>48</v>
      </c>
      <c r="S1803" s="16"/>
      <c r="T1803" s="16" t="s">
        <v>49</v>
      </c>
      <c r="U1803" s="16"/>
      <c r="W1803" t="s">
        <v>69</v>
      </c>
      <c r="Z1803" t="s">
        <v>1658</v>
      </c>
      <c r="AA1803" s="7" t="s">
        <v>1662</v>
      </c>
      <c r="AD1803" t="s">
        <v>1663</v>
      </c>
      <c r="AI1803" s="10">
        <v>50</v>
      </c>
      <c r="AQ1803" s="6">
        <v>0</v>
      </c>
      <c r="AR1803" s="6" t="s">
        <v>50</v>
      </c>
      <c r="AT1803" s="6">
        <v>-1</v>
      </c>
      <c r="AW1803" s="6" t="s">
        <v>51</v>
      </c>
      <c r="AX1803" s="6" t="s">
        <v>51</v>
      </c>
    </row>
    <row r="1804" spans="2:50" x14ac:dyDescent="0.25">
      <c r="B1804" s="13" t="s">
        <v>22</v>
      </c>
      <c r="C1804" s="13" t="str">
        <f t="shared" si="252"/>
        <v>Meximachilis</v>
      </c>
      <c r="D1804" s="13" t="str">
        <f t="shared" si="251"/>
        <v>Yes</v>
      </c>
      <c r="E1804" s="13" t="s">
        <v>18</v>
      </c>
      <c r="F1804" s="13" t="str">
        <f t="shared" si="248"/>
        <v>Machilidae</v>
      </c>
      <c r="G1804" s="13" t="str">
        <f t="shared" si="249"/>
        <v>Yes</v>
      </c>
      <c r="M1804" t="s">
        <v>1664</v>
      </c>
      <c r="N1804" s="7" t="s">
        <v>1662</v>
      </c>
      <c r="P1804" s="6">
        <v>-1</v>
      </c>
      <c r="Q1804" s="6" t="s">
        <v>47</v>
      </c>
      <c r="R1804" s="6" t="s">
        <v>48</v>
      </c>
      <c r="S1804" s="16"/>
      <c r="T1804" s="16" t="s">
        <v>49</v>
      </c>
      <c r="U1804" s="16"/>
      <c r="W1804" t="s">
        <v>69</v>
      </c>
      <c r="Z1804" t="s">
        <v>1658</v>
      </c>
      <c r="AA1804" s="7" t="s">
        <v>1662</v>
      </c>
      <c r="AD1804" t="s">
        <v>1664</v>
      </c>
      <c r="AI1804" s="10">
        <v>50</v>
      </c>
      <c r="AQ1804" s="6">
        <v>0</v>
      </c>
      <c r="AR1804" s="6" t="s">
        <v>50</v>
      </c>
      <c r="AT1804" s="6">
        <v>-1</v>
      </c>
      <c r="AW1804" s="6" t="s">
        <v>51</v>
      </c>
      <c r="AX1804" s="6" t="s">
        <v>51</v>
      </c>
    </row>
    <row r="1805" spans="2:50" x14ac:dyDescent="0.25">
      <c r="B1805" s="13" t="s">
        <v>22</v>
      </c>
      <c r="C1805" s="13" t="str">
        <f t="shared" si="252"/>
        <v>Neomachilis</v>
      </c>
      <c r="D1805" s="13" t="str">
        <f t="shared" si="251"/>
        <v>Yes</v>
      </c>
      <c r="E1805" s="13" t="s">
        <v>18</v>
      </c>
      <c r="F1805" s="13" t="str">
        <f t="shared" si="248"/>
        <v>Machilidae</v>
      </c>
      <c r="G1805" s="13" t="str">
        <f t="shared" si="249"/>
        <v>Yes</v>
      </c>
      <c r="M1805" t="s">
        <v>1665</v>
      </c>
      <c r="N1805" s="7" t="s">
        <v>1662</v>
      </c>
      <c r="P1805" s="6">
        <v>-1</v>
      </c>
      <c r="Q1805" s="6" t="s">
        <v>47</v>
      </c>
      <c r="R1805" s="6" t="s">
        <v>48</v>
      </c>
      <c r="S1805" s="16"/>
      <c r="T1805" s="16" t="s">
        <v>49</v>
      </c>
      <c r="U1805" s="16"/>
      <c r="W1805" t="s">
        <v>69</v>
      </c>
      <c r="Z1805" t="s">
        <v>1658</v>
      </c>
      <c r="AA1805" s="7" t="s">
        <v>1662</v>
      </c>
      <c r="AD1805" t="s">
        <v>1665</v>
      </c>
      <c r="AI1805" s="10">
        <v>50</v>
      </c>
      <c r="AQ1805" s="6">
        <v>0</v>
      </c>
      <c r="AR1805" s="6" t="s">
        <v>50</v>
      </c>
      <c r="AT1805" s="6">
        <v>-1</v>
      </c>
      <c r="AW1805" s="6" t="s">
        <v>51</v>
      </c>
      <c r="AX1805" s="6" t="s">
        <v>51</v>
      </c>
    </row>
    <row r="1806" spans="2:50" x14ac:dyDescent="0.25">
      <c r="B1806" s="13" t="s">
        <v>22</v>
      </c>
      <c r="C1806" s="13" t="str">
        <f t="shared" si="252"/>
        <v>Pedentotoides</v>
      </c>
      <c r="D1806" s="13" t="str">
        <f t="shared" si="251"/>
        <v>Yes</v>
      </c>
      <c r="E1806" s="13" t="s">
        <v>18</v>
      </c>
      <c r="F1806" s="13" t="str">
        <f t="shared" si="248"/>
        <v>Machilidae</v>
      </c>
      <c r="G1806" s="13" t="str">
        <f t="shared" si="249"/>
        <v>Yes</v>
      </c>
      <c r="M1806" t="s">
        <v>1666</v>
      </c>
      <c r="N1806" s="7" t="s">
        <v>1662</v>
      </c>
      <c r="P1806" s="6">
        <v>-1</v>
      </c>
      <c r="Q1806" s="6" t="s">
        <v>47</v>
      </c>
      <c r="R1806" s="6" t="s">
        <v>48</v>
      </c>
      <c r="S1806" s="16"/>
      <c r="T1806" s="16" t="s">
        <v>49</v>
      </c>
      <c r="U1806" s="16"/>
      <c r="W1806" t="s">
        <v>69</v>
      </c>
      <c r="Z1806" t="s">
        <v>1658</v>
      </c>
      <c r="AA1806" s="7" t="s">
        <v>1662</v>
      </c>
      <c r="AD1806" t="s">
        <v>1666</v>
      </c>
      <c r="AI1806" s="10">
        <v>50</v>
      </c>
      <c r="AQ1806" s="6">
        <v>0</v>
      </c>
      <c r="AR1806" s="6" t="s">
        <v>50</v>
      </c>
      <c r="AT1806" s="6">
        <v>-1</v>
      </c>
      <c r="AW1806" s="6" t="s">
        <v>51</v>
      </c>
      <c r="AX1806" s="6" t="s">
        <v>51</v>
      </c>
    </row>
    <row r="1807" spans="2:50" x14ac:dyDescent="0.25">
      <c r="B1807" s="13" t="s">
        <v>22</v>
      </c>
      <c r="C1807" s="13" t="str">
        <f t="shared" si="252"/>
        <v>Pedetontus</v>
      </c>
      <c r="D1807" s="13" t="str">
        <f t="shared" si="251"/>
        <v>Yes</v>
      </c>
      <c r="E1807" s="13" t="s">
        <v>18</v>
      </c>
      <c r="F1807" s="13" t="str">
        <f t="shared" si="248"/>
        <v>Machilidae</v>
      </c>
      <c r="G1807" s="13" t="str">
        <f t="shared" si="249"/>
        <v>Yes</v>
      </c>
      <c r="M1807" t="s">
        <v>1667</v>
      </c>
      <c r="N1807" s="7" t="s">
        <v>1662</v>
      </c>
      <c r="P1807" s="6">
        <v>-1</v>
      </c>
      <c r="Q1807" s="6" t="s">
        <v>47</v>
      </c>
      <c r="R1807" s="6" t="s">
        <v>48</v>
      </c>
      <c r="S1807" s="16"/>
      <c r="T1807" s="16" t="s">
        <v>49</v>
      </c>
      <c r="U1807" s="16"/>
      <c r="W1807" t="s">
        <v>69</v>
      </c>
      <c r="Z1807" t="s">
        <v>1658</v>
      </c>
      <c r="AA1807" s="7" t="s">
        <v>1662</v>
      </c>
      <c r="AD1807" t="s">
        <v>1667</v>
      </c>
      <c r="AI1807" s="10">
        <v>50</v>
      </c>
      <c r="AQ1807" s="6">
        <v>0</v>
      </c>
      <c r="AR1807" s="6" t="s">
        <v>50</v>
      </c>
      <c r="AT1807" s="6">
        <v>-1</v>
      </c>
      <c r="AW1807" s="6" t="s">
        <v>51</v>
      </c>
      <c r="AX1807" s="6" t="s">
        <v>51</v>
      </c>
    </row>
    <row r="1808" spans="2:50" x14ac:dyDescent="0.25">
      <c r="B1808" s="13" t="s">
        <v>22</v>
      </c>
      <c r="C1808" s="13" t="str">
        <f t="shared" si="252"/>
        <v>Petridiobius</v>
      </c>
      <c r="D1808" s="13" t="str">
        <f t="shared" si="251"/>
        <v>Yes</v>
      </c>
      <c r="E1808" s="13" t="s">
        <v>18</v>
      </c>
      <c r="F1808" s="13" t="str">
        <f t="shared" si="248"/>
        <v>Machilidae</v>
      </c>
      <c r="G1808" s="13" t="str">
        <f t="shared" si="249"/>
        <v>Yes</v>
      </c>
      <c r="M1808" t="s">
        <v>1668</v>
      </c>
      <c r="N1808" s="7" t="s">
        <v>1662</v>
      </c>
      <c r="P1808" s="6">
        <v>-1</v>
      </c>
      <c r="Q1808" s="6" t="s">
        <v>47</v>
      </c>
      <c r="R1808" s="6" t="s">
        <v>48</v>
      </c>
      <c r="S1808" s="16"/>
      <c r="T1808" s="16" t="s">
        <v>49</v>
      </c>
      <c r="U1808" s="16"/>
      <c r="W1808" t="s">
        <v>69</v>
      </c>
      <c r="Z1808" t="s">
        <v>1658</v>
      </c>
      <c r="AA1808" s="7" t="s">
        <v>1662</v>
      </c>
      <c r="AD1808" t="s">
        <v>1668</v>
      </c>
      <c r="AI1808" s="10">
        <v>50</v>
      </c>
      <c r="AQ1808" s="6">
        <v>0</v>
      </c>
      <c r="AR1808" s="6" t="s">
        <v>50</v>
      </c>
      <c r="AT1808" s="6">
        <v>-1</v>
      </c>
      <c r="AW1808" s="6" t="s">
        <v>51</v>
      </c>
      <c r="AX1808" s="6" t="s">
        <v>51</v>
      </c>
    </row>
    <row r="1809" spans="1:50" x14ac:dyDescent="0.25">
      <c r="B1809" s="13" t="s">
        <v>22</v>
      </c>
      <c r="C1809" s="13" t="str">
        <f t="shared" si="252"/>
        <v>Petrobius</v>
      </c>
      <c r="D1809" s="13" t="str">
        <f t="shared" si="251"/>
        <v>Yes</v>
      </c>
      <c r="E1809" s="13" t="s">
        <v>18</v>
      </c>
      <c r="F1809" s="13" t="str">
        <f t="shared" si="248"/>
        <v>Machilidae</v>
      </c>
      <c r="G1809" s="13" t="str">
        <f t="shared" si="249"/>
        <v>Yes</v>
      </c>
      <c r="M1809" t="s">
        <v>1669</v>
      </c>
      <c r="N1809" s="7" t="s">
        <v>1662</v>
      </c>
      <c r="P1809" s="6">
        <v>-1</v>
      </c>
      <c r="Q1809" s="6" t="s">
        <v>47</v>
      </c>
      <c r="R1809" s="6" t="s">
        <v>48</v>
      </c>
      <c r="S1809" s="16"/>
      <c r="T1809" s="16" t="s">
        <v>49</v>
      </c>
      <c r="U1809" s="16"/>
      <c r="W1809" t="s">
        <v>69</v>
      </c>
      <c r="Z1809" t="s">
        <v>1658</v>
      </c>
      <c r="AA1809" s="7" t="s">
        <v>1662</v>
      </c>
      <c r="AD1809" t="s">
        <v>1669</v>
      </c>
      <c r="AI1809" s="10">
        <v>50</v>
      </c>
      <c r="AQ1809" s="6">
        <v>0</v>
      </c>
      <c r="AR1809" s="6" t="s">
        <v>50</v>
      </c>
      <c r="AT1809" s="6">
        <v>-1</v>
      </c>
      <c r="AW1809" s="6" t="s">
        <v>51</v>
      </c>
      <c r="AX1809" s="6" t="s">
        <v>51</v>
      </c>
    </row>
    <row r="1810" spans="1:50" x14ac:dyDescent="0.25">
      <c r="B1810" s="13" t="s">
        <v>22</v>
      </c>
      <c r="C1810" s="13" t="str">
        <f>AA1810</f>
        <v>Petrobiinae</v>
      </c>
      <c r="D1810" s="13" t="str">
        <f t="shared" si="251"/>
        <v>No</v>
      </c>
      <c r="E1810" s="13" t="s">
        <v>18</v>
      </c>
      <c r="F1810" s="13" t="str">
        <f t="shared" si="248"/>
        <v>Machilidae</v>
      </c>
      <c r="G1810" s="13" t="str">
        <f t="shared" si="249"/>
        <v>Yes</v>
      </c>
      <c r="M1810" s="7" t="s">
        <v>1662</v>
      </c>
      <c r="N1810" t="s">
        <v>1658</v>
      </c>
      <c r="P1810" s="6">
        <v>-1</v>
      </c>
      <c r="Q1810" s="6" t="s">
        <v>47</v>
      </c>
      <c r="R1810" s="6" t="s">
        <v>48</v>
      </c>
      <c r="S1810" s="16"/>
      <c r="T1810" s="16" t="s">
        <v>49</v>
      </c>
      <c r="U1810" s="16"/>
      <c r="W1810" t="s">
        <v>69</v>
      </c>
      <c r="Z1810" t="s">
        <v>1658</v>
      </c>
      <c r="AA1810" s="7" t="s">
        <v>1662</v>
      </c>
      <c r="AI1810" s="10">
        <v>42</v>
      </c>
      <c r="AQ1810" s="6">
        <v>0</v>
      </c>
      <c r="AR1810" s="6" t="s">
        <v>50</v>
      </c>
      <c r="AT1810" s="6">
        <v>-1</v>
      </c>
      <c r="AW1810" s="6" t="s">
        <v>51</v>
      </c>
      <c r="AX1810" s="6" t="s">
        <v>51</v>
      </c>
    </row>
    <row r="1811" spans="1:50" x14ac:dyDescent="0.25">
      <c r="B1811" s="13" t="s">
        <v>22</v>
      </c>
      <c r="C1811" s="13" t="str">
        <f>Z1811</f>
        <v>Machilidae</v>
      </c>
      <c r="D1811" s="13" t="str">
        <f t="shared" si="251"/>
        <v>No</v>
      </c>
      <c r="E1811" s="13" t="s">
        <v>18</v>
      </c>
      <c r="F1811" s="13" t="str">
        <f t="shared" si="248"/>
        <v>Machilidae</v>
      </c>
      <c r="G1811" s="13" t="str">
        <f t="shared" si="249"/>
        <v>Yes</v>
      </c>
      <c r="M1811" t="s">
        <v>1658</v>
      </c>
      <c r="N1811" t="s">
        <v>69</v>
      </c>
      <c r="P1811" s="6">
        <v>-1</v>
      </c>
      <c r="Q1811" s="6" t="s">
        <v>47</v>
      </c>
      <c r="R1811" s="6" t="s">
        <v>48</v>
      </c>
      <c r="S1811" s="16"/>
      <c r="T1811" s="16" t="s">
        <v>49</v>
      </c>
      <c r="U1811" s="16"/>
      <c r="W1811" t="s">
        <v>69</v>
      </c>
      <c r="Z1811" t="s">
        <v>1658</v>
      </c>
      <c r="AI1811" s="10">
        <v>40</v>
      </c>
      <c r="AQ1811" s="6">
        <v>0</v>
      </c>
      <c r="AR1811" s="6" t="s">
        <v>50</v>
      </c>
      <c r="AT1811" s="6">
        <v>-1</v>
      </c>
      <c r="AW1811" s="6" t="s">
        <v>51</v>
      </c>
      <c r="AX1811" s="6" t="s">
        <v>51</v>
      </c>
    </row>
    <row r="1812" spans="1:50" x14ac:dyDescent="0.25">
      <c r="B1812" s="13" t="s">
        <v>18</v>
      </c>
      <c r="C1812" s="13" t="str">
        <f>Z1812</f>
        <v>Maindroniidae</v>
      </c>
      <c r="D1812" s="13" t="str">
        <f>IF(AI1812&gt;=40,"Yes","No")</f>
        <v>Yes</v>
      </c>
      <c r="E1812" s="13" t="s">
        <v>15</v>
      </c>
      <c r="F1812" s="13" t="str">
        <f>W1812</f>
        <v>Zygentoma</v>
      </c>
      <c r="G1812" s="13" t="str">
        <f>IF(AI1812&gt;=30,"Yes","No")</f>
        <v>Yes</v>
      </c>
      <c r="M1812" t="s">
        <v>1677</v>
      </c>
      <c r="N1812" t="s">
        <v>1675</v>
      </c>
      <c r="P1812" s="6">
        <v>-1</v>
      </c>
      <c r="Q1812" s="6" t="s">
        <v>47</v>
      </c>
      <c r="R1812" s="6" t="s">
        <v>48</v>
      </c>
      <c r="S1812" s="16"/>
      <c r="T1812" s="16" t="s">
        <v>49</v>
      </c>
      <c r="U1812" s="6" t="s">
        <v>1680</v>
      </c>
      <c r="W1812" t="s">
        <v>1675</v>
      </c>
      <c r="Z1812" t="s">
        <v>1677</v>
      </c>
      <c r="AI1812" s="10">
        <v>40</v>
      </c>
      <c r="AQ1812" s="6">
        <v>0</v>
      </c>
      <c r="AR1812" s="16" t="s">
        <v>50</v>
      </c>
      <c r="AT1812" s="6">
        <v>-1</v>
      </c>
      <c r="AW1812" s="6" t="s">
        <v>51</v>
      </c>
      <c r="AX1812" s="6" t="s">
        <v>51</v>
      </c>
    </row>
    <row r="1813" spans="1:50" x14ac:dyDescent="0.25">
      <c r="B1813" s="13" t="s">
        <v>18</v>
      </c>
      <c r="C1813" s="13" t="str">
        <f>Z1813</f>
        <v>Mantipsidae</v>
      </c>
      <c r="D1813" s="13" t="str">
        <f>IF(AI1813&gt;=40,"Yes","No")</f>
        <v>Yes</v>
      </c>
      <c r="E1813" s="13" t="s">
        <v>15</v>
      </c>
      <c r="F1813" s="13" t="str">
        <f>W1813</f>
        <v>Neuroptera</v>
      </c>
      <c r="G1813" s="13" t="str">
        <f>IF(AI1813&gt;=30,"Yes","No")</f>
        <v>Yes</v>
      </c>
      <c r="M1813" t="s">
        <v>1864</v>
      </c>
      <c r="N1813" t="s">
        <v>1783</v>
      </c>
      <c r="P1813" s="6">
        <v>-1</v>
      </c>
      <c r="Q1813" s="6" t="s">
        <v>47</v>
      </c>
      <c r="R1813" s="6" t="s">
        <v>48</v>
      </c>
      <c r="S1813" s="16"/>
      <c r="T1813" s="16" t="s">
        <v>49</v>
      </c>
      <c r="U1813" s="16"/>
      <c r="W1813" t="s">
        <v>1783</v>
      </c>
      <c r="Z1813" t="s">
        <v>1864</v>
      </c>
      <c r="AI1813" s="10">
        <v>40</v>
      </c>
      <c r="AQ1813" s="6">
        <v>0</v>
      </c>
      <c r="AR1813" s="16" t="s">
        <v>50</v>
      </c>
      <c r="AT1813" s="6">
        <v>-1</v>
      </c>
      <c r="AW1813" s="16" t="s">
        <v>51</v>
      </c>
      <c r="AX1813" s="16" t="s">
        <v>51</v>
      </c>
    </row>
    <row r="1814" spans="1:50" x14ac:dyDescent="0.25">
      <c r="B1814" s="13" t="s">
        <v>22</v>
      </c>
      <c r="C1814" s="13" t="str">
        <f>AD1814</f>
        <v>Hexurella</v>
      </c>
      <c r="D1814" s="13" t="str">
        <f t="shared" ref="D1814:D1823" si="253">IF(AI1814&gt;=50,"Yes","No")</f>
        <v>Yes</v>
      </c>
      <c r="E1814" s="13" t="s">
        <v>18</v>
      </c>
      <c r="F1814" s="13" t="str">
        <f t="shared" ref="F1814:F1824" si="254">Z1814</f>
        <v>Mecicobothriidae</v>
      </c>
      <c r="G1814" s="13" t="str">
        <f t="shared" ref="G1814:G1824" si="255">IF(AI1814&gt;=40,"Yes","No")</f>
        <v>Yes</v>
      </c>
      <c r="M1814" t="s">
        <v>1622</v>
      </c>
      <c r="N1814" t="s">
        <v>1483</v>
      </c>
      <c r="P1814" s="6">
        <v>-1</v>
      </c>
      <c r="Q1814" s="6" t="s">
        <v>47</v>
      </c>
      <c r="R1814" s="6" t="s">
        <v>54</v>
      </c>
      <c r="S1814" s="6"/>
      <c r="T1814" s="6" t="s">
        <v>55</v>
      </c>
      <c r="U1814" s="6" t="s">
        <v>56</v>
      </c>
      <c r="W1814" t="s">
        <v>53</v>
      </c>
      <c r="Z1814" t="s">
        <v>1483</v>
      </c>
      <c r="AD1814" t="s">
        <v>1622</v>
      </c>
      <c r="AI1814" s="10">
        <v>50</v>
      </c>
      <c r="AQ1814" s="6">
        <v>0</v>
      </c>
      <c r="AR1814" s="6" t="s">
        <v>50</v>
      </c>
      <c r="AT1814" s="6">
        <v>-1</v>
      </c>
      <c r="AW1814" s="6" t="s">
        <v>51</v>
      </c>
      <c r="AX1814" s="6" t="s">
        <v>51</v>
      </c>
    </row>
    <row r="1815" spans="1:50" x14ac:dyDescent="0.25">
      <c r="B1815" s="13" t="s">
        <v>22</v>
      </c>
      <c r="C1815" s="13" t="str">
        <f>AD1815</f>
        <v>Hexurella</v>
      </c>
      <c r="D1815" s="13" t="str">
        <f t="shared" si="253"/>
        <v>Yes</v>
      </c>
      <c r="E1815" s="13" t="s">
        <v>18</v>
      </c>
      <c r="F1815" s="13" t="str">
        <f t="shared" si="254"/>
        <v>Mecicobothriidae</v>
      </c>
      <c r="G1815" s="13" t="str">
        <f t="shared" si="255"/>
        <v>Yes</v>
      </c>
      <c r="M1815" t="s">
        <v>1623</v>
      </c>
      <c r="N1815" t="s">
        <v>1622</v>
      </c>
      <c r="P1815" s="6">
        <v>-1</v>
      </c>
      <c r="Q1815" s="6" t="s">
        <v>47</v>
      </c>
      <c r="R1815" s="6" t="s">
        <v>54</v>
      </c>
      <c r="S1815" s="6"/>
      <c r="T1815" s="6" t="s">
        <v>55</v>
      </c>
      <c r="U1815" s="6" t="s">
        <v>56</v>
      </c>
      <c r="W1815" t="s">
        <v>53</v>
      </c>
      <c r="Z1815" t="s">
        <v>1483</v>
      </c>
      <c r="AD1815" t="s">
        <v>1622</v>
      </c>
      <c r="AF1815" t="s">
        <v>1623</v>
      </c>
      <c r="AI1815" s="10">
        <v>60</v>
      </c>
      <c r="AQ1815" s="6">
        <v>0</v>
      </c>
      <c r="AR1815" s="6" t="s">
        <v>50</v>
      </c>
      <c r="AS1815" t="s">
        <v>1441</v>
      </c>
      <c r="AT1815" s="6">
        <v>-1</v>
      </c>
      <c r="AW1815" s="6" t="s">
        <v>51</v>
      </c>
      <c r="AX1815" s="6" t="s">
        <v>51</v>
      </c>
    </row>
    <row r="1816" spans="1:50" x14ac:dyDescent="0.25">
      <c r="B1816" s="13" t="s">
        <v>22</v>
      </c>
      <c r="C1816" s="13" t="str">
        <f>AD1816</f>
        <v>Megahexura</v>
      </c>
      <c r="D1816" s="13" t="str">
        <f t="shared" si="253"/>
        <v>Yes</v>
      </c>
      <c r="E1816" s="13" t="s">
        <v>18</v>
      </c>
      <c r="F1816" s="13" t="str">
        <f t="shared" si="254"/>
        <v>Mecicobothriidae</v>
      </c>
      <c r="G1816" s="13" t="str">
        <f t="shared" si="255"/>
        <v>Yes</v>
      </c>
      <c r="M1816" t="s">
        <v>1442</v>
      </c>
      <c r="N1816" t="s">
        <v>1483</v>
      </c>
      <c r="P1816" s="6">
        <v>-1</v>
      </c>
      <c r="Q1816" s="6" t="s">
        <v>47</v>
      </c>
      <c r="R1816" s="6" t="s">
        <v>54</v>
      </c>
      <c r="S1816" s="6"/>
      <c r="T1816" s="6" t="s">
        <v>55</v>
      </c>
      <c r="U1816" s="6" t="s">
        <v>56</v>
      </c>
      <c r="W1816" t="s">
        <v>53</v>
      </c>
      <c r="Z1816" t="s">
        <v>1483</v>
      </c>
      <c r="AD1816" t="s">
        <v>1442</v>
      </c>
      <c r="AI1816" s="10">
        <v>50</v>
      </c>
      <c r="AQ1816" s="6">
        <v>0</v>
      </c>
      <c r="AR1816" s="6" t="s">
        <v>50</v>
      </c>
      <c r="AT1816" s="6">
        <v>-1</v>
      </c>
      <c r="AW1816" s="6" t="s">
        <v>51</v>
      </c>
      <c r="AX1816" s="6" t="s">
        <v>51</v>
      </c>
    </row>
    <row r="1817" spans="1:50" x14ac:dyDescent="0.25">
      <c r="B1817" s="13" t="s">
        <v>22</v>
      </c>
      <c r="C1817" s="13" t="str">
        <f>AD1817</f>
        <v>Megahexura</v>
      </c>
      <c r="D1817" s="13" t="str">
        <f t="shared" si="253"/>
        <v>Yes</v>
      </c>
      <c r="E1817" s="13" t="s">
        <v>18</v>
      </c>
      <c r="F1817" s="13" t="str">
        <f t="shared" si="254"/>
        <v>Mecicobothriidae</v>
      </c>
      <c r="G1817" s="13" t="str">
        <f t="shared" si="255"/>
        <v>Yes</v>
      </c>
      <c r="M1817" t="s">
        <v>1595</v>
      </c>
      <c r="N1817" t="s">
        <v>1442</v>
      </c>
      <c r="P1817" s="6">
        <v>-1</v>
      </c>
      <c r="Q1817" s="6" t="s">
        <v>47</v>
      </c>
      <c r="R1817" s="6" t="s">
        <v>54</v>
      </c>
      <c r="S1817" s="6"/>
      <c r="T1817" s="6" t="s">
        <v>55</v>
      </c>
      <c r="U1817" s="6" t="s">
        <v>56</v>
      </c>
      <c r="W1817" t="s">
        <v>53</v>
      </c>
      <c r="Z1817" t="s">
        <v>1483</v>
      </c>
      <c r="AD1817" t="s">
        <v>1442</v>
      </c>
      <c r="AF1817" t="s">
        <v>1595</v>
      </c>
      <c r="AI1817" s="10">
        <v>60</v>
      </c>
      <c r="AQ1817" s="6">
        <v>0</v>
      </c>
      <c r="AR1817" s="6" t="s">
        <v>50</v>
      </c>
      <c r="AS1817" t="s">
        <v>158</v>
      </c>
      <c r="AT1817" s="6">
        <v>-1</v>
      </c>
      <c r="AW1817" s="6" t="s">
        <v>51</v>
      </c>
      <c r="AX1817" s="6" t="s">
        <v>51</v>
      </c>
    </row>
    <row r="1818" spans="1:50" x14ac:dyDescent="0.25">
      <c r="B1818" s="13" t="s">
        <v>22</v>
      </c>
      <c r="C1818" s="17" t="str">
        <f>Z1818</f>
        <v>Mecicobothriidae</v>
      </c>
      <c r="D1818" s="13" t="str">
        <f t="shared" si="253"/>
        <v>No</v>
      </c>
      <c r="E1818" s="13" t="s">
        <v>18</v>
      </c>
      <c r="F1818" s="13" t="str">
        <f t="shared" si="254"/>
        <v>Mecicobothriidae</v>
      </c>
      <c r="G1818" s="13" t="str">
        <f t="shared" si="255"/>
        <v>Yes</v>
      </c>
      <c r="M1818" t="s">
        <v>1483</v>
      </c>
      <c r="N1818" t="s">
        <v>53</v>
      </c>
      <c r="P1818" s="6">
        <v>-1</v>
      </c>
      <c r="Q1818" s="6" t="s">
        <v>47</v>
      </c>
      <c r="R1818" s="6" t="s">
        <v>54</v>
      </c>
      <c r="S1818" s="6"/>
      <c r="T1818" s="6" t="s">
        <v>55</v>
      </c>
      <c r="U1818" s="6" t="s">
        <v>56</v>
      </c>
      <c r="W1818" t="s">
        <v>53</v>
      </c>
      <c r="Z1818" t="s">
        <v>1483</v>
      </c>
      <c r="AI1818" s="10">
        <v>40</v>
      </c>
      <c r="AQ1818" s="6">
        <v>0</v>
      </c>
      <c r="AR1818" s="6" t="s">
        <v>50</v>
      </c>
      <c r="AT1818" s="6">
        <v>-1</v>
      </c>
      <c r="AW1818" s="6" t="s">
        <v>51</v>
      </c>
      <c r="AX1818" s="6" t="s">
        <v>51</v>
      </c>
    </row>
    <row r="1819" spans="1:50" x14ac:dyDescent="0.25">
      <c r="B1819" s="13" t="s">
        <v>22</v>
      </c>
      <c r="C1819" s="13" t="str">
        <f>AD1819</f>
        <v>Hypomachiloides</v>
      </c>
      <c r="D1819" s="13" t="str">
        <f t="shared" si="253"/>
        <v>Yes</v>
      </c>
      <c r="E1819" s="13" t="s">
        <v>18</v>
      </c>
      <c r="F1819" s="13" t="str">
        <f t="shared" si="254"/>
        <v>Meinertellidae</v>
      </c>
      <c r="G1819" s="13" t="str">
        <f t="shared" si="255"/>
        <v>Yes</v>
      </c>
      <c r="M1819" t="s">
        <v>1671</v>
      </c>
      <c r="N1819" t="s">
        <v>1670</v>
      </c>
      <c r="P1819" s="6">
        <v>-1</v>
      </c>
      <c r="Q1819" s="6" t="s">
        <v>47</v>
      </c>
      <c r="R1819" s="6" t="s">
        <v>48</v>
      </c>
      <c r="S1819" s="16"/>
      <c r="T1819" s="16" t="s">
        <v>49</v>
      </c>
      <c r="U1819" s="16"/>
      <c r="W1819" t="s">
        <v>69</v>
      </c>
      <c r="Z1819" t="s">
        <v>1670</v>
      </c>
      <c r="AD1819" t="s">
        <v>1671</v>
      </c>
      <c r="AI1819" s="10">
        <v>50</v>
      </c>
      <c r="AQ1819" s="6">
        <v>0</v>
      </c>
      <c r="AR1819" s="6" t="s">
        <v>50</v>
      </c>
      <c r="AT1819" s="6">
        <v>-1</v>
      </c>
      <c r="AW1819" s="6" t="s">
        <v>51</v>
      </c>
      <c r="AX1819" s="6" t="s">
        <v>51</v>
      </c>
    </row>
    <row r="1820" spans="1:50" x14ac:dyDescent="0.25">
      <c r="B1820" s="13" t="s">
        <v>22</v>
      </c>
      <c r="C1820" s="13" t="str">
        <f>AD1820</f>
        <v>Machilinus</v>
      </c>
      <c r="D1820" s="13" t="str">
        <f t="shared" si="253"/>
        <v>Yes</v>
      </c>
      <c r="E1820" s="13" t="s">
        <v>18</v>
      </c>
      <c r="F1820" s="13" t="str">
        <f t="shared" si="254"/>
        <v>Meinertellidae</v>
      </c>
      <c r="G1820" s="13" t="str">
        <f t="shared" si="255"/>
        <v>Yes</v>
      </c>
      <c r="M1820" t="s">
        <v>1672</v>
      </c>
      <c r="N1820" t="s">
        <v>1670</v>
      </c>
      <c r="P1820" s="6">
        <v>-1</v>
      </c>
      <c r="Q1820" s="6" t="s">
        <v>47</v>
      </c>
      <c r="R1820" s="6" t="s">
        <v>48</v>
      </c>
      <c r="S1820" s="16"/>
      <c r="T1820" s="16" t="s">
        <v>49</v>
      </c>
      <c r="U1820" s="16"/>
      <c r="W1820" t="s">
        <v>69</v>
      </c>
      <c r="Z1820" t="s">
        <v>1670</v>
      </c>
      <c r="AD1820" t="s">
        <v>1672</v>
      </c>
      <c r="AI1820" s="10">
        <v>50</v>
      </c>
      <c r="AQ1820" s="6">
        <v>0</v>
      </c>
      <c r="AR1820" s="6" t="s">
        <v>50</v>
      </c>
      <c r="AT1820" s="6">
        <v>-1</v>
      </c>
      <c r="AW1820" s="6" t="s">
        <v>51</v>
      </c>
      <c r="AX1820" s="6" t="s">
        <v>51</v>
      </c>
    </row>
    <row r="1821" spans="1:50" x14ac:dyDescent="0.25">
      <c r="B1821" s="13" t="s">
        <v>22</v>
      </c>
      <c r="C1821" s="13" t="str">
        <f>AD1821</f>
        <v>Machiloides</v>
      </c>
      <c r="D1821" s="13" t="str">
        <f t="shared" si="253"/>
        <v>Yes</v>
      </c>
      <c r="E1821" s="13" t="s">
        <v>18</v>
      </c>
      <c r="F1821" s="13" t="str">
        <f t="shared" si="254"/>
        <v>Meinertellidae</v>
      </c>
      <c r="G1821" s="13" t="str">
        <f t="shared" si="255"/>
        <v>Yes</v>
      </c>
      <c r="M1821" t="s">
        <v>1673</v>
      </c>
      <c r="N1821" t="s">
        <v>1670</v>
      </c>
      <c r="P1821" s="6">
        <v>-1</v>
      </c>
      <c r="Q1821" s="6" t="s">
        <v>47</v>
      </c>
      <c r="R1821" s="6" t="s">
        <v>48</v>
      </c>
      <c r="S1821" s="16"/>
      <c r="T1821" s="16" t="s">
        <v>49</v>
      </c>
      <c r="U1821" s="16"/>
      <c r="W1821" t="s">
        <v>69</v>
      </c>
      <c r="Z1821" t="s">
        <v>1670</v>
      </c>
      <c r="AD1821" t="s">
        <v>1673</v>
      </c>
      <c r="AI1821" s="10">
        <v>50</v>
      </c>
      <c r="AQ1821" s="6">
        <v>0</v>
      </c>
      <c r="AR1821" s="6" t="s">
        <v>50</v>
      </c>
      <c r="AT1821" s="6">
        <v>-1</v>
      </c>
      <c r="AW1821" s="6" t="s">
        <v>51</v>
      </c>
      <c r="AX1821" s="6" t="s">
        <v>51</v>
      </c>
    </row>
    <row r="1822" spans="1:50" x14ac:dyDescent="0.25">
      <c r="B1822" s="13" t="s">
        <v>22</v>
      </c>
      <c r="C1822" s="13" t="str">
        <f>AD1822</f>
        <v>Neomachilellus</v>
      </c>
      <c r="D1822" s="13" t="str">
        <f t="shared" si="253"/>
        <v>Yes</v>
      </c>
      <c r="E1822" s="13" t="s">
        <v>18</v>
      </c>
      <c r="F1822" s="13" t="str">
        <f t="shared" si="254"/>
        <v>Meinertellidae</v>
      </c>
      <c r="G1822" s="13" t="str">
        <f t="shared" si="255"/>
        <v>Yes</v>
      </c>
      <c r="M1822" t="s">
        <v>1674</v>
      </c>
      <c r="N1822" t="s">
        <v>1670</v>
      </c>
      <c r="P1822" s="6">
        <v>-1</v>
      </c>
      <c r="Q1822" s="6" t="s">
        <v>47</v>
      </c>
      <c r="R1822" s="6" t="s">
        <v>48</v>
      </c>
      <c r="S1822" s="16"/>
      <c r="T1822" s="16" t="s">
        <v>49</v>
      </c>
      <c r="U1822" s="16"/>
      <c r="W1822" t="s">
        <v>69</v>
      </c>
      <c r="Z1822" t="s">
        <v>1670</v>
      </c>
      <c r="AD1822" t="s">
        <v>1674</v>
      </c>
      <c r="AI1822" s="10">
        <v>50</v>
      </c>
      <c r="AQ1822" s="6">
        <v>0</v>
      </c>
      <c r="AR1822" s="6" t="s">
        <v>50</v>
      </c>
      <c r="AT1822" s="6">
        <v>-1</v>
      </c>
      <c r="AW1822" s="6" t="s">
        <v>51</v>
      </c>
      <c r="AX1822" s="6" t="s">
        <v>51</v>
      </c>
    </row>
    <row r="1823" spans="1:50" x14ac:dyDescent="0.25">
      <c r="B1823" s="13" t="s">
        <v>22</v>
      </c>
      <c r="C1823" s="13" t="str">
        <f>Z1823</f>
        <v>Meinertellidae</v>
      </c>
      <c r="D1823" s="13" t="str">
        <f t="shared" si="253"/>
        <v>No</v>
      </c>
      <c r="E1823" s="13" t="s">
        <v>18</v>
      </c>
      <c r="F1823" s="13" t="str">
        <f t="shared" si="254"/>
        <v>Meinertellidae</v>
      </c>
      <c r="G1823" s="13" t="str">
        <f t="shared" si="255"/>
        <v>Yes</v>
      </c>
      <c r="M1823" t="s">
        <v>1670</v>
      </c>
      <c r="N1823" t="s">
        <v>69</v>
      </c>
      <c r="P1823" s="6">
        <v>-1</v>
      </c>
      <c r="Q1823" s="6" t="s">
        <v>47</v>
      </c>
      <c r="R1823" s="6" t="s">
        <v>48</v>
      </c>
      <c r="S1823" s="16"/>
      <c r="T1823" s="16" t="s">
        <v>49</v>
      </c>
      <c r="U1823" s="16"/>
      <c r="W1823" t="s">
        <v>69</v>
      </c>
      <c r="Z1823" t="s">
        <v>1670</v>
      </c>
      <c r="AI1823" s="10">
        <v>40</v>
      </c>
      <c r="AQ1823" s="6">
        <v>0</v>
      </c>
      <c r="AR1823" s="6" t="s">
        <v>50</v>
      </c>
      <c r="AT1823" s="6">
        <v>-1</v>
      </c>
      <c r="AW1823" s="6" t="s">
        <v>51</v>
      </c>
      <c r="AX1823" s="6" t="s">
        <v>51</v>
      </c>
    </row>
    <row r="1824" spans="1:50" x14ac:dyDescent="0.25">
      <c r="A1824" s="16" t="s">
        <v>9345</v>
      </c>
      <c r="B1824" s="16" t="s">
        <v>19</v>
      </c>
      <c r="C1824" s="16" t="str">
        <f>AA1824</f>
        <v>Cossoninae</v>
      </c>
      <c r="D1824" s="16" t="str">
        <f>IF(AI1824&gt;=42,"Yes","No")</f>
        <v>Yes</v>
      </c>
      <c r="E1824" s="16" t="s">
        <v>18</v>
      </c>
      <c r="F1824" s="16" t="str">
        <f t="shared" si="254"/>
        <v>Curculionidae</v>
      </c>
      <c r="G1824" s="16" t="str">
        <f t="shared" si="255"/>
        <v>Yes</v>
      </c>
      <c r="M1824" s="16" t="s">
        <v>9156</v>
      </c>
      <c r="N1824" t="s">
        <v>9155</v>
      </c>
      <c r="P1824" s="6">
        <v>-1</v>
      </c>
      <c r="Q1824" s="6" t="s">
        <v>47</v>
      </c>
      <c r="R1824" s="6" t="s">
        <v>48</v>
      </c>
      <c r="S1824" s="16"/>
      <c r="T1824" s="16" t="s">
        <v>49</v>
      </c>
      <c r="U1824" s="16"/>
      <c r="W1824" t="s">
        <v>46</v>
      </c>
      <c r="X1824" t="s">
        <v>2125</v>
      </c>
      <c r="Y1824" t="s">
        <v>2131</v>
      </c>
      <c r="Z1824" s="16" t="s">
        <v>118</v>
      </c>
      <c r="AA1824" t="s">
        <v>9155</v>
      </c>
      <c r="AB1824" t="s">
        <v>9156</v>
      </c>
      <c r="AI1824" s="16">
        <v>45</v>
      </c>
      <c r="AQ1824" s="16"/>
      <c r="AR1824" s="16"/>
      <c r="AT1824" s="16"/>
      <c r="AW1824" s="16"/>
      <c r="AX1824" s="16"/>
    </row>
    <row r="1825" spans="1:50" x14ac:dyDescent="0.25">
      <c r="B1825" s="13" t="s">
        <v>18</v>
      </c>
      <c r="C1825" s="13" t="str">
        <f>Z1825</f>
        <v>Melanothripidae</v>
      </c>
      <c r="D1825" s="13" t="str">
        <f>IF(AI1825&gt;=40,"Yes","No")</f>
        <v>Yes</v>
      </c>
      <c r="E1825" s="13" t="s">
        <v>15</v>
      </c>
      <c r="F1825" s="13" t="str">
        <f>W1825</f>
        <v>Thysanoptera</v>
      </c>
      <c r="G1825" s="13" t="str">
        <f>IF(AI1825&gt;=30,"Yes","No")</f>
        <v>Yes</v>
      </c>
      <c r="M1825" t="s">
        <v>1753</v>
      </c>
      <c r="N1825" t="s">
        <v>135</v>
      </c>
      <c r="P1825" s="6">
        <v>-1</v>
      </c>
      <c r="Q1825" s="6" t="s">
        <v>47</v>
      </c>
      <c r="R1825" s="6" t="s">
        <v>48</v>
      </c>
      <c r="S1825" s="16"/>
      <c r="T1825" s="16" t="s">
        <v>49</v>
      </c>
      <c r="U1825" s="16"/>
      <c r="W1825" t="s">
        <v>135</v>
      </c>
      <c r="Z1825" t="s">
        <v>1753</v>
      </c>
      <c r="AI1825" s="10">
        <v>40</v>
      </c>
      <c r="AQ1825" s="6">
        <v>0</v>
      </c>
      <c r="AR1825" s="16" t="s">
        <v>50</v>
      </c>
      <c r="AT1825" s="6">
        <v>-1</v>
      </c>
      <c r="AW1825" s="16" t="s">
        <v>51</v>
      </c>
      <c r="AX1825" s="16" t="s">
        <v>51</v>
      </c>
    </row>
    <row r="1826" spans="1:50" x14ac:dyDescent="0.25">
      <c r="A1826" s="16" t="s">
        <v>9345</v>
      </c>
      <c r="B1826" s="16" t="s">
        <v>19</v>
      </c>
      <c r="C1826" s="16" t="str">
        <f t="shared" ref="C1826:C1827" si="256">AA1826</f>
        <v>Cossoninae</v>
      </c>
      <c r="D1826" s="16" t="str">
        <f t="shared" ref="D1826:D1827" si="257">IF(AI1826&gt;=42,"Yes","No")</f>
        <v>Yes</v>
      </c>
      <c r="E1826" s="16" t="s">
        <v>18</v>
      </c>
      <c r="F1826" s="16" t="str">
        <f>Z1826</f>
        <v>Curculionidae</v>
      </c>
      <c r="G1826" s="16" t="str">
        <f>IF(AI1826&gt;=40,"Yes","No")</f>
        <v>Yes</v>
      </c>
      <c r="M1826" t="s">
        <v>9157</v>
      </c>
      <c r="N1826" t="s">
        <v>9155</v>
      </c>
      <c r="P1826" s="6">
        <v>-1</v>
      </c>
      <c r="Q1826" s="6" t="s">
        <v>47</v>
      </c>
      <c r="R1826" s="6" t="s">
        <v>48</v>
      </c>
      <c r="S1826" s="16"/>
      <c r="T1826" s="16" t="s">
        <v>49</v>
      </c>
      <c r="U1826" s="16"/>
      <c r="W1826" t="s">
        <v>46</v>
      </c>
      <c r="X1826" t="s">
        <v>2125</v>
      </c>
      <c r="Y1826" t="s">
        <v>2131</v>
      </c>
      <c r="Z1826" t="s">
        <v>118</v>
      </c>
      <c r="AA1826" t="s">
        <v>9155</v>
      </c>
      <c r="AB1826" t="s">
        <v>9157</v>
      </c>
      <c r="AI1826" s="16">
        <v>45</v>
      </c>
      <c r="AQ1826" s="16"/>
      <c r="AR1826" s="16"/>
      <c r="AT1826" s="16"/>
      <c r="AW1826" s="16"/>
      <c r="AX1826" s="16"/>
    </row>
    <row r="1827" spans="1:50" x14ac:dyDescent="0.25">
      <c r="A1827" s="16" t="s">
        <v>9345</v>
      </c>
      <c r="B1827" s="16" t="s">
        <v>19</v>
      </c>
      <c r="C1827" s="16" t="str">
        <f t="shared" si="256"/>
        <v>Cryptorhynchinae</v>
      </c>
      <c r="D1827" s="16" t="str">
        <f t="shared" si="257"/>
        <v>Yes</v>
      </c>
      <c r="E1827" s="16" t="s">
        <v>18</v>
      </c>
      <c r="F1827" s="16" t="str">
        <f>Z1827</f>
        <v>Curculionidae</v>
      </c>
      <c r="G1827" s="16" t="str">
        <f>IF(AI1827&gt;=40,"Yes","No")</f>
        <v>Yes</v>
      </c>
      <c r="M1827" t="s">
        <v>9159</v>
      </c>
      <c r="N1827" t="s">
        <v>118</v>
      </c>
      <c r="P1827" s="6">
        <v>-1</v>
      </c>
      <c r="Q1827" s="6" t="s">
        <v>47</v>
      </c>
      <c r="R1827" s="6" t="s">
        <v>48</v>
      </c>
      <c r="S1827" s="16"/>
      <c r="T1827" s="16" t="s">
        <v>49</v>
      </c>
      <c r="U1827" s="16"/>
      <c r="W1827" t="s">
        <v>46</v>
      </c>
      <c r="X1827" t="s">
        <v>2125</v>
      </c>
      <c r="Y1827" t="s">
        <v>2131</v>
      </c>
      <c r="Z1827" t="s">
        <v>118</v>
      </c>
      <c r="AA1827" t="s">
        <v>9159</v>
      </c>
      <c r="AI1827" s="16">
        <v>42</v>
      </c>
      <c r="AQ1827" s="16"/>
      <c r="AR1827" s="16"/>
      <c r="AT1827" s="16"/>
      <c r="AW1827" s="16"/>
      <c r="AX1827" s="16"/>
    </row>
    <row r="1828" spans="1:50" x14ac:dyDescent="0.25">
      <c r="B1828" s="13" t="s">
        <v>18</v>
      </c>
      <c r="C1828" s="13" t="str">
        <f>Z1828</f>
        <v>Membracidae</v>
      </c>
      <c r="D1828" s="13" t="str">
        <f>IF(AI1828&gt;=40,"Yes","No")</f>
        <v>Yes</v>
      </c>
      <c r="E1828" s="13" t="s">
        <v>18</v>
      </c>
      <c r="F1828" s="13" t="str">
        <f>Z1828</f>
        <v>Membracidae</v>
      </c>
      <c r="G1828" s="13" t="str">
        <f>IF(AI1828&gt;=40,"Yes","No")</f>
        <v>Yes</v>
      </c>
      <c r="M1828" t="s">
        <v>1745</v>
      </c>
      <c r="N1828" s="7" t="s">
        <v>1739</v>
      </c>
      <c r="P1828" s="6">
        <v>-1</v>
      </c>
      <c r="Q1828" s="6" t="s">
        <v>47</v>
      </c>
      <c r="R1828" s="6" t="s">
        <v>48</v>
      </c>
      <c r="S1828" s="16"/>
      <c r="T1828" s="16" t="s">
        <v>49</v>
      </c>
      <c r="U1828" s="16"/>
      <c r="W1828" t="s">
        <v>123</v>
      </c>
      <c r="Z1828" t="s">
        <v>1745</v>
      </c>
      <c r="AI1828" s="10">
        <v>40</v>
      </c>
      <c r="AQ1828" s="6">
        <v>0</v>
      </c>
      <c r="AR1828" s="16" t="s">
        <v>50</v>
      </c>
      <c r="AT1828" s="6">
        <v>-1</v>
      </c>
      <c r="AW1828" s="16" t="s">
        <v>51</v>
      </c>
      <c r="AX1828" s="16" t="s">
        <v>51</v>
      </c>
    </row>
    <row r="1829" spans="1:50" x14ac:dyDescent="0.25">
      <c r="B1829" s="13" t="s">
        <v>18</v>
      </c>
      <c r="C1829" s="13" t="str">
        <f>Z1829</f>
        <v>Merothripidae</v>
      </c>
      <c r="D1829" s="13" t="str">
        <f>IF(AI1829&gt;=40,"Yes","No")</f>
        <v>Yes</v>
      </c>
      <c r="E1829" s="13" t="s">
        <v>15</v>
      </c>
      <c r="F1829" s="13" t="str">
        <f>W1829</f>
        <v>Thysanoptera</v>
      </c>
      <c r="G1829" s="13" t="str">
        <f>IF(AI1829&gt;=30,"Yes","No")</f>
        <v>Yes</v>
      </c>
      <c r="M1829" t="s">
        <v>1752</v>
      </c>
      <c r="N1829" t="s">
        <v>135</v>
      </c>
      <c r="P1829" s="6">
        <v>-1</v>
      </c>
      <c r="Q1829" s="6" t="s">
        <v>47</v>
      </c>
      <c r="R1829" s="6" t="s">
        <v>48</v>
      </c>
      <c r="S1829" s="16"/>
      <c r="T1829" s="16" t="s">
        <v>49</v>
      </c>
      <c r="U1829" s="16"/>
      <c r="W1829" t="s">
        <v>135</v>
      </c>
      <c r="Z1829" t="s">
        <v>1752</v>
      </c>
      <c r="AI1829" s="10">
        <v>40</v>
      </c>
      <c r="AQ1829" s="6">
        <v>0</v>
      </c>
      <c r="AR1829" s="16" t="s">
        <v>50</v>
      </c>
      <c r="AT1829" s="6">
        <v>-1</v>
      </c>
      <c r="AW1829" s="16" t="s">
        <v>51</v>
      </c>
      <c r="AX1829" s="16" t="s">
        <v>51</v>
      </c>
    </row>
    <row r="1830" spans="1:50" x14ac:dyDescent="0.25">
      <c r="B1830" s="13" t="s">
        <v>22</v>
      </c>
      <c r="C1830" s="13" t="str">
        <f t="shared" ref="C1830:C1837" si="258">AD1830</f>
        <v>Ero</v>
      </c>
      <c r="D1830" s="13" t="str">
        <f t="shared" ref="D1830:D1846" si="259">IF(AI1830&gt;=50,"Yes","No")</f>
        <v>Yes</v>
      </c>
      <c r="E1830" s="13" t="s">
        <v>18</v>
      </c>
      <c r="F1830" s="13" t="str">
        <f t="shared" ref="F1830:F1846" si="260">Z1830</f>
        <v>Mimetidae</v>
      </c>
      <c r="G1830" s="13" t="str">
        <f t="shared" ref="G1830:G1846" si="261">IF(AI1830&gt;=40,"Yes","No")</f>
        <v>Yes</v>
      </c>
      <c r="M1830" t="s">
        <v>629</v>
      </c>
      <c r="N1830" t="s">
        <v>1477</v>
      </c>
      <c r="P1830" s="6">
        <v>-1</v>
      </c>
      <c r="Q1830" s="6" t="s">
        <v>47</v>
      </c>
      <c r="R1830" s="6" t="s">
        <v>54</v>
      </c>
      <c r="S1830" s="6"/>
      <c r="T1830" s="6" t="s">
        <v>55</v>
      </c>
      <c r="U1830" s="6" t="s">
        <v>56</v>
      </c>
      <c r="W1830" t="s">
        <v>53</v>
      </c>
      <c r="Z1830" t="s">
        <v>1477</v>
      </c>
      <c r="AD1830" t="s">
        <v>629</v>
      </c>
      <c r="AI1830" s="10">
        <v>50</v>
      </c>
      <c r="AQ1830" s="6">
        <v>0</v>
      </c>
      <c r="AR1830" s="6" t="s">
        <v>50</v>
      </c>
      <c r="AT1830" s="6">
        <v>-1</v>
      </c>
      <c r="AW1830" s="6" t="s">
        <v>51</v>
      </c>
      <c r="AX1830" s="6" t="s">
        <v>51</v>
      </c>
    </row>
    <row r="1831" spans="1:50" x14ac:dyDescent="0.25">
      <c r="B1831" s="13" t="s">
        <v>22</v>
      </c>
      <c r="C1831" s="13" t="str">
        <f t="shared" si="258"/>
        <v>Ero</v>
      </c>
      <c r="D1831" s="13" t="str">
        <f t="shared" si="259"/>
        <v>Yes</v>
      </c>
      <c r="E1831" s="13" t="s">
        <v>18</v>
      </c>
      <c r="F1831" s="13" t="str">
        <f t="shared" si="260"/>
        <v>Mimetidae</v>
      </c>
      <c r="G1831" s="13" t="str">
        <f t="shared" si="261"/>
        <v>Yes</v>
      </c>
      <c r="M1831" t="s">
        <v>1515</v>
      </c>
      <c r="N1831" t="s">
        <v>629</v>
      </c>
      <c r="P1831" s="6">
        <v>-1</v>
      </c>
      <c r="Q1831" s="6" t="s">
        <v>47</v>
      </c>
      <c r="R1831" s="6" t="s">
        <v>54</v>
      </c>
      <c r="S1831" s="6"/>
      <c r="T1831" s="6" t="s">
        <v>55</v>
      </c>
      <c r="U1831" s="6" t="s">
        <v>56</v>
      </c>
      <c r="W1831" t="s">
        <v>53</v>
      </c>
      <c r="Z1831" t="s">
        <v>1477</v>
      </c>
      <c r="AD1831" t="s">
        <v>629</v>
      </c>
      <c r="AF1831" t="s">
        <v>1515</v>
      </c>
      <c r="AI1831" s="10">
        <v>60</v>
      </c>
      <c r="AQ1831" s="6">
        <v>0</v>
      </c>
      <c r="AR1831" s="6" t="s">
        <v>50</v>
      </c>
      <c r="AS1831" t="s">
        <v>630</v>
      </c>
      <c r="AT1831" s="6">
        <v>-1</v>
      </c>
      <c r="AW1831" s="6" t="s">
        <v>51</v>
      </c>
      <c r="AX1831" s="6" t="s">
        <v>51</v>
      </c>
    </row>
    <row r="1832" spans="1:50" x14ac:dyDescent="0.25">
      <c r="B1832" s="13" t="s">
        <v>22</v>
      </c>
      <c r="C1832" s="13" t="str">
        <f t="shared" si="258"/>
        <v>Mimetus</v>
      </c>
      <c r="D1832" s="13" t="str">
        <f t="shared" si="259"/>
        <v>Yes</v>
      </c>
      <c r="E1832" s="13" t="s">
        <v>18</v>
      </c>
      <c r="F1832" s="13" t="str">
        <f t="shared" si="260"/>
        <v>Mimetidae</v>
      </c>
      <c r="G1832" s="13" t="str">
        <f t="shared" si="261"/>
        <v>Yes</v>
      </c>
      <c r="M1832" t="s">
        <v>631</v>
      </c>
      <c r="N1832" t="s">
        <v>1477</v>
      </c>
      <c r="P1832" s="6">
        <v>-1</v>
      </c>
      <c r="Q1832" s="6" t="s">
        <v>47</v>
      </c>
      <c r="R1832" s="6" t="s">
        <v>54</v>
      </c>
      <c r="S1832" s="6"/>
      <c r="T1832" s="6" t="s">
        <v>55</v>
      </c>
      <c r="U1832" s="6" t="s">
        <v>56</v>
      </c>
      <c r="W1832" t="s">
        <v>53</v>
      </c>
      <c r="Z1832" t="s">
        <v>1477</v>
      </c>
      <c r="AD1832" t="s">
        <v>631</v>
      </c>
      <c r="AI1832" s="10">
        <v>50</v>
      </c>
      <c r="AQ1832" s="6">
        <v>0</v>
      </c>
      <c r="AR1832" s="6" t="s">
        <v>50</v>
      </c>
      <c r="AT1832" s="6">
        <v>-1</v>
      </c>
      <c r="AW1832" s="6" t="s">
        <v>51</v>
      </c>
      <c r="AX1832" s="6" t="s">
        <v>51</v>
      </c>
    </row>
    <row r="1833" spans="1:50" x14ac:dyDescent="0.25">
      <c r="B1833" s="13" t="s">
        <v>22</v>
      </c>
      <c r="C1833" s="13" t="str">
        <f t="shared" si="258"/>
        <v>Mimetus</v>
      </c>
      <c r="D1833" s="13" t="str">
        <f t="shared" si="259"/>
        <v>Yes</v>
      </c>
      <c r="E1833" s="13" t="s">
        <v>18</v>
      </c>
      <c r="F1833" s="13" t="str">
        <f t="shared" si="260"/>
        <v>Mimetidae</v>
      </c>
      <c r="G1833" s="13" t="str">
        <f t="shared" si="261"/>
        <v>Yes</v>
      </c>
      <c r="M1833" t="s">
        <v>1517</v>
      </c>
      <c r="N1833" t="s">
        <v>631</v>
      </c>
      <c r="P1833" s="6">
        <v>-1</v>
      </c>
      <c r="Q1833" s="6" t="s">
        <v>47</v>
      </c>
      <c r="R1833" s="6" t="s">
        <v>54</v>
      </c>
      <c r="S1833" s="6"/>
      <c r="T1833" s="6" t="s">
        <v>55</v>
      </c>
      <c r="U1833" s="6" t="s">
        <v>56</v>
      </c>
      <c r="W1833" t="s">
        <v>53</v>
      </c>
      <c r="Z1833" t="s">
        <v>1477</v>
      </c>
      <c r="AD1833" t="s">
        <v>631</v>
      </c>
      <c r="AF1833" t="s">
        <v>1517</v>
      </c>
      <c r="AI1833" s="10">
        <v>60</v>
      </c>
      <c r="AQ1833" s="6">
        <v>0</v>
      </c>
      <c r="AR1833" s="6" t="s">
        <v>50</v>
      </c>
      <c r="AS1833" t="s">
        <v>632</v>
      </c>
      <c r="AT1833" s="6">
        <v>-1</v>
      </c>
      <c r="AW1833" s="6" t="s">
        <v>51</v>
      </c>
      <c r="AX1833" s="6" t="s">
        <v>51</v>
      </c>
    </row>
    <row r="1834" spans="1:50" x14ac:dyDescent="0.25">
      <c r="B1834" s="13" t="s">
        <v>22</v>
      </c>
      <c r="C1834" s="13" t="str">
        <f t="shared" si="258"/>
        <v>Mimetus</v>
      </c>
      <c r="D1834" s="13" t="str">
        <f t="shared" si="259"/>
        <v>Yes</v>
      </c>
      <c r="E1834" s="13" t="s">
        <v>18</v>
      </c>
      <c r="F1834" s="13" t="str">
        <f t="shared" si="260"/>
        <v>Mimetidae</v>
      </c>
      <c r="G1834" s="13" t="str">
        <f t="shared" si="261"/>
        <v>Yes</v>
      </c>
      <c r="M1834" t="s">
        <v>1516</v>
      </c>
      <c r="N1834" t="s">
        <v>631</v>
      </c>
      <c r="P1834" s="6">
        <v>-1</v>
      </c>
      <c r="Q1834" s="6" t="s">
        <v>47</v>
      </c>
      <c r="R1834" s="6" t="s">
        <v>54</v>
      </c>
      <c r="S1834" s="6"/>
      <c r="T1834" s="6" t="s">
        <v>55</v>
      </c>
      <c r="U1834" s="6" t="s">
        <v>56</v>
      </c>
      <c r="W1834" t="s">
        <v>53</v>
      </c>
      <c r="Z1834" t="s">
        <v>1477</v>
      </c>
      <c r="AD1834" t="s">
        <v>631</v>
      </c>
      <c r="AF1834" t="s">
        <v>1516</v>
      </c>
      <c r="AI1834" s="10">
        <v>60</v>
      </c>
      <c r="AQ1834" s="6">
        <v>0</v>
      </c>
      <c r="AR1834" s="6" t="s">
        <v>50</v>
      </c>
      <c r="AS1834" t="s">
        <v>167</v>
      </c>
      <c r="AT1834" s="6">
        <v>-1</v>
      </c>
      <c r="AW1834" s="6" t="s">
        <v>51</v>
      </c>
      <c r="AX1834" s="6" t="s">
        <v>51</v>
      </c>
    </row>
    <row r="1835" spans="1:50" x14ac:dyDescent="0.25">
      <c r="B1835" s="13" t="s">
        <v>22</v>
      </c>
      <c r="C1835" s="13" t="str">
        <f t="shared" si="258"/>
        <v>Mimetus</v>
      </c>
      <c r="D1835" s="13" t="str">
        <f t="shared" si="259"/>
        <v>Yes</v>
      </c>
      <c r="E1835" s="13" t="s">
        <v>18</v>
      </c>
      <c r="F1835" s="13" t="str">
        <f t="shared" si="260"/>
        <v>Mimetidae</v>
      </c>
      <c r="G1835" s="13" t="str">
        <f t="shared" si="261"/>
        <v>Yes</v>
      </c>
      <c r="M1835" t="s">
        <v>1518</v>
      </c>
      <c r="N1835" t="s">
        <v>631</v>
      </c>
      <c r="P1835" s="6">
        <v>-1</v>
      </c>
      <c r="Q1835" s="6" t="s">
        <v>47</v>
      </c>
      <c r="R1835" s="6" t="s">
        <v>54</v>
      </c>
      <c r="S1835" s="6"/>
      <c r="T1835" s="6" t="s">
        <v>55</v>
      </c>
      <c r="U1835" s="6" t="s">
        <v>56</v>
      </c>
      <c r="W1835" t="s">
        <v>53</v>
      </c>
      <c r="Z1835" t="s">
        <v>1477</v>
      </c>
      <c r="AD1835" t="s">
        <v>631</v>
      </c>
      <c r="AF1835" t="s">
        <v>1518</v>
      </c>
      <c r="AI1835" s="10">
        <v>60</v>
      </c>
      <c r="AQ1835" s="6">
        <v>0</v>
      </c>
      <c r="AR1835" s="6" t="s">
        <v>50</v>
      </c>
      <c r="AS1835" t="s">
        <v>167</v>
      </c>
      <c r="AT1835" s="6">
        <v>-1</v>
      </c>
      <c r="AW1835" s="6" t="s">
        <v>51</v>
      </c>
      <c r="AX1835" s="6" t="s">
        <v>51</v>
      </c>
    </row>
    <row r="1836" spans="1:50" x14ac:dyDescent="0.25">
      <c r="B1836" s="13" t="s">
        <v>22</v>
      </c>
      <c r="C1836" s="13" t="str">
        <f t="shared" si="258"/>
        <v>Reo</v>
      </c>
      <c r="D1836" s="13" t="str">
        <f t="shared" si="259"/>
        <v>Yes</v>
      </c>
      <c r="E1836" s="13" t="s">
        <v>18</v>
      </c>
      <c r="F1836" s="13" t="str">
        <f t="shared" si="260"/>
        <v>Mimetidae</v>
      </c>
      <c r="G1836" s="13" t="str">
        <f t="shared" si="261"/>
        <v>Yes</v>
      </c>
      <c r="M1836" t="s">
        <v>633</v>
      </c>
      <c r="N1836" t="s">
        <v>1477</v>
      </c>
      <c r="P1836" s="6">
        <v>-1</v>
      </c>
      <c r="Q1836" s="6" t="s">
        <v>47</v>
      </c>
      <c r="R1836" s="6" t="s">
        <v>54</v>
      </c>
      <c r="S1836" s="6"/>
      <c r="T1836" s="6" t="s">
        <v>55</v>
      </c>
      <c r="U1836" s="6" t="s">
        <v>56</v>
      </c>
      <c r="W1836" t="s">
        <v>53</v>
      </c>
      <c r="Z1836" t="s">
        <v>1477</v>
      </c>
      <c r="AD1836" t="s">
        <v>633</v>
      </c>
      <c r="AI1836" s="10">
        <v>50</v>
      </c>
      <c r="AQ1836" s="6">
        <v>0</v>
      </c>
      <c r="AR1836" s="6" t="s">
        <v>50</v>
      </c>
      <c r="AT1836" s="6">
        <v>-1</v>
      </c>
      <c r="AW1836" s="6" t="s">
        <v>51</v>
      </c>
      <c r="AX1836" s="6" t="s">
        <v>51</v>
      </c>
    </row>
    <row r="1837" spans="1:50" x14ac:dyDescent="0.25">
      <c r="B1837" s="13" t="s">
        <v>22</v>
      </c>
      <c r="C1837" s="13" t="str">
        <f t="shared" si="258"/>
        <v>Reo</v>
      </c>
      <c r="D1837" s="13" t="str">
        <f t="shared" si="259"/>
        <v>Yes</v>
      </c>
      <c r="E1837" s="13" t="s">
        <v>18</v>
      </c>
      <c r="F1837" s="13" t="str">
        <f t="shared" si="260"/>
        <v>Mimetidae</v>
      </c>
      <c r="G1837" s="13" t="str">
        <f t="shared" si="261"/>
        <v>Yes</v>
      </c>
      <c r="M1837" t="s">
        <v>1519</v>
      </c>
      <c r="N1837" t="s">
        <v>633</v>
      </c>
      <c r="P1837" s="6">
        <v>-1</v>
      </c>
      <c r="Q1837" s="6" t="s">
        <v>47</v>
      </c>
      <c r="R1837" s="6" t="s">
        <v>54</v>
      </c>
      <c r="S1837" s="6"/>
      <c r="T1837" s="6" t="s">
        <v>55</v>
      </c>
      <c r="U1837" s="6" t="s">
        <v>56</v>
      </c>
      <c r="W1837" t="s">
        <v>53</v>
      </c>
      <c r="Z1837" t="s">
        <v>1477</v>
      </c>
      <c r="AD1837" t="s">
        <v>633</v>
      </c>
      <c r="AF1837" t="s">
        <v>1519</v>
      </c>
      <c r="AI1837" s="10">
        <v>60</v>
      </c>
      <c r="AQ1837" s="6">
        <v>0</v>
      </c>
      <c r="AR1837" s="6" t="s">
        <v>50</v>
      </c>
      <c r="AS1837" t="s">
        <v>162</v>
      </c>
      <c r="AT1837" s="6">
        <v>-1</v>
      </c>
      <c r="AW1837" s="6" t="s">
        <v>51</v>
      </c>
      <c r="AX1837" s="6" t="s">
        <v>51</v>
      </c>
    </row>
    <row r="1838" spans="1:50" x14ac:dyDescent="0.25">
      <c r="B1838" s="13" t="s">
        <v>22</v>
      </c>
      <c r="C1838" s="17" t="str">
        <f>Z1838</f>
        <v>Mimetidae</v>
      </c>
      <c r="D1838" s="13" t="str">
        <f t="shared" si="259"/>
        <v>No</v>
      </c>
      <c r="E1838" s="13" t="s">
        <v>18</v>
      </c>
      <c r="F1838" s="13" t="str">
        <f t="shared" si="260"/>
        <v>Mimetidae</v>
      </c>
      <c r="G1838" s="13" t="str">
        <f t="shared" si="261"/>
        <v>Yes</v>
      </c>
      <c r="M1838" t="s">
        <v>1477</v>
      </c>
      <c r="N1838" t="s">
        <v>53</v>
      </c>
      <c r="P1838" s="6">
        <v>-1</v>
      </c>
      <c r="Q1838" s="6" t="s">
        <v>47</v>
      </c>
      <c r="R1838" s="6" t="s">
        <v>54</v>
      </c>
      <c r="S1838" s="6"/>
      <c r="T1838" s="6" t="s">
        <v>55</v>
      </c>
      <c r="U1838" s="6" t="s">
        <v>56</v>
      </c>
      <c r="W1838" t="s">
        <v>53</v>
      </c>
      <c r="Z1838" t="s">
        <v>1477</v>
      </c>
      <c r="AI1838" s="10">
        <v>40</v>
      </c>
      <c r="AQ1838" s="6">
        <v>0</v>
      </c>
      <c r="AR1838" s="6" t="s">
        <v>50</v>
      </c>
      <c r="AT1838" s="6">
        <v>-1</v>
      </c>
      <c r="AW1838" s="6" t="s">
        <v>51</v>
      </c>
      <c r="AX1838" s="6" t="s">
        <v>51</v>
      </c>
    </row>
    <row r="1839" spans="1:50" x14ac:dyDescent="0.25">
      <c r="B1839" s="13" t="s">
        <v>22</v>
      </c>
      <c r="C1839" s="13" t="str">
        <f t="shared" ref="C1839:C1845" si="262">AD1839</f>
        <v>Cheiracanthium</v>
      </c>
      <c r="D1839" s="13" t="str">
        <f t="shared" si="259"/>
        <v>Yes</v>
      </c>
      <c r="E1839" s="13" t="s">
        <v>18</v>
      </c>
      <c r="F1839" s="13" t="str">
        <f t="shared" si="260"/>
        <v>Miturgidae</v>
      </c>
      <c r="G1839" s="13" t="str">
        <f t="shared" si="261"/>
        <v>Yes</v>
      </c>
      <c r="M1839" t="s">
        <v>417</v>
      </c>
      <c r="N1839" t="s">
        <v>1462</v>
      </c>
      <c r="P1839" s="6">
        <v>-1</v>
      </c>
      <c r="Q1839" s="6" t="s">
        <v>47</v>
      </c>
      <c r="R1839" s="6" t="s">
        <v>54</v>
      </c>
      <c r="S1839" s="6"/>
      <c r="T1839" s="6" t="s">
        <v>55</v>
      </c>
      <c r="U1839" s="6" t="s">
        <v>56</v>
      </c>
      <c r="W1839" t="s">
        <v>53</v>
      </c>
      <c r="Z1839" t="s">
        <v>1462</v>
      </c>
      <c r="AD1839" t="s">
        <v>417</v>
      </c>
      <c r="AI1839" s="10">
        <v>50</v>
      </c>
      <c r="AQ1839" s="6">
        <v>0</v>
      </c>
      <c r="AR1839" s="6" t="s">
        <v>50</v>
      </c>
      <c r="AT1839" s="6">
        <v>-1</v>
      </c>
      <c r="AW1839" s="6" t="s">
        <v>51</v>
      </c>
      <c r="AX1839" s="6" t="s">
        <v>51</v>
      </c>
    </row>
    <row r="1840" spans="1:50" x14ac:dyDescent="0.25">
      <c r="B1840" s="13" t="s">
        <v>22</v>
      </c>
      <c r="C1840" s="13" t="str">
        <f t="shared" si="262"/>
        <v>Cheiracanthium</v>
      </c>
      <c r="D1840" s="13" t="str">
        <f t="shared" si="259"/>
        <v>Yes</v>
      </c>
      <c r="E1840" s="13" t="s">
        <v>18</v>
      </c>
      <c r="F1840" s="13" t="str">
        <f t="shared" si="260"/>
        <v>Miturgidae</v>
      </c>
      <c r="G1840" s="13" t="str">
        <f t="shared" si="261"/>
        <v>Yes</v>
      </c>
      <c r="M1840" t="s">
        <v>982</v>
      </c>
      <c r="N1840" t="s">
        <v>417</v>
      </c>
      <c r="P1840" s="6">
        <v>-1</v>
      </c>
      <c r="Q1840" s="6" t="s">
        <v>47</v>
      </c>
      <c r="R1840" s="6" t="s">
        <v>54</v>
      </c>
      <c r="S1840" s="6"/>
      <c r="T1840" s="6" t="s">
        <v>55</v>
      </c>
      <c r="U1840" s="6" t="s">
        <v>56</v>
      </c>
      <c r="W1840" t="s">
        <v>53</v>
      </c>
      <c r="Z1840" t="s">
        <v>1462</v>
      </c>
      <c r="AD1840" t="s">
        <v>417</v>
      </c>
      <c r="AF1840" t="s">
        <v>982</v>
      </c>
      <c r="AI1840" s="10">
        <v>60</v>
      </c>
      <c r="AQ1840" s="6">
        <v>0</v>
      </c>
      <c r="AR1840" s="6" t="s">
        <v>50</v>
      </c>
      <c r="AS1840" t="s">
        <v>216</v>
      </c>
      <c r="AT1840" s="6">
        <v>-1</v>
      </c>
      <c r="AW1840" s="6" t="s">
        <v>51</v>
      </c>
      <c r="AX1840" s="6" t="s">
        <v>51</v>
      </c>
    </row>
    <row r="1841" spans="1:50" x14ac:dyDescent="0.25">
      <c r="B1841" s="13" t="s">
        <v>22</v>
      </c>
      <c r="C1841" s="13" t="str">
        <f t="shared" si="262"/>
        <v>Cheiracanthium</v>
      </c>
      <c r="D1841" s="13" t="str">
        <f t="shared" si="259"/>
        <v>Yes</v>
      </c>
      <c r="E1841" s="13" t="s">
        <v>18</v>
      </c>
      <c r="F1841" s="13" t="str">
        <f t="shared" si="260"/>
        <v>Miturgidae</v>
      </c>
      <c r="G1841" s="13" t="str">
        <f t="shared" si="261"/>
        <v>Yes</v>
      </c>
      <c r="M1841" t="s">
        <v>981</v>
      </c>
      <c r="N1841" t="s">
        <v>417</v>
      </c>
      <c r="P1841" s="6">
        <v>-1</v>
      </c>
      <c r="Q1841" s="6" t="s">
        <v>47</v>
      </c>
      <c r="R1841" s="6" t="s">
        <v>54</v>
      </c>
      <c r="S1841" s="6"/>
      <c r="T1841" s="6" t="s">
        <v>55</v>
      </c>
      <c r="U1841" s="6" t="s">
        <v>56</v>
      </c>
      <c r="W1841" t="s">
        <v>53</v>
      </c>
      <c r="Z1841" t="s">
        <v>1462</v>
      </c>
      <c r="AD1841" t="s">
        <v>417</v>
      </c>
      <c r="AF1841" t="s">
        <v>981</v>
      </c>
      <c r="AI1841" s="10">
        <v>60</v>
      </c>
      <c r="AQ1841" s="6">
        <v>0</v>
      </c>
      <c r="AR1841" s="6" t="s">
        <v>50</v>
      </c>
      <c r="AS1841" t="s">
        <v>418</v>
      </c>
      <c r="AT1841" s="6">
        <v>-1</v>
      </c>
      <c r="AW1841" s="6" t="s">
        <v>51</v>
      </c>
      <c r="AX1841" s="6" t="s">
        <v>51</v>
      </c>
    </row>
    <row r="1842" spans="1:50" x14ac:dyDescent="0.25">
      <c r="B1842" s="13" t="s">
        <v>22</v>
      </c>
      <c r="C1842" s="13" t="str">
        <f t="shared" si="262"/>
        <v>Syspira</v>
      </c>
      <c r="D1842" s="13" t="str">
        <f t="shared" si="259"/>
        <v>Yes</v>
      </c>
      <c r="E1842" s="13" t="s">
        <v>18</v>
      </c>
      <c r="F1842" s="13" t="str">
        <f t="shared" si="260"/>
        <v>Miturgidae</v>
      </c>
      <c r="G1842" s="13" t="str">
        <f t="shared" si="261"/>
        <v>Yes</v>
      </c>
      <c r="M1842" t="s">
        <v>419</v>
      </c>
      <c r="N1842" t="s">
        <v>1462</v>
      </c>
      <c r="P1842" s="6">
        <v>-1</v>
      </c>
      <c r="Q1842" s="6" t="s">
        <v>47</v>
      </c>
      <c r="R1842" s="6" t="s">
        <v>54</v>
      </c>
      <c r="S1842" s="6"/>
      <c r="T1842" s="6" t="s">
        <v>55</v>
      </c>
      <c r="U1842" s="6" t="s">
        <v>56</v>
      </c>
      <c r="W1842" t="s">
        <v>53</v>
      </c>
      <c r="Z1842" t="s">
        <v>1462</v>
      </c>
      <c r="AD1842" t="s">
        <v>419</v>
      </c>
      <c r="AI1842" s="10">
        <v>50</v>
      </c>
      <c r="AQ1842" s="6">
        <v>0</v>
      </c>
      <c r="AR1842" s="6" t="s">
        <v>50</v>
      </c>
      <c r="AT1842" s="6">
        <v>-1</v>
      </c>
      <c r="AW1842" s="6" t="s">
        <v>51</v>
      </c>
      <c r="AX1842" s="6" t="s">
        <v>51</v>
      </c>
    </row>
    <row r="1843" spans="1:50" x14ac:dyDescent="0.25">
      <c r="B1843" s="13" t="s">
        <v>22</v>
      </c>
      <c r="C1843" s="13" t="str">
        <f t="shared" si="262"/>
        <v>Syspira</v>
      </c>
      <c r="D1843" s="13" t="str">
        <f t="shared" si="259"/>
        <v>Yes</v>
      </c>
      <c r="E1843" s="13" t="s">
        <v>18</v>
      </c>
      <c r="F1843" s="13" t="str">
        <f t="shared" si="260"/>
        <v>Miturgidae</v>
      </c>
      <c r="G1843" s="13" t="str">
        <f t="shared" si="261"/>
        <v>Yes</v>
      </c>
      <c r="M1843" s="12" t="s">
        <v>3781</v>
      </c>
      <c r="N1843" t="s">
        <v>419</v>
      </c>
      <c r="P1843" s="6">
        <v>-1</v>
      </c>
      <c r="Q1843" s="6" t="s">
        <v>47</v>
      </c>
      <c r="R1843" s="6" t="s">
        <v>54</v>
      </c>
      <c r="S1843" s="6"/>
      <c r="T1843" s="6" t="s">
        <v>55</v>
      </c>
      <c r="U1843" s="6" t="s">
        <v>56</v>
      </c>
      <c r="W1843" t="s">
        <v>53</v>
      </c>
      <c r="Z1843" t="s">
        <v>1462</v>
      </c>
      <c r="AD1843" t="s">
        <v>419</v>
      </c>
      <c r="AF1843" s="12" t="s">
        <v>3781</v>
      </c>
      <c r="AI1843" s="10">
        <v>60</v>
      </c>
      <c r="AQ1843" s="6">
        <v>0</v>
      </c>
      <c r="AR1843" s="6" t="s">
        <v>50</v>
      </c>
      <c r="AS1843" t="s">
        <v>420</v>
      </c>
      <c r="AT1843" s="6">
        <v>-1</v>
      </c>
      <c r="AW1843" s="6" t="s">
        <v>51</v>
      </c>
      <c r="AX1843" s="6" t="s">
        <v>51</v>
      </c>
    </row>
    <row r="1844" spans="1:50" x14ac:dyDescent="0.25">
      <c r="B1844" s="13" t="s">
        <v>22</v>
      </c>
      <c r="C1844" s="13" t="str">
        <f t="shared" si="262"/>
        <v>Syspira</v>
      </c>
      <c r="D1844" s="13" t="str">
        <f t="shared" si="259"/>
        <v>Yes</v>
      </c>
      <c r="E1844" s="13" t="s">
        <v>18</v>
      </c>
      <c r="F1844" s="13" t="str">
        <f t="shared" si="260"/>
        <v>Miturgidae</v>
      </c>
      <c r="G1844" s="13" t="str">
        <f t="shared" si="261"/>
        <v>Yes</v>
      </c>
      <c r="M1844" t="s">
        <v>980</v>
      </c>
      <c r="N1844" t="s">
        <v>419</v>
      </c>
      <c r="P1844" s="6">
        <v>-1</v>
      </c>
      <c r="Q1844" s="6" t="s">
        <v>47</v>
      </c>
      <c r="R1844" s="6" t="s">
        <v>54</v>
      </c>
      <c r="S1844" s="6"/>
      <c r="T1844" s="6" t="s">
        <v>55</v>
      </c>
      <c r="U1844" s="6" t="s">
        <v>56</v>
      </c>
      <c r="W1844" t="s">
        <v>53</v>
      </c>
      <c r="Z1844" t="s">
        <v>1462</v>
      </c>
      <c r="AD1844" t="s">
        <v>419</v>
      </c>
      <c r="AF1844" t="s">
        <v>980</v>
      </c>
      <c r="AI1844" s="10">
        <v>60</v>
      </c>
      <c r="AQ1844" s="6">
        <v>0</v>
      </c>
      <c r="AR1844" s="6" t="s">
        <v>50</v>
      </c>
      <c r="AS1844" t="s">
        <v>176</v>
      </c>
      <c r="AT1844" s="6">
        <v>-1</v>
      </c>
      <c r="AW1844" s="6" t="s">
        <v>51</v>
      </c>
      <c r="AX1844" s="6" t="s">
        <v>51</v>
      </c>
    </row>
    <row r="1845" spans="1:50" x14ac:dyDescent="0.25">
      <c r="B1845" s="13" t="s">
        <v>22</v>
      </c>
      <c r="C1845" s="13" t="str">
        <f t="shared" si="262"/>
        <v>Syspira</v>
      </c>
      <c r="D1845" s="13" t="str">
        <f t="shared" si="259"/>
        <v>Yes</v>
      </c>
      <c r="E1845" s="13" t="s">
        <v>18</v>
      </c>
      <c r="F1845" s="13" t="str">
        <f t="shared" si="260"/>
        <v>Miturgidae</v>
      </c>
      <c r="G1845" s="13" t="str">
        <f t="shared" si="261"/>
        <v>Yes</v>
      </c>
      <c r="M1845" t="s">
        <v>994</v>
      </c>
      <c r="N1845" t="s">
        <v>419</v>
      </c>
      <c r="P1845" s="6">
        <v>-1</v>
      </c>
      <c r="Q1845" s="6" t="s">
        <v>47</v>
      </c>
      <c r="R1845" s="6" t="s">
        <v>54</v>
      </c>
      <c r="S1845" s="6"/>
      <c r="T1845" s="6" t="s">
        <v>55</v>
      </c>
      <c r="U1845" s="6" t="s">
        <v>56</v>
      </c>
      <c r="W1845" t="s">
        <v>53</v>
      </c>
      <c r="Z1845" t="s">
        <v>1462</v>
      </c>
      <c r="AD1845" t="s">
        <v>419</v>
      </c>
      <c r="AF1845" t="s">
        <v>994</v>
      </c>
      <c r="AI1845" s="10">
        <v>60</v>
      </c>
      <c r="AQ1845" s="6">
        <v>0</v>
      </c>
      <c r="AR1845" s="6" t="s">
        <v>50</v>
      </c>
      <c r="AS1845" t="s">
        <v>176</v>
      </c>
      <c r="AT1845" s="6">
        <v>-1</v>
      </c>
      <c r="AW1845" s="6" t="s">
        <v>51</v>
      </c>
      <c r="AX1845" s="6" t="s">
        <v>51</v>
      </c>
    </row>
    <row r="1846" spans="1:50" x14ac:dyDescent="0.25">
      <c r="B1846" s="13" t="s">
        <v>22</v>
      </c>
      <c r="C1846" s="17" t="str">
        <f>Z1846</f>
        <v>Miturgidae</v>
      </c>
      <c r="D1846" s="13" t="str">
        <f t="shared" si="259"/>
        <v>No</v>
      </c>
      <c r="E1846" s="13" t="s">
        <v>18</v>
      </c>
      <c r="F1846" s="13" t="str">
        <f t="shared" si="260"/>
        <v>Miturgidae</v>
      </c>
      <c r="G1846" s="13" t="str">
        <f t="shared" si="261"/>
        <v>Yes</v>
      </c>
      <c r="M1846" t="s">
        <v>1462</v>
      </c>
      <c r="N1846" t="s">
        <v>53</v>
      </c>
      <c r="P1846" s="6">
        <v>-1</v>
      </c>
      <c r="Q1846" s="6" t="s">
        <v>47</v>
      </c>
      <c r="R1846" s="6" t="s">
        <v>54</v>
      </c>
      <c r="S1846" s="6"/>
      <c r="T1846" s="6" t="s">
        <v>55</v>
      </c>
      <c r="U1846" s="6" t="s">
        <v>56</v>
      </c>
      <c r="W1846" t="s">
        <v>53</v>
      </c>
      <c r="Z1846" t="s">
        <v>1462</v>
      </c>
      <c r="AI1846" s="10">
        <v>40</v>
      </c>
      <c r="AQ1846" s="6">
        <v>0</v>
      </c>
      <c r="AR1846" s="6" t="s">
        <v>50</v>
      </c>
      <c r="AT1846" s="6">
        <v>-1</v>
      </c>
      <c r="AW1846" s="6" t="s">
        <v>51</v>
      </c>
      <c r="AX1846" s="6" t="s">
        <v>51</v>
      </c>
    </row>
    <row r="1847" spans="1:50" x14ac:dyDescent="0.25">
      <c r="B1847" s="13" t="s">
        <v>18</v>
      </c>
      <c r="C1847" s="13" t="str">
        <f>Z1847</f>
        <v>Mogoplistidae</v>
      </c>
      <c r="D1847" s="13" t="str">
        <f>IF(AI1847&gt;=40,"Yes","No")</f>
        <v>Yes</v>
      </c>
      <c r="E1847" s="13" t="s">
        <v>15</v>
      </c>
      <c r="F1847" s="13" t="str">
        <f>W1847</f>
        <v>Orthoptera</v>
      </c>
      <c r="G1847" s="13" t="str">
        <f>IF(AI1847&gt;=30,"Yes","No")</f>
        <v>Yes</v>
      </c>
      <c r="L1847" t="s">
        <v>1703</v>
      </c>
      <c r="M1847" t="s">
        <v>1698</v>
      </c>
      <c r="N1847" t="s">
        <v>1693</v>
      </c>
      <c r="P1847" s="6">
        <v>-1</v>
      </c>
      <c r="Q1847" s="6" t="s">
        <v>47</v>
      </c>
      <c r="R1847" s="6" t="s">
        <v>48</v>
      </c>
      <c r="S1847" s="16"/>
      <c r="T1847" s="16" t="s">
        <v>49</v>
      </c>
      <c r="U1847" s="16"/>
      <c r="W1847" t="s">
        <v>109</v>
      </c>
      <c r="X1847" t="s">
        <v>1693</v>
      </c>
      <c r="Z1847" t="s">
        <v>1698</v>
      </c>
      <c r="AI1847" s="10">
        <v>40</v>
      </c>
      <c r="AQ1847" s="6">
        <v>0</v>
      </c>
      <c r="AR1847" s="16" t="s">
        <v>50</v>
      </c>
      <c r="AT1847" s="6">
        <v>-1</v>
      </c>
      <c r="AW1847" s="6" t="s">
        <v>51</v>
      </c>
      <c r="AX1847" s="6" t="s">
        <v>51</v>
      </c>
    </row>
    <row r="1848" spans="1:50" x14ac:dyDescent="0.25">
      <c r="A1848" s="16" t="s">
        <v>9345</v>
      </c>
      <c r="B1848" s="16" t="s">
        <v>19</v>
      </c>
      <c r="C1848" s="16" t="str">
        <f>AA1848</f>
        <v>Cryptorhynchinae</v>
      </c>
      <c r="D1848" s="16" t="str">
        <f>IF(AI1848&gt;=42,"Yes","No")</f>
        <v>Yes</v>
      </c>
      <c r="E1848" s="16" t="s">
        <v>18</v>
      </c>
      <c r="F1848" s="16" t="str">
        <f t="shared" ref="F1848:F1859" si="263">Z1848</f>
        <v>Curculionidae</v>
      </c>
      <c r="G1848" s="16" t="str">
        <f t="shared" ref="G1848:G1859" si="264">IF(AI1848&gt;=40,"Yes","No")</f>
        <v>Yes</v>
      </c>
      <c r="M1848" t="s">
        <v>9161</v>
      </c>
      <c r="N1848" t="s">
        <v>9159</v>
      </c>
      <c r="P1848" s="6">
        <v>-1</v>
      </c>
      <c r="Q1848" s="6" t="s">
        <v>47</v>
      </c>
      <c r="R1848" s="6" t="s">
        <v>48</v>
      </c>
      <c r="S1848" s="16"/>
      <c r="T1848" s="16" t="s">
        <v>49</v>
      </c>
      <c r="U1848" s="16"/>
      <c r="W1848" t="s">
        <v>46</v>
      </c>
      <c r="X1848" t="s">
        <v>2125</v>
      </c>
      <c r="Y1848" t="s">
        <v>2131</v>
      </c>
      <c r="Z1848" t="s">
        <v>118</v>
      </c>
      <c r="AA1848" t="s">
        <v>9159</v>
      </c>
      <c r="AB1848" t="s">
        <v>9161</v>
      </c>
      <c r="AI1848" s="16">
        <v>45</v>
      </c>
      <c r="AQ1848" s="16"/>
      <c r="AR1848" s="16"/>
      <c r="AT1848" s="16"/>
      <c r="AW1848" s="16"/>
      <c r="AX1848" s="16"/>
    </row>
    <row r="1849" spans="1:50" x14ac:dyDescent="0.25">
      <c r="B1849" s="13" t="s">
        <v>22</v>
      </c>
      <c r="C1849" s="13" t="str">
        <f>AD1849</f>
        <v>Dasymutilla</v>
      </c>
      <c r="D1849" s="13" t="str">
        <f t="shared" ref="D1849:D1859" si="265">IF(AI1849&gt;=50,"Yes","No")</f>
        <v>Yes</v>
      </c>
      <c r="E1849" s="13" t="s">
        <v>18</v>
      </c>
      <c r="F1849" s="13" t="str">
        <f t="shared" si="263"/>
        <v>Mutillidae</v>
      </c>
      <c r="G1849" s="13" t="str">
        <f t="shared" si="264"/>
        <v>Yes</v>
      </c>
      <c r="M1849" t="s">
        <v>2110</v>
      </c>
      <c r="N1849" t="s">
        <v>2120</v>
      </c>
      <c r="P1849" s="6">
        <v>-1</v>
      </c>
      <c r="Q1849" s="6" t="s">
        <v>47</v>
      </c>
      <c r="R1849" s="6" t="s">
        <v>48</v>
      </c>
      <c r="S1849" s="16"/>
      <c r="T1849" s="16" t="s">
        <v>49</v>
      </c>
      <c r="U1849" s="16"/>
      <c r="W1849" t="s">
        <v>1866</v>
      </c>
      <c r="Z1849" t="s">
        <v>2108</v>
      </c>
      <c r="AA1849" s="7" t="s">
        <v>2119</v>
      </c>
      <c r="AB1849" t="s">
        <v>2120</v>
      </c>
      <c r="AD1849" t="s">
        <v>2110</v>
      </c>
      <c r="AI1849" s="10">
        <v>50</v>
      </c>
      <c r="AQ1849" s="6">
        <v>0</v>
      </c>
      <c r="AR1849" s="16" t="s">
        <v>50</v>
      </c>
      <c r="AT1849" s="6">
        <v>-1</v>
      </c>
      <c r="AW1849" s="16" t="s">
        <v>51</v>
      </c>
      <c r="AX1849" s="16" t="s">
        <v>51</v>
      </c>
    </row>
    <row r="1850" spans="1:50" x14ac:dyDescent="0.25">
      <c r="B1850" s="13" t="s">
        <v>22</v>
      </c>
      <c r="C1850" s="13" t="str">
        <f>AD1850</f>
        <v>Dasymutilla</v>
      </c>
      <c r="D1850" s="13" t="str">
        <f t="shared" si="265"/>
        <v>Yes</v>
      </c>
      <c r="E1850" s="13" t="s">
        <v>18</v>
      </c>
      <c r="F1850" s="13" t="str">
        <f t="shared" si="263"/>
        <v>Mutillidae</v>
      </c>
      <c r="G1850" s="13" t="str">
        <f t="shared" si="264"/>
        <v>Yes</v>
      </c>
      <c r="L1850" t="s">
        <v>2114</v>
      </c>
      <c r="M1850" t="s">
        <v>2113</v>
      </c>
      <c r="N1850" t="s">
        <v>2110</v>
      </c>
      <c r="P1850" s="6">
        <v>-1</v>
      </c>
      <c r="Q1850" s="6" t="s">
        <v>47</v>
      </c>
      <c r="R1850" s="6" t="s">
        <v>48</v>
      </c>
      <c r="S1850" s="16"/>
      <c r="T1850" s="16" t="s">
        <v>49</v>
      </c>
      <c r="U1850" s="16"/>
      <c r="W1850" t="s">
        <v>1866</v>
      </c>
      <c r="Z1850" t="s">
        <v>2108</v>
      </c>
      <c r="AA1850" s="7" t="s">
        <v>2119</v>
      </c>
      <c r="AB1850" t="s">
        <v>2120</v>
      </c>
      <c r="AD1850" t="s">
        <v>2110</v>
      </c>
      <c r="AF1850" t="s">
        <v>2113</v>
      </c>
      <c r="AI1850" s="10">
        <v>60</v>
      </c>
      <c r="AQ1850" s="6">
        <v>0</v>
      </c>
      <c r="AR1850" s="16" t="s">
        <v>50</v>
      </c>
      <c r="AT1850" s="6">
        <v>-1</v>
      </c>
      <c r="AW1850" s="16" t="s">
        <v>51</v>
      </c>
      <c r="AX1850" s="16" t="s">
        <v>51</v>
      </c>
    </row>
    <row r="1851" spans="1:50" x14ac:dyDescent="0.25">
      <c r="B1851" s="13" t="s">
        <v>22</v>
      </c>
      <c r="C1851" s="13" t="str">
        <f>AD1851</f>
        <v>Dasymutilla</v>
      </c>
      <c r="D1851" s="13" t="str">
        <f t="shared" si="265"/>
        <v>Yes</v>
      </c>
      <c r="E1851" s="13" t="s">
        <v>18</v>
      </c>
      <c r="F1851" s="13" t="str">
        <f t="shared" si="263"/>
        <v>Mutillidae</v>
      </c>
      <c r="G1851" s="13" t="str">
        <f t="shared" si="264"/>
        <v>Yes</v>
      </c>
      <c r="L1851" t="s">
        <v>2118</v>
      </c>
      <c r="M1851" t="s">
        <v>2117</v>
      </c>
      <c r="N1851" t="s">
        <v>2110</v>
      </c>
      <c r="P1851" s="6">
        <v>-1</v>
      </c>
      <c r="Q1851" s="6" t="s">
        <v>47</v>
      </c>
      <c r="R1851" s="6" t="s">
        <v>48</v>
      </c>
      <c r="S1851" s="16"/>
      <c r="T1851" s="16" t="s">
        <v>49</v>
      </c>
      <c r="U1851" s="16"/>
      <c r="W1851" t="s">
        <v>1866</v>
      </c>
      <c r="Z1851" t="s">
        <v>2108</v>
      </c>
      <c r="AA1851" s="7" t="s">
        <v>2119</v>
      </c>
      <c r="AB1851" t="s">
        <v>2120</v>
      </c>
      <c r="AD1851" t="s">
        <v>2110</v>
      </c>
      <c r="AF1851" t="s">
        <v>2117</v>
      </c>
      <c r="AI1851" s="10">
        <v>60</v>
      </c>
      <c r="AQ1851" s="6">
        <v>0</v>
      </c>
      <c r="AR1851" s="16" t="s">
        <v>50</v>
      </c>
      <c r="AT1851" s="6">
        <v>-1</v>
      </c>
      <c r="AW1851" s="16" t="s">
        <v>51</v>
      </c>
      <c r="AX1851" s="16" t="s">
        <v>51</v>
      </c>
    </row>
    <row r="1852" spans="1:50" x14ac:dyDescent="0.25">
      <c r="B1852" s="13" t="s">
        <v>22</v>
      </c>
      <c r="C1852" s="13" t="str">
        <f>AD1852</f>
        <v>Dasymutilla</v>
      </c>
      <c r="D1852" s="13" t="str">
        <f t="shared" si="265"/>
        <v>Yes</v>
      </c>
      <c r="E1852" s="13" t="s">
        <v>18</v>
      </c>
      <c r="F1852" s="13" t="str">
        <f t="shared" si="263"/>
        <v>Mutillidae</v>
      </c>
      <c r="G1852" s="13" t="str">
        <f t="shared" si="264"/>
        <v>Yes</v>
      </c>
      <c r="L1852" t="s">
        <v>2115</v>
      </c>
      <c r="M1852" t="s">
        <v>2116</v>
      </c>
      <c r="N1852" t="s">
        <v>2110</v>
      </c>
      <c r="P1852" s="6">
        <v>-1</v>
      </c>
      <c r="Q1852" s="6" t="s">
        <v>47</v>
      </c>
      <c r="R1852" s="6" t="s">
        <v>48</v>
      </c>
      <c r="S1852" s="16"/>
      <c r="T1852" s="16" t="s">
        <v>49</v>
      </c>
      <c r="U1852" s="16"/>
      <c r="W1852" t="s">
        <v>1866</v>
      </c>
      <c r="Z1852" t="s">
        <v>2108</v>
      </c>
      <c r="AA1852" s="7" t="s">
        <v>2119</v>
      </c>
      <c r="AB1852" t="s">
        <v>2120</v>
      </c>
      <c r="AD1852" t="s">
        <v>2110</v>
      </c>
      <c r="AF1852" t="s">
        <v>2116</v>
      </c>
      <c r="AI1852" s="10">
        <v>60</v>
      </c>
      <c r="AQ1852" s="6">
        <v>0</v>
      </c>
      <c r="AR1852" s="16" t="s">
        <v>50</v>
      </c>
      <c r="AT1852" s="6">
        <v>-1</v>
      </c>
      <c r="AW1852" s="16" t="s">
        <v>51</v>
      </c>
      <c r="AX1852" s="16" t="s">
        <v>51</v>
      </c>
    </row>
    <row r="1853" spans="1:50" x14ac:dyDescent="0.25">
      <c r="B1853" s="13" t="s">
        <v>22</v>
      </c>
      <c r="C1853" s="13" t="str">
        <f>AD1853</f>
        <v>Dasymutilla</v>
      </c>
      <c r="D1853" s="13" t="str">
        <f t="shared" si="265"/>
        <v>Yes</v>
      </c>
      <c r="E1853" s="13" t="s">
        <v>18</v>
      </c>
      <c r="F1853" s="13" t="str">
        <f t="shared" si="263"/>
        <v>Mutillidae</v>
      </c>
      <c r="G1853" s="13" t="str">
        <f t="shared" si="264"/>
        <v>Yes</v>
      </c>
      <c r="L1853" t="s">
        <v>2112</v>
      </c>
      <c r="M1853" t="s">
        <v>2111</v>
      </c>
      <c r="N1853" t="s">
        <v>2110</v>
      </c>
      <c r="P1853" s="6">
        <v>-1</v>
      </c>
      <c r="Q1853" s="6" t="s">
        <v>47</v>
      </c>
      <c r="R1853" s="6" t="s">
        <v>48</v>
      </c>
      <c r="S1853" s="16"/>
      <c r="T1853" s="16" t="s">
        <v>49</v>
      </c>
      <c r="U1853" s="16"/>
      <c r="W1853" t="s">
        <v>1866</v>
      </c>
      <c r="Z1853" t="s">
        <v>2108</v>
      </c>
      <c r="AA1853" s="7" t="s">
        <v>2119</v>
      </c>
      <c r="AB1853" t="s">
        <v>2120</v>
      </c>
      <c r="AD1853" t="s">
        <v>2110</v>
      </c>
      <c r="AF1853" t="s">
        <v>2111</v>
      </c>
      <c r="AI1853" s="10">
        <v>60</v>
      </c>
      <c r="AQ1853" s="6">
        <v>0</v>
      </c>
      <c r="AR1853" s="16" t="s">
        <v>50</v>
      </c>
      <c r="AT1853" s="6">
        <v>-1</v>
      </c>
      <c r="AW1853" s="16" t="s">
        <v>51</v>
      </c>
      <c r="AX1853" s="16" t="s">
        <v>51</v>
      </c>
    </row>
    <row r="1854" spans="1:50" x14ac:dyDescent="0.25">
      <c r="B1854" s="13" t="s">
        <v>22</v>
      </c>
      <c r="C1854" s="13" t="str">
        <f>AB1854</f>
        <v>Dasymutillini</v>
      </c>
      <c r="D1854" s="13" t="str">
        <f t="shared" si="265"/>
        <v>No</v>
      </c>
      <c r="E1854" s="13" t="s">
        <v>18</v>
      </c>
      <c r="F1854" s="13" t="str">
        <f t="shared" si="263"/>
        <v>Mutillidae</v>
      </c>
      <c r="G1854" s="13" t="str">
        <f t="shared" si="264"/>
        <v>Yes</v>
      </c>
      <c r="M1854" t="s">
        <v>2120</v>
      </c>
      <c r="N1854" s="7" t="s">
        <v>2119</v>
      </c>
      <c r="P1854" s="6">
        <v>-1</v>
      </c>
      <c r="Q1854" s="6" t="s">
        <v>47</v>
      </c>
      <c r="R1854" s="6" t="s">
        <v>48</v>
      </c>
      <c r="S1854" s="16"/>
      <c r="T1854" s="16" t="s">
        <v>49</v>
      </c>
      <c r="U1854" s="16"/>
      <c r="W1854" t="s">
        <v>1866</v>
      </c>
      <c r="Z1854" t="s">
        <v>2108</v>
      </c>
      <c r="AA1854" s="7" t="s">
        <v>2119</v>
      </c>
      <c r="AB1854" t="s">
        <v>2120</v>
      </c>
      <c r="AI1854" s="10">
        <v>45</v>
      </c>
      <c r="AQ1854" s="6">
        <v>0</v>
      </c>
      <c r="AR1854" s="16" t="s">
        <v>50</v>
      </c>
      <c r="AT1854" s="6">
        <v>-1</v>
      </c>
      <c r="AW1854" s="16" t="s">
        <v>51</v>
      </c>
      <c r="AX1854" s="16" t="s">
        <v>51</v>
      </c>
    </row>
    <row r="1855" spans="1:50" x14ac:dyDescent="0.25">
      <c r="B1855" s="13" t="s">
        <v>22</v>
      </c>
      <c r="C1855" s="13" t="str">
        <f>AD1855</f>
        <v>Sphaeropthalma</v>
      </c>
      <c r="D1855" s="13" t="str">
        <f t="shared" si="265"/>
        <v>Yes</v>
      </c>
      <c r="E1855" s="13" t="s">
        <v>18</v>
      </c>
      <c r="F1855" s="13" t="str">
        <f t="shared" si="263"/>
        <v>Mutillidae</v>
      </c>
      <c r="G1855" s="13" t="str">
        <f t="shared" si="264"/>
        <v>Yes</v>
      </c>
      <c r="M1855" t="s">
        <v>2121</v>
      </c>
      <c r="N1855" t="s">
        <v>2122</v>
      </c>
      <c r="P1855" s="6">
        <v>-1</v>
      </c>
      <c r="Q1855" s="6" t="s">
        <v>47</v>
      </c>
      <c r="R1855" s="6" t="s">
        <v>48</v>
      </c>
      <c r="S1855" s="16"/>
      <c r="T1855" s="16" t="s">
        <v>49</v>
      </c>
      <c r="U1855" s="16"/>
      <c r="W1855" t="s">
        <v>1866</v>
      </c>
      <c r="Z1855" t="s">
        <v>2108</v>
      </c>
      <c r="AA1855" s="7" t="s">
        <v>2119</v>
      </c>
      <c r="AB1855" t="s">
        <v>2122</v>
      </c>
      <c r="AD1855" t="s">
        <v>2121</v>
      </c>
      <c r="AI1855" s="10">
        <v>50</v>
      </c>
      <c r="AQ1855" s="6">
        <v>0</v>
      </c>
      <c r="AR1855" s="16" t="s">
        <v>50</v>
      </c>
      <c r="AT1855" s="6">
        <v>-1</v>
      </c>
      <c r="AW1855" s="16" t="s">
        <v>51</v>
      </c>
      <c r="AX1855" s="16" t="s">
        <v>51</v>
      </c>
    </row>
    <row r="1856" spans="1:50" x14ac:dyDescent="0.25">
      <c r="B1856" s="13" t="s">
        <v>22</v>
      </c>
      <c r="C1856" s="13" t="str">
        <f>AD1856</f>
        <v>Sphaeropthalma</v>
      </c>
      <c r="D1856" s="13" t="str">
        <f t="shared" si="265"/>
        <v>Yes</v>
      </c>
      <c r="E1856" s="13" t="s">
        <v>18</v>
      </c>
      <c r="F1856" s="13" t="str">
        <f t="shared" si="263"/>
        <v>Mutillidae</v>
      </c>
      <c r="G1856" s="13" t="str">
        <f t="shared" si="264"/>
        <v>Yes</v>
      </c>
      <c r="L1856" t="s">
        <v>2124</v>
      </c>
      <c r="M1856" t="s">
        <v>2123</v>
      </c>
      <c r="N1856" t="s">
        <v>2121</v>
      </c>
      <c r="P1856" s="6">
        <v>-1</v>
      </c>
      <c r="Q1856" s="6" t="s">
        <v>47</v>
      </c>
      <c r="R1856" s="6" t="s">
        <v>48</v>
      </c>
      <c r="S1856" s="16"/>
      <c r="T1856" s="16" t="s">
        <v>49</v>
      </c>
      <c r="U1856" s="16"/>
      <c r="W1856" t="s">
        <v>1866</v>
      </c>
      <c r="Z1856" t="s">
        <v>2108</v>
      </c>
      <c r="AA1856" s="7" t="s">
        <v>2119</v>
      </c>
      <c r="AB1856" t="s">
        <v>2122</v>
      </c>
      <c r="AD1856" t="s">
        <v>2121</v>
      </c>
      <c r="AF1856" t="s">
        <v>2123</v>
      </c>
      <c r="AI1856" s="10">
        <v>60</v>
      </c>
      <c r="AQ1856" s="6">
        <v>0</v>
      </c>
      <c r="AR1856" s="16" t="s">
        <v>50</v>
      </c>
      <c r="AT1856" s="6">
        <v>-1</v>
      </c>
      <c r="AW1856" s="16" t="s">
        <v>51</v>
      </c>
      <c r="AX1856" s="16" t="s">
        <v>51</v>
      </c>
    </row>
    <row r="1857" spans="2:50" x14ac:dyDescent="0.25">
      <c r="B1857" s="13" t="s">
        <v>22</v>
      </c>
      <c r="C1857" s="13" t="str">
        <f>AB1857</f>
        <v>Pseudomethocini</v>
      </c>
      <c r="D1857" s="13" t="str">
        <f t="shared" si="265"/>
        <v>No</v>
      </c>
      <c r="E1857" s="13" t="s">
        <v>18</v>
      </c>
      <c r="F1857" s="13" t="str">
        <f t="shared" si="263"/>
        <v>Mutillidae</v>
      </c>
      <c r="G1857" s="13" t="str">
        <f t="shared" si="264"/>
        <v>Yes</v>
      </c>
      <c r="M1857" t="s">
        <v>2122</v>
      </c>
      <c r="N1857" s="7" t="s">
        <v>2119</v>
      </c>
      <c r="P1857" s="6">
        <v>-1</v>
      </c>
      <c r="Q1857" s="6" t="s">
        <v>47</v>
      </c>
      <c r="R1857" s="6" t="s">
        <v>48</v>
      </c>
      <c r="S1857" s="16"/>
      <c r="T1857" s="16" t="s">
        <v>49</v>
      </c>
      <c r="U1857" s="16"/>
      <c r="W1857" t="s">
        <v>1866</v>
      </c>
      <c r="Z1857" t="s">
        <v>2108</v>
      </c>
      <c r="AA1857" s="7" t="s">
        <v>2119</v>
      </c>
      <c r="AB1857" t="s">
        <v>2122</v>
      </c>
      <c r="AI1857" s="10">
        <v>45</v>
      </c>
      <c r="AQ1857" s="6">
        <v>0</v>
      </c>
      <c r="AR1857" s="16" t="s">
        <v>50</v>
      </c>
      <c r="AT1857" s="6">
        <v>-1</v>
      </c>
      <c r="AW1857" s="16" t="s">
        <v>51</v>
      </c>
      <c r="AX1857" s="16" t="s">
        <v>51</v>
      </c>
    </row>
    <row r="1858" spans="2:50" x14ac:dyDescent="0.25">
      <c r="B1858" s="13" t="s">
        <v>22</v>
      </c>
      <c r="C1858" s="13" t="str">
        <f>AA1858</f>
        <v>Spharopthalminae</v>
      </c>
      <c r="D1858" s="13" t="str">
        <f t="shared" si="265"/>
        <v>No</v>
      </c>
      <c r="E1858" s="13" t="s">
        <v>18</v>
      </c>
      <c r="F1858" s="13" t="str">
        <f t="shared" si="263"/>
        <v>Mutillidae</v>
      </c>
      <c r="G1858" s="13" t="str">
        <f t="shared" si="264"/>
        <v>Yes</v>
      </c>
      <c r="M1858" s="7" t="s">
        <v>2119</v>
      </c>
      <c r="N1858" t="s">
        <v>2108</v>
      </c>
      <c r="P1858" s="6">
        <v>-1</v>
      </c>
      <c r="Q1858" s="6" t="s">
        <v>47</v>
      </c>
      <c r="R1858" s="6" t="s">
        <v>48</v>
      </c>
      <c r="S1858" s="16"/>
      <c r="T1858" s="16" t="s">
        <v>49</v>
      </c>
      <c r="U1858" s="16"/>
      <c r="W1858" t="s">
        <v>1866</v>
      </c>
      <c r="Z1858" t="s">
        <v>2108</v>
      </c>
      <c r="AA1858" s="7" t="s">
        <v>2119</v>
      </c>
      <c r="AI1858" s="10">
        <v>42</v>
      </c>
      <c r="AQ1858" s="6">
        <v>0</v>
      </c>
      <c r="AR1858" s="16" t="s">
        <v>50</v>
      </c>
      <c r="AT1858" s="6">
        <v>-1</v>
      </c>
      <c r="AW1858" s="16" t="s">
        <v>51</v>
      </c>
      <c r="AX1858" s="16" t="s">
        <v>51</v>
      </c>
    </row>
    <row r="1859" spans="2:50" x14ac:dyDescent="0.25">
      <c r="B1859" s="13" t="s">
        <v>22</v>
      </c>
      <c r="C1859" s="13" t="str">
        <f>Z1859</f>
        <v>Mutillidae</v>
      </c>
      <c r="D1859" s="13" t="str">
        <f t="shared" si="265"/>
        <v>No</v>
      </c>
      <c r="E1859" s="13" t="s">
        <v>18</v>
      </c>
      <c r="F1859" s="13" t="str">
        <f t="shared" si="263"/>
        <v>Mutillidae</v>
      </c>
      <c r="G1859" s="13" t="str">
        <f t="shared" si="264"/>
        <v>Yes</v>
      </c>
      <c r="L1859" t="s">
        <v>2109</v>
      </c>
      <c r="M1859" t="s">
        <v>2108</v>
      </c>
      <c r="N1859" t="s">
        <v>1866</v>
      </c>
      <c r="P1859" s="6">
        <v>-1</v>
      </c>
      <c r="Q1859" s="6" t="s">
        <v>47</v>
      </c>
      <c r="R1859" s="6" t="s">
        <v>48</v>
      </c>
      <c r="S1859" s="16"/>
      <c r="T1859" s="16" t="s">
        <v>49</v>
      </c>
      <c r="U1859" s="16"/>
      <c r="W1859" t="s">
        <v>1866</v>
      </c>
      <c r="Z1859" t="s">
        <v>2108</v>
      </c>
      <c r="AI1859" s="10">
        <v>40</v>
      </c>
      <c r="AQ1859" s="6">
        <v>0</v>
      </c>
      <c r="AR1859" s="16" t="s">
        <v>50</v>
      </c>
      <c r="AT1859" s="6">
        <v>-1</v>
      </c>
      <c r="AW1859" s="16" t="s">
        <v>51</v>
      </c>
      <c r="AX1859" s="16" t="s">
        <v>51</v>
      </c>
    </row>
    <row r="1860" spans="2:50" x14ac:dyDescent="0.25">
      <c r="B1860" s="13" t="s">
        <v>18</v>
      </c>
      <c r="C1860" s="13" t="str">
        <f>Z1860</f>
        <v>Myrmeleontidae</v>
      </c>
      <c r="D1860" s="13" t="str">
        <f>IF(AI1860&gt;=40,"Yes","No")</f>
        <v>Yes</v>
      </c>
      <c r="E1860" s="13" t="s">
        <v>15</v>
      </c>
      <c r="F1860" s="13" t="str">
        <f>W1860</f>
        <v>Neuroptera</v>
      </c>
      <c r="G1860" s="13" t="str">
        <f>IF(AI1860&gt;=30,"Yes","No")</f>
        <v>Yes</v>
      </c>
      <c r="M1860" s="7" t="s">
        <v>1865</v>
      </c>
      <c r="N1860" t="s">
        <v>1783</v>
      </c>
      <c r="P1860" s="6">
        <v>-1</v>
      </c>
      <c r="Q1860" s="6" t="s">
        <v>47</v>
      </c>
      <c r="R1860" s="6" t="s">
        <v>48</v>
      </c>
      <c r="S1860" s="16"/>
      <c r="T1860" s="16" t="s">
        <v>49</v>
      </c>
      <c r="U1860" s="16"/>
      <c r="W1860" t="s">
        <v>1783</v>
      </c>
      <c r="Z1860" s="7" t="s">
        <v>1865</v>
      </c>
      <c r="AI1860" s="10">
        <v>40</v>
      </c>
      <c r="AQ1860" s="6">
        <v>0</v>
      </c>
      <c r="AR1860" s="16" t="s">
        <v>50</v>
      </c>
      <c r="AT1860" s="6">
        <v>-1</v>
      </c>
      <c r="AW1860" s="16" t="s">
        <v>51</v>
      </c>
      <c r="AX1860" s="16" t="s">
        <v>51</v>
      </c>
    </row>
    <row r="1861" spans="2:50" x14ac:dyDescent="0.25">
      <c r="B1861" s="13" t="s">
        <v>22</v>
      </c>
      <c r="C1861" s="13" t="str">
        <f>AD1861</f>
        <v>Trogloneta</v>
      </c>
      <c r="D1861" s="13" t="str">
        <f t="shared" ref="D1861:D1868" si="266">IF(AI1861&gt;=50,"Yes","No")</f>
        <v>Yes</v>
      </c>
      <c r="E1861" s="13" t="s">
        <v>18</v>
      </c>
      <c r="F1861" s="13" t="str">
        <f t="shared" ref="F1861:F1868" si="267">Z1861</f>
        <v>Mysmenidae</v>
      </c>
      <c r="G1861" s="13" t="str">
        <f t="shared" ref="G1861:G1868" si="268">IF(AI1861&gt;=40,"Yes","No")</f>
        <v>Yes</v>
      </c>
      <c r="M1861" t="s">
        <v>572</v>
      </c>
      <c r="N1861" t="s">
        <v>1468</v>
      </c>
      <c r="P1861" s="6">
        <v>-1</v>
      </c>
      <c r="Q1861" s="6" t="s">
        <v>47</v>
      </c>
      <c r="R1861" s="6" t="s">
        <v>54</v>
      </c>
      <c r="S1861" s="6"/>
      <c r="T1861" s="6" t="s">
        <v>55</v>
      </c>
      <c r="U1861" s="6" t="s">
        <v>56</v>
      </c>
      <c r="W1861" t="s">
        <v>53</v>
      </c>
      <c r="Z1861" t="s">
        <v>1468</v>
      </c>
      <c r="AD1861" t="s">
        <v>572</v>
      </c>
      <c r="AI1861" s="10">
        <v>50</v>
      </c>
      <c r="AQ1861" s="6">
        <v>0</v>
      </c>
      <c r="AR1861" s="6" t="s">
        <v>50</v>
      </c>
      <c r="AT1861" s="6">
        <v>-1</v>
      </c>
      <c r="AW1861" s="6" t="s">
        <v>51</v>
      </c>
      <c r="AX1861" s="6" t="s">
        <v>51</v>
      </c>
    </row>
    <row r="1862" spans="2:50" x14ac:dyDescent="0.25">
      <c r="B1862" s="13" t="s">
        <v>22</v>
      </c>
      <c r="C1862" s="13" t="str">
        <f>AD1862</f>
        <v>Trogloneta</v>
      </c>
      <c r="D1862" s="13" t="str">
        <f t="shared" si="266"/>
        <v>Yes</v>
      </c>
      <c r="E1862" s="13" t="s">
        <v>18</v>
      </c>
      <c r="F1862" s="13" t="str">
        <f t="shared" si="267"/>
        <v>Mysmenidae</v>
      </c>
      <c r="G1862" s="13" t="str">
        <f t="shared" si="268"/>
        <v>Yes</v>
      </c>
      <c r="M1862" t="s">
        <v>1333</v>
      </c>
      <c r="N1862" t="s">
        <v>572</v>
      </c>
      <c r="P1862" s="6">
        <v>-1</v>
      </c>
      <c r="Q1862" s="6" t="s">
        <v>47</v>
      </c>
      <c r="R1862" s="6" t="s">
        <v>54</v>
      </c>
      <c r="S1862" s="6"/>
      <c r="T1862" s="6" t="s">
        <v>55</v>
      </c>
      <c r="U1862" s="6" t="s">
        <v>56</v>
      </c>
      <c r="W1862" t="s">
        <v>53</v>
      </c>
      <c r="Z1862" t="s">
        <v>1468</v>
      </c>
      <c r="AD1862" t="s">
        <v>572</v>
      </c>
      <c r="AF1862" t="s">
        <v>1333</v>
      </c>
      <c r="AI1862" s="10">
        <v>60</v>
      </c>
      <c r="AQ1862" s="6">
        <v>0</v>
      </c>
      <c r="AR1862" s="6" t="s">
        <v>50</v>
      </c>
      <c r="AS1862" t="s">
        <v>232</v>
      </c>
      <c r="AT1862" s="6">
        <v>-1</v>
      </c>
      <c r="AW1862" s="6" t="s">
        <v>51</v>
      </c>
      <c r="AX1862" s="6" t="s">
        <v>51</v>
      </c>
    </row>
    <row r="1863" spans="2:50" x14ac:dyDescent="0.25">
      <c r="B1863" s="13" t="s">
        <v>22</v>
      </c>
      <c r="C1863" s="17" t="str">
        <f>Z1863</f>
        <v>Mysmenidae</v>
      </c>
      <c r="D1863" s="13" t="str">
        <f t="shared" si="266"/>
        <v>No</v>
      </c>
      <c r="E1863" s="13" t="s">
        <v>18</v>
      </c>
      <c r="F1863" s="13" t="str">
        <f t="shared" si="267"/>
        <v>Mysmenidae</v>
      </c>
      <c r="G1863" s="13" t="str">
        <f t="shared" si="268"/>
        <v>Yes</v>
      </c>
      <c r="M1863" t="s">
        <v>1468</v>
      </c>
      <c r="N1863" t="s">
        <v>53</v>
      </c>
      <c r="P1863" s="6">
        <v>-1</v>
      </c>
      <c r="Q1863" s="6" t="s">
        <v>47</v>
      </c>
      <c r="R1863" s="6" t="s">
        <v>54</v>
      </c>
      <c r="S1863" s="6"/>
      <c r="T1863" s="6" t="s">
        <v>55</v>
      </c>
      <c r="U1863" s="6" t="s">
        <v>56</v>
      </c>
      <c r="W1863" t="s">
        <v>53</v>
      </c>
      <c r="Z1863" t="s">
        <v>1468</v>
      </c>
      <c r="AI1863" s="10">
        <v>40</v>
      </c>
      <c r="AQ1863" s="6">
        <v>0</v>
      </c>
      <c r="AR1863" s="6" t="s">
        <v>50</v>
      </c>
      <c r="AT1863" s="6">
        <v>-1</v>
      </c>
      <c r="AW1863" s="6" t="s">
        <v>51</v>
      </c>
      <c r="AX1863" s="6" t="s">
        <v>51</v>
      </c>
    </row>
    <row r="1864" spans="2:50" x14ac:dyDescent="0.25">
      <c r="B1864" s="13" t="s">
        <v>22</v>
      </c>
      <c r="C1864" s="13" t="str">
        <f>AD1864</f>
        <v>Brachythele</v>
      </c>
      <c r="D1864" s="13" t="str">
        <f t="shared" si="266"/>
        <v>Yes</v>
      </c>
      <c r="E1864" s="13" t="s">
        <v>18</v>
      </c>
      <c r="F1864" s="13" t="str">
        <f t="shared" si="267"/>
        <v>Nemesiidae</v>
      </c>
      <c r="G1864" s="13" t="str">
        <f t="shared" si="268"/>
        <v>Yes</v>
      </c>
      <c r="M1864" t="s">
        <v>1443</v>
      </c>
      <c r="N1864" t="s">
        <v>1484</v>
      </c>
      <c r="P1864" s="6">
        <v>-1</v>
      </c>
      <c r="Q1864" s="6" t="s">
        <v>47</v>
      </c>
      <c r="R1864" s="6" t="s">
        <v>54</v>
      </c>
      <c r="S1864" s="6"/>
      <c r="T1864" s="6" t="s">
        <v>55</v>
      </c>
      <c r="U1864" s="6" t="s">
        <v>56</v>
      </c>
      <c r="W1864" t="s">
        <v>53</v>
      </c>
      <c r="Z1864" t="s">
        <v>1484</v>
      </c>
      <c r="AD1864" t="s">
        <v>1443</v>
      </c>
      <c r="AI1864" s="10">
        <v>50</v>
      </c>
      <c r="AQ1864" s="6">
        <v>0</v>
      </c>
      <c r="AR1864" s="6" t="s">
        <v>50</v>
      </c>
      <c r="AT1864" s="6">
        <v>-1</v>
      </c>
      <c r="AW1864" s="6" t="s">
        <v>51</v>
      </c>
      <c r="AX1864" s="6" t="s">
        <v>51</v>
      </c>
    </row>
    <row r="1865" spans="2:50" x14ac:dyDescent="0.25">
      <c r="B1865" s="13" t="s">
        <v>22</v>
      </c>
      <c r="C1865" s="13" t="str">
        <f>AD1865</f>
        <v>Brachythele</v>
      </c>
      <c r="D1865" s="13" t="str">
        <f t="shared" si="266"/>
        <v>Yes</v>
      </c>
      <c r="E1865" s="13" t="s">
        <v>18</v>
      </c>
      <c r="F1865" s="13" t="str">
        <f t="shared" si="267"/>
        <v>Nemesiidae</v>
      </c>
      <c r="G1865" s="13" t="str">
        <f t="shared" si="268"/>
        <v>Yes</v>
      </c>
      <c r="M1865" t="s">
        <v>1596</v>
      </c>
      <c r="N1865" t="s">
        <v>1443</v>
      </c>
      <c r="P1865" s="6">
        <v>-1</v>
      </c>
      <c r="Q1865" s="6" t="s">
        <v>47</v>
      </c>
      <c r="R1865" s="6" t="s">
        <v>54</v>
      </c>
      <c r="S1865" s="6"/>
      <c r="T1865" s="6" t="s">
        <v>55</v>
      </c>
      <c r="U1865" s="6" t="s">
        <v>56</v>
      </c>
      <c r="W1865" t="s">
        <v>53</v>
      </c>
      <c r="Z1865" t="s">
        <v>1484</v>
      </c>
      <c r="AD1865" t="s">
        <v>1443</v>
      </c>
      <c r="AF1865" t="s">
        <v>1596</v>
      </c>
      <c r="AI1865" s="10">
        <v>60</v>
      </c>
      <c r="AQ1865" s="6">
        <v>0</v>
      </c>
      <c r="AR1865" s="6" t="s">
        <v>50</v>
      </c>
      <c r="AS1865" t="s">
        <v>163</v>
      </c>
      <c r="AT1865" s="6">
        <v>-1</v>
      </c>
      <c r="AW1865" s="6" t="s">
        <v>51</v>
      </c>
      <c r="AX1865" s="6" t="s">
        <v>51</v>
      </c>
    </row>
    <row r="1866" spans="2:50" x14ac:dyDescent="0.25">
      <c r="B1866" s="13" t="s">
        <v>22</v>
      </c>
      <c r="C1866" s="13" t="str">
        <f>AD1866</f>
        <v>Calisoga</v>
      </c>
      <c r="D1866" s="13" t="str">
        <f t="shared" si="266"/>
        <v>Yes</v>
      </c>
      <c r="E1866" s="13" t="s">
        <v>18</v>
      </c>
      <c r="F1866" s="13" t="str">
        <f t="shared" si="267"/>
        <v>Nemesiidae</v>
      </c>
      <c r="G1866" s="13" t="str">
        <f t="shared" si="268"/>
        <v>Yes</v>
      </c>
      <c r="M1866" t="s">
        <v>1444</v>
      </c>
      <c r="N1866" t="s">
        <v>1484</v>
      </c>
      <c r="P1866" s="6">
        <v>-1</v>
      </c>
      <c r="Q1866" s="6" t="s">
        <v>47</v>
      </c>
      <c r="R1866" s="6" t="s">
        <v>54</v>
      </c>
      <c r="S1866" s="6"/>
      <c r="T1866" s="6" t="s">
        <v>55</v>
      </c>
      <c r="U1866" s="6" t="s">
        <v>56</v>
      </c>
      <c r="W1866" t="s">
        <v>53</v>
      </c>
      <c r="Z1866" t="s">
        <v>1484</v>
      </c>
      <c r="AD1866" t="s">
        <v>1444</v>
      </c>
      <c r="AI1866" s="10">
        <v>50</v>
      </c>
      <c r="AQ1866" s="6">
        <v>0</v>
      </c>
      <c r="AR1866" s="6" t="s">
        <v>50</v>
      </c>
      <c r="AT1866" s="6">
        <v>-1</v>
      </c>
      <c r="AW1866" s="6" t="s">
        <v>51</v>
      </c>
      <c r="AX1866" s="6" t="s">
        <v>51</v>
      </c>
    </row>
    <row r="1867" spans="2:50" x14ac:dyDescent="0.25">
      <c r="B1867" s="13" t="s">
        <v>22</v>
      </c>
      <c r="C1867" s="13" t="str">
        <f>AD1867</f>
        <v>Calisoga</v>
      </c>
      <c r="D1867" s="13" t="str">
        <f t="shared" si="266"/>
        <v>Yes</v>
      </c>
      <c r="E1867" s="13" t="s">
        <v>18</v>
      </c>
      <c r="F1867" s="13" t="str">
        <f t="shared" si="267"/>
        <v>Nemesiidae</v>
      </c>
      <c r="G1867" s="13" t="str">
        <f t="shared" si="268"/>
        <v>Yes</v>
      </c>
      <c r="M1867" t="s">
        <v>1597</v>
      </c>
      <c r="N1867" t="s">
        <v>1444</v>
      </c>
      <c r="P1867" s="6">
        <v>-1</v>
      </c>
      <c r="Q1867" s="6" t="s">
        <v>47</v>
      </c>
      <c r="R1867" s="6" t="s">
        <v>54</v>
      </c>
      <c r="S1867" s="6"/>
      <c r="T1867" s="6" t="s">
        <v>55</v>
      </c>
      <c r="U1867" s="6" t="s">
        <v>56</v>
      </c>
      <c r="W1867" t="s">
        <v>53</v>
      </c>
      <c r="Z1867" t="s">
        <v>1484</v>
      </c>
      <c r="AD1867" t="s">
        <v>1444</v>
      </c>
      <c r="AF1867" t="s">
        <v>1597</v>
      </c>
      <c r="AI1867" s="10">
        <v>60</v>
      </c>
      <c r="AQ1867" s="6">
        <v>0</v>
      </c>
      <c r="AR1867" s="6" t="s">
        <v>50</v>
      </c>
      <c r="AS1867" t="s">
        <v>163</v>
      </c>
      <c r="AT1867" s="6">
        <v>-1</v>
      </c>
      <c r="AW1867" s="6" t="s">
        <v>51</v>
      </c>
      <c r="AX1867" s="6" t="s">
        <v>51</v>
      </c>
    </row>
    <row r="1868" spans="2:50" x14ac:dyDescent="0.25">
      <c r="B1868" s="13" t="s">
        <v>22</v>
      </c>
      <c r="C1868" s="17" t="str">
        <f>Z1868</f>
        <v>Nemesiidae</v>
      </c>
      <c r="D1868" s="13" t="str">
        <f t="shared" si="266"/>
        <v>No</v>
      </c>
      <c r="E1868" s="13" t="s">
        <v>18</v>
      </c>
      <c r="F1868" s="13" t="str">
        <f t="shared" si="267"/>
        <v>Nemesiidae</v>
      </c>
      <c r="G1868" s="13" t="str">
        <f t="shared" si="268"/>
        <v>Yes</v>
      </c>
      <c r="M1868" t="s">
        <v>1484</v>
      </c>
      <c r="N1868" t="s">
        <v>53</v>
      </c>
      <c r="P1868" s="6">
        <v>-1</v>
      </c>
      <c r="Q1868" s="6" t="s">
        <v>47</v>
      </c>
      <c r="R1868" s="6" t="s">
        <v>54</v>
      </c>
      <c r="S1868" s="6"/>
      <c r="T1868" s="6" t="s">
        <v>55</v>
      </c>
      <c r="U1868" s="6" t="s">
        <v>56</v>
      </c>
      <c r="W1868" t="s">
        <v>53</v>
      </c>
      <c r="Z1868" t="s">
        <v>1484</v>
      </c>
      <c r="AI1868" s="10">
        <v>40</v>
      </c>
      <c r="AQ1868" s="6">
        <v>0</v>
      </c>
      <c r="AR1868" s="6" t="s">
        <v>50</v>
      </c>
      <c r="AT1868" s="6">
        <v>-1</v>
      </c>
      <c r="AW1868" s="6" t="s">
        <v>51</v>
      </c>
      <c r="AX1868" s="6" t="s">
        <v>51</v>
      </c>
    </row>
    <row r="1869" spans="2:50" x14ac:dyDescent="0.25">
      <c r="B1869" s="13" t="s">
        <v>18</v>
      </c>
      <c r="C1869" t="str">
        <f>Z1869</f>
        <v>Neobisiidae</v>
      </c>
      <c r="D1869" s="13" t="str">
        <f>IF(AI1869&gt;=40,"Yes","No")</f>
        <v>Yes</v>
      </c>
      <c r="E1869" t="s">
        <v>15</v>
      </c>
      <c r="F1869" t="str">
        <f>W1869</f>
        <v>Pseudoscorpiones</v>
      </c>
      <c r="G1869" s="13" t="str">
        <f>IF(AI1869&gt;=30,"Yes","No")</f>
        <v>Yes</v>
      </c>
      <c r="M1869" t="s">
        <v>1632</v>
      </c>
      <c r="N1869" t="s">
        <v>119</v>
      </c>
      <c r="P1869" s="6">
        <v>-1</v>
      </c>
      <c r="Q1869" s="6" t="s">
        <v>47</v>
      </c>
      <c r="R1869" s="6" t="s">
        <v>54</v>
      </c>
      <c r="S1869" s="6"/>
      <c r="T1869" s="6" t="s">
        <v>55</v>
      </c>
      <c r="U1869" s="6" t="s">
        <v>56</v>
      </c>
      <c r="W1869" t="s">
        <v>119</v>
      </c>
      <c r="Z1869" t="s">
        <v>1632</v>
      </c>
      <c r="AI1869" s="10">
        <v>40</v>
      </c>
      <c r="AQ1869" s="6">
        <v>0</v>
      </c>
      <c r="AR1869" s="6" t="s">
        <v>120</v>
      </c>
      <c r="AT1869" s="6">
        <v>-1</v>
      </c>
      <c r="AW1869" s="6" t="s">
        <v>51</v>
      </c>
      <c r="AX1869" s="6" t="s">
        <v>51</v>
      </c>
    </row>
    <row r="1870" spans="2:50" x14ac:dyDescent="0.25">
      <c r="B1870" s="13" t="s">
        <v>22</v>
      </c>
      <c r="C1870" t="str">
        <f t="shared" ref="C1870:C1875" si="269">AD1870</f>
        <v>Eidmannela</v>
      </c>
      <c r="D1870" s="13" t="str">
        <f t="shared" ref="D1870:D1876" si="270">IF(AI1870&gt;=50,"Yes","No")</f>
        <v>Yes</v>
      </c>
      <c r="E1870" t="s">
        <v>18</v>
      </c>
      <c r="F1870" t="str">
        <f t="shared" ref="F1870:F1876" si="271">Z1870</f>
        <v>Nesticidae</v>
      </c>
      <c r="G1870" s="13" t="str">
        <f t="shared" ref="G1870:G1876" si="272">IF(AI1870&gt;=40,"Yes","No")</f>
        <v>Yes</v>
      </c>
      <c r="M1870" t="s">
        <v>573</v>
      </c>
      <c r="N1870" t="s">
        <v>1469</v>
      </c>
      <c r="P1870" s="6">
        <v>-1</v>
      </c>
      <c r="Q1870" s="6" t="s">
        <v>47</v>
      </c>
      <c r="R1870" s="6" t="s">
        <v>54</v>
      </c>
      <c r="S1870" s="6"/>
      <c r="T1870" s="6" t="s">
        <v>55</v>
      </c>
      <c r="U1870" s="6" t="s">
        <v>56</v>
      </c>
      <c r="W1870" t="s">
        <v>53</v>
      </c>
      <c r="Z1870" t="s">
        <v>1469</v>
      </c>
      <c r="AD1870" t="s">
        <v>573</v>
      </c>
      <c r="AI1870" s="10">
        <v>50</v>
      </c>
      <c r="AQ1870" s="6">
        <v>0</v>
      </c>
      <c r="AR1870" s="6" t="s">
        <v>50</v>
      </c>
      <c r="AT1870" s="6">
        <v>-1</v>
      </c>
      <c r="AW1870" s="6" t="s">
        <v>51</v>
      </c>
      <c r="AX1870" s="6" t="s">
        <v>51</v>
      </c>
    </row>
    <row r="1871" spans="2:50" x14ac:dyDescent="0.25">
      <c r="B1871" s="13" t="s">
        <v>22</v>
      </c>
      <c r="C1871" t="str">
        <f t="shared" si="269"/>
        <v>Eidmannela</v>
      </c>
      <c r="D1871" s="13" t="str">
        <f t="shared" si="270"/>
        <v>Yes</v>
      </c>
      <c r="E1871" t="s">
        <v>18</v>
      </c>
      <c r="F1871" t="str">
        <f t="shared" si="271"/>
        <v>Nesticidae</v>
      </c>
      <c r="G1871" s="13" t="str">
        <f t="shared" si="272"/>
        <v>Yes</v>
      </c>
      <c r="M1871" t="s">
        <v>1348</v>
      </c>
      <c r="N1871" t="s">
        <v>573</v>
      </c>
      <c r="P1871" s="6">
        <v>-1</v>
      </c>
      <c r="Q1871" s="6" t="s">
        <v>47</v>
      </c>
      <c r="R1871" s="6" t="s">
        <v>54</v>
      </c>
      <c r="S1871" s="6"/>
      <c r="T1871" s="6" t="s">
        <v>55</v>
      </c>
      <c r="U1871" s="6" t="s">
        <v>56</v>
      </c>
      <c r="W1871" t="s">
        <v>53</v>
      </c>
      <c r="Z1871" t="s">
        <v>1469</v>
      </c>
      <c r="AD1871" t="s">
        <v>573</v>
      </c>
      <c r="AF1871" t="s">
        <v>1348</v>
      </c>
      <c r="AI1871" s="10">
        <v>60</v>
      </c>
      <c r="AQ1871" s="6">
        <v>0</v>
      </c>
      <c r="AR1871" s="6" t="s">
        <v>50</v>
      </c>
      <c r="AS1871" t="s">
        <v>383</v>
      </c>
      <c r="AT1871" s="6">
        <v>-1</v>
      </c>
      <c r="AW1871" s="6" t="s">
        <v>51</v>
      </c>
      <c r="AX1871" s="6" t="s">
        <v>51</v>
      </c>
    </row>
    <row r="1872" spans="2:50" x14ac:dyDescent="0.25">
      <c r="B1872" s="13" t="s">
        <v>22</v>
      </c>
      <c r="C1872" t="str">
        <f t="shared" si="269"/>
        <v>Nesticus</v>
      </c>
      <c r="D1872" s="13" t="str">
        <f t="shared" si="270"/>
        <v>Yes</v>
      </c>
      <c r="E1872" t="s">
        <v>18</v>
      </c>
      <c r="F1872" t="str">
        <f t="shared" si="271"/>
        <v>Nesticidae</v>
      </c>
      <c r="G1872" s="13" t="str">
        <f t="shared" si="272"/>
        <v>Yes</v>
      </c>
      <c r="M1872" t="s">
        <v>574</v>
      </c>
      <c r="N1872" t="s">
        <v>1469</v>
      </c>
      <c r="P1872" s="6">
        <v>-1</v>
      </c>
      <c r="Q1872" s="6" t="s">
        <v>47</v>
      </c>
      <c r="R1872" s="6" t="s">
        <v>54</v>
      </c>
      <c r="S1872" s="6"/>
      <c r="T1872" s="6" t="s">
        <v>55</v>
      </c>
      <c r="U1872" s="6" t="s">
        <v>56</v>
      </c>
      <c r="W1872" t="s">
        <v>53</v>
      </c>
      <c r="Z1872" t="s">
        <v>1469</v>
      </c>
      <c r="AD1872" t="s">
        <v>574</v>
      </c>
      <c r="AI1872" s="10">
        <v>50</v>
      </c>
      <c r="AQ1872" s="6">
        <v>0</v>
      </c>
      <c r="AR1872" s="6" t="s">
        <v>50</v>
      </c>
      <c r="AT1872" s="6">
        <v>-1</v>
      </c>
      <c r="AW1872" s="6" t="s">
        <v>51</v>
      </c>
      <c r="AX1872" s="6" t="s">
        <v>51</v>
      </c>
    </row>
    <row r="1873" spans="1:50" x14ac:dyDescent="0.25">
      <c r="B1873" s="13" t="s">
        <v>22</v>
      </c>
      <c r="C1873" t="str">
        <f t="shared" si="269"/>
        <v>Nesticus</v>
      </c>
      <c r="D1873" s="13" t="str">
        <f t="shared" si="270"/>
        <v>Yes</v>
      </c>
      <c r="E1873" t="s">
        <v>18</v>
      </c>
      <c r="F1873" t="str">
        <f t="shared" si="271"/>
        <v>Nesticidae</v>
      </c>
      <c r="G1873" s="13" t="str">
        <f t="shared" si="272"/>
        <v>Yes</v>
      </c>
      <c r="M1873" t="s">
        <v>1347</v>
      </c>
      <c r="N1873" t="s">
        <v>574</v>
      </c>
      <c r="P1873" s="6">
        <v>-1</v>
      </c>
      <c r="Q1873" s="6" t="s">
        <v>47</v>
      </c>
      <c r="R1873" s="6" t="s">
        <v>54</v>
      </c>
      <c r="S1873" s="6"/>
      <c r="T1873" s="6" t="s">
        <v>55</v>
      </c>
      <c r="U1873" s="6" t="s">
        <v>56</v>
      </c>
      <c r="W1873" t="s">
        <v>53</v>
      </c>
      <c r="Z1873" t="s">
        <v>1469</v>
      </c>
      <c r="AD1873" t="s">
        <v>574</v>
      </c>
      <c r="AF1873" t="s">
        <v>1347</v>
      </c>
      <c r="AI1873" s="10">
        <v>60</v>
      </c>
      <c r="AQ1873" s="6">
        <v>0</v>
      </c>
      <c r="AR1873" s="6" t="s">
        <v>50</v>
      </c>
      <c r="AS1873" t="s">
        <v>158</v>
      </c>
      <c r="AT1873" s="6">
        <v>-1</v>
      </c>
      <c r="AW1873" s="6" t="s">
        <v>51</v>
      </c>
      <c r="AX1873" s="6" t="s">
        <v>51</v>
      </c>
    </row>
    <row r="1874" spans="1:50" x14ac:dyDescent="0.25">
      <c r="B1874" s="13" t="s">
        <v>22</v>
      </c>
      <c r="C1874" t="str">
        <f t="shared" si="269"/>
        <v>Nesticus</v>
      </c>
      <c r="D1874" s="13" t="str">
        <f t="shared" si="270"/>
        <v>Yes</v>
      </c>
      <c r="E1874" t="s">
        <v>18</v>
      </c>
      <c r="F1874" t="str">
        <f t="shared" si="271"/>
        <v>Nesticidae</v>
      </c>
      <c r="G1874" s="13" t="str">
        <f t="shared" si="272"/>
        <v>Yes</v>
      </c>
      <c r="M1874" t="s">
        <v>1346</v>
      </c>
      <c r="N1874" t="s">
        <v>574</v>
      </c>
      <c r="P1874" s="6">
        <v>-1</v>
      </c>
      <c r="Q1874" s="6" t="s">
        <v>47</v>
      </c>
      <c r="R1874" s="6" t="s">
        <v>54</v>
      </c>
      <c r="S1874" s="6"/>
      <c r="T1874" s="6" t="s">
        <v>55</v>
      </c>
      <c r="U1874" s="6" t="s">
        <v>56</v>
      </c>
      <c r="W1874" t="s">
        <v>53</v>
      </c>
      <c r="Z1874" t="s">
        <v>1469</v>
      </c>
      <c r="AD1874" t="s">
        <v>574</v>
      </c>
      <c r="AF1874" t="s">
        <v>1346</v>
      </c>
      <c r="AI1874" s="10">
        <v>60</v>
      </c>
      <c r="AQ1874" s="6">
        <v>0</v>
      </c>
      <c r="AR1874" s="6" t="s">
        <v>50</v>
      </c>
      <c r="AS1874" t="s">
        <v>536</v>
      </c>
      <c r="AT1874" s="6">
        <v>-1</v>
      </c>
      <c r="AW1874" s="6" t="s">
        <v>51</v>
      </c>
      <c r="AX1874" s="6" t="s">
        <v>51</v>
      </c>
    </row>
    <row r="1875" spans="1:50" x14ac:dyDescent="0.25">
      <c r="B1875" s="13" t="s">
        <v>22</v>
      </c>
      <c r="C1875" t="str">
        <f t="shared" si="269"/>
        <v>Nesticus</v>
      </c>
      <c r="D1875" s="13" t="str">
        <f t="shared" si="270"/>
        <v>Yes</v>
      </c>
      <c r="E1875" t="s">
        <v>18</v>
      </c>
      <c r="F1875" t="str">
        <f t="shared" si="271"/>
        <v>Nesticidae</v>
      </c>
      <c r="G1875" s="13" t="str">
        <f t="shared" si="272"/>
        <v>Yes</v>
      </c>
      <c r="M1875" t="s">
        <v>1345</v>
      </c>
      <c r="N1875" t="s">
        <v>574</v>
      </c>
      <c r="P1875" s="6">
        <v>-1</v>
      </c>
      <c r="Q1875" s="6" t="s">
        <v>47</v>
      </c>
      <c r="R1875" s="6" t="s">
        <v>54</v>
      </c>
      <c r="S1875" s="6"/>
      <c r="T1875" s="6" t="s">
        <v>55</v>
      </c>
      <c r="U1875" s="6" t="s">
        <v>56</v>
      </c>
      <c r="W1875" t="s">
        <v>53</v>
      </c>
      <c r="Z1875" t="s">
        <v>1469</v>
      </c>
      <c r="AD1875" t="s">
        <v>574</v>
      </c>
      <c r="AF1875" t="s">
        <v>1345</v>
      </c>
      <c r="AI1875" s="10">
        <v>60</v>
      </c>
      <c r="AQ1875" s="6">
        <v>0</v>
      </c>
      <c r="AR1875" s="6" t="s">
        <v>50</v>
      </c>
      <c r="AS1875" t="s">
        <v>232</v>
      </c>
      <c r="AT1875" s="6">
        <v>-1</v>
      </c>
      <c r="AW1875" s="6" t="s">
        <v>51</v>
      </c>
      <c r="AX1875" s="6" t="s">
        <v>51</v>
      </c>
    </row>
    <row r="1876" spans="1:50" x14ac:dyDescent="0.25">
      <c r="B1876" s="13" t="s">
        <v>22</v>
      </c>
      <c r="C1876" s="17" t="str">
        <f>Z1876</f>
        <v>Nesticidae</v>
      </c>
      <c r="D1876" s="13" t="str">
        <f t="shared" si="270"/>
        <v>No</v>
      </c>
      <c r="E1876" t="s">
        <v>18</v>
      </c>
      <c r="F1876" t="str">
        <f t="shared" si="271"/>
        <v>Nesticidae</v>
      </c>
      <c r="G1876" s="13" t="str">
        <f t="shared" si="272"/>
        <v>Yes</v>
      </c>
      <c r="M1876" t="s">
        <v>1469</v>
      </c>
      <c r="N1876" t="s">
        <v>53</v>
      </c>
      <c r="P1876" s="6">
        <v>-1</v>
      </c>
      <c r="Q1876" s="6" t="s">
        <v>47</v>
      </c>
      <c r="R1876" s="6" t="s">
        <v>54</v>
      </c>
      <c r="S1876" s="6"/>
      <c r="T1876" s="6" t="s">
        <v>55</v>
      </c>
      <c r="U1876" s="6" t="s">
        <v>56</v>
      </c>
      <c r="W1876" t="s">
        <v>53</v>
      </c>
      <c r="Z1876" t="s">
        <v>1469</v>
      </c>
      <c r="AI1876" s="10">
        <v>40</v>
      </c>
      <c r="AQ1876" s="6">
        <v>0</v>
      </c>
      <c r="AR1876" s="6" t="s">
        <v>50</v>
      </c>
      <c r="AT1876" s="6">
        <v>-1</v>
      </c>
      <c r="AW1876" s="6" t="s">
        <v>51</v>
      </c>
      <c r="AX1876" s="6" t="s">
        <v>51</v>
      </c>
    </row>
    <row r="1877" spans="1:50" x14ac:dyDescent="0.25">
      <c r="B1877" s="13" t="s">
        <v>18</v>
      </c>
      <c r="C1877" s="13" t="str">
        <f>Z1877</f>
        <v>Nicoletiidae</v>
      </c>
      <c r="D1877" s="13" t="str">
        <f>IF(AI1877&gt;=40,"Yes","No")</f>
        <v>Yes</v>
      </c>
      <c r="E1877" t="s">
        <v>15</v>
      </c>
      <c r="F1877" t="str">
        <f>W1877</f>
        <v>Zygentoma</v>
      </c>
      <c r="G1877" s="13" t="str">
        <f>IF(AI1877&gt;=30,"Yes","No")</f>
        <v>Yes</v>
      </c>
      <c r="M1877" s="17" t="s">
        <v>9372</v>
      </c>
      <c r="N1877" t="s">
        <v>1675</v>
      </c>
      <c r="P1877" s="6">
        <v>-1</v>
      </c>
      <c r="Q1877" s="6" t="s">
        <v>47</v>
      </c>
      <c r="R1877" s="6" t="s">
        <v>48</v>
      </c>
      <c r="S1877" s="16"/>
      <c r="T1877" s="16" t="s">
        <v>49</v>
      </c>
      <c r="U1877" s="6" t="s">
        <v>1680</v>
      </c>
      <c r="W1877" t="s">
        <v>1675</v>
      </c>
      <c r="Z1877" s="17" t="s">
        <v>9372</v>
      </c>
      <c r="AI1877" s="10">
        <v>40</v>
      </c>
      <c r="AQ1877" s="6">
        <v>0</v>
      </c>
      <c r="AR1877" s="16" t="s">
        <v>50</v>
      </c>
      <c r="AT1877" s="6">
        <v>-1</v>
      </c>
      <c r="AW1877" s="6" t="s">
        <v>51</v>
      </c>
      <c r="AX1877" s="6" t="s">
        <v>51</v>
      </c>
    </row>
    <row r="1878" spans="1:50" x14ac:dyDescent="0.25">
      <c r="A1878" s="16" t="s">
        <v>9345</v>
      </c>
      <c r="B1878" s="16" t="s">
        <v>19</v>
      </c>
      <c r="C1878" s="16" t="str">
        <f t="shared" ref="C1878:C1879" si="273">AA1878</f>
        <v>Cryptorhynchinae</v>
      </c>
      <c r="D1878" s="16" t="str">
        <f t="shared" ref="D1878:D1879" si="274">IF(AI1878&gt;=42,"Yes","No")</f>
        <v>Yes</v>
      </c>
      <c r="E1878" s="16" t="s">
        <v>18</v>
      </c>
      <c r="F1878" s="16" t="str">
        <f t="shared" ref="F1878:F1909" si="275">Z1878</f>
        <v>Curculionidae</v>
      </c>
      <c r="G1878" s="16" t="str">
        <f t="shared" ref="G1878:G1909" si="276">IF(AI1878&gt;=40,"Yes","No")</f>
        <v>Yes</v>
      </c>
      <c r="M1878" t="s">
        <v>9160</v>
      </c>
      <c r="N1878" t="s">
        <v>9159</v>
      </c>
      <c r="P1878" s="6">
        <v>-1</v>
      </c>
      <c r="Q1878" s="6" t="s">
        <v>47</v>
      </c>
      <c r="R1878" s="6" t="s">
        <v>48</v>
      </c>
      <c r="S1878" s="16"/>
      <c r="T1878" s="16" t="s">
        <v>49</v>
      </c>
      <c r="U1878" s="16"/>
      <c r="W1878" t="s">
        <v>46</v>
      </c>
      <c r="X1878" t="s">
        <v>2125</v>
      </c>
      <c r="Y1878" t="s">
        <v>2131</v>
      </c>
      <c r="Z1878" t="s">
        <v>118</v>
      </c>
      <c r="AA1878" t="s">
        <v>9159</v>
      </c>
      <c r="AB1878" t="s">
        <v>9160</v>
      </c>
      <c r="AI1878" s="16">
        <v>45</v>
      </c>
      <c r="AQ1878" s="16"/>
      <c r="AR1878" s="16"/>
      <c r="AT1878" s="16"/>
      <c r="AW1878" s="16"/>
      <c r="AX1878" s="16"/>
    </row>
    <row r="1879" spans="1:50" x14ac:dyDescent="0.25">
      <c r="A1879" s="16" t="s">
        <v>9345</v>
      </c>
      <c r="B1879" s="16" t="s">
        <v>19</v>
      </c>
      <c r="C1879" s="16" t="str">
        <f t="shared" si="273"/>
        <v>Curculioninae</v>
      </c>
      <c r="D1879" s="16" t="str">
        <f t="shared" si="274"/>
        <v>Yes</v>
      </c>
      <c r="E1879" s="16" t="s">
        <v>18</v>
      </c>
      <c r="F1879" s="16" t="str">
        <f t="shared" si="275"/>
        <v>Curculionidae</v>
      </c>
      <c r="G1879" s="16" t="str">
        <f t="shared" si="276"/>
        <v>Yes</v>
      </c>
      <c r="M1879" t="s">
        <v>9162</v>
      </c>
      <c r="N1879" t="s">
        <v>118</v>
      </c>
      <c r="P1879" s="6">
        <v>-1</v>
      </c>
      <c r="Q1879" s="6" t="s">
        <v>47</v>
      </c>
      <c r="R1879" s="6" t="s">
        <v>48</v>
      </c>
      <c r="S1879" s="16"/>
      <c r="T1879" s="16" t="s">
        <v>49</v>
      </c>
      <c r="U1879" s="16"/>
      <c r="W1879" t="s">
        <v>46</v>
      </c>
      <c r="X1879" t="s">
        <v>2125</v>
      </c>
      <c r="Y1879" t="s">
        <v>2131</v>
      </c>
      <c r="Z1879" t="s">
        <v>118</v>
      </c>
      <c r="AA1879" t="s">
        <v>9162</v>
      </c>
      <c r="AI1879" s="16">
        <v>42</v>
      </c>
      <c r="AQ1879" s="16"/>
      <c r="AR1879" s="16"/>
      <c r="AT1879" s="16"/>
      <c r="AW1879" s="16"/>
      <c r="AX1879" s="16"/>
    </row>
    <row r="1880" spans="1:50" x14ac:dyDescent="0.25">
      <c r="B1880" t="s">
        <v>22</v>
      </c>
      <c r="C1880" t="str">
        <f>AD1880</f>
        <v>Oecobius</v>
      </c>
      <c r="D1880" s="13" t="str">
        <f>IF(AI1880&gt;=50,"Yes","No")</f>
        <v>Yes</v>
      </c>
      <c r="E1880" t="s">
        <v>18</v>
      </c>
      <c r="F1880" t="str">
        <f t="shared" si="275"/>
        <v>Oecobiidae</v>
      </c>
      <c r="G1880" s="13" t="str">
        <f t="shared" si="276"/>
        <v>Yes</v>
      </c>
      <c r="M1880" t="s">
        <v>634</v>
      </c>
      <c r="N1880" t="s">
        <v>108</v>
      </c>
      <c r="P1880" s="6">
        <v>-1</v>
      </c>
      <c r="Q1880" s="6" t="s">
        <v>47</v>
      </c>
      <c r="R1880" s="6" t="s">
        <v>54</v>
      </c>
      <c r="S1880" s="6"/>
      <c r="T1880" s="6" t="s">
        <v>55</v>
      </c>
      <c r="U1880" s="6" t="s">
        <v>56</v>
      </c>
      <c r="W1880" t="s">
        <v>53</v>
      </c>
      <c r="Z1880" t="s">
        <v>108</v>
      </c>
      <c r="AD1880" t="s">
        <v>634</v>
      </c>
      <c r="AI1880" s="10">
        <v>50</v>
      </c>
      <c r="AQ1880" s="6">
        <v>0</v>
      </c>
      <c r="AR1880" s="6" t="s">
        <v>50</v>
      </c>
      <c r="AT1880" s="6">
        <v>-1</v>
      </c>
      <c r="AW1880" s="6" t="s">
        <v>51</v>
      </c>
      <c r="AX1880" s="6" t="s">
        <v>51</v>
      </c>
    </row>
    <row r="1881" spans="1:50" x14ac:dyDescent="0.25">
      <c r="B1881" s="13" t="s">
        <v>22</v>
      </c>
      <c r="C1881" t="str">
        <f>AD1881</f>
        <v>Oecobius</v>
      </c>
      <c r="D1881" s="13" t="str">
        <f>IF(AI1881&gt;=50,"Yes","No")</f>
        <v>Yes</v>
      </c>
      <c r="E1881" t="s">
        <v>18</v>
      </c>
      <c r="F1881" t="str">
        <f t="shared" si="275"/>
        <v>Oecobiidae</v>
      </c>
      <c r="G1881" s="13" t="str">
        <f t="shared" si="276"/>
        <v>Yes</v>
      </c>
      <c r="M1881" t="s">
        <v>1520</v>
      </c>
      <c r="N1881" t="s">
        <v>634</v>
      </c>
      <c r="P1881" s="6">
        <v>-1</v>
      </c>
      <c r="Q1881" s="6" t="s">
        <v>47</v>
      </c>
      <c r="R1881" s="6" t="s">
        <v>54</v>
      </c>
      <c r="S1881" s="6"/>
      <c r="T1881" s="6" t="s">
        <v>55</v>
      </c>
      <c r="U1881" s="6" t="s">
        <v>56</v>
      </c>
      <c r="W1881" t="s">
        <v>53</v>
      </c>
      <c r="Z1881" t="s">
        <v>108</v>
      </c>
      <c r="AD1881" t="s">
        <v>634</v>
      </c>
      <c r="AF1881" t="s">
        <v>1520</v>
      </c>
      <c r="AI1881" s="10">
        <v>60</v>
      </c>
      <c r="AQ1881" s="6">
        <v>0</v>
      </c>
      <c r="AR1881" s="6" t="s">
        <v>50</v>
      </c>
      <c r="AS1881" t="s">
        <v>167</v>
      </c>
      <c r="AT1881" s="6">
        <v>-1</v>
      </c>
      <c r="AW1881" s="6" t="s">
        <v>51</v>
      </c>
      <c r="AX1881" s="6" t="s">
        <v>51</v>
      </c>
    </row>
    <row r="1882" spans="1:50" x14ac:dyDescent="0.25">
      <c r="B1882" s="13" t="s">
        <v>22</v>
      </c>
      <c r="C1882" t="str">
        <f>AD1882</f>
        <v>Oecobius</v>
      </c>
      <c r="D1882" s="13" t="str">
        <f>IF(AI1882&gt;=50,"Yes","No")</f>
        <v>Yes</v>
      </c>
      <c r="E1882" t="s">
        <v>18</v>
      </c>
      <c r="F1882" t="str">
        <f t="shared" si="275"/>
        <v>Oecobiidae</v>
      </c>
      <c r="G1882" s="13" t="str">
        <f t="shared" si="276"/>
        <v>Yes</v>
      </c>
      <c r="M1882" t="s">
        <v>1521</v>
      </c>
      <c r="N1882" t="s">
        <v>634</v>
      </c>
      <c r="P1882" s="6">
        <v>-1</v>
      </c>
      <c r="Q1882" s="6" t="s">
        <v>47</v>
      </c>
      <c r="R1882" s="6" t="s">
        <v>54</v>
      </c>
      <c r="S1882" s="6"/>
      <c r="T1882" s="6" t="s">
        <v>55</v>
      </c>
      <c r="U1882" s="6" t="s">
        <v>56</v>
      </c>
      <c r="W1882" t="s">
        <v>53</v>
      </c>
      <c r="Z1882" t="s">
        <v>108</v>
      </c>
      <c r="AD1882" t="s">
        <v>634</v>
      </c>
      <c r="AF1882" t="s">
        <v>1521</v>
      </c>
      <c r="AI1882" s="10">
        <v>60</v>
      </c>
      <c r="AQ1882" s="6">
        <v>0</v>
      </c>
      <c r="AR1882" s="6" t="s">
        <v>50</v>
      </c>
      <c r="AS1882" t="s">
        <v>635</v>
      </c>
      <c r="AT1882" s="6">
        <v>-1</v>
      </c>
      <c r="AW1882" s="6" t="s">
        <v>51</v>
      </c>
      <c r="AX1882" s="6" t="s">
        <v>51</v>
      </c>
    </row>
    <row r="1883" spans="1:50" x14ac:dyDescent="0.25">
      <c r="B1883" s="13" t="s">
        <v>22</v>
      </c>
      <c r="C1883" t="str">
        <f>AD1883</f>
        <v>Oecobius</v>
      </c>
      <c r="D1883" s="13" t="str">
        <f>IF(AI1883&gt;=50,"Yes","No")</f>
        <v>Yes</v>
      </c>
      <c r="E1883" t="s">
        <v>18</v>
      </c>
      <c r="F1883" t="str">
        <f t="shared" si="275"/>
        <v>Oecobiidae</v>
      </c>
      <c r="G1883" s="13" t="str">
        <f t="shared" si="276"/>
        <v>Yes</v>
      </c>
      <c r="M1883" t="s">
        <v>1522</v>
      </c>
      <c r="N1883" t="s">
        <v>634</v>
      </c>
      <c r="P1883" s="6">
        <v>-1</v>
      </c>
      <c r="Q1883" s="6" t="s">
        <v>47</v>
      </c>
      <c r="R1883" s="6" t="s">
        <v>54</v>
      </c>
      <c r="S1883" s="6"/>
      <c r="T1883" s="6" t="s">
        <v>55</v>
      </c>
      <c r="U1883" s="6" t="s">
        <v>56</v>
      </c>
      <c r="W1883" t="s">
        <v>53</v>
      </c>
      <c r="Z1883" t="s">
        <v>108</v>
      </c>
      <c r="AD1883" t="s">
        <v>634</v>
      </c>
      <c r="AF1883" t="s">
        <v>1522</v>
      </c>
      <c r="AI1883" s="10">
        <v>60</v>
      </c>
      <c r="AQ1883" s="6">
        <v>0</v>
      </c>
      <c r="AR1883" s="6" t="s">
        <v>50</v>
      </c>
      <c r="AS1883" t="s">
        <v>548</v>
      </c>
      <c r="AT1883" s="6">
        <v>-1</v>
      </c>
      <c r="AW1883" s="6" t="s">
        <v>51</v>
      </c>
      <c r="AX1883" s="6" t="s">
        <v>51</v>
      </c>
    </row>
    <row r="1884" spans="1:50" x14ac:dyDescent="0.25">
      <c r="B1884" s="13" t="s">
        <v>22</v>
      </c>
      <c r="C1884" s="17" t="str">
        <f>Z1884</f>
        <v>Oecobiidae</v>
      </c>
      <c r="D1884" s="13" t="str">
        <f>IF(AI1884&gt;=50,"Yes","No")</f>
        <v>No</v>
      </c>
      <c r="E1884" t="s">
        <v>18</v>
      </c>
      <c r="F1884" t="str">
        <f t="shared" si="275"/>
        <v>Oecobiidae</v>
      </c>
      <c r="G1884" s="13" t="str">
        <f t="shared" si="276"/>
        <v>Yes</v>
      </c>
      <c r="M1884" t="s">
        <v>108</v>
      </c>
      <c r="N1884" t="s">
        <v>53</v>
      </c>
      <c r="P1884" s="6">
        <v>-1</v>
      </c>
      <c r="Q1884" s="6" t="s">
        <v>47</v>
      </c>
      <c r="R1884" s="6" t="s">
        <v>54</v>
      </c>
      <c r="S1884" s="6"/>
      <c r="T1884" s="6" t="s">
        <v>55</v>
      </c>
      <c r="U1884" s="6" t="s">
        <v>56</v>
      </c>
      <c r="W1884" t="s">
        <v>53</v>
      </c>
      <c r="Z1884" t="s">
        <v>108</v>
      </c>
      <c r="AI1884" s="10">
        <v>40</v>
      </c>
      <c r="AQ1884" s="6">
        <v>0</v>
      </c>
      <c r="AR1884" s="6" t="s">
        <v>50</v>
      </c>
      <c r="AT1884" s="6">
        <v>-1</v>
      </c>
      <c r="AW1884" s="6" t="s">
        <v>51</v>
      </c>
      <c r="AX1884" s="6" t="s">
        <v>51</v>
      </c>
    </row>
    <row r="1885" spans="1:50" x14ac:dyDescent="0.25">
      <c r="A1885" s="16" t="s">
        <v>9345</v>
      </c>
      <c r="B1885" s="16" t="s">
        <v>19</v>
      </c>
      <c r="C1885" s="16" t="str">
        <f>AA1885</f>
        <v>Curculioninae</v>
      </c>
      <c r="D1885" s="16" t="str">
        <f>IF(AI1885&gt;=42,"Yes","No")</f>
        <v>Yes</v>
      </c>
      <c r="E1885" s="16" t="s">
        <v>18</v>
      </c>
      <c r="F1885" s="16" t="str">
        <f t="shared" si="275"/>
        <v>Curculionidae</v>
      </c>
      <c r="G1885" s="16" t="str">
        <f t="shared" si="276"/>
        <v>Yes</v>
      </c>
      <c r="M1885" t="s">
        <v>9163</v>
      </c>
      <c r="N1885" t="s">
        <v>9162</v>
      </c>
      <c r="P1885" s="6">
        <v>-1</v>
      </c>
      <c r="Q1885" s="6" t="s">
        <v>47</v>
      </c>
      <c r="R1885" s="6" t="s">
        <v>48</v>
      </c>
      <c r="S1885" s="16"/>
      <c r="T1885" s="16" t="s">
        <v>49</v>
      </c>
      <c r="U1885" s="16"/>
      <c r="W1885" t="s">
        <v>46</v>
      </c>
      <c r="X1885" t="s">
        <v>2125</v>
      </c>
      <c r="Y1885" t="s">
        <v>2131</v>
      </c>
      <c r="Z1885" t="s">
        <v>118</v>
      </c>
      <c r="AA1885" t="s">
        <v>9162</v>
      </c>
      <c r="AB1885" t="s">
        <v>9163</v>
      </c>
      <c r="AI1885" s="16">
        <v>45</v>
      </c>
      <c r="AQ1885" s="16"/>
      <c r="AR1885" s="16"/>
      <c r="AT1885" s="16"/>
      <c r="AW1885" s="16"/>
      <c r="AX1885" s="16"/>
    </row>
    <row r="1886" spans="1:50" x14ac:dyDescent="0.25">
      <c r="B1886" s="13" t="s">
        <v>22</v>
      </c>
      <c r="C1886" t="str">
        <f t="shared" ref="C1886:C1893" si="277">AD1886</f>
        <v>Oonops</v>
      </c>
      <c r="D1886" s="13" t="str">
        <f t="shared" ref="D1886:D1904" si="278">IF(AI1886&gt;=50,"Yes","No")</f>
        <v>Yes</v>
      </c>
      <c r="E1886" t="s">
        <v>18</v>
      </c>
      <c r="F1886" t="str">
        <f t="shared" si="275"/>
        <v>Oonopidae</v>
      </c>
      <c r="G1886" s="13" t="str">
        <f t="shared" si="276"/>
        <v>Yes</v>
      </c>
      <c r="M1886" t="s">
        <v>636</v>
      </c>
      <c r="N1886" t="s">
        <v>1478</v>
      </c>
      <c r="P1886" s="6">
        <v>-1</v>
      </c>
      <c r="Q1886" s="6" t="s">
        <v>47</v>
      </c>
      <c r="R1886" s="6" t="s">
        <v>54</v>
      </c>
      <c r="S1886" s="6"/>
      <c r="T1886" s="6" t="s">
        <v>55</v>
      </c>
      <c r="U1886" s="6" t="s">
        <v>56</v>
      </c>
      <c r="W1886" t="s">
        <v>53</v>
      </c>
      <c r="Z1886" t="s">
        <v>1478</v>
      </c>
      <c r="AD1886" t="s">
        <v>636</v>
      </c>
      <c r="AI1886" s="10">
        <v>50</v>
      </c>
      <c r="AQ1886" s="6">
        <v>0</v>
      </c>
      <c r="AR1886" s="6" t="s">
        <v>50</v>
      </c>
      <c r="AT1886" s="6">
        <v>-1</v>
      </c>
      <c r="AW1886" s="6" t="s">
        <v>51</v>
      </c>
      <c r="AX1886" s="6" t="s">
        <v>51</v>
      </c>
    </row>
    <row r="1887" spans="1:50" x14ac:dyDescent="0.25">
      <c r="B1887" s="13" t="s">
        <v>22</v>
      </c>
      <c r="C1887" t="str">
        <f t="shared" si="277"/>
        <v>Opopaea</v>
      </c>
      <c r="D1887" s="13" t="str">
        <f t="shared" si="278"/>
        <v>Yes</v>
      </c>
      <c r="E1887" t="s">
        <v>18</v>
      </c>
      <c r="F1887" t="str">
        <f t="shared" si="275"/>
        <v>Oonopidae</v>
      </c>
      <c r="G1887" s="13" t="str">
        <f t="shared" si="276"/>
        <v>Yes</v>
      </c>
      <c r="M1887" t="s">
        <v>637</v>
      </c>
      <c r="N1887" t="s">
        <v>1478</v>
      </c>
      <c r="P1887" s="6">
        <v>-1</v>
      </c>
      <c r="Q1887" s="6" t="s">
        <v>47</v>
      </c>
      <c r="R1887" s="6" t="s">
        <v>54</v>
      </c>
      <c r="S1887" s="6"/>
      <c r="T1887" s="6" t="s">
        <v>55</v>
      </c>
      <c r="U1887" s="6" t="s">
        <v>56</v>
      </c>
      <c r="W1887" t="s">
        <v>53</v>
      </c>
      <c r="Z1887" t="s">
        <v>1478</v>
      </c>
      <c r="AD1887" t="s">
        <v>637</v>
      </c>
      <c r="AI1887" s="10">
        <v>50</v>
      </c>
      <c r="AQ1887" s="6">
        <v>0</v>
      </c>
      <c r="AR1887" s="6" t="s">
        <v>50</v>
      </c>
      <c r="AT1887" s="6">
        <v>-1</v>
      </c>
      <c r="AW1887" s="6" t="s">
        <v>51</v>
      </c>
      <c r="AX1887" s="6" t="s">
        <v>51</v>
      </c>
    </row>
    <row r="1888" spans="1:50" x14ac:dyDescent="0.25">
      <c r="B1888" s="13" t="s">
        <v>22</v>
      </c>
      <c r="C1888" t="str">
        <f t="shared" si="277"/>
        <v>Orchestina</v>
      </c>
      <c r="D1888" s="13" t="str">
        <f t="shared" si="278"/>
        <v>Yes</v>
      </c>
      <c r="E1888" t="s">
        <v>18</v>
      </c>
      <c r="F1888" t="str">
        <f t="shared" si="275"/>
        <v>Oonopidae</v>
      </c>
      <c r="G1888" s="13" t="str">
        <f t="shared" si="276"/>
        <v>Yes</v>
      </c>
      <c r="M1888" t="s">
        <v>638</v>
      </c>
      <c r="N1888" t="s">
        <v>1478</v>
      </c>
      <c r="P1888" s="6">
        <v>-1</v>
      </c>
      <c r="Q1888" s="6" t="s">
        <v>47</v>
      </c>
      <c r="R1888" s="6" t="s">
        <v>54</v>
      </c>
      <c r="S1888" s="6"/>
      <c r="T1888" s="6" t="s">
        <v>55</v>
      </c>
      <c r="U1888" s="6" t="s">
        <v>56</v>
      </c>
      <c r="W1888" t="s">
        <v>53</v>
      </c>
      <c r="Z1888" t="s">
        <v>1478</v>
      </c>
      <c r="AD1888" t="s">
        <v>638</v>
      </c>
      <c r="AI1888" s="10">
        <v>50</v>
      </c>
      <c r="AQ1888" s="6">
        <v>0</v>
      </c>
      <c r="AR1888" s="6" t="s">
        <v>50</v>
      </c>
      <c r="AT1888" s="6">
        <v>-1</v>
      </c>
      <c r="AW1888" s="6" t="s">
        <v>51</v>
      </c>
      <c r="AX1888" s="6" t="s">
        <v>51</v>
      </c>
    </row>
    <row r="1889" spans="2:50" x14ac:dyDescent="0.25">
      <c r="B1889" s="13" t="s">
        <v>22</v>
      </c>
      <c r="C1889" t="str">
        <f t="shared" si="277"/>
        <v>Orchestina</v>
      </c>
      <c r="D1889" s="13" t="str">
        <f t="shared" si="278"/>
        <v>Yes</v>
      </c>
      <c r="E1889" t="s">
        <v>18</v>
      </c>
      <c r="F1889" t="str">
        <f t="shared" si="275"/>
        <v>Oonopidae</v>
      </c>
      <c r="G1889" s="13" t="str">
        <f t="shared" si="276"/>
        <v>Yes</v>
      </c>
      <c r="M1889" t="s">
        <v>1523</v>
      </c>
      <c r="N1889" t="s">
        <v>638</v>
      </c>
      <c r="P1889" s="6">
        <v>-1</v>
      </c>
      <c r="Q1889" s="6" t="s">
        <v>47</v>
      </c>
      <c r="R1889" s="6" t="s">
        <v>54</v>
      </c>
      <c r="S1889" s="6"/>
      <c r="T1889" s="6" t="s">
        <v>55</v>
      </c>
      <c r="U1889" s="6" t="s">
        <v>56</v>
      </c>
      <c r="W1889" t="s">
        <v>53</v>
      </c>
      <c r="Z1889" t="s">
        <v>1478</v>
      </c>
      <c r="AD1889" t="s">
        <v>638</v>
      </c>
      <c r="AF1889" t="s">
        <v>1523</v>
      </c>
      <c r="AI1889" s="10">
        <v>60</v>
      </c>
      <c r="AQ1889" s="6">
        <v>0</v>
      </c>
      <c r="AR1889" s="6" t="s">
        <v>50</v>
      </c>
      <c r="AS1889" t="s">
        <v>144</v>
      </c>
      <c r="AT1889" s="6">
        <v>-1</v>
      </c>
      <c r="AW1889" s="6" t="s">
        <v>51</v>
      </c>
      <c r="AX1889" s="6" t="s">
        <v>51</v>
      </c>
    </row>
    <row r="1890" spans="2:50" x14ac:dyDescent="0.25">
      <c r="B1890" s="13" t="s">
        <v>22</v>
      </c>
      <c r="C1890" s="13" t="str">
        <f t="shared" si="277"/>
        <v>Orchestina</v>
      </c>
      <c r="D1890" s="13" t="str">
        <f t="shared" si="278"/>
        <v>Yes</v>
      </c>
      <c r="E1890" t="s">
        <v>18</v>
      </c>
      <c r="F1890" t="str">
        <f t="shared" si="275"/>
        <v>Oonopidae</v>
      </c>
      <c r="G1890" s="13" t="str">
        <f t="shared" si="276"/>
        <v>Yes</v>
      </c>
      <c r="M1890" t="s">
        <v>1524</v>
      </c>
      <c r="N1890" t="s">
        <v>638</v>
      </c>
      <c r="P1890" s="6">
        <v>-1</v>
      </c>
      <c r="Q1890" s="6" t="s">
        <v>47</v>
      </c>
      <c r="R1890" s="6" t="s">
        <v>54</v>
      </c>
      <c r="S1890" s="6"/>
      <c r="T1890" s="6" t="s">
        <v>55</v>
      </c>
      <c r="U1890" s="6" t="s">
        <v>56</v>
      </c>
      <c r="W1890" t="s">
        <v>53</v>
      </c>
      <c r="Z1890" t="s">
        <v>1478</v>
      </c>
      <c r="AD1890" t="s">
        <v>638</v>
      </c>
      <c r="AF1890" t="s">
        <v>1524</v>
      </c>
      <c r="AI1890" s="10">
        <v>60</v>
      </c>
      <c r="AQ1890" s="6">
        <v>0</v>
      </c>
      <c r="AR1890" s="6" t="s">
        <v>50</v>
      </c>
      <c r="AS1890" t="s">
        <v>144</v>
      </c>
      <c r="AT1890" s="6">
        <v>-1</v>
      </c>
      <c r="AW1890" s="6" t="s">
        <v>51</v>
      </c>
      <c r="AX1890" s="6" t="s">
        <v>51</v>
      </c>
    </row>
    <row r="1891" spans="2:50" x14ac:dyDescent="0.25">
      <c r="B1891" s="13" t="s">
        <v>22</v>
      </c>
      <c r="C1891" s="13" t="str">
        <f t="shared" si="277"/>
        <v>Scaphiella</v>
      </c>
      <c r="D1891" s="13" t="str">
        <f t="shared" si="278"/>
        <v>Yes</v>
      </c>
      <c r="E1891" t="s">
        <v>18</v>
      </c>
      <c r="F1891" t="str">
        <f t="shared" si="275"/>
        <v>Oonopidae</v>
      </c>
      <c r="G1891" s="13" t="str">
        <f t="shared" si="276"/>
        <v>Yes</v>
      </c>
      <c r="M1891" t="s">
        <v>639</v>
      </c>
      <c r="N1891" t="s">
        <v>1478</v>
      </c>
      <c r="P1891" s="6">
        <v>-1</v>
      </c>
      <c r="Q1891" s="6" t="s">
        <v>47</v>
      </c>
      <c r="R1891" s="6" t="s">
        <v>54</v>
      </c>
      <c r="S1891" s="6"/>
      <c r="T1891" s="6" t="s">
        <v>55</v>
      </c>
      <c r="U1891" s="6" t="s">
        <v>56</v>
      </c>
      <c r="W1891" t="s">
        <v>53</v>
      </c>
      <c r="Z1891" t="s">
        <v>1478</v>
      </c>
      <c r="AD1891" t="s">
        <v>639</v>
      </c>
      <c r="AI1891" s="10">
        <v>50</v>
      </c>
      <c r="AQ1891" s="6">
        <v>0</v>
      </c>
      <c r="AR1891" s="6" t="s">
        <v>50</v>
      </c>
      <c r="AT1891" s="6">
        <v>-1</v>
      </c>
      <c r="AW1891" s="6" t="s">
        <v>51</v>
      </c>
      <c r="AX1891" s="6" t="s">
        <v>51</v>
      </c>
    </row>
    <row r="1892" spans="2:50" x14ac:dyDescent="0.25">
      <c r="B1892" s="13" t="s">
        <v>22</v>
      </c>
      <c r="C1892" s="13" t="str">
        <f t="shared" si="277"/>
        <v>Scaphiella</v>
      </c>
      <c r="D1892" s="13" t="str">
        <f t="shared" si="278"/>
        <v>Yes</v>
      </c>
      <c r="E1892" t="s">
        <v>18</v>
      </c>
      <c r="F1892" t="str">
        <f t="shared" si="275"/>
        <v>Oonopidae</v>
      </c>
      <c r="G1892" s="13" t="str">
        <f t="shared" si="276"/>
        <v>Yes</v>
      </c>
      <c r="M1892" t="s">
        <v>1525</v>
      </c>
      <c r="N1892" t="s">
        <v>639</v>
      </c>
      <c r="P1892" s="6">
        <v>-1</v>
      </c>
      <c r="Q1892" s="6" t="s">
        <v>47</v>
      </c>
      <c r="R1892" s="6" t="s">
        <v>54</v>
      </c>
      <c r="S1892" s="6"/>
      <c r="T1892" s="6" t="s">
        <v>55</v>
      </c>
      <c r="U1892" s="6" t="s">
        <v>56</v>
      </c>
      <c r="W1892" t="s">
        <v>53</v>
      </c>
      <c r="Z1892" t="s">
        <v>1478</v>
      </c>
      <c r="AD1892" t="s">
        <v>639</v>
      </c>
      <c r="AF1892" t="s">
        <v>1525</v>
      </c>
      <c r="AI1892" s="10">
        <v>60</v>
      </c>
      <c r="AQ1892" s="6">
        <v>0</v>
      </c>
      <c r="AR1892" s="6" t="s">
        <v>50</v>
      </c>
      <c r="AS1892" t="s">
        <v>167</v>
      </c>
      <c r="AT1892" s="6">
        <v>-1</v>
      </c>
      <c r="AW1892" s="6" t="s">
        <v>51</v>
      </c>
      <c r="AX1892" s="6" t="s">
        <v>51</v>
      </c>
    </row>
    <row r="1893" spans="2:50" x14ac:dyDescent="0.25">
      <c r="B1893" s="13" t="s">
        <v>22</v>
      </c>
      <c r="C1893" t="str">
        <f t="shared" si="277"/>
        <v>Scaphiella</v>
      </c>
      <c r="D1893" s="13" t="str">
        <f t="shared" si="278"/>
        <v>Yes</v>
      </c>
      <c r="E1893" t="s">
        <v>18</v>
      </c>
      <c r="F1893" t="str">
        <f t="shared" si="275"/>
        <v>Oonopidae</v>
      </c>
      <c r="G1893" s="13" t="str">
        <f t="shared" si="276"/>
        <v>Yes</v>
      </c>
      <c r="M1893" t="s">
        <v>1526</v>
      </c>
      <c r="N1893" t="s">
        <v>639</v>
      </c>
      <c r="P1893" s="6">
        <v>-1</v>
      </c>
      <c r="Q1893" s="6" t="s">
        <v>47</v>
      </c>
      <c r="R1893" s="6" t="s">
        <v>54</v>
      </c>
      <c r="S1893" s="6"/>
      <c r="T1893" s="6" t="s">
        <v>55</v>
      </c>
      <c r="U1893" s="6" t="s">
        <v>56</v>
      </c>
      <c r="W1893" t="s">
        <v>53</v>
      </c>
      <c r="Z1893" t="s">
        <v>1478</v>
      </c>
      <c r="AD1893" t="s">
        <v>639</v>
      </c>
      <c r="AF1893" t="s">
        <v>1526</v>
      </c>
      <c r="AI1893" s="10">
        <v>60</v>
      </c>
      <c r="AQ1893" s="6">
        <v>0</v>
      </c>
      <c r="AR1893" s="6" t="s">
        <v>50</v>
      </c>
      <c r="AS1893" t="s">
        <v>167</v>
      </c>
      <c r="AT1893" s="6">
        <v>-1</v>
      </c>
      <c r="AW1893" s="6" t="s">
        <v>51</v>
      </c>
      <c r="AX1893" s="6" t="s">
        <v>51</v>
      </c>
    </row>
    <row r="1894" spans="2:50" x14ac:dyDescent="0.25">
      <c r="B1894" s="13" t="s">
        <v>22</v>
      </c>
      <c r="C1894" s="17" t="str">
        <f>Z1894</f>
        <v>Oonopidae</v>
      </c>
      <c r="D1894" s="13" t="str">
        <f t="shared" si="278"/>
        <v>No</v>
      </c>
      <c r="E1894" t="s">
        <v>18</v>
      </c>
      <c r="F1894" t="str">
        <f t="shared" si="275"/>
        <v>Oonopidae</v>
      </c>
      <c r="G1894" s="13" t="str">
        <f t="shared" si="276"/>
        <v>Yes</v>
      </c>
      <c r="M1894" t="s">
        <v>1478</v>
      </c>
      <c r="N1894" t="s">
        <v>53</v>
      </c>
      <c r="P1894" s="6">
        <v>-1</v>
      </c>
      <c r="Q1894" s="6" t="s">
        <v>47</v>
      </c>
      <c r="R1894" s="6" t="s">
        <v>54</v>
      </c>
      <c r="S1894" s="6"/>
      <c r="T1894" s="6" t="s">
        <v>55</v>
      </c>
      <c r="U1894" s="6" t="s">
        <v>56</v>
      </c>
      <c r="W1894" t="s">
        <v>53</v>
      </c>
      <c r="Z1894" t="s">
        <v>1478</v>
      </c>
      <c r="AI1894" s="10">
        <v>40</v>
      </c>
      <c r="AQ1894" s="6">
        <v>0</v>
      </c>
      <c r="AR1894" s="6" t="s">
        <v>50</v>
      </c>
      <c r="AT1894" s="6">
        <v>-1</v>
      </c>
      <c r="AW1894" s="6" t="s">
        <v>51</v>
      </c>
      <c r="AX1894" s="6" t="s">
        <v>51</v>
      </c>
    </row>
    <row r="1895" spans="2:50" x14ac:dyDescent="0.25">
      <c r="B1895" s="13" t="s">
        <v>22</v>
      </c>
      <c r="C1895" t="str">
        <f t="shared" ref="C1895:C1903" si="279">AD1895</f>
        <v>Hamataliwa</v>
      </c>
      <c r="D1895" s="13" t="str">
        <f t="shared" si="278"/>
        <v>Yes</v>
      </c>
      <c r="E1895" t="s">
        <v>18</v>
      </c>
      <c r="F1895" t="str">
        <f t="shared" si="275"/>
        <v>Oxyopidae</v>
      </c>
      <c r="G1895" s="13" t="str">
        <f t="shared" si="276"/>
        <v>Yes</v>
      </c>
      <c r="M1895" t="s">
        <v>239</v>
      </c>
      <c r="N1895" t="s">
        <v>111</v>
      </c>
      <c r="P1895" s="6">
        <v>-1</v>
      </c>
      <c r="Q1895" s="6" t="s">
        <v>47</v>
      </c>
      <c r="R1895" s="6" t="s">
        <v>54</v>
      </c>
      <c r="S1895" s="6"/>
      <c r="T1895" s="6" t="s">
        <v>55</v>
      </c>
      <c r="U1895" s="6" t="s">
        <v>56</v>
      </c>
      <c r="W1895" t="s">
        <v>53</v>
      </c>
      <c r="Z1895" t="s">
        <v>111</v>
      </c>
      <c r="AD1895" t="s">
        <v>239</v>
      </c>
      <c r="AI1895" s="10">
        <v>50</v>
      </c>
      <c r="AQ1895" s="6">
        <v>0</v>
      </c>
      <c r="AR1895" s="6" t="s">
        <v>50</v>
      </c>
      <c r="AT1895" s="6">
        <v>-1</v>
      </c>
      <c r="AW1895" s="6" t="s">
        <v>51</v>
      </c>
      <c r="AX1895" s="6" t="s">
        <v>51</v>
      </c>
    </row>
    <row r="1896" spans="2:50" x14ac:dyDescent="0.25">
      <c r="B1896" s="13" t="s">
        <v>22</v>
      </c>
      <c r="C1896" t="str">
        <f t="shared" si="279"/>
        <v>Hamataliwa</v>
      </c>
      <c r="D1896" s="13" t="str">
        <f t="shared" si="278"/>
        <v>Yes</v>
      </c>
      <c r="E1896" t="s">
        <v>18</v>
      </c>
      <c r="F1896" t="str">
        <f t="shared" si="275"/>
        <v>Oxyopidae</v>
      </c>
      <c r="G1896" s="13" t="str">
        <f t="shared" si="276"/>
        <v>Yes</v>
      </c>
      <c r="M1896" t="s">
        <v>824</v>
      </c>
      <c r="N1896" t="s">
        <v>239</v>
      </c>
      <c r="P1896" s="6">
        <v>-1</v>
      </c>
      <c r="Q1896" s="6" t="s">
        <v>47</v>
      </c>
      <c r="R1896" s="6" t="s">
        <v>54</v>
      </c>
      <c r="S1896" s="6"/>
      <c r="T1896" s="6" t="s">
        <v>55</v>
      </c>
      <c r="U1896" s="6" t="s">
        <v>56</v>
      </c>
      <c r="W1896" t="s">
        <v>53</v>
      </c>
      <c r="Z1896" t="s">
        <v>111</v>
      </c>
      <c r="AD1896" t="s">
        <v>239</v>
      </c>
      <c r="AF1896" t="s">
        <v>824</v>
      </c>
      <c r="AI1896" s="10">
        <v>60</v>
      </c>
      <c r="AQ1896" s="6">
        <v>0</v>
      </c>
      <c r="AR1896" s="6" t="s">
        <v>50</v>
      </c>
      <c r="AS1896" t="s">
        <v>222</v>
      </c>
      <c r="AT1896" s="6">
        <v>-1</v>
      </c>
      <c r="AW1896" s="6" t="s">
        <v>51</v>
      </c>
      <c r="AX1896" s="6" t="s">
        <v>51</v>
      </c>
    </row>
    <row r="1897" spans="2:50" x14ac:dyDescent="0.25">
      <c r="B1897" s="13" t="s">
        <v>22</v>
      </c>
      <c r="C1897" t="str">
        <f t="shared" si="279"/>
        <v>Oxyopes</v>
      </c>
      <c r="D1897" s="13" t="str">
        <f t="shared" si="278"/>
        <v>Yes</v>
      </c>
      <c r="E1897" t="s">
        <v>18</v>
      </c>
      <c r="F1897" t="str">
        <f t="shared" si="275"/>
        <v>Oxyopidae</v>
      </c>
      <c r="G1897" s="13" t="str">
        <f t="shared" si="276"/>
        <v>Yes</v>
      </c>
      <c r="M1897" t="s">
        <v>110</v>
      </c>
      <c r="N1897" t="s">
        <v>111</v>
      </c>
      <c r="P1897" s="6">
        <v>-1</v>
      </c>
      <c r="Q1897" s="6" t="s">
        <v>47</v>
      </c>
      <c r="R1897" s="6" t="s">
        <v>54</v>
      </c>
      <c r="S1897" s="6"/>
      <c r="T1897" s="6" t="s">
        <v>55</v>
      </c>
      <c r="U1897" s="6" t="s">
        <v>56</v>
      </c>
      <c r="W1897" t="s">
        <v>53</v>
      </c>
      <c r="Z1897" t="s">
        <v>111</v>
      </c>
      <c r="AD1897" t="s">
        <v>110</v>
      </c>
      <c r="AI1897" s="10">
        <v>50</v>
      </c>
      <c r="AQ1897" s="6">
        <v>0</v>
      </c>
      <c r="AR1897" s="6" t="s">
        <v>50</v>
      </c>
      <c r="AT1897" s="6">
        <v>-1</v>
      </c>
      <c r="AW1897" s="6" t="s">
        <v>51</v>
      </c>
      <c r="AX1897" s="6" t="s">
        <v>51</v>
      </c>
    </row>
    <row r="1898" spans="2:50" x14ac:dyDescent="0.25">
      <c r="B1898" s="13" t="s">
        <v>22</v>
      </c>
      <c r="C1898" s="13" t="str">
        <f t="shared" si="279"/>
        <v>Oxyopes</v>
      </c>
      <c r="D1898" s="13" t="str">
        <f t="shared" si="278"/>
        <v>Yes</v>
      </c>
      <c r="E1898" t="s">
        <v>18</v>
      </c>
      <c r="F1898" t="str">
        <f t="shared" si="275"/>
        <v>Oxyopidae</v>
      </c>
      <c r="G1898" s="13" t="str">
        <f t="shared" si="276"/>
        <v>Yes</v>
      </c>
      <c r="M1898" t="s">
        <v>823</v>
      </c>
      <c r="N1898" t="s">
        <v>110</v>
      </c>
      <c r="P1898" s="6">
        <v>-1</v>
      </c>
      <c r="Q1898" s="6" t="s">
        <v>47</v>
      </c>
      <c r="R1898" s="6" t="s">
        <v>54</v>
      </c>
      <c r="S1898" s="6"/>
      <c r="T1898" s="6" t="s">
        <v>55</v>
      </c>
      <c r="U1898" s="6" t="s">
        <v>56</v>
      </c>
      <c r="W1898" t="s">
        <v>53</v>
      </c>
      <c r="Z1898" t="s">
        <v>111</v>
      </c>
      <c r="AD1898" t="s">
        <v>110</v>
      </c>
      <c r="AF1898" t="s">
        <v>823</v>
      </c>
      <c r="AI1898" s="10">
        <v>60</v>
      </c>
      <c r="AQ1898" s="6">
        <v>0</v>
      </c>
      <c r="AR1898" s="6" t="s">
        <v>50</v>
      </c>
      <c r="AS1898" t="s">
        <v>240</v>
      </c>
      <c r="AT1898" s="6">
        <v>-1</v>
      </c>
      <c r="AW1898" s="6" t="s">
        <v>51</v>
      </c>
      <c r="AX1898" s="6" t="s">
        <v>51</v>
      </c>
    </row>
    <row r="1899" spans="2:50" x14ac:dyDescent="0.25">
      <c r="B1899" s="13" t="s">
        <v>22</v>
      </c>
      <c r="C1899" t="str">
        <f t="shared" si="279"/>
        <v>Oxyopes</v>
      </c>
      <c r="D1899" s="13" t="str">
        <f t="shared" si="278"/>
        <v>Yes</v>
      </c>
      <c r="E1899" t="s">
        <v>18</v>
      </c>
      <c r="F1899" t="str">
        <f t="shared" si="275"/>
        <v>Oxyopidae</v>
      </c>
      <c r="G1899" s="13" t="str">
        <f t="shared" si="276"/>
        <v>Yes</v>
      </c>
      <c r="M1899" t="s">
        <v>112</v>
      </c>
      <c r="N1899" t="s">
        <v>110</v>
      </c>
      <c r="P1899" s="6">
        <v>-1</v>
      </c>
      <c r="Q1899" s="6" t="s">
        <v>47</v>
      </c>
      <c r="R1899" s="6" t="s">
        <v>54</v>
      </c>
      <c r="S1899" s="6"/>
      <c r="T1899" s="6" t="s">
        <v>55</v>
      </c>
      <c r="U1899" s="6" t="s">
        <v>56</v>
      </c>
      <c r="W1899" t="s">
        <v>53</v>
      </c>
      <c r="Z1899" t="s">
        <v>111</v>
      </c>
      <c r="AD1899" t="s">
        <v>110</v>
      </c>
      <c r="AF1899" t="s">
        <v>112</v>
      </c>
      <c r="AI1899" s="10">
        <v>60</v>
      </c>
      <c r="AQ1899" s="6">
        <v>0</v>
      </c>
      <c r="AR1899" s="6" t="s">
        <v>50</v>
      </c>
      <c r="AS1899" t="s">
        <v>240</v>
      </c>
      <c r="AT1899" s="6">
        <v>-1</v>
      </c>
      <c r="AW1899" s="6" t="s">
        <v>51</v>
      </c>
      <c r="AX1899" s="6" t="s">
        <v>51</v>
      </c>
    </row>
    <row r="1900" spans="2:50" x14ac:dyDescent="0.25">
      <c r="B1900" s="13" t="s">
        <v>22</v>
      </c>
      <c r="C1900" t="str">
        <f t="shared" si="279"/>
        <v>Oxyopes</v>
      </c>
      <c r="D1900" s="13" t="str">
        <f t="shared" si="278"/>
        <v>Yes</v>
      </c>
      <c r="E1900" t="s">
        <v>18</v>
      </c>
      <c r="F1900" t="str">
        <f t="shared" si="275"/>
        <v>Oxyopidae</v>
      </c>
      <c r="G1900" s="13" t="str">
        <f t="shared" si="276"/>
        <v>Yes</v>
      </c>
      <c r="M1900" t="s">
        <v>822</v>
      </c>
      <c r="N1900" t="s">
        <v>110</v>
      </c>
      <c r="P1900" s="6">
        <v>-1</v>
      </c>
      <c r="Q1900" s="6" t="s">
        <v>47</v>
      </c>
      <c r="R1900" s="6" t="s">
        <v>54</v>
      </c>
      <c r="S1900" s="6"/>
      <c r="T1900" s="6" t="s">
        <v>55</v>
      </c>
      <c r="U1900" s="6" t="s">
        <v>56</v>
      </c>
      <c r="W1900" t="s">
        <v>53</v>
      </c>
      <c r="Z1900" t="s">
        <v>111</v>
      </c>
      <c r="AD1900" t="s">
        <v>110</v>
      </c>
      <c r="AF1900" t="s">
        <v>822</v>
      </c>
      <c r="AI1900" s="10">
        <v>60</v>
      </c>
      <c r="AQ1900" s="6">
        <v>0</v>
      </c>
      <c r="AR1900" s="6" t="s">
        <v>50</v>
      </c>
      <c r="AS1900" t="s">
        <v>241</v>
      </c>
      <c r="AT1900" s="6">
        <v>-1</v>
      </c>
      <c r="AW1900" s="6" t="s">
        <v>51</v>
      </c>
      <c r="AX1900" s="6" t="s">
        <v>51</v>
      </c>
    </row>
    <row r="1901" spans="2:50" x14ac:dyDescent="0.25">
      <c r="B1901" s="13" t="s">
        <v>22</v>
      </c>
      <c r="C1901" t="str">
        <f t="shared" si="279"/>
        <v>Peucetia</v>
      </c>
      <c r="D1901" s="13" t="str">
        <f t="shared" si="278"/>
        <v>Yes</v>
      </c>
      <c r="E1901" t="s">
        <v>18</v>
      </c>
      <c r="F1901" t="str">
        <f t="shared" si="275"/>
        <v>Oxyopidae</v>
      </c>
      <c r="G1901" s="13" t="str">
        <f t="shared" si="276"/>
        <v>Yes</v>
      </c>
      <c r="M1901" t="s">
        <v>242</v>
      </c>
      <c r="N1901" t="s">
        <v>111</v>
      </c>
      <c r="P1901" s="6">
        <v>-1</v>
      </c>
      <c r="Q1901" s="6" t="s">
        <v>47</v>
      </c>
      <c r="R1901" s="6" t="s">
        <v>54</v>
      </c>
      <c r="S1901" s="6"/>
      <c r="T1901" s="6" t="s">
        <v>55</v>
      </c>
      <c r="U1901" s="6" t="s">
        <v>56</v>
      </c>
      <c r="W1901" t="s">
        <v>53</v>
      </c>
      <c r="Z1901" t="s">
        <v>111</v>
      </c>
      <c r="AD1901" t="s">
        <v>242</v>
      </c>
      <c r="AI1901" s="10">
        <v>50</v>
      </c>
      <c r="AQ1901" s="6">
        <v>0</v>
      </c>
      <c r="AR1901" s="6" t="s">
        <v>50</v>
      </c>
      <c r="AT1901" s="6">
        <v>-1</v>
      </c>
      <c r="AW1901" s="6" t="s">
        <v>51</v>
      </c>
      <c r="AX1901" s="6" t="s">
        <v>51</v>
      </c>
    </row>
    <row r="1902" spans="2:50" x14ac:dyDescent="0.25">
      <c r="B1902" s="13" t="s">
        <v>22</v>
      </c>
      <c r="C1902" t="str">
        <f t="shared" si="279"/>
        <v>Peucetia</v>
      </c>
      <c r="D1902" s="13" t="str">
        <f t="shared" si="278"/>
        <v>Yes</v>
      </c>
      <c r="E1902" t="s">
        <v>18</v>
      </c>
      <c r="F1902" t="str">
        <f t="shared" si="275"/>
        <v>Oxyopidae</v>
      </c>
      <c r="G1902" s="13" t="str">
        <f t="shared" si="276"/>
        <v>Yes</v>
      </c>
      <c r="M1902" t="s">
        <v>821</v>
      </c>
      <c r="N1902" t="s">
        <v>242</v>
      </c>
      <c r="P1902" s="6">
        <v>-1</v>
      </c>
      <c r="Q1902" s="6" t="s">
        <v>47</v>
      </c>
      <c r="R1902" s="6" t="s">
        <v>54</v>
      </c>
      <c r="S1902" s="6"/>
      <c r="T1902" s="6" t="s">
        <v>55</v>
      </c>
      <c r="U1902" s="6" t="s">
        <v>56</v>
      </c>
      <c r="W1902" t="s">
        <v>53</v>
      </c>
      <c r="Z1902" t="s">
        <v>111</v>
      </c>
      <c r="AD1902" t="s">
        <v>242</v>
      </c>
      <c r="AF1902" t="s">
        <v>821</v>
      </c>
      <c r="AI1902" s="10">
        <v>60</v>
      </c>
      <c r="AQ1902" s="6">
        <v>0</v>
      </c>
      <c r="AR1902" s="6" t="s">
        <v>50</v>
      </c>
      <c r="AS1902" t="s">
        <v>225</v>
      </c>
      <c r="AT1902" s="6">
        <v>-1</v>
      </c>
      <c r="AW1902" s="6" t="s">
        <v>51</v>
      </c>
      <c r="AX1902" s="6" t="s">
        <v>51</v>
      </c>
    </row>
    <row r="1903" spans="2:50" x14ac:dyDescent="0.25">
      <c r="B1903" s="13" t="s">
        <v>22</v>
      </c>
      <c r="C1903" t="str">
        <f t="shared" si="279"/>
        <v>Peucetia</v>
      </c>
      <c r="D1903" s="13" t="str">
        <f t="shared" si="278"/>
        <v>Yes</v>
      </c>
      <c r="E1903" t="s">
        <v>18</v>
      </c>
      <c r="F1903" t="str">
        <f t="shared" si="275"/>
        <v>Oxyopidae</v>
      </c>
      <c r="G1903" s="13" t="str">
        <f t="shared" si="276"/>
        <v>Yes</v>
      </c>
      <c r="M1903" t="s">
        <v>820</v>
      </c>
      <c r="N1903" t="s">
        <v>242</v>
      </c>
      <c r="P1903" s="6">
        <v>-1</v>
      </c>
      <c r="Q1903" s="6" t="s">
        <v>47</v>
      </c>
      <c r="R1903" s="6" t="s">
        <v>54</v>
      </c>
      <c r="S1903" s="6"/>
      <c r="T1903" s="6" t="s">
        <v>55</v>
      </c>
      <c r="U1903" s="6" t="s">
        <v>56</v>
      </c>
      <c r="W1903" t="s">
        <v>53</v>
      </c>
      <c r="Z1903" t="s">
        <v>111</v>
      </c>
      <c r="AD1903" t="s">
        <v>242</v>
      </c>
      <c r="AF1903" t="s">
        <v>820</v>
      </c>
      <c r="AI1903" s="10">
        <v>60</v>
      </c>
      <c r="AQ1903" s="6">
        <v>0</v>
      </c>
      <c r="AR1903" s="6" t="s">
        <v>50</v>
      </c>
      <c r="AS1903" t="s">
        <v>216</v>
      </c>
      <c r="AT1903" s="6">
        <v>-1</v>
      </c>
      <c r="AW1903" s="6" t="s">
        <v>51</v>
      </c>
      <c r="AX1903" s="6" t="s">
        <v>51</v>
      </c>
    </row>
    <row r="1904" spans="2:50" x14ac:dyDescent="0.25">
      <c r="B1904" s="13" t="s">
        <v>22</v>
      </c>
      <c r="C1904" s="17" t="str">
        <f>Z1904</f>
        <v>Oxyopidae</v>
      </c>
      <c r="D1904" s="13" t="str">
        <f t="shared" si="278"/>
        <v>No</v>
      </c>
      <c r="E1904" t="s">
        <v>18</v>
      </c>
      <c r="F1904" t="str">
        <f t="shared" si="275"/>
        <v>Oxyopidae</v>
      </c>
      <c r="G1904" s="13" t="str">
        <f t="shared" si="276"/>
        <v>Yes</v>
      </c>
      <c r="M1904" t="s">
        <v>111</v>
      </c>
      <c r="N1904" t="s">
        <v>53</v>
      </c>
      <c r="P1904" s="6">
        <v>-1</v>
      </c>
      <c r="Q1904" s="6" t="s">
        <v>47</v>
      </c>
      <c r="R1904" s="6" t="s">
        <v>54</v>
      </c>
      <c r="S1904" s="6"/>
      <c r="T1904" s="6" t="s">
        <v>55</v>
      </c>
      <c r="U1904" s="6" t="s">
        <v>56</v>
      </c>
      <c r="W1904" t="s">
        <v>53</v>
      </c>
      <c r="Z1904" t="s">
        <v>111</v>
      </c>
      <c r="AI1904" s="10">
        <v>40</v>
      </c>
      <c r="AQ1904" s="6">
        <v>0</v>
      </c>
      <c r="AR1904" s="6" t="s">
        <v>50</v>
      </c>
      <c r="AT1904" s="6">
        <v>-1</v>
      </c>
      <c r="AW1904" s="6" t="s">
        <v>51</v>
      </c>
      <c r="AX1904" s="6" t="s">
        <v>51</v>
      </c>
    </row>
    <row r="1905" spans="1:50" x14ac:dyDescent="0.25">
      <c r="B1905" s="13" t="s">
        <v>18</v>
      </c>
      <c r="C1905" t="str">
        <f>Z1905</f>
        <v>Pentatomidae</v>
      </c>
      <c r="D1905" s="13" t="str">
        <f>IF(AI1905&gt;=40,"Yes","No")</f>
        <v>Yes</v>
      </c>
      <c r="E1905" t="s">
        <v>18</v>
      </c>
      <c r="F1905" t="str">
        <f t="shared" si="275"/>
        <v>Pentatomidae</v>
      </c>
      <c r="G1905" s="13" t="str">
        <f t="shared" si="276"/>
        <v>Yes</v>
      </c>
      <c r="M1905" t="s">
        <v>1749</v>
      </c>
      <c r="N1905" t="s">
        <v>124</v>
      </c>
      <c r="P1905" s="6">
        <v>-1</v>
      </c>
      <c r="Q1905" s="6" t="s">
        <v>47</v>
      </c>
      <c r="R1905" s="6" t="s">
        <v>48</v>
      </c>
      <c r="S1905" s="16"/>
      <c r="T1905" s="16" t="s">
        <v>49</v>
      </c>
      <c r="U1905" s="16"/>
      <c r="W1905" t="s">
        <v>123</v>
      </c>
      <c r="X1905" t="s">
        <v>124</v>
      </c>
      <c r="Z1905" t="s">
        <v>1749</v>
      </c>
      <c r="AI1905" s="10">
        <v>40</v>
      </c>
      <c r="AQ1905" s="6">
        <v>0</v>
      </c>
      <c r="AR1905" s="16" t="s">
        <v>50</v>
      </c>
      <c r="AT1905" s="6">
        <v>-1</v>
      </c>
      <c r="AW1905" s="16" t="s">
        <v>51</v>
      </c>
      <c r="AX1905" s="16" t="s">
        <v>51</v>
      </c>
    </row>
    <row r="1906" spans="1:50" x14ac:dyDescent="0.25">
      <c r="A1906" s="16" t="s">
        <v>9345</v>
      </c>
      <c r="B1906" s="16" t="s">
        <v>19</v>
      </c>
      <c r="C1906" s="16" t="str">
        <f>AA1906</f>
        <v>Curculioninae</v>
      </c>
      <c r="D1906" s="16" t="str">
        <f>IF(AI1906&gt;=42,"Yes","No")</f>
        <v>Yes</v>
      </c>
      <c r="E1906" s="16" t="s">
        <v>18</v>
      </c>
      <c r="F1906" s="16" t="str">
        <f t="shared" si="275"/>
        <v>Curculionidae</v>
      </c>
      <c r="G1906" s="16" t="str">
        <f t="shared" si="276"/>
        <v>Yes</v>
      </c>
      <c r="M1906" t="s">
        <v>9164</v>
      </c>
      <c r="N1906" t="s">
        <v>9162</v>
      </c>
      <c r="P1906" s="6">
        <v>-1</v>
      </c>
      <c r="Q1906" s="6" t="s">
        <v>47</v>
      </c>
      <c r="R1906" s="6" t="s">
        <v>48</v>
      </c>
      <c r="S1906" s="16"/>
      <c r="T1906" s="16" t="s">
        <v>49</v>
      </c>
      <c r="U1906" s="16"/>
      <c r="W1906" t="s">
        <v>46</v>
      </c>
      <c r="X1906" t="s">
        <v>2125</v>
      </c>
      <c r="Y1906" t="s">
        <v>2131</v>
      </c>
      <c r="Z1906" t="s">
        <v>118</v>
      </c>
      <c r="AA1906" t="s">
        <v>9162</v>
      </c>
      <c r="AB1906" t="s">
        <v>9164</v>
      </c>
      <c r="AI1906" s="16">
        <v>45</v>
      </c>
      <c r="AQ1906" s="16"/>
      <c r="AR1906" s="16"/>
      <c r="AT1906" s="16"/>
      <c r="AW1906" s="16"/>
      <c r="AX1906" s="16"/>
    </row>
    <row r="1907" spans="1:50" x14ac:dyDescent="0.25">
      <c r="B1907" s="13" t="s">
        <v>22</v>
      </c>
      <c r="C1907" t="str">
        <f t="shared" ref="C1907:C1938" si="280">AD1907</f>
        <v>Apollophanes</v>
      </c>
      <c r="D1907" s="13" t="str">
        <f t="shared" ref="D1907:D1938" si="281">IF(AI1907&gt;=50,"Yes","No")</f>
        <v>Yes</v>
      </c>
      <c r="E1907" t="s">
        <v>18</v>
      </c>
      <c r="F1907" t="str">
        <f t="shared" si="275"/>
        <v>Philodromidae</v>
      </c>
      <c r="G1907" s="13" t="str">
        <f t="shared" si="276"/>
        <v>Yes</v>
      </c>
      <c r="M1907" t="s">
        <v>421</v>
      </c>
      <c r="N1907" t="s">
        <v>114</v>
      </c>
      <c r="P1907" s="6">
        <v>-1</v>
      </c>
      <c r="Q1907" s="6" t="s">
        <v>47</v>
      </c>
      <c r="R1907" s="6" t="s">
        <v>54</v>
      </c>
      <c r="S1907" s="6"/>
      <c r="T1907" s="6" t="s">
        <v>55</v>
      </c>
      <c r="U1907" s="6" t="s">
        <v>56</v>
      </c>
      <c r="W1907" t="s">
        <v>53</v>
      </c>
      <c r="Z1907" t="s">
        <v>114</v>
      </c>
      <c r="AD1907" t="s">
        <v>421</v>
      </c>
      <c r="AI1907" s="10">
        <v>50</v>
      </c>
      <c r="AQ1907" s="6">
        <v>0</v>
      </c>
      <c r="AR1907" s="6" t="s">
        <v>50</v>
      </c>
      <c r="AT1907" s="6">
        <v>-1</v>
      </c>
      <c r="AW1907" s="6" t="s">
        <v>51</v>
      </c>
      <c r="AX1907" s="6" t="s">
        <v>51</v>
      </c>
    </row>
    <row r="1908" spans="1:50" x14ac:dyDescent="0.25">
      <c r="B1908" s="13" t="s">
        <v>22</v>
      </c>
      <c r="C1908" t="str">
        <f t="shared" si="280"/>
        <v>Apollophanes</v>
      </c>
      <c r="D1908" s="13" t="str">
        <f t="shared" si="281"/>
        <v>Yes</v>
      </c>
      <c r="E1908" t="s">
        <v>18</v>
      </c>
      <c r="F1908" t="str">
        <f t="shared" si="275"/>
        <v>Philodromidae</v>
      </c>
      <c r="G1908" s="13" t="str">
        <f t="shared" si="276"/>
        <v>Yes</v>
      </c>
      <c r="M1908" t="s">
        <v>993</v>
      </c>
      <c r="N1908" t="s">
        <v>421</v>
      </c>
      <c r="P1908" s="6">
        <v>-1</v>
      </c>
      <c r="Q1908" s="6" t="s">
        <v>47</v>
      </c>
      <c r="R1908" s="6" t="s">
        <v>54</v>
      </c>
      <c r="S1908" s="6"/>
      <c r="T1908" s="6" t="s">
        <v>55</v>
      </c>
      <c r="U1908" s="6" t="s">
        <v>56</v>
      </c>
      <c r="W1908" t="s">
        <v>53</v>
      </c>
      <c r="Z1908" t="s">
        <v>114</v>
      </c>
      <c r="AD1908" t="s">
        <v>421</v>
      </c>
      <c r="AF1908" t="s">
        <v>993</v>
      </c>
      <c r="AI1908" s="10">
        <v>60</v>
      </c>
      <c r="AQ1908" s="6">
        <v>0</v>
      </c>
      <c r="AR1908" s="6" t="s">
        <v>50</v>
      </c>
      <c r="AS1908" t="s">
        <v>422</v>
      </c>
      <c r="AT1908" s="6">
        <v>-1</v>
      </c>
      <c r="AW1908" s="6" t="s">
        <v>51</v>
      </c>
      <c r="AX1908" s="6" t="s">
        <v>51</v>
      </c>
    </row>
    <row r="1909" spans="1:50" x14ac:dyDescent="0.25">
      <c r="B1909" s="13" t="s">
        <v>22</v>
      </c>
      <c r="C1909" t="str">
        <f t="shared" si="280"/>
        <v>Apollophanes</v>
      </c>
      <c r="D1909" s="13" t="str">
        <f t="shared" si="281"/>
        <v>Yes</v>
      </c>
      <c r="E1909" t="s">
        <v>18</v>
      </c>
      <c r="F1909" t="str">
        <f t="shared" si="275"/>
        <v>Philodromidae</v>
      </c>
      <c r="G1909" s="13" t="str">
        <f t="shared" si="276"/>
        <v>Yes</v>
      </c>
      <c r="M1909" t="s">
        <v>992</v>
      </c>
      <c r="N1909" t="s">
        <v>421</v>
      </c>
      <c r="P1909" s="6">
        <v>-1</v>
      </c>
      <c r="Q1909" s="6" t="s">
        <v>47</v>
      </c>
      <c r="R1909" s="6" t="s">
        <v>54</v>
      </c>
      <c r="S1909" s="6"/>
      <c r="T1909" s="6" t="s">
        <v>55</v>
      </c>
      <c r="U1909" s="6" t="s">
        <v>56</v>
      </c>
      <c r="W1909" t="s">
        <v>53</v>
      </c>
      <c r="Z1909" t="s">
        <v>114</v>
      </c>
      <c r="AD1909" t="s">
        <v>421</v>
      </c>
      <c r="AF1909" t="s">
        <v>992</v>
      </c>
      <c r="AI1909" s="10">
        <v>60</v>
      </c>
      <c r="AQ1909" s="6">
        <v>0</v>
      </c>
      <c r="AR1909" s="6" t="s">
        <v>50</v>
      </c>
      <c r="AS1909" t="s">
        <v>185</v>
      </c>
      <c r="AT1909" s="6">
        <v>-1</v>
      </c>
      <c r="AW1909" s="6" t="s">
        <v>51</v>
      </c>
      <c r="AX1909" s="6" t="s">
        <v>51</v>
      </c>
    </row>
    <row r="1910" spans="1:50" x14ac:dyDescent="0.25">
      <c r="B1910" s="13" t="s">
        <v>22</v>
      </c>
      <c r="C1910" t="str">
        <f t="shared" si="280"/>
        <v>Ebo</v>
      </c>
      <c r="D1910" s="13" t="str">
        <f t="shared" si="281"/>
        <v>Yes</v>
      </c>
      <c r="E1910" t="s">
        <v>18</v>
      </c>
      <c r="F1910" t="str">
        <f t="shared" ref="F1910:F1941" si="282">Z1910</f>
        <v>Philodromidae</v>
      </c>
      <c r="G1910" s="13" t="str">
        <f t="shared" ref="G1910:G1941" si="283">IF(AI1910&gt;=40,"Yes","No")</f>
        <v>Yes</v>
      </c>
      <c r="M1910" t="s">
        <v>423</v>
      </c>
      <c r="N1910" t="s">
        <v>114</v>
      </c>
      <c r="P1910" s="6">
        <v>-1</v>
      </c>
      <c r="Q1910" s="6" t="s">
        <v>47</v>
      </c>
      <c r="R1910" s="6" t="s">
        <v>54</v>
      </c>
      <c r="S1910" s="6"/>
      <c r="T1910" s="6" t="s">
        <v>55</v>
      </c>
      <c r="U1910" s="6" t="s">
        <v>56</v>
      </c>
      <c r="W1910" t="s">
        <v>53</v>
      </c>
      <c r="Z1910" t="s">
        <v>114</v>
      </c>
      <c r="AD1910" t="s">
        <v>423</v>
      </c>
      <c r="AI1910" s="10">
        <v>50</v>
      </c>
      <c r="AQ1910" s="6">
        <v>0</v>
      </c>
      <c r="AR1910" s="6" t="s">
        <v>50</v>
      </c>
      <c r="AT1910" s="6">
        <v>-1</v>
      </c>
      <c r="AW1910" s="6" t="s">
        <v>51</v>
      </c>
      <c r="AX1910" s="6" t="s">
        <v>51</v>
      </c>
    </row>
    <row r="1911" spans="1:50" x14ac:dyDescent="0.25">
      <c r="B1911" s="13" t="s">
        <v>22</v>
      </c>
      <c r="C1911" t="str">
        <f t="shared" si="280"/>
        <v>Ebo</v>
      </c>
      <c r="D1911" s="13" t="str">
        <f t="shared" si="281"/>
        <v>Yes</v>
      </c>
      <c r="E1911" t="s">
        <v>18</v>
      </c>
      <c r="F1911" t="str">
        <f t="shared" si="282"/>
        <v>Philodromidae</v>
      </c>
      <c r="G1911" s="13" t="str">
        <f t="shared" si="283"/>
        <v>Yes</v>
      </c>
      <c r="M1911" t="s">
        <v>991</v>
      </c>
      <c r="N1911" t="s">
        <v>423</v>
      </c>
      <c r="P1911" s="6">
        <v>-1</v>
      </c>
      <c r="Q1911" s="6" t="s">
        <v>47</v>
      </c>
      <c r="R1911" s="6" t="s">
        <v>54</v>
      </c>
      <c r="S1911" s="6"/>
      <c r="T1911" s="6" t="s">
        <v>55</v>
      </c>
      <c r="U1911" s="6" t="s">
        <v>56</v>
      </c>
      <c r="W1911" t="s">
        <v>53</v>
      </c>
      <c r="Z1911" t="s">
        <v>114</v>
      </c>
      <c r="AD1911" t="s">
        <v>423</v>
      </c>
      <c r="AF1911" t="s">
        <v>991</v>
      </c>
      <c r="AI1911" s="10">
        <v>60</v>
      </c>
      <c r="AQ1911" s="6">
        <v>0</v>
      </c>
      <c r="AR1911" s="6" t="s">
        <v>50</v>
      </c>
      <c r="AS1911" t="s">
        <v>424</v>
      </c>
      <c r="AT1911" s="6">
        <v>-1</v>
      </c>
      <c r="AW1911" s="6" t="s">
        <v>51</v>
      </c>
      <c r="AX1911" s="6" t="s">
        <v>51</v>
      </c>
    </row>
    <row r="1912" spans="1:50" x14ac:dyDescent="0.25">
      <c r="B1912" s="13" t="s">
        <v>22</v>
      </c>
      <c r="C1912" t="str">
        <f t="shared" si="280"/>
        <v>Ebo</v>
      </c>
      <c r="D1912" s="13" t="str">
        <f t="shared" si="281"/>
        <v>Yes</v>
      </c>
      <c r="E1912" t="s">
        <v>18</v>
      </c>
      <c r="F1912" t="str">
        <f t="shared" si="282"/>
        <v>Philodromidae</v>
      </c>
      <c r="G1912" s="13" t="str">
        <f t="shared" si="283"/>
        <v>Yes</v>
      </c>
      <c r="M1912" t="s">
        <v>990</v>
      </c>
      <c r="N1912" t="s">
        <v>423</v>
      </c>
      <c r="P1912" s="6">
        <v>-1</v>
      </c>
      <c r="Q1912" s="6" t="s">
        <v>47</v>
      </c>
      <c r="R1912" s="6" t="s">
        <v>54</v>
      </c>
      <c r="S1912" s="6"/>
      <c r="T1912" s="6" t="s">
        <v>55</v>
      </c>
      <c r="U1912" s="6" t="s">
        <v>56</v>
      </c>
      <c r="W1912" t="s">
        <v>53</v>
      </c>
      <c r="Z1912" t="s">
        <v>114</v>
      </c>
      <c r="AD1912" t="s">
        <v>423</v>
      </c>
      <c r="AF1912" t="s">
        <v>990</v>
      </c>
      <c r="AI1912" s="10">
        <v>60</v>
      </c>
      <c r="AQ1912" s="6">
        <v>0</v>
      </c>
      <c r="AR1912" s="6" t="s">
        <v>50</v>
      </c>
      <c r="AS1912" t="s">
        <v>424</v>
      </c>
      <c r="AT1912" s="6">
        <v>-1</v>
      </c>
      <c r="AW1912" s="6" t="s">
        <v>51</v>
      </c>
      <c r="AX1912" s="6" t="s">
        <v>51</v>
      </c>
    </row>
    <row r="1913" spans="1:50" x14ac:dyDescent="0.25">
      <c r="B1913" s="13" t="s">
        <v>22</v>
      </c>
      <c r="C1913" t="str">
        <f t="shared" si="280"/>
        <v>Ebo</v>
      </c>
      <c r="D1913" s="13" t="str">
        <f t="shared" si="281"/>
        <v>Yes</v>
      </c>
      <c r="E1913" t="s">
        <v>18</v>
      </c>
      <c r="F1913" t="str">
        <f t="shared" si="282"/>
        <v>Philodromidae</v>
      </c>
      <c r="G1913" s="13" t="str">
        <f t="shared" si="283"/>
        <v>Yes</v>
      </c>
      <c r="M1913" t="s">
        <v>989</v>
      </c>
      <c r="N1913" t="s">
        <v>423</v>
      </c>
      <c r="P1913" s="6">
        <v>-1</v>
      </c>
      <c r="Q1913" s="6" t="s">
        <v>47</v>
      </c>
      <c r="R1913" s="6" t="s">
        <v>54</v>
      </c>
      <c r="S1913" s="6"/>
      <c r="T1913" s="6" t="s">
        <v>55</v>
      </c>
      <c r="U1913" s="6" t="s">
        <v>56</v>
      </c>
      <c r="W1913" t="s">
        <v>53</v>
      </c>
      <c r="Z1913" t="s">
        <v>114</v>
      </c>
      <c r="AD1913" t="s">
        <v>423</v>
      </c>
      <c r="AF1913" t="s">
        <v>989</v>
      </c>
      <c r="AI1913" s="10">
        <v>60</v>
      </c>
      <c r="AQ1913" s="6">
        <v>0</v>
      </c>
      <c r="AR1913" s="6" t="s">
        <v>50</v>
      </c>
      <c r="AS1913" t="s">
        <v>141</v>
      </c>
      <c r="AT1913" s="6">
        <v>-1</v>
      </c>
      <c r="AW1913" s="6" t="s">
        <v>51</v>
      </c>
      <c r="AX1913" s="6" t="s">
        <v>51</v>
      </c>
    </row>
    <row r="1914" spans="1:50" x14ac:dyDescent="0.25">
      <c r="B1914" s="13" t="s">
        <v>22</v>
      </c>
      <c r="C1914" t="str">
        <f t="shared" si="280"/>
        <v>Ebo</v>
      </c>
      <c r="D1914" s="13" t="str">
        <f t="shared" si="281"/>
        <v>Yes</v>
      </c>
      <c r="E1914" t="s">
        <v>18</v>
      </c>
      <c r="F1914" t="str">
        <f t="shared" si="282"/>
        <v>Philodromidae</v>
      </c>
      <c r="G1914" s="13" t="str">
        <f t="shared" si="283"/>
        <v>Yes</v>
      </c>
      <c r="M1914" t="s">
        <v>988</v>
      </c>
      <c r="N1914" t="s">
        <v>423</v>
      </c>
      <c r="P1914" s="6">
        <v>-1</v>
      </c>
      <c r="Q1914" s="6" t="s">
        <v>47</v>
      </c>
      <c r="R1914" s="6" t="s">
        <v>54</v>
      </c>
      <c r="S1914" s="6"/>
      <c r="T1914" s="6" t="s">
        <v>55</v>
      </c>
      <c r="U1914" s="6" t="s">
        <v>56</v>
      </c>
      <c r="W1914" t="s">
        <v>53</v>
      </c>
      <c r="Z1914" t="s">
        <v>114</v>
      </c>
      <c r="AD1914" t="s">
        <v>423</v>
      </c>
      <c r="AF1914" t="s">
        <v>988</v>
      </c>
      <c r="AI1914" s="10">
        <v>60</v>
      </c>
      <c r="AQ1914" s="6">
        <v>0</v>
      </c>
      <c r="AR1914" s="6" t="s">
        <v>50</v>
      </c>
      <c r="AS1914" t="s">
        <v>424</v>
      </c>
      <c r="AT1914" s="6">
        <v>-1</v>
      </c>
      <c r="AW1914" s="6" t="s">
        <v>51</v>
      </c>
      <c r="AX1914" s="6" t="s">
        <v>51</v>
      </c>
    </row>
    <row r="1915" spans="1:50" x14ac:dyDescent="0.25">
      <c r="B1915" s="13" t="s">
        <v>22</v>
      </c>
      <c r="C1915" t="str">
        <f t="shared" si="280"/>
        <v>Ebo</v>
      </c>
      <c r="D1915" s="13" t="str">
        <f t="shared" si="281"/>
        <v>Yes</v>
      </c>
      <c r="E1915" t="s">
        <v>18</v>
      </c>
      <c r="F1915" t="str">
        <f t="shared" si="282"/>
        <v>Philodromidae</v>
      </c>
      <c r="G1915" s="13" t="str">
        <f t="shared" si="283"/>
        <v>Yes</v>
      </c>
      <c r="M1915" t="s">
        <v>987</v>
      </c>
      <c r="N1915" t="s">
        <v>423</v>
      </c>
      <c r="P1915" s="6">
        <v>-1</v>
      </c>
      <c r="Q1915" s="6" t="s">
        <v>47</v>
      </c>
      <c r="R1915" s="6" t="s">
        <v>54</v>
      </c>
      <c r="S1915" s="6"/>
      <c r="T1915" s="6" t="s">
        <v>55</v>
      </c>
      <c r="U1915" s="6" t="s">
        <v>56</v>
      </c>
      <c r="W1915" t="s">
        <v>53</v>
      </c>
      <c r="Z1915" t="s">
        <v>114</v>
      </c>
      <c r="AD1915" t="s">
        <v>423</v>
      </c>
      <c r="AF1915" t="s">
        <v>987</v>
      </c>
      <c r="AI1915" s="10">
        <v>60</v>
      </c>
      <c r="AQ1915" s="6">
        <v>0</v>
      </c>
      <c r="AR1915" s="6" t="s">
        <v>50</v>
      </c>
      <c r="AS1915" t="s">
        <v>424</v>
      </c>
      <c r="AT1915" s="6">
        <v>-1</v>
      </c>
      <c r="AW1915" s="6" t="s">
        <v>51</v>
      </c>
      <c r="AX1915" s="6" t="s">
        <v>51</v>
      </c>
    </row>
    <row r="1916" spans="1:50" x14ac:dyDescent="0.25">
      <c r="B1916" s="13" t="s">
        <v>22</v>
      </c>
      <c r="C1916" t="str">
        <f t="shared" si="280"/>
        <v>Ebo</v>
      </c>
      <c r="D1916" s="13" t="str">
        <f t="shared" si="281"/>
        <v>Yes</v>
      </c>
      <c r="E1916" t="s">
        <v>18</v>
      </c>
      <c r="F1916" t="str">
        <f t="shared" si="282"/>
        <v>Philodromidae</v>
      </c>
      <c r="G1916" s="13" t="str">
        <f t="shared" si="283"/>
        <v>Yes</v>
      </c>
      <c r="M1916" t="s">
        <v>986</v>
      </c>
      <c r="N1916" t="s">
        <v>423</v>
      </c>
      <c r="P1916" s="6">
        <v>-1</v>
      </c>
      <c r="Q1916" s="6" t="s">
        <v>47</v>
      </c>
      <c r="R1916" s="6" t="s">
        <v>54</v>
      </c>
      <c r="S1916" s="6"/>
      <c r="T1916" s="6" t="s">
        <v>55</v>
      </c>
      <c r="U1916" s="6" t="s">
        <v>56</v>
      </c>
      <c r="W1916" t="s">
        <v>53</v>
      </c>
      <c r="Z1916" t="s">
        <v>114</v>
      </c>
      <c r="AD1916" t="s">
        <v>423</v>
      </c>
      <c r="AF1916" t="s">
        <v>986</v>
      </c>
      <c r="AI1916" s="10">
        <v>60</v>
      </c>
      <c r="AQ1916" s="6">
        <v>0</v>
      </c>
      <c r="AR1916" s="6" t="s">
        <v>50</v>
      </c>
      <c r="AS1916" t="s">
        <v>425</v>
      </c>
      <c r="AT1916" s="6">
        <v>-1</v>
      </c>
      <c r="AW1916" s="6" t="s">
        <v>51</v>
      </c>
      <c r="AX1916" s="6" t="s">
        <v>51</v>
      </c>
    </row>
    <row r="1917" spans="1:50" x14ac:dyDescent="0.25">
      <c r="B1917" s="13" t="s">
        <v>22</v>
      </c>
      <c r="C1917" t="str">
        <f t="shared" si="280"/>
        <v>Ebo</v>
      </c>
      <c r="D1917" s="13" t="str">
        <f t="shared" si="281"/>
        <v>Yes</v>
      </c>
      <c r="E1917" t="s">
        <v>18</v>
      </c>
      <c r="F1917" t="str">
        <f t="shared" si="282"/>
        <v>Philodromidae</v>
      </c>
      <c r="G1917" s="13" t="str">
        <f t="shared" si="283"/>
        <v>Yes</v>
      </c>
      <c r="M1917" s="13" t="s">
        <v>985</v>
      </c>
      <c r="N1917" t="s">
        <v>423</v>
      </c>
      <c r="P1917" s="6">
        <v>-1</v>
      </c>
      <c r="Q1917" s="6" t="s">
        <v>47</v>
      </c>
      <c r="R1917" s="6" t="s">
        <v>54</v>
      </c>
      <c r="S1917" s="6"/>
      <c r="T1917" s="6" t="s">
        <v>55</v>
      </c>
      <c r="U1917" s="6" t="s">
        <v>56</v>
      </c>
      <c r="W1917" t="s">
        <v>53</v>
      </c>
      <c r="Z1917" s="13" t="s">
        <v>114</v>
      </c>
      <c r="AD1917" t="s">
        <v>423</v>
      </c>
      <c r="AF1917" t="s">
        <v>985</v>
      </c>
      <c r="AI1917" s="10">
        <v>60</v>
      </c>
      <c r="AQ1917" s="6">
        <v>0</v>
      </c>
      <c r="AR1917" s="6" t="s">
        <v>50</v>
      </c>
      <c r="AS1917" t="s">
        <v>426</v>
      </c>
      <c r="AT1917" s="6">
        <v>-1</v>
      </c>
      <c r="AW1917" s="6" t="s">
        <v>51</v>
      </c>
      <c r="AX1917" s="6" t="s">
        <v>51</v>
      </c>
    </row>
    <row r="1918" spans="1:50" x14ac:dyDescent="0.25">
      <c r="B1918" s="13" t="s">
        <v>22</v>
      </c>
      <c r="C1918" t="str">
        <f t="shared" si="280"/>
        <v>Ebo</v>
      </c>
      <c r="D1918" s="13" t="str">
        <f t="shared" si="281"/>
        <v>Yes</v>
      </c>
      <c r="E1918" t="s">
        <v>18</v>
      </c>
      <c r="F1918" t="str">
        <f t="shared" si="282"/>
        <v>Philodromidae</v>
      </c>
      <c r="G1918" s="13" t="str">
        <f t="shared" si="283"/>
        <v>Yes</v>
      </c>
      <c r="M1918" t="s">
        <v>1000</v>
      </c>
      <c r="N1918" t="s">
        <v>423</v>
      </c>
      <c r="P1918" s="6">
        <v>-1</v>
      </c>
      <c r="Q1918" s="6" t="s">
        <v>47</v>
      </c>
      <c r="R1918" s="6" t="s">
        <v>54</v>
      </c>
      <c r="S1918" s="6"/>
      <c r="T1918" s="6" t="s">
        <v>55</v>
      </c>
      <c r="U1918" s="6" t="s">
        <v>56</v>
      </c>
      <c r="W1918" t="s">
        <v>53</v>
      </c>
      <c r="Z1918" t="s">
        <v>114</v>
      </c>
      <c r="AD1918" t="s">
        <v>423</v>
      </c>
      <c r="AF1918" t="s">
        <v>1000</v>
      </c>
      <c r="AI1918" s="10">
        <v>60</v>
      </c>
      <c r="AQ1918" s="6">
        <v>0</v>
      </c>
      <c r="AR1918" s="6" t="s">
        <v>50</v>
      </c>
      <c r="AS1918" t="s">
        <v>141</v>
      </c>
      <c r="AT1918" s="6">
        <v>-1</v>
      </c>
      <c r="AW1918" s="6" t="s">
        <v>51</v>
      </c>
      <c r="AX1918" s="6" t="s">
        <v>51</v>
      </c>
    </row>
    <row r="1919" spans="1:50" x14ac:dyDescent="0.25">
      <c r="B1919" s="13" t="s">
        <v>22</v>
      </c>
      <c r="C1919" t="str">
        <f t="shared" si="280"/>
        <v>Ebo</v>
      </c>
      <c r="D1919" s="13" t="str">
        <f t="shared" si="281"/>
        <v>Yes</v>
      </c>
      <c r="E1919" t="s">
        <v>18</v>
      </c>
      <c r="F1919" t="str">
        <f t="shared" si="282"/>
        <v>Philodromidae</v>
      </c>
      <c r="G1919" s="13" t="str">
        <f t="shared" si="283"/>
        <v>Yes</v>
      </c>
      <c r="M1919" t="s">
        <v>999</v>
      </c>
      <c r="N1919" t="s">
        <v>423</v>
      </c>
      <c r="P1919" s="6">
        <v>-1</v>
      </c>
      <c r="Q1919" s="6" t="s">
        <v>47</v>
      </c>
      <c r="R1919" s="6" t="s">
        <v>54</v>
      </c>
      <c r="S1919" s="6"/>
      <c r="T1919" s="6" t="s">
        <v>55</v>
      </c>
      <c r="U1919" s="6" t="s">
        <v>56</v>
      </c>
      <c r="W1919" t="s">
        <v>53</v>
      </c>
      <c r="Z1919" t="s">
        <v>114</v>
      </c>
      <c r="AD1919" t="s">
        <v>423</v>
      </c>
      <c r="AF1919" t="s">
        <v>999</v>
      </c>
      <c r="AI1919" s="10">
        <v>60</v>
      </c>
      <c r="AQ1919" s="6">
        <v>0</v>
      </c>
      <c r="AR1919" s="6" t="s">
        <v>50</v>
      </c>
      <c r="AS1919" t="s">
        <v>427</v>
      </c>
      <c r="AT1919" s="6">
        <v>-1</v>
      </c>
      <c r="AW1919" s="6" t="s">
        <v>51</v>
      </c>
      <c r="AX1919" s="6" t="s">
        <v>51</v>
      </c>
    </row>
    <row r="1920" spans="1:50" x14ac:dyDescent="0.25">
      <c r="B1920" s="13" t="s">
        <v>22</v>
      </c>
      <c r="C1920" t="str">
        <f t="shared" si="280"/>
        <v>Ebo</v>
      </c>
      <c r="D1920" s="13" t="str">
        <f t="shared" si="281"/>
        <v>Yes</v>
      </c>
      <c r="E1920" t="s">
        <v>18</v>
      </c>
      <c r="F1920" t="str">
        <f t="shared" si="282"/>
        <v>Philodromidae</v>
      </c>
      <c r="G1920" s="13" t="str">
        <f t="shared" si="283"/>
        <v>Yes</v>
      </c>
      <c r="M1920" t="s">
        <v>998</v>
      </c>
      <c r="N1920" t="s">
        <v>423</v>
      </c>
      <c r="P1920" s="6">
        <v>-1</v>
      </c>
      <c r="Q1920" s="6" t="s">
        <v>47</v>
      </c>
      <c r="R1920" s="6" t="s">
        <v>54</v>
      </c>
      <c r="S1920" s="6"/>
      <c r="T1920" s="6" t="s">
        <v>55</v>
      </c>
      <c r="U1920" s="6" t="s">
        <v>56</v>
      </c>
      <c r="W1920" t="s">
        <v>53</v>
      </c>
      <c r="Z1920" t="s">
        <v>114</v>
      </c>
      <c r="AD1920" t="s">
        <v>423</v>
      </c>
      <c r="AF1920" t="s">
        <v>998</v>
      </c>
      <c r="AI1920" s="10">
        <v>60</v>
      </c>
      <c r="AQ1920" s="6">
        <v>0</v>
      </c>
      <c r="AR1920" s="6" t="s">
        <v>50</v>
      </c>
      <c r="AS1920" t="s">
        <v>424</v>
      </c>
      <c r="AT1920" s="6">
        <v>-1</v>
      </c>
      <c r="AW1920" s="6" t="s">
        <v>51</v>
      </c>
      <c r="AX1920" s="6" t="s">
        <v>51</v>
      </c>
    </row>
    <row r="1921" spans="2:50" x14ac:dyDescent="0.25">
      <c r="B1921" s="13" t="s">
        <v>22</v>
      </c>
      <c r="C1921" t="str">
        <f t="shared" si="280"/>
        <v>Ebo</v>
      </c>
      <c r="D1921" s="13" t="str">
        <f t="shared" si="281"/>
        <v>Yes</v>
      </c>
      <c r="E1921" t="s">
        <v>18</v>
      </c>
      <c r="F1921" t="str">
        <f t="shared" si="282"/>
        <v>Philodromidae</v>
      </c>
      <c r="G1921" s="13" t="str">
        <f t="shared" si="283"/>
        <v>Yes</v>
      </c>
      <c r="M1921" t="s">
        <v>997</v>
      </c>
      <c r="N1921" t="s">
        <v>423</v>
      </c>
      <c r="P1921" s="6">
        <v>-1</v>
      </c>
      <c r="Q1921" s="6" t="s">
        <v>47</v>
      </c>
      <c r="R1921" s="6" t="s">
        <v>54</v>
      </c>
      <c r="S1921" s="6"/>
      <c r="T1921" s="6" t="s">
        <v>55</v>
      </c>
      <c r="U1921" s="6" t="s">
        <v>56</v>
      </c>
      <c r="W1921" t="s">
        <v>53</v>
      </c>
      <c r="Z1921" t="s">
        <v>114</v>
      </c>
      <c r="AD1921" t="s">
        <v>423</v>
      </c>
      <c r="AF1921" t="s">
        <v>997</v>
      </c>
      <c r="AI1921" s="10">
        <v>60</v>
      </c>
      <c r="AQ1921" s="6">
        <v>0</v>
      </c>
      <c r="AR1921" s="6" t="s">
        <v>50</v>
      </c>
      <c r="AS1921" t="s">
        <v>185</v>
      </c>
      <c r="AT1921" s="6">
        <v>-1</v>
      </c>
      <c r="AW1921" s="6" t="s">
        <v>51</v>
      </c>
      <c r="AX1921" s="6" t="s">
        <v>51</v>
      </c>
    </row>
    <row r="1922" spans="2:50" x14ac:dyDescent="0.25">
      <c r="B1922" s="13" t="s">
        <v>22</v>
      </c>
      <c r="C1922" t="str">
        <f t="shared" si="280"/>
        <v>Ebo</v>
      </c>
      <c r="D1922" s="13" t="str">
        <f t="shared" si="281"/>
        <v>Yes</v>
      </c>
      <c r="E1922" t="s">
        <v>18</v>
      </c>
      <c r="F1922" t="str">
        <f t="shared" si="282"/>
        <v>Philodromidae</v>
      </c>
      <c r="G1922" s="13" t="str">
        <f t="shared" si="283"/>
        <v>Yes</v>
      </c>
      <c r="M1922" t="s">
        <v>996</v>
      </c>
      <c r="N1922" t="s">
        <v>423</v>
      </c>
      <c r="P1922" s="6">
        <v>-1</v>
      </c>
      <c r="Q1922" s="6" t="s">
        <v>47</v>
      </c>
      <c r="R1922" s="6" t="s">
        <v>54</v>
      </c>
      <c r="S1922" s="6"/>
      <c r="T1922" s="6" t="s">
        <v>55</v>
      </c>
      <c r="U1922" s="6" t="s">
        <v>56</v>
      </c>
      <c r="W1922" t="s">
        <v>53</v>
      </c>
      <c r="Z1922" t="s">
        <v>114</v>
      </c>
      <c r="AD1922" t="s">
        <v>423</v>
      </c>
      <c r="AF1922" t="s">
        <v>996</v>
      </c>
      <c r="AI1922" s="10">
        <v>60</v>
      </c>
      <c r="AQ1922" s="6">
        <v>0</v>
      </c>
      <c r="AR1922" s="6" t="s">
        <v>50</v>
      </c>
      <c r="AS1922" t="s">
        <v>424</v>
      </c>
      <c r="AT1922" s="6">
        <v>-1</v>
      </c>
      <c r="AW1922" s="6" t="s">
        <v>51</v>
      </c>
      <c r="AX1922" s="6" t="s">
        <v>51</v>
      </c>
    </row>
    <row r="1923" spans="2:50" x14ac:dyDescent="0.25">
      <c r="B1923" s="13" t="s">
        <v>22</v>
      </c>
      <c r="C1923" t="str">
        <f t="shared" si="280"/>
        <v>Ebo</v>
      </c>
      <c r="D1923" s="13" t="str">
        <f t="shared" si="281"/>
        <v>Yes</v>
      </c>
      <c r="E1923" t="s">
        <v>18</v>
      </c>
      <c r="F1923" t="str">
        <f t="shared" si="282"/>
        <v>Philodromidae</v>
      </c>
      <c r="G1923" s="13" t="str">
        <f t="shared" si="283"/>
        <v>Yes</v>
      </c>
      <c r="M1923" t="s">
        <v>995</v>
      </c>
      <c r="N1923" t="s">
        <v>423</v>
      </c>
      <c r="P1923" s="6">
        <v>-1</v>
      </c>
      <c r="Q1923" s="6" t="s">
        <v>47</v>
      </c>
      <c r="R1923" s="6" t="s">
        <v>54</v>
      </c>
      <c r="S1923" s="6"/>
      <c r="T1923" s="6" t="s">
        <v>55</v>
      </c>
      <c r="U1923" s="6" t="s">
        <v>56</v>
      </c>
      <c r="W1923" t="s">
        <v>53</v>
      </c>
      <c r="Z1923" t="s">
        <v>114</v>
      </c>
      <c r="AD1923" t="s">
        <v>423</v>
      </c>
      <c r="AF1923" t="s">
        <v>995</v>
      </c>
      <c r="AI1923" s="10">
        <v>60</v>
      </c>
      <c r="AQ1923" s="6">
        <v>0</v>
      </c>
      <c r="AR1923" s="6" t="s">
        <v>50</v>
      </c>
      <c r="AS1923" t="s">
        <v>232</v>
      </c>
      <c r="AT1923" s="6">
        <v>-1</v>
      </c>
      <c r="AW1923" s="6" t="s">
        <v>51</v>
      </c>
      <c r="AX1923" s="6" t="s">
        <v>51</v>
      </c>
    </row>
    <row r="1924" spans="2:50" x14ac:dyDescent="0.25">
      <c r="B1924" s="13" t="s">
        <v>22</v>
      </c>
      <c r="C1924" t="str">
        <f t="shared" si="280"/>
        <v>Philodromus</v>
      </c>
      <c r="D1924" s="13" t="str">
        <f t="shared" si="281"/>
        <v>Yes</v>
      </c>
      <c r="E1924" t="s">
        <v>18</v>
      </c>
      <c r="F1924" t="str">
        <f t="shared" si="282"/>
        <v>Philodromidae</v>
      </c>
      <c r="G1924" s="13" t="str">
        <f t="shared" si="283"/>
        <v>Yes</v>
      </c>
      <c r="M1924" t="s">
        <v>428</v>
      </c>
      <c r="N1924" t="s">
        <v>114</v>
      </c>
      <c r="P1924" s="6">
        <v>-1</v>
      </c>
      <c r="Q1924" s="6" t="s">
        <v>47</v>
      </c>
      <c r="R1924" s="6" t="s">
        <v>54</v>
      </c>
      <c r="S1924" s="6"/>
      <c r="T1924" s="6" t="s">
        <v>55</v>
      </c>
      <c r="U1924" s="6" t="s">
        <v>56</v>
      </c>
      <c r="W1924" t="s">
        <v>53</v>
      </c>
      <c r="Z1924" t="s">
        <v>114</v>
      </c>
      <c r="AD1924" t="s">
        <v>428</v>
      </c>
      <c r="AI1924" s="10">
        <v>50</v>
      </c>
      <c r="AQ1924" s="6">
        <v>0</v>
      </c>
      <c r="AR1924" s="6" t="s">
        <v>50</v>
      </c>
      <c r="AT1924" s="6">
        <v>-1</v>
      </c>
      <c r="AW1924" s="6" t="s">
        <v>51</v>
      </c>
      <c r="AX1924" s="6" t="s">
        <v>51</v>
      </c>
    </row>
    <row r="1925" spans="2:50" x14ac:dyDescent="0.25">
      <c r="B1925" s="13" t="s">
        <v>22</v>
      </c>
      <c r="C1925" t="str">
        <f t="shared" si="280"/>
        <v>Philodromus</v>
      </c>
      <c r="D1925" s="13" t="str">
        <f t="shared" si="281"/>
        <v>Yes</v>
      </c>
      <c r="E1925" t="s">
        <v>18</v>
      </c>
      <c r="F1925" t="str">
        <f t="shared" si="282"/>
        <v>Philodromidae</v>
      </c>
      <c r="G1925" s="13" t="str">
        <f t="shared" si="283"/>
        <v>Yes</v>
      </c>
      <c r="M1925" t="s">
        <v>1010</v>
      </c>
      <c r="N1925" t="s">
        <v>428</v>
      </c>
      <c r="P1925" s="6">
        <v>-1</v>
      </c>
      <c r="Q1925" s="6" t="s">
        <v>47</v>
      </c>
      <c r="R1925" s="6" t="s">
        <v>54</v>
      </c>
      <c r="S1925" s="6"/>
      <c r="T1925" s="6" t="s">
        <v>55</v>
      </c>
      <c r="U1925" s="6" t="s">
        <v>56</v>
      </c>
      <c r="W1925" t="s">
        <v>53</v>
      </c>
      <c r="Z1925" t="s">
        <v>114</v>
      </c>
      <c r="AD1925" t="s">
        <v>428</v>
      </c>
      <c r="AF1925" t="s">
        <v>1010</v>
      </c>
      <c r="AI1925" s="10">
        <v>60</v>
      </c>
      <c r="AQ1925" s="6">
        <v>0</v>
      </c>
      <c r="AR1925" s="6" t="s">
        <v>50</v>
      </c>
      <c r="AS1925" t="s">
        <v>222</v>
      </c>
      <c r="AT1925" s="6">
        <v>-1</v>
      </c>
      <c r="AW1925" s="6" t="s">
        <v>51</v>
      </c>
      <c r="AX1925" s="6" t="s">
        <v>51</v>
      </c>
    </row>
    <row r="1926" spans="2:50" x14ac:dyDescent="0.25">
      <c r="B1926" s="13" t="s">
        <v>22</v>
      </c>
      <c r="C1926" t="str">
        <f t="shared" si="280"/>
        <v>Philodromus</v>
      </c>
      <c r="D1926" s="13" t="str">
        <f t="shared" si="281"/>
        <v>Yes</v>
      </c>
      <c r="E1926" t="s">
        <v>18</v>
      </c>
      <c r="F1926" t="str">
        <f t="shared" si="282"/>
        <v>Philodromidae</v>
      </c>
      <c r="G1926" s="13" t="str">
        <f t="shared" si="283"/>
        <v>Yes</v>
      </c>
      <c r="M1926" t="s">
        <v>1009</v>
      </c>
      <c r="N1926" t="s">
        <v>428</v>
      </c>
      <c r="P1926" s="6">
        <v>-1</v>
      </c>
      <c r="Q1926" s="6" t="s">
        <v>47</v>
      </c>
      <c r="R1926" s="6" t="s">
        <v>54</v>
      </c>
      <c r="S1926" s="6"/>
      <c r="T1926" s="6" t="s">
        <v>55</v>
      </c>
      <c r="U1926" s="6" t="s">
        <v>56</v>
      </c>
      <c r="W1926" t="s">
        <v>53</v>
      </c>
      <c r="Z1926" t="s">
        <v>114</v>
      </c>
      <c r="AD1926" t="s">
        <v>428</v>
      </c>
      <c r="AF1926" t="s">
        <v>1009</v>
      </c>
      <c r="AI1926" s="10">
        <v>60</v>
      </c>
      <c r="AQ1926" s="6">
        <v>0</v>
      </c>
      <c r="AR1926" s="6" t="s">
        <v>50</v>
      </c>
      <c r="AS1926" t="s">
        <v>232</v>
      </c>
      <c r="AT1926" s="6">
        <v>-1</v>
      </c>
      <c r="AW1926" s="6" t="s">
        <v>51</v>
      </c>
      <c r="AX1926" s="6" t="s">
        <v>51</v>
      </c>
    </row>
    <row r="1927" spans="2:50" x14ac:dyDescent="0.25">
      <c r="B1927" s="13" t="s">
        <v>22</v>
      </c>
      <c r="C1927" t="str">
        <f t="shared" si="280"/>
        <v>Philodromus</v>
      </c>
      <c r="D1927" s="13" t="str">
        <f t="shared" si="281"/>
        <v>Yes</v>
      </c>
      <c r="E1927" t="s">
        <v>18</v>
      </c>
      <c r="F1927" t="str">
        <f t="shared" si="282"/>
        <v>Philodromidae</v>
      </c>
      <c r="G1927" s="13" t="str">
        <f t="shared" si="283"/>
        <v>Yes</v>
      </c>
      <c r="M1927" t="s">
        <v>1008</v>
      </c>
      <c r="N1927" t="s">
        <v>428</v>
      </c>
      <c r="P1927" s="6">
        <v>-1</v>
      </c>
      <c r="Q1927" s="6" t="s">
        <v>47</v>
      </c>
      <c r="R1927" s="6" t="s">
        <v>54</v>
      </c>
      <c r="S1927" s="6"/>
      <c r="T1927" s="6" t="s">
        <v>55</v>
      </c>
      <c r="U1927" s="6" t="s">
        <v>56</v>
      </c>
      <c r="W1927" t="s">
        <v>53</v>
      </c>
      <c r="Z1927" t="s">
        <v>114</v>
      </c>
      <c r="AD1927" t="s">
        <v>428</v>
      </c>
      <c r="AF1927" t="s">
        <v>1008</v>
      </c>
      <c r="AI1927" s="10">
        <v>60</v>
      </c>
      <c r="AQ1927" s="6">
        <v>0</v>
      </c>
      <c r="AR1927" s="6" t="s">
        <v>50</v>
      </c>
      <c r="AS1927" t="s">
        <v>222</v>
      </c>
      <c r="AT1927" s="6">
        <v>-1</v>
      </c>
      <c r="AW1927" s="6" t="s">
        <v>51</v>
      </c>
      <c r="AX1927" s="6" t="s">
        <v>51</v>
      </c>
    </row>
    <row r="1928" spans="2:50" x14ac:dyDescent="0.25">
      <c r="B1928" s="13" t="s">
        <v>22</v>
      </c>
      <c r="C1928" t="str">
        <f t="shared" si="280"/>
        <v>Philodromus</v>
      </c>
      <c r="D1928" s="13" t="str">
        <f t="shared" si="281"/>
        <v>Yes</v>
      </c>
      <c r="E1928" t="s">
        <v>18</v>
      </c>
      <c r="F1928" t="str">
        <f t="shared" si="282"/>
        <v>Philodromidae</v>
      </c>
      <c r="G1928" s="13" t="str">
        <f t="shared" si="283"/>
        <v>Yes</v>
      </c>
      <c r="M1928" t="s">
        <v>1007</v>
      </c>
      <c r="N1928" t="s">
        <v>428</v>
      </c>
      <c r="P1928" s="6">
        <v>-1</v>
      </c>
      <c r="Q1928" s="6" t="s">
        <v>47</v>
      </c>
      <c r="R1928" s="6" t="s">
        <v>54</v>
      </c>
      <c r="S1928" s="6"/>
      <c r="T1928" s="6" t="s">
        <v>55</v>
      </c>
      <c r="U1928" s="6" t="s">
        <v>56</v>
      </c>
      <c r="W1928" t="s">
        <v>53</v>
      </c>
      <c r="Z1928" t="s">
        <v>114</v>
      </c>
      <c r="AD1928" t="s">
        <v>428</v>
      </c>
      <c r="AF1928" t="s">
        <v>1007</v>
      </c>
      <c r="AI1928" s="10">
        <v>60</v>
      </c>
      <c r="AQ1928" s="6">
        <v>0</v>
      </c>
      <c r="AR1928" s="6" t="s">
        <v>50</v>
      </c>
      <c r="AS1928" t="s">
        <v>429</v>
      </c>
      <c r="AT1928" s="6">
        <v>-1</v>
      </c>
      <c r="AW1928" s="6" t="s">
        <v>51</v>
      </c>
      <c r="AX1928" s="6" t="s">
        <v>51</v>
      </c>
    </row>
    <row r="1929" spans="2:50" x14ac:dyDescent="0.25">
      <c r="B1929" s="13" t="s">
        <v>22</v>
      </c>
      <c r="C1929" t="str">
        <f t="shared" si="280"/>
        <v>Philodromus</v>
      </c>
      <c r="D1929" s="13" t="str">
        <f t="shared" si="281"/>
        <v>Yes</v>
      </c>
      <c r="E1929" t="s">
        <v>18</v>
      </c>
      <c r="F1929" t="str">
        <f t="shared" si="282"/>
        <v>Philodromidae</v>
      </c>
      <c r="G1929" s="13" t="str">
        <f t="shared" si="283"/>
        <v>Yes</v>
      </c>
      <c r="M1929" t="s">
        <v>1006</v>
      </c>
      <c r="N1929" t="s">
        <v>428</v>
      </c>
      <c r="P1929" s="6">
        <v>-1</v>
      </c>
      <c r="Q1929" s="6" t="s">
        <v>47</v>
      </c>
      <c r="R1929" s="6" t="s">
        <v>54</v>
      </c>
      <c r="S1929" s="6"/>
      <c r="T1929" s="6" t="s">
        <v>55</v>
      </c>
      <c r="U1929" s="6" t="s">
        <v>56</v>
      </c>
      <c r="W1929" t="s">
        <v>53</v>
      </c>
      <c r="Z1929" t="s">
        <v>114</v>
      </c>
      <c r="AD1929" t="s">
        <v>428</v>
      </c>
      <c r="AF1929" t="s">
        <v>1006</v>
      </c>
      <c r="AI1929" s="10">
        <v>60</v>
      </c>
      <c r="AQ1929" s="6">
        <v>0</v>
      </c>
      <c r="AR1929" s="6" t="s">
        <v>50</v>
      </c>
      <c r="AS1929" t="s">
        <v>424</v>
      </c>
      <c r="AT1929" s="6">
        <v>-1</v>
      </c>
      <c r="AW1929" s="6" t="s">
        <v>51</v>
      </c>
      <c r="AX1929" s="6" t="s">
        <v>51</v>
      </c>
    </row>
    <row r="1930" spans="2:50" x14ac:dyDescent="0.25">
      <c r="B1930" s="13" t="s">
        <v>22</v>
      </c>
      <c r="C1930" t="str">
        <f t="shared" si="280"/>
        <v>Philodromus</v>
      </c>
      <c r="D1930" s="13" t="str">
        <f t="shared" si="281"/>
        <v>Yes</v>
      </c>
      <c r="E1930" t="s">
        <v>18</v>
      </c>
      <c r="F1930" t="str">
        <f t="shared" si="282"/>
        <v>Philodromidae</v>
      </c>
      <c r="G1930" s="13" t="str">
        <f t="shared" si="283"/>
        <v>Yes</v>
      </c>
      <c r="M1930" t="s">
        <v>1005</v>
      </c>
      <c r="N1930" t="s">
        <v>428</v>
      </c>
      <c r="P1930" s="6">
        <v>-1</v>
      </c>
      <c r="Q1930" s="6" t="s">
        <v>47</v>
      </c>
      <c r="R1930" s="6" t="s">
        <v>54</v>
      </c>
      <c r="S1930" s="6"/>
      <c r="T1930" s="6" t="s">
        <v>55</v>
      </c>
      <c r="U1930" s="6" t="s">
        <v>56</v>
      </c>
      <c r="W1930" t="s">
        <v>53</v>
      </c>
      <c r="Z1930" t="s">
        <v>114</v>
      </c>
      <c r="AD1930" t="s">
        <v>428</v>
      </c>
      <c r="AF1930" t="s">
        <v>1005</v>
      </c>
      <c r="AI1930" s="10">
        <v>60</v>
      </c>
      <c r="AQ1930" s="6">
        <v>0</v>
      </c>
      <c r="AR1930" s="6" t="s">
        <v>50</v>
      </c>
      <c r="AS1930" t="s">
        <v>424</v>
      </c>
      <c r="AT1930" s="6">
        <v>-1</v>
      </c>
      <c r="AW1930" s="6" t="s">
        <v>51</v>
      </c>
      <c r="AX1930" s="6" t="s">
        <v>51</v>
      </c>
    </row>
    <row r="1931" spans="2:50" x14ac:dyDescent="0.25">
      <c r="B1931" s="13" t="s">
        <v>22</v>
      </c>
      <c r="C1931" t="str">
        <f t="shared" si="280"/>
        <v>Philodromus</v>
      </c>
      <c r="D1931" s="13" t="str">
        <f t="shared" si="281"/>
        <v>Yes</v>
      </c>
      <c r="E1931" t="s">
        <v>18</v>
      </c>
      <c r="F1931" t="str">
        <f t="shared" si="282"/>
        <v>Philodromidae</v>
      </c>
      <c r="G1931" s="13" t="str">
        <f t="shared" si="283"/>
        <v>Yes</v>
      </c>
      <c r="M1931" t="s">
        <v>1004</v>
      </c>
      <c r="N1931" t="s">
        <v>428</v>
      </c>
      <c r="P1931" s="6">
        <v>-1</v>
      </c>
      <c r="Q1931" s="6" t="s">
        <v>47</v>
      </c>
      <c r="R1931" s="6" t="s">
        <v>54</v>
      </c>
      <c r="S1931" s="6"/>
      <c r="T1931" s="6" t="s">
        <v>55</v>
      </c>
      <c r="U1931" s="6" t="s">
        <v>56</v>
      </c>
      <c r="W1931" t="s">
        <v>53</v>
      </c>
      <c r="Z1931" t="s">
        <v>114</v>
      </c>
      <c r="AD1931" t="s">
        <v>428</v>
      </c>
      <c r="AF1931" t="s">
        <v>1004</v>
      </c>
      <c r="AI1931" s="10">
        <v>60</v>
      </c>
      <c r="AQ1931" s="6">
        <v>0</v>
      </c>
      <c r="AR1931" s="6" t="s">
        <v>50</v>
      </c>
      <c r="AS1931" t="s">
        <v>424</v>
      </c>
      <c r="AT1931" s="6">
        <v>-1</v>
      </c>
      <c r="AW1931" s="6" t="s">
        <v>51</v>
      </c>
      <c r="AX1931" s="6" t="s">
        <v>51</v>
      </c>
    </row>
    <row r="1932" spans="2:50" x14ac:dyDescent="0.25">
      <c r="B1932" s="13" t="s">
        <v>22</v>
      </c>
      <c r="C1932" s="13" t="str">
        <f t="shared" si="280"/>
        <v>Philodromus</v>
      </c>
      <c r="D1932" s="13" t="str">
        <f t="shared" si="281"/>
        <v>Yes</v>
      </c>
      <c r="E1932" s="13" t="s">
        <v>18</v>
      </c>
      <c r="F1932" s="13" t="str">
        <f t="shared" si="282"/>
        <v>Philodromidae</v>
      </c>
      <c r="G1932" s="13" t="str">
        <f t="shared" si="283"/>
        <v>Yes</v>
      </c>
      <c r="M1932" t="s">
        <v>1003</v>
      </c>
      <c r="N1932" t="s">
        <v>428</v>
      </c>
      <c r="P1932" s="6">
        <v>-1</v>
      </c>
      <c r="Q1932" s="6" t="s">
        <v>47</v>
      </c>
      <c r="R1932" s="6" t="s">
        <v>54</v>
      </c>
      <c r="S1932" s="6"/>
      <c r="T1932" s="6" t="s">
        <v>55</v>
      </c>
      <c r="U1932" s="6" t="s">
        <v>56</v>
      </c>
      <c r="W1932" t="s">
        <v>53</v>
      </c>
      <c r="Z1932" t="s">
        <v>114</v>
      </c>
      <c r="AD1932" t="s">
        <v>428</v>
      </c>
      <c r="AF1932" t="s">
        <v>1003</v>
      </c>
      <c r="AI1932" s="10">
        <v>60</v>
      </c>
      <c r="AQ1932" s="6">
        <v>0</v>
      </c>
      <c r="AR1932" s="6" t="s">
        <v>50</v>
      </c>
      <c r="AS1932" t="s">
        <v>424</v>
      </c>
      <c r="AT1932" s="6">
        <v>-1</v>
      </c>
      <c r="AW1932" s="6" t="s">
        <v>51</v>
      </c>
      <c r="AX1932" s="6" t="s">
        <v>51</v>
      </c>
    </row>
    <row r="1933" spans="2:50" x14ac:dyDescent="0.25">
      <c r="B1933" s="13" t="s">
        <v>22</v>
      </c>
      <c r="C1933" s="13" t="str">
        <f t="shared" si="280"/>
        <v>Philodromus</v>
      </c>
      <c r="D1933" s="13" t="str">
        <f t="shared" si="281"/>
        <v>Yes</v>
      </c>
      <c r="E1933" s="13" t="s">
        <v>18</v>
      </c>
      <c r="F1933" s="13" t="str">
        <f t="shared" si="282"/>
        <v>Philodromidae</v>
      </c>
      <c r="G1933" s="13" t="str">
        <f t="shared" si="283"/>
        <v>Yes</v>
      </c>
      <c r="M1933" t="s">
        <v>1002</v>
      </c>
      <c r="N1933" t="s">
        <v>428</v>
      </c>
      <c r="P1933" s="6">
        <v>-1</v>
      </c>
      <c r="Q1933" s="6" t="s">
        <v>47</v>
      </c>
      <c r="R1933" s="6" t="s">
        <v>54</v>
      </c>
      <c r="S1933" s="6"/>
      <c r="T1933" s="6" t="s">
        <v>55</v>
      </c>
      <c r="U1933" s="6" t="s">
        <v>56</v>
      </c>
      <c r="W1933" t="s">
        <v>53</v>
      </c>
      <c r="Z1933" t="s">
        <v>114</v>
      </c>
      <c r="AD1933" t="s">
        <v>428</v>
      </c>
      <c r="AF1933" t="s">
        <v>1002</v>
      </c>
      <c r="AI1933" s="10">
        <v>60</v>
      </c>
      <c r="AQ1933" s="6">
        <v>0</v>
      </c>
      <c r="AR1933" s="6" t="s">
        <v>50</v>
      </c>
      <c r="AS1933" t="s">
        <v>424</v>
      </c>
      <c r="AT1933" s="6">
        <v>-1</v>
      </c>
      <c r="AW1933" s="6" t="s">
        <v>51</v>
      </c>
      <c r="AX1933" s="6" t="s">
        <v>51</v>
      </c>
    </row>
    <row r="1934" spans="2:50" x14ac:dyDescent="0.25">
      <c r="B1934" s="13" t="s">
        <v>22</v>
      </c>
      <c r="C1934" s="13" t="str">
        <f t="shared" si="280"/>
        <v>Philodromus</v>
      </c>
      <c r="D1934" s="13" t="str">
        <f t="shared" si="281"/>
        <v>Yes</v>
      </c>
      <c r="E1934" s="13" t="s">
        <v>18</v>
      </c>
      <c r="F1934" s="13" t="str">
        <f t="shared" si="282"/>
        <v>Philodromidae</v>
      </c>
      <c r="G1934" s="13" t="str">
        <f t="shared" si="283"/>
        <v>Yes</v>
      </c>
      <c r="M1934" t="s">
        <v>1001</v>
      </c>
      <c r="N1934" t="s">
        <v>428</v>
      </c>
      <c r="P1934" s="6">
        <v>-1</v>
      </c>
      <c r="Q1934" s="6" t="s">
        <v>47</v>
      </c>
      <c r="R1934" s="6" t="s">
        <v>54</v>
      </c>
      <c r="S1934" s="6"/>
      <c r="T1934" s="6" t="s">
        <v>55</v>
      </c>
      <c r="U1934" s="6" t="s">
        <v>56</v>
      </c>
      <c r="W1934" t="s">
        <v>53</v>
      </c>
      <c r="Z1934" t="s">
        <v>114</v>
      </c>
      <c r="AD1934" t="s">
        <v>428</v>
      </c>
      <c r="AF1934" t="s">
        <v>1001</v>
      </c>
      <c r="AI1934" s="10">
        <v>60</v>
      </c>
      <c r="AQ1934" s="6">
        <v>0</v>
      </c>
      <c r="AR1934" s="6" t="s">
        <v>50</v>
      </c>
      <c r="AS1934" t="s">
        <v>430</v>
      </c>
      <c r="AT1934" s="6">
        <v>-1</v>
      </c>
      <c r="AW1934" s="6" t="s">
        <v>51</v>
      </c>
      <c r="AX1934" s="6" t="s">
        <v>51</v>
      </c>
    </row>
    <row r="1935" spans="2:50" x14ac:dyDescent="0.25">
      <c r="B1935" s="13" t="s">
        <v>22</v>
      </c>
      <c r="C1935" s="13" t="str">
        <f t="shared" si="280"/>
        <v>Philodromus</v>
      </c>
      <c r="D1935" s="13" t="str">
        <f t="shared" si="281"/>
        <v>Yes</v>
      </c>
      <c r="E1935" s="13" t="s">
        <v>18</v>
      </c>
      <c r="F1935" s="13" t="str">
        <f t="shared" si="282"/>
        <v>Philodromidae</v>
      </c>
      <c r="G1935" s="13" t="str">
        <f t="shared" si="283"/>
        <v>Yes</v>
      </c>
      <c r="M1935" t="s">
        <v>1016</v>
      </c>
      <c r="N1935" t="s">
        <v>428</v>
      </c>
      <c r="P1935" s="6">
        <v>-1</v>
      </c>
      <c r="Q1935" s="6" t="s">
        <v>47</v>
      </c>
      <c r="R1935" s="6" t="s">
        <v>54</v>
      </c>
      <c r="S1935" s="6"/>
      <c r="T1935" s="6" t="s">
        <v>55</v>
      </c>
      <c r="U1935" s="6" t="s">
        <v>56</v>
      </c>
      <c r="W1935" t="s">
        <v>53</v>
      </c>
      <c r="Z1935" t="s">
        <v>114</v>
      </c>
      <c r="AD1935" t="s">
        <v>428</v>
      </c>
      <c r="AF1935" t="s">
        <v>1016</v>
      </c>
      <c r="AI1935" s="10">
        <v>60</v>
      </c>
      <c r="AQ1935" s="6">
        <v>0</v>
      </c>
      <c r="AR1935" s="6" t="s">
        <v>50</v>
      </c>
      <c r="AS1935" t="s">
        <v>431</v>
      </c>
      <c r="AT1935" s="6">
        <v>-1</v>
      </c>
      <c r="AW1935" s="6" t="s">
        <v>51</v>
      </c>
      <c r="AX1935" s="6" t="s">
        <v>51</v>
      </c>
    </row>
    <row r="1936" spans="2:50" x14ac:dyDescent="0.25">
      <c r="B1936" s="13" t="s">
        <v>22</v>
      </c>
      <c r="C1936" s="13" t="str">
        <f t="shared" si="280"/>
        <v>Philodromus</v>
      </c>
      <c r="D1936" s="13" t="str">
        <f t="shared" si="281"/>
        <v>Yes</v>
      </c>
      <c r="E1936" s="13" t="s">
        <v>18</v>
      </c>
      <c r="F1936" s="13" t="str">
        <f t="shared" si="282"/>
        <v>Philodromidae</v>
      </c>
      <c r="G1936" s="13" t="str">
        <f t="shared" si="283"/>
        <v>Yes</v>
      </c>
      <c r="M1936" t="s">
        <v>1015</v>
      </c>
      <c r="N1936" t="s">
        <v>428</v>
      </c>
      <c r="P1936" s="6">
        <v>-1</v>
      </c>
      <c r="Q1936" s="6" t="s">
        <v>47</v>
      </c>
      <c r="R1936" s="6" t="s">
        <v>54</v>
      </c>
      <c r="S1936" s="6"/>
      <c r="T1936" s="6" t="s">
        <v>55</v>
      </c>
      <c r="U1936" s="6" t="s">
        <v>56</v>
      </c>
      <c r="W1936" t="s">
        <v>53</v>
      </c>
      <c r="Z1936" t="s">
        <v>114</v>
      </c>
      <c r="AD1936" t="s">
        <v>428</v>
      </c>
      <c r="AF1936" t="s">
        <v>1015</v>
      </c>
      <c r="AI1936" s="10">
        <v>60</v>
      </c>
      <c r="AQ1936" s="6">
        <v>0</v>
      </c>
      <c r="AR1936" s="6" t="s">
        <v>50</v>
      </c>
      <c r="AS1936" t="s">
        <v>424</v>
      </c>
      <c r="AT1936" s="6">
        <v>-1</v>
      </c>
      <c r="AW1936" s="6" t="s">
        <v>51</v>
      </c>
      <c r="AX1936" s="6" t="s">
        <v>51</v>
      </c>
    </row>
    <row r="1937" spans="2:50" x14ac:dyDescent="0.25">
      <c r="B1937" s="13" t="s">
        <v>22</v>
      </c>
      <c r="C1937" s="13" t="str">
        <f t="shared" si="280"/>
        <v>Philodromus</v>
      </c>
      <c r="D1937" s="13" t="str">
        <f t="shared" si="281"/>
        <v>Yes</v>
      </c>
      <c r="E1937" s="13" t="s">
        <v>18</v>
      </c>
      <c r="F1937" s="13" t="str">
        <f t="shared" si="282"/>
        <v>Philodromidae</v>
      </c>
      <c r="G1937" s="13" t="str">
        <f t="shared" si="283"/>
        <v>Yes</v>
      </c>
      <c r="M1937" s="13" t="s">
        <v>1014</v>
      </c>
      <c r="N1937" t="s">
        <v>428</v>
      </c>
      <c r="P1937" s="6">
        <v>-1</v>
      </c>
      <c r="Q1937" s="6" t="s">
        <v>47</v>
      </c>
      <c r="R1937" s="6" t="s">
        <v>54</v>
      </c>
      <c r="S1937" s="6"/>
      <c r="T1937" s="6" t="s">
        <v>55</v>
      </c>
      <c r="U1937" s="6" t="s">
        <v>56</v>
      </c>
      <c r="W1937" t="s">
        <v>53</v>
      </c>
      <c r="Z1937" s="13" t="s">
        <v>114</v>
      </c>
      <c r="AD1937" t="s">
        <v>428</v>
      </c>
      <c r="AF1937" t="s">
        <v>1014</v>
      </c>
      <c r="AI1937" s="10">
        <v>60</v>
      </c>
      <c r="AQ1937" s="6">
        <v>0</v>
      </c>
      <c r="AR1937" s="6" t="s">
        <v>50</v>
      </c>
      <c r="AS1937" t="s">
        <v>232</v>
      </c>
      <c r="AT1937" s="6">
        <v>-1</v>
      </c>
      <c r="AW1937" s="6" t="s">
        <v>51</v>
      </c>
      <c r="AX1937" s="6" t="s">
        <v>51</v>
      </c>
    </row>
    <row r="1938" spans="2:50" x14ac:dyDescent="0.25">
      <c r="B1938" s="13" t="s">
        <v>22</v>
      </c>
      <c r="C1938" s="13" t="str">
        <f t="shared" si="280"/>
        <v>Philodromus</v>
      </c>
      <c r="D1938" s="13" t="str">
        <f t="shared" si="281"/>
        <v>Yes</v>
      </c>
      <c r="E1938" s="13" t="s">
        <v>18</v>
      </c>
      <c r="F1938" s="13" t="str">
        <f t="shared" si="282"/>
        <v>Philodromidae</v>
      </c>
      <c r="G1938" s="13" t="str">
        <f t="shared" si="283"/>
        <v>Yes</v>
      </c>
      <c r="M1938" t="s">
        <v>1013</v>
      </c>
      <c r="N1938" t="s">
        <v>428</v>
      </c>
      <c r="P1938" s="6">
        <v>-1</v>
      </c>
      <c r="Q1938" s="6" t="s">
        <v>47</v>
      </c>
      <c r="R1938" s="6" t="s">
        <v>54</v>
      </c>
      <c r="S1938" s="6"/>
      <c r="T1938" s="6" t="s">
        <v>55</v>
      </c>
      <c r="U1938" s="6" t="s">
        <v>56</v>
      </c>
      <c r="W1938" t="s">
        <v>53</v>
      </c>
      <c r="Z1938" t="s">
        <v>114</v>
      </c>
      <c r="AD1938" t="s">
        <v>428</v>
      </c>
      <c r="AF1938" t="s">
        <v>1013</v>
      </c>
      <c r="AI1938" s="10">
        <v>60</v>
      </c>
      <c r="AQ1938" s="6">
        <v>0</v>
      </c>
      <c r="AR1938" s="6" t="s">
        <v>50</v>
      </c>
      <c r="AS1938" t="s">
        <v>232</v>
      </c>
      <c r="AT1938" s="6">
        <v>-1</v>
      </c>
      <c r="AW1938" s="6" t="s">
        <v>51</v>
      </c>
      <c r="AX1938" s="6" t="s">
        <v>51</v>
      </c>
    </row>
    <row r="1939" spans="2:50" x14ac:dyDescent="0.25">
      <c r="B1939" s="13" t="s">
        <v>22</v>
      </c>
      <c r="C1939" s="13" t="str">
        <f t="shared" ref="C1939:C1959" si="284">AD1939</f>
        <v>Philodromus</v>
      </c>
      <c r="D1939" s="13" t="str">
        <f t="shared" ref="D1939:D1960" si="285">IF(AI1939&gt;=50,"Yes","No")</f>
        <v>Yes</v>
      </c>
      <c r="E1939" s="13" t="s">
        <v>18</v>
      </c>
      <c r="F1939" s="13" t="str">
        <f t="shared" si="282"/>
        <v>Philodromidae</v>
      </c>
      <c r="G1939" s="13" t="str">
        <f t="shared" si="283"/>
        <v>Yes</v>
      </c>
      <c r="M1939" t="s">
        <v>1012</v>
      </c>
      <c r="N1939" t="s">
        <v>428</v>
      </c>
      <c r="P1939" s="6">
        <v>-1</v>
      </c>
      <c r="Q1939" s="6" t="s">
        <v>47</v>
      </c>
      <c r="R1939" s="6" t="s">
        <v>54</v>
      </c>
      <c r="S1939" s="6"/>
      <c r="T1939" s="6" t="s">
        <v>55</v>
      </c>
      <c r="U1939" s="6" t="s">
        <v>56</v>
      </c>
      <c r="W1939" t="s">
        <v>53</v>
      </c>
      <c r="Z1939" t="s">
        <v>114</v>
      </c>
      <c r="AD1939" t="s">
        <v>428</v>
      </c>
      <c r="AF1939" t="s">
        <v>1012</v>
      </c>
      <c r="AI1939" s="10">
        <v>60</v>
      </c>
      <c r="AQ1939" s="6">
        <v>0</v>
      </c>
      <c r="AR1939" s="6" t="s">
        <v>50</v>
      </c>
      <c r="AS1939" t="s">
        <v>185</v>
      </c>
      <c r="AT1939" s="6">
        <v>-1</v>
      </c>
      <c r="AW1939" s="6" t="s">
        <v>51</v>
      </c>
      <c r="AX1939" s="6" t="s">
        <v>51</v>
      </c>
    </row>
    <row r="1940" spans="2:50" x14ac:dyDescent="0.25">
      <c r="B1940" s="13" t="s">
        <v>22</v>
      </c>
      <c r="C1940" s="13" t="str">
        <f t="shared" si="284"/>
        <v>Philodromus</v>
      </c>
      <c r="D1940" s="13" t="str">
        <f t="shared" si="285"/>
        <v>Yes</v>
      </c>
      <c r="E1940" s="13" t="s">
        <v>18</v>
      </c>
      <c r="F1940" s="13" t="str">
        <f t="shared" si="282"/>
        <v>Philodromidae</v>
      </c>
      <c r="G1940" s="13" t="str">
        <f t="shared" si="283"/>
        <v>Yes</v>
      </c>
      <c r="M1940" t="s">
        <v>1011</v>
      </c>
      <c r="N1940" t="s">
        <v>428</v>
      </c>
      <c r="P1940" s="6">
        <v>-1</v>
      </c>
      <c r="Q1940" s="6" t="s">
        <v>47</v>
      </c>
      <c r="R1940" s="6" t="s">
        <v>54</v>
      </c>
      <c r="S1940" s="6"/>
      <c r="T1940" s="6" t="s">
        <v>55</v>
      </c>
      <c r="U1940" s="6" t="s">
        <v>56</v>
      </c>
      <c r="W1940" t="s">
        <v>53</v>
      </c>
      <c r="Z1940" t="s">
        <v>114</v>
      </c>
      <c r="AD1940" t="s">
        <v>428</v>
      </c>
      <c r="AF1940" t="s">
        <v>1011</v>
      </c>
      <c r="AI1940" s="10">
        <v>60</v>
      </c>
      <c r="AQ1940" s="6">
        <v>0</v>
      </c>
      <c r="AR1940" s="6" t="s">
        <v>50</v>
      </c>
      <c r="AS1940" t="s">
        <v>424</v>
      </c>
      <c r="AT1940" s="6">
        <v>-1</v>
      </c>
      <c r="AW1940" s="6" t="s">
        <v>51</v>
      </c>
      <c r="AX1940" s="6" t="s">
        <v>51</v>
      </c>
    </row>
    <row r="1941" spans="2:50" x14ac:dyDescent="0.25">
      <c r="B1941" s="13" t="s">
        <v>22</v>
      </c>
      <c r="C1941" s="13" t="str">
        <f t="shared" si="284"/>
        <v>Philodromus</v>
      </c>
      <c r="D1941" s="13" t="str">
        <f t="shared" si="285"/>
        <v>Yes</v>
      </c>
      <c r="E1941" s="13" t="s">
        <v>18</v>
      </c>
      <c r="F1941" s="13" t="str">
        <f t="shared" si="282"/>
        <v>Philodromidae</v>
      </c>
      <c r="G1941" s="13" t="str">
        <f t="shared" si="283"/>
        <v>Yes</v>
      </c>
      <c r="M1941" t="s">
        <v>1026</v>
      </c>
      <c r="N1941" t="s">
        <v>428</v>
      </c>
      <c r="P1941" s="6">
        <v>-1</v>
      </c>
      <c r="Q1941" s="6" t="s">
        <v>47</v>
      </c>
      <c r="R1941" s="6" t="s">
        <v>54</v>
      </c>
      <c r="S1941" s="6"/>
      <c r="T1941" s="6" t="s">
        <v>55</v>
      </c>
      <c r="U1941" s="6" t="s">
        <v>56</v>
      </c>
      <c r="W1941" t="s">
        <v>53</v>
      </c>
      <c r="Z1941" t="s">
        <v>114</v>
      </c>
      <c r="AD1941" t="s">
        <v>428</v>
      </c>
      <c r="AF1941" t="s">
        <v>1026</v>
      </c>
      <c r="AI1941" s="10">
        <v>60</v>
      </c>
      <c r="AQ1941" s="6">
        <v>0</v>
      </c>
      <c r="AR1941" s="6" t="s">
        <v>50</v>
      </c>
      <c r="AS1941" t="s">
        <v>424</v>
      </c>
      <c r="AT1941" s="6">
        <v>-1</v>
      </c>
      <c r="AW1941" s="6" t="s">
        <v>51</v>
      </c>
      <c r="AX1941" s="6" t="s">
        <v>51</v>
      </c>
    </row>
    <row r="1942" spans="2:50" x14ac:dyDescent="0.25">
      <c r="B1942" s="13" t="s">
        <v>22</v>
      </c>
      <c r="C1942" s="13" t="str">
        <f t="shared" si="284"/>
        <v>Philodromus</v>
      </c>
      <c r="D1942" s="13" t="str">
        <f t="shared" si="285"/>
        <v>Yes</v>
      </c>
      <c r="E1942" s="13" t="s">
        <v>18</v>
      </c>
      <c r="F1942" s="13" t="str">
        <f t="shared" ref="F1942:F1960" si="286">Z1942</f>
        <v>Philodromidae</v>
      </c>
      <c r="G1942" s="13" t="str">
        <f t="shared" ref="G1942:G1960" si="287">IF(AI1942&gt;=40,"Yes","No")</f>
        <v>Yes</v>
      </c>
      <c r="M1942" t="s">
        <v>1025</v>
      </c>
      <c r="N1942" t="s">
        <v>428</v>
      </c>
      <c r="P1942" s="6">
        <v>-1</v>
      </c>
      <c r="Q1942" s="6" t="s">
        <v>47</v>
      </c>
      <c r="R1942" s="6" t="s">
        <v>54</v>
      </c>
      <c r="S1942" s="6"/>
      <c r="T1942" s="6" t="s">
        <v>55</v>
      </c>
      <c r="U1942" s="6" t="s">
        <v>56</v>
      </c>
      <c r="W1942" t="s">
        <v>53</v>
      </c>
      <c r="Z1942" t="s">
        <v>114</v>
      </c>
      <c r="AD1942" t="s">
        <v>428</v>
      </c>
      <c r="AF1942" t="s">
        <v>1025</v>
      </c>
      <c r="AI1942" s="10">
        <v>60</v>
      </c>
      <c r="AQ1942" s="6">
        <v>0</v>
      </c>
      <c r="AR1942" s="6" t="s">
        <v>50</v>
      </c>
      <c r="AS1942" t="s">
        <v>424</v>
      </c>
      <c r="AT1942" s="6">
        <v>-1</v>
      </c>
      <c r="AW1942" s="6" t="s">
        <v>51</v>
      </c>
      <c r="AX1942" s="6" t="s">
        <v>51</v>
      </c>
    </row>
    <row r="1943" spans="2:50" x14ac:dyDescent="0.25">
      <c r="B1943" s="13" t="s">
        <v>22</v>
      </c>
      <c r="C1943" s="13" t="str">
        <f t="shared" si="284"/>
        <v>Philodromus</v>
      </c>
      <c r="D1943" s="13" t="str">
        <f t="shared" si="285"/>
        <v>Yes</v>
      </c>
      <c r="E1943" s="13" t="s">
        <v>18</v>
      </c>
      <c r="F1943" s="13" t="str">
        <f t="shared" si="286"/>
        <v>Philodromidae</v>
      </c>
      <c r="G1943" s="13" t="str">
        <f t="shared" si="287"/>
        <v>Yes</v>
      </c>
      <c r="M1943" t="s">
        <v>1024</v>
      </c>
      <c r="N1943" t="s">
        <v>428</v>
      </c>
      <c r="P1943" s="6">
        <v>-1</v>
      </c>
      <c r="Q1943" s="6" t="s">
        <v>47</v>
      </c>
      <c r="R1943" s="6" t="s">
        <v>54</v>
      </c>
      <c r="S1943" s="6"/>
      <c r="T1943" s="6" t="s">
        <v>55</v>
      </c>
      <c r="U1943" s="6" t="s">
        <v>56</v>
      </c>
      <c r="W1943" t="s">
        <v>53</v>
      </c>
      <c r="Z1943" t="s">
        <v>114</v>
      </c>
      <c r="AD1943" t="s">
        <v>428</v>
      </c>
      <c r="AF1943" t="s">
        <v>1024</v>
      </c>
      <c r="AI1943" s="10">
        <v>60</v>
      </c>
      <c r="AQ1943" s="6">
        <v>0</v>
      </c>
      <c r="AR1943" s="6" t="s">
        <v>50</v>
      </c>
      <c r="AS1943" t="s">
        <v>432</v>
      </c>
      <c r="AT1943" s="6">
        <v>-1</v>
      </c>
      <c r="AW1943" s="6" t="s">
        <v>51</v>
      </c>
      <c r="AX1943" s="6" t="s">
        <v>51</v>
      </c>
    </row>
    <row r="1944" spans="2:50" x14ac:dyDescent="0.25">
      <c r="B1944" s="13" t="s">
        <v>22</v>
      </c>
      <c r="C1944" s="13" t="str">
        <f t="shared" si="284"/>
        <v>Philodromus</v>
      </c>
      <c r="D1944" s="13" t="str">
        <f t="shared" si="285"/>
        <v>Yes</v>
      </c>
      <c r="E1944" s="13" t="s">
        <v>18</v>
      </c>
      <c r="F1944" s="13" t="str">
        <f t="shared" si="286"/>
        <v>Philodromidae</v>
      </c>
      <c r="G1944" s="13" t="str">
        <f t="shared" si="287"/>
        <v>Yes</v>
      </c>
      <c r="M1944" t="s">
        <v>1023</v>
      </c>
      <c r="N1944" t="s">
        <v>428</v>
      </c>
      <c r="P1944" s="6">
        <v>-1</v>
      </c>
      <c r="Q1944" s="6" t="s">
        <v>47</v>
      </c>
      <c r="R1944" s="6" t="s">
        <v>54</v>
      </c>
      <c r="S1944" s="6"/>
      <c r="T1944" s="6" t="s">
        <v>55</v>
      </c>
      <c r="U1944" s="6" t="s">
        <v>56</v>
      </c>
      <c r="W1944" t="s">
        <v>53</v>
      </c>
      <c r="Z1944" t="s">
        <v>114</v>
      </c>
      <c r="AD1944" t="s">
        <v>428</v>
      </c>
      <c r="AF1944" t="s">
        <v>1023</v>
      </c>
      <c r="AI1944" s="10">
        <v>60</v>
      </c>
      <c r="AQ1944" s="6">
        <v>0</v>
      </c>
      <c r="AR1944" s="6" t="s">
        <v>50</v>
      </c>
      <c r="AS1944" t="s">
        <v>185</v>
      </c>
      <c r="AT1944" s="6">
        <v>-1</v>
      </c>
      <c r="AW1944" s="6" t="s">
        <v>51</v>
      </c>
      <c r="AX1944" s="6" t="s">
        <v>51</v>
      </c>
    </row>
    <row r="1945" spans="2:50" x14ac:dyDescent="0.25">
      <c r="B1945" s="13" t="s">
        <v>22</v>
      </c>
      <c r="C1945" s="13" t="str">
        <f t="shared" si="284"/>
        <v>Philodromus</v>
      </c>
      <c r="D1945" s="13" t="str">
        <f t="shared" si="285"/>
        <v>Yes</v>
      </c>
      <c r="E1945" s="13" t="s">
        <v>18</v>
      </c>
      <c r="F1945" s="13" t="str">
        <f t="shared" si="286"/>
        <v>Philodromidae</v>
      </c>
      <c r="G1945" s="13" t="str">
        <f t="shared" si="287"/>
        <v>Yes</v>
      </c>
      <c r="M1945" t="s">
        <v>1022</v>
      </c>
      <c r="N1945" t="s">
        <v>428</v>
      </c>
      <c r="P1945" s="6">
        <v>-1</v>
      </c>
      <c r="Q1945" s="6" t="s">
        <v>47</v>
      </c>
      <c r="R1945" s="6" t="s">
        <v>54</v>
      </c>
      <c r="S1945" s="6"/>
      <c r="T1945" s="6" t="s">
        <v>55</v>
      </c>
      <c r="U1945" s="6" t="s">
        <v>56</v>
      </c>
      <c r="W1945" t="s">
        <v>53</v>
      </c>
      <c r="Z1945" t="s">
        <v>114</v>
      </c>
      <c r="AD1945" t="s">
        <v>428</v>
      </c>
      <c r="AF1945" t="s">
        <v>1022</v>
      </c>
      <c r="AI1945" s="10">
        <v>60</v>
      </c>
      <c r="AQ1945" s="6">
        <v>0</v>
      </c>
      <c r="AR1945" s="6" t="s">
        <v>50</v>
      </c>
      <c r="AS1945" t="s">
        <v>214</v>
      </c>
      <c r="AT1945" s="6">
        <v>-1</v>
      </c>
      <c r="AW1945" s="6" t="s">
        <v>51</v>
      </c>
      <c r="AX1945" s="6" t="s">
        <v>51</v>
      </c>
    </row>
    <row r="1946" spans="2:50" x14ac:dyDescent="0.25">
      <c r="B1946" s="13" t="s">
        <v>22</v>
      </c>
      <c r="C1946" s="13" t="str">
        <f t="shared" si="284"/>
        <v>Philodromus</v>
      </c>
      <c r="D1946" s="13" t="str">
        <f t="shared" si="285"/>
        <v>Yes</v>
      </c>
      <c r="E1946" s="13" t="s">
        <v>18</v>
      </c>
      <c r="F1946" s="13" t="str">
        <f t="shared" si="286"/>
        <v>Philodromidae</v>
      </c>
      <c r="G1946" s="13" t="str">
        <f t="shared" si="287"/>
        <v>Yes</v>
      </c>
      <c r="M1946" t="s">
        <v>1021</v>
      </c>
      <c r="N1946" t="s">
        <v>428</v>
      </c>
      <c r="P1946" s="6">
        <v>-1</v>
      </c>
      <c r="Q1946" s="6" t="s">
        <v>47</v>
      </c>
      <c r="R1946" s="6" t="s">
        <v>54</v>
      </c>
      <c r="S1946" s="6"/>
      <c r="T1946" s="6" t="s">
        <v>55</v>
      </c>
      <c r="U1946" s="6" t="s">
        <v>56</v>
      </c>
      <c r="W1946" t="s">
        <v>53</v>
      </c>
      <c r="Z1946" t="s">
        <v>114</v>
      </c>
      <c r="AD1946" t="s">
        <v>428</v>
      </c>
      <c r="AF1946" t="s">
        <v>1021</v>
      </c>
      <c r="AI1946" s="10">
        <v>60</v>
      </c>
      <c r="AQ1946" s="6">
        <v>0</v>
      </c>
      <c r="AR1946" s="6" t="s">
        <v>50</v>
      </c>
      <c r="AS1946" t="s">
        <v>232</v>
      </c>
      <c r="AT1946" s="6">
        <v>-1</v>
      </c>
      <c r="AW1946" s="6" t="s">
        <v>51</v>
      </c>
      <c r="AX1946" s="6" t="s">
        <v>51</v>
      </c>
    </row>
    <row r="1947" spans="2:50" x14ac:dyDescent="0.25">
      <c r="B1947" s="13" t="s">
        <v>22</v>
      </c>
      <c r="C1947" s="13" t="str">
        <f t="shared" si="284"/>
        <v>Philodromus</v>
      </c>
      <c r="D1947" s="13" t="str">
        <f t="shared" si="285"/>
        <v>Yes</v>
      </c>
      <c r="E1947" s="13" t="s">
        <v>18</v>
      </c>
      <c r="F1947" s="13" t="str">
        <f t="shared" si="286"/>
        <v>Philodromidae</v>
      </c>
      <c r="G1947" s="13" t="str">
        <f t="shared" si="287"/>
        <v>Yes</v>
      </c>
      <c r="M1947" t="s">
        <v>1020</v>
      </c>
      <c r="N1947" t="s">
        <v>428</v>
      </c>
      <c r="P1947" s="6">
        <v>-1</v>
      </c>
      <c r="Q1947" s="6" t="s">
        <v>47</v>
      </c>
      <c r="R1947" s="6" t="s">
        <v>54</v>
      </c>
      <c r="S1947" s="6"/>
      <c r="T1947" s="6" t="s">
        <v>55</v>
      </c>
      <c r="U1947" s="6" t="s">
        <v>56</v>
      </c>
      <c r="W1947" t="s">
        <v>53</v>
      </c>
      <c r="Z1947" t="s">
        <v>114</v>
      </c>
      <c r="AD1947" t="s">
        <v>428</v>
      </c>
      <c r="AF1947" t="s">
        <v>1020</v>
      </c>
      <c r="AI1947" s="10">
        <v>60</v>
      </c>
      <c r="AQ1947" s="6">
        <v>0</v>
      </c>
      <c r="AR1947" s="6" t="s">
        <v>50</v>
      </c>
      <c r="AS1947" t="s">
        <v>222</v>
      </c>
      <c r="AT1947" s="6">
        <v>-1</v>
      </c>
      <c r="AW1947" s="6" t="s">
        <v>51</v>
      </c>
      <c r="AX1947" s="6" t="s">
        <v>51</v>
      </c>
    </row>
    <row r="1948" spans="2:50" x14ac:dyDescent="0.25">
      <c r="B1948" s="13" t="s">
        <v>22</v>
      </c>
      <c r="C1948" s="13" t="str">
        <f t="shared" si="284"/>
        <v>Philodromus</v>
      </c>
      <c r="D1948" s="13" t="str">
        <f t="shared" si="285"/>
        <v>Yes</v>
      </c>
      <c r="E1948" s="13" t="s">
        <v>18</v>
      </c>
      <c r="F1948" s="13" t="str">
        <f t="shared" si="286"/>
        <v>Philodromidae</v>
      </c>
      <c r="G1948" s="13" t="str">
        <f t="shared" si="287"/>
        <v>Yes</v>
      </c>
      <c r="M1948" t="s">
        <v>1019</v>
      </c>
      <c r="N1948" t="s">
        <v>428</v>
      </c>
      <c r="P1948" s="6">
        <v>-1</v>
      </c>
      <c r="Q1948" s="6" t="s">
        <v>47</v>
      </c>
      <c r="R1948" s="6" t="s">
        <v>54</v>
      </c>
      <c r="S1948" s="6"/>
      <c r="T1948" s="6" t="s">
        <v>55</v>
      </c>
      <c r="U1948" s="6" t="s">
        <v>56</v>
      </c>
      <c r="W1948" t="s">
        <v>53</v>
      </c>
      <c r="Z1948" t="s">
        <v>114</v>
      </c>
      <c r="AD1948" t="s">
        <v>428</v>
      </c>
      <c r="AF1948" t="s">
        <v>1019</v>
      </c>
      <c r="AI1948" s="10">
        <v>60</v>
      </c>
      <c r="AQ1948" s="6">
        <v>0</v>
      </c>
      <c r="AR1948" s="6" t="s">
        <v>50</v>
      </c>
      <c r="AS1948" t="s">
        <v>424</v>
      </c>
      <c r="AT1948" s="6">
        <v>-1</v>
      </c>
      <c r="AW1948" s="6" t="s">
        <v>51</v>
      </c>
      <c r="AX1948" s="6" t="s">
        <v>51</v>
      </c>
    </row>
    <row r="1949" spans="2:50" x14ac:dyDescent="0.25">
      <c r="B1949" s="13" t="s">
        <v>22</v>
      </c>
      <c r="C1949" s="13" t="str">
        <f t="shared" si="284"/>
        <v>Thanatus</v>
      </c>
      <c r="D1949" s="13" t="str">
        <f t="shared" si="285"/>
        <v>Yes</v>
      </c>
      <c r="E1949" s="13" t="s">
        <v>18</v>
      </c>
      <c r="F1949" s="13" t="str">
        <f t="shared" si="286"/>
        <v>Philodromidae</v>
      </c>
      <c r="G1949" s="13" t="str">
        <f t="shared" si="287"/>
        <v>Yes</v>
      </c>
      <c r="M1949" t="s">
        <v>433</v>
      </c>
      <c r="N1949" t="s">
        <v>114</v>
      </c>
      <c r="P1949" s="6">
        <v>-1</v>
      </c>
      <c r="Q1949" s="6" t="s">
        <v>47</v>
      </c>
      <c r="R1949" s="6" t="s">
        <v>54</v>
      </c>
      <c r="S1949" s="6"/>
      <c r="T1949" s="6" t="s">
        <v>55</v>
      </c>
      <c r="U1949" s="6" t="s">
        <v>56</v>
      </c>
      <c r="W1949" t="s">
        <v>53</v>
      </c>
      <c r="Z1949" t="s">
        <v>114</v>
      </c>
      <c r="AD1949" t="s">
        <v>433</v>
      </c>
      <c r="AI1949" s="10">
        <v>50</v>
      </c>
      <c r="AQ1949" s="6">
        <v>0</v>
      </c>
      <c r="AR1949" s="6" t="s">
        <v>50</v>
      </c>
      <c r="AT1949" s="6">
        <v>-1</v>
      </c>
      <c r="AW1949" s="6" t="s">
        <v>51</v>
      </c>
      <c r="AX1949" s="6" t="s">
        <v>51</v>
      </c>
    </row>
    <row r="1950" spans="2:50" x14ac:dyDescent="0.25">
      <c r="B1950" s="13" t="s">
        <v>22</v>
      </c>
      <c r="C1950" s="13" t="str">
        <f t="shared" si="284"/>
        <v>Thanatus</v>
      </c>
      <c r="D1950" s="13" t="str">
        <f t="shared" si="285"/>
        <v>Yes</v>
      </c>
      <c r="E1950" s="13" t="s">
        <v>18</v>
      </c>
      <c r="F1950" s="13" t="str">
        <f t="shared" si="286"/>
        <v>Philodromidae</v>
      </c>
      <c r="G1950" s="13" t="str">
        <f t="shared" si="287"/>
        <v>Yes</v>
      </c>
      <c r="M1950" t="s">
        <v>1018</v>
      </c>
      <c r="N1950" t="s">
        <v>433</v>
      </c>
      <c r="P1950" s="6">
        <v>-1</v>
      </c>
      <c r="Q1950" s="6" t="s">
        <v>47</v>
      </c>
      <c r="R1950" s="6" t="s">
        <v>54</v>
      </c>
      <c r="S1950" s="6"/>
      <c r="T1950" s="6" t="s">
        <v>55</v>
      </c>
      <c r="U1950" s="6" t="s">
        <v>56</v>
      </c>
      <c r="W1950" t="s">
        <v>53</v>
      </c>
      <c r="Z1950" t="s">
        <v>114</v>
      </c>
      <c r="AD1950" t="s">
        <v>433</v>
      </c>
      <c r="AF1950" t="s">
        <v>1018</v>
      </c>
      <c r="AI1950" s="10">
        <v>60</v>
      </c>
      <c r="AQ1950" s="6">
        <v>0</v>
      </c>
      <c r="AR1950" s="6" t="s">
        <v>50</v>
      </c>
      <c r="AS1950" t="s">
        <v>232</v>
      </c>
      <c r="AT1950" s="6">
        <v>-1</v>
      </c>
      <c r="AW1950" s="6" t="s">
        <v>51</v>
      </c>
      <c r="AX1950" s="6" t="s">
        <v>51</v>
      </c>
    </row>
    <row r="1951" spans="2:50" x14ac:dyDescent="0.25">
      <c r="B1951" s="13" t="s">
        <v>22</v>
      </c>
      <c r="C1951" s="13" t="str">
        <f t="shared" si="284"/>
        <v>Thanatus</v>
      </c>
      <c r="D1951" s="13" t="str">
        <f t="shared" si="285"/>
        <v>Yes</v>
      </c>
      <c r="E1951" s="13" t="s">
        <v>18</v>
      </c>
      <c r="F1951" s="13" t="str">
        <f t="shared" si="286"/>
        <v>Philodromidae</v>
      </c>
      <c r="G1951" s="13" t="str">
        <f t="shared" si="287"/>
        <v>Yes</v>
      </c>
      <c r="M1951" t="s">
        <v>1017</v>
      </c>
      <c r="N1951" t="s">
        <v>433</v>
      </c>
      <c r="P1951" s="6">
        <v>-1</v>
      </c>
      <c r="Q1951" s="6" t="s">
        <v>47</v>
      </c>
      <c r="R1951" s="6" t="s">
        <v>54</v>
      </c>
      <c r="S1951" s="6"/>
      <c r="T1951" s="6" t="s">
        <v>55</v>
      </c>
      <c r="U1951" s="6" t="s">
        <v>56</v>
      </c>
      <c r="W1951" t="s">
        <v>53</v>
      </c>
      <c r="Z1951" t="s">
        <v>114</v>
      </c>
      <c r="AD1951" t="s">
        <v>433</v>
      </c>
      <c r="AF1951" t="s">
        <v>1017</v>
      </c>
      <c r="AI1951" s="10">
        <v>60</v>
      </c>
      <c r="AQ1951" s="6">
        <v>0</v>
      </c>
      <c r="AR1951" s="6" t="s">
        <v>50</v>
      </c>
      <c r="AS1951" t="s">
        <v>434</v>
      </c>
      <c r="AT1951" s="6">
        <v>-1</v>
      </c>
      <c r="AW1951" s="6" t="s">
        <v>51</v>
      </c>
      <c r="AX1951" s="6" t="s">
        <v>51</v>
      </c>
    </row>
    <row r="1952" spans="2:50" x14ac:dyDescent="0.25">
      <c r="B1952" s="13" t="s">
        <v>22</v>
      </c>
      <c r="C1952" s="13" t="str">
        <f t="shared" si="284"/>
        <v>Thanatus</v>
      </c>
      <c r="D1952" s="13" t="str">
        <f t="shared" si="285"/>
        <v>Yes</v>
      </c>
      <c r="E1952" s="13" t="s">
        <v>18</v>
      </c>
      <c r="F1952" s="13" t="str">
        <f t="shared" si="286"/>
        <v>Philodromidae</v>
      </c>
      <c r="G1952" s="13" t="str">
        <f t="shared" si="287"/>
        <v>Yes</v>
      </c>
      <c r="M1952" t="s">
        <v>1032</v>
      </c>
      <c r="N1952" t="s">
        <v>433</v>
      </c>
      <c r="P1952" s="6">
        <v>-1</v>
      </c>
      <c r="Q1952" s="6" t="s">
        <v>47</v>
      </c>
      <c r="R1952" s="6" t="s">
        <v>54</v>
      </c>
      <c r="S1952" s="6"/>
      <c r="T1952" s="6" t="s">
        <v>55</v>
      </c>
      <c r="U1952" s="6" t="s">
        <v>56</v>
      </c>
      <c r="W1952" t="s">
        <v>53</v>
      </c>
      <c r="Z1952" t="s">
        <v>114</v>
      </c>
      <c r="AD1952" t="s">
        <v>433</v>
      </c>
      <c r="AF1952" t="s">
        <v>1032</v>
      </c>
      <c r="AI1952" s="10">
        <v>60</v>
      </c>
      <c r="AQ1952" s="6">
        <v>0</v>
      </c>
      <c r="AR1952" s="6" t="s">
        <v>50</v>
      </c>
      <c r="AS1952" t="s">
        <v>155</v>
      </c>
      <c r="AT1952" s="6">
        <v>-1</v>
      </c>
      <c r="AW1952" s="6" t="s">
        <v>51</v>
      </c>
      <c r="AX1952" s="6" t="s">
        <v>51</v>
      </c>
    </row>
    <row r="1953" spans="2:50" x14ac:dyDescent="0.25">
      <c r="B1953" s="13" t="s">
        <v>22</v>
      </c>
      <c r="C1953" s="13" t="str">
        <f t="shared" si="284"/>
        <v>Thanatus</v>
      </c>
      <c r="D1953" s="13" t="str">
        <f t="shared" si="285"/>
        <v>Yes</v>
      </c>
      <c r="E1953" s="13" t="s">
        <v>18</v>
      </c>
      <c r="F1953" s="13" t="str">
        <f t="shared" si="286"/>
        <v>Philodromidae</v>
      </c>
      <c r="G1953" s="13" t="str">
        <f t="shared" si="287"/>
        <v>Yes</v>
      </c>
      <c r="M1953" t="s">
        <v>1031</v>
      </c>
      <c r="N1953" t="s">
        <v>433</v>
      </c>
      <c r="P1953" s="6">
        <v>-1</v>
      </c>
      <c r="Q1953" s="6" t="s">
        <v>47</v>
      </c>
      <c r="R1953" s="6" t="s">
        <v>54</v>
      </c>
      <c r="S1953" s="6"/>
      <c r="T1953" s="6" t="s">
        <v>55</v>
      </c>
      <c r="U1953" s="6" t="s">
        <v>56</v>
      </c>
      <c r="W1953" t="s">
        <v>53</v>
      </c>
      <c r="Z1953" t="s">
        <v>114</v>
      </c>
      <c r="AD1953" t="s">
        <v>433</v>
      </c>
      <c r="AF1953" t="s">
        <v>1031</v>
      </c>
      <c r="AI1953" s="10">
        <v>60</v>
      </c>
      <c r="AQ1953" s="6">
        <v>0</v>
      </c>
      <c r="AR1953" s="6" t="s">
        <v>50</v>
      </c>
      <c r="AS1953" t="s">
        <v>156</v>
      </c>
      <c r="AT1953" s="6">
        <v>-1</v>
      </c>
      <c r="AW1953" s="6" t="s">
        <v>51</v>
      </c>
      <c r="AX1953" s="6" t="s">
        <v>51</v>
      </c>
    </row>
    <row r="1954" spans="2:50" x14ac:dyDescent="0.25">
      <c r="B1954" s="13" t="s">
        <v>22</v>
      </c>
      <c r="C1954" s="13" t="str">
        <f t="shared" si="284"/>
        <v>Thanatus</v>
      </c>
      <c r="D1954" s="13" t="str">
        <f t="shared" si="285"/>
        <v>Yes</v>
      </c>
      <c r="E1954" s="13" t="s">
        <v>18</v>
      </c>
      <c r="F1954" s="13" t="str">
        <f t="shared" si="286"/>
        <v>Philodromidae</v>
      </c>
      <c r="G1954" s="13" t="str">
        <f t="shared" si="287"/>
        <v>Yes</v>
      </c>
      <c r="M1954" t="s">
        <v>1030</v>
      </c>
      <c r="N1954" t="s">
        <v>433</v>
      </c>
      <c r="P1954" s="6">
        <v>-1</v>
      </c>
      <c r="Q1954" s="6" t="s">
        <v>47</v>
      </c>
      <c r="R1954" s="6" t="s">
        <v>54</v>
      </c>
      <c r="S1954" s="6"/>
      <c r="T1954" s="6" t="s">
        <v>55</v>
      </c>
      <c r="U1954" s="6" t="s">
        <v>56</v>
      </c>
      <c r="W1954" t="s">
        <v>53</v>
      </c>
      <c r="Z1954" t="s">
        <v>114</v>
      </c>
      <c r="AD1954" t="s">
        <v>433</v>
      </c>
      <c r="AF1954" t="s">
        <v>1030</v>
      </c>
      <c r="AI1954" s="10">
        <v>60</v>
      </c>
      <c r="AQ1954" s="6">
        <v>0</v>
      </c>
      <c r="AR1954" s="6" t="s">
        <v>50</v>
      </c>
      <c r="AS1954" t="s">
        <v>176</v>
      </c>
      <c r="AT1954" s="6">
        <v>-1</v>
      </c>
      <c r="AW1954" s="6" t="s">
        <v>51</v>
      </c>
      <c r="AX1954" s="6" t="s">
        <v>51</v>
      </c>
    </row>
    <row r="1955" spans="2:50" x14ac:dyDescent="0.25">
      <c r="B1955" s="13" t="s">
        <v>22</v>
      </c>
      <c r="C1955" s="13" t="str">
        <f t="shared" si="284"/>
        <v>Tibellus</v>
      </c>
      <c r="D1955" s="13" t="str">
        <f t="shared" si="285"/>
        <v>Yes</v>
      </c>
      <c r="E1955" s="13" t="s">
        <v>18</v>
      </c>
      <c r="F1955" s="13" t="str">
        <f t="shared" si="286"/>
        <v>Philodromidae</v>
      </c>
      <c r="G1955" s="13" t="str">
        <f t="shared" si="287"/>
        <v>Yes</v>
      </c>
      <c r="M1955" t="s">
        <v>435</v>
      </c>
      <c r="N1955" t="s">
        <v>114</v>
      </c>
      <c r="P1955" s="6">
        <v>-1</v>
      </c>
      <c r="Q1955" s="6" t="s">
        <v>47</v>
      </c>
      <c r="R1955" s="6" t="s">
        <v>54</v>
      </c>
      <c r="S1955" s="6"/>
      <c r="T1955" s="6" t="s">
        <v>55</v>
      </c>
      <c r="U1955" s="6" t="s">
        <v>56</v>
      </c>
      <c r="W1955" t="s">
        <v>53</v>
      </c>
      <c r="Z1955" t="s">
        <v>114</v>
      </c>
      <c r="AD1955" t="s">
        <v>435</v>
      </c>
      <c r="AI1955" s="10">
        <v>50</v>
      </c>
      <c r="AQ1955" s="6">
        <v>0</v>
      </c>
      <c r="AR1955" s="6" t="s">
        <v>50</v>
      </c>
      <c r="AT1955" s="6">
        <v>-1</v>
      </c>
      <c r="AW1955" s="6" t="s">
        <v>51</v>
      </c>
      <c r="AX1955" s="6" t="s">
        <v>51</v>
      </c>
    </row>
    <row r="1956" spans="2:50" x14ac:dyDescent="0.25">
      <c r="B1956" s="13" t="s">
        <v>22</v>
      </c>
      <c r="C1956" s="13" t="str">
        <f t="shared" si="284"/>
        <v>Tibellus</v>
      </c>
      <c r="D1956" s="13" t="str">
        <f t="shared" si="285"/>
        <v>Yes</v>
      </c>
      <c r="E1956" s="13" t="s">
        <v>18</v>
      </c>
      <c r="F1956" s="13" t="str">
        <f t="shared" si="286"/>
        <v>Philodromidae</v>
      </c>
      <c r="G1956" s="13" t="str">
        <f t="shared" si="287"/>
        <v>Yes</v>
      </c>
      <c r="M1956" t="s">
        <v>1029</v>
      </c>
      <c r="N1956" t="s">
        <v>435</v>
      </c>
      <c r="P1956" s="6">
        <v>-1</v>
      </c>
      <c r="Q1956" s="6" t="s">
        <v>47</v>
      </c>
      <c r="R1956" s="6" t="s">
        <v>54</v>
      </c>
      <c r="S1956" s="6"/>
      <c r="T1956" s="6" t="s">
        <v>55</v>
      </c>
      <c r="U1956" s="6" t="s">
        <v>56</v>
      </c>
      <c r="W1956" t="s">
        <v>53</v>
      </c>
      <c r="Z1956" t="s">
        <v>114</v>
      </c>
      <c r="AD1956" t="s">
        <v>435</v>
      </c>
      <c r="AF1956" t="s">
        <v>1029</v>
      </c>
      <c r="AI1956" s="10">
        <v>60</v>
      </c>
      <c r="AQ1956" s="6">
        <v>0</v>
      </c>
      <c r="AR1956" s="6" t="s">
        <v>50</v>
      </c>
      <c r="AS1956" t="s">
        <v>424</v>
      </c>
      <c r="AT1956" s="6">
        <v>-1</v>
      </c>
      <c r="AW1956" s="6" t="s">
        <v>51</v>
      </c>
      <c r="AX1956" s="6" t="s">
        <v>51</v>
      </c>
    </row>
    <row r="1957" spans="2:50" x14ac:dyDescent="0.25">
      <c r="B1957" s="13" t="s">
        <v>22</v>
      </c>
      <c r="C1957" s="13" t="str">
        <f t="shared" si="284"/>
        <v>Tibellus</v>
      </c>
      <c r="D1957" s="13" t="str">
        <f t="shared" si="285"/>
        <v>Yes</v>
      </c>
      <c r="E1957" s="13" t="s">
        <v>18</v>
      </c>
      <c r="F1957" s="13" t="str">
        <f t="shared" si="286"/>
        <v>Philodromidae</v>
      </c>
      <c r="G1957" s="13" t="str">
        <f t="shared" si="287"/>
        <v>Yes</v>
      </c>
      <c r="M1957" t="s">
        <v>1028</v>
      </c>
      <c r="N1957" t="s">
        <v>435</v>
      </c>
      <c r="P1957" s="6">
        <v>-1</v>
      </c>
      <c r="Q1957" s="6" t="s">
        <v>47</v>
      </c>
      <c r="R1957" s="6" t="s">
        <v>54</v>
      </c>
      <c r="S1957" s="6"/>
      <c r="T1957" s="6" t="s">
        <v>55</v>
      </c>
      <c r="U1957" s="6" t="s">
        <v>56</v>
      </c>
      <c r="W1957" t="s">
        <v>53</v>
      </c>
      <c r="Z1957" t="s">
        <v>114</v>
      </c>
      <c r="AD1957" t="s">
        <v>435</v>
      </c>
      <c r="AF1957" t="s">
        <v>1028</v>
      </c>
      <c r="AI1957" s="10">
        <v>60</v>
      </c>
      <c r="AQ1957" s="6">
        <v>0</v>
      </c>
      <c r="AR1957" s="6" t="s">
        <v>50</v>
      </c>
      <c r="AS1957" t="s">
        <v>232</v>
      </c>
      <c r="AT1957" s="6">
        <v>-1</v>
      </c>
      <c r="AW1957" s="6" t="s">
        <v>51</v>
      </c>
      <c r="AX1957" s="6" t="s">
        <v>51</v>
      </c>
    </row>
    <row r="1958" spans="2:50" x14ac:dyDescent="0.25">
      <c r="B1958" s="13" t="s">
        <v>22</v>
      </c>
      <c r="C1958" s="13" t="str">
        <f t="shared" si="284"/>
        <v>Tibellus</v>
      </c>
      <c r="D1958" s="13" t="str">
        <f t="shared" si="285"/>
        <v>Yes</v>
      </c>
      <c r="E1958" s="13" t="s">
        <v>18</v>
      </c>
      <c r="F1958" s="13" t="str">
        <f t="shared" si="286"/>
        <v>Philodromidae</v>
      </c>
      <c r="G1958" s="13" t="str">
        <f t="shared" si="287"/>
        <v>Yes</v>
      </c>
      <c r="M1958" t="s">
        <v>1027</v>
      </c>
      <c r="N1958" t="s">
        <v>435</v>
      </c>
      <c r="P1958" s="6">
        <v>-1</v>
      </c>
      <c r="Q1958" s="6" t="s">
        <v>47</v>
      </c>
      <c r="R1958" s="6" t="s">
        <v>54</v>
      </c>
      <c r="S1958" s="6"/>
      <c r="T1958" s="6" t="s">
        <v>55</v>
      </c>
      <c r="U1958" s="6" t="s">
        <v>56</v>
      </c>
      <c r="W1958" t="s">
        <v>53</v>
      </c>
      <c r="Z1958" t="s">
        <v>114</v>
      </c>
      <c r="AD1958" t="s">
        <v>435</v>
      </c>
      <c r="AF1958" t="s">
        <v>1027</v>
      </c>
      <c r="AI1958" s="10">
        <v>60</v>
      </c>
      <c r="AQ1958" s="6">
        <v>0</v>
      </c>
      <c r="AR1958" s="6" t="s">
        <v>50</v>
      </c>
      <c r="AS1958" t="s">
        <v>244</v>
      </c>
      <c r="AT1958" s="6">
        <v>-1</v>
      </c>
      <c r="AW1958" s="6" t="s">
        <v>51</v>
      </c>
      <c r="AX1958" s="6" t="s">
        <v>51</v>
      </c>
    </row>
    <row r="1959" spans="2:50" x14ac:dyDescent="0.25">
      <c r="B1959" s="13" t="s">
        <v>22</v>
      </c>
      <c r="C1959" s="13" t="str">
        <f t="shared" si="284"/>
        <v>Tibellus</v>
      </c>
      <c r="D1959" s="13" t="str">
        <f t="shared" si="285"/>
        <v>Yes</v>
      </c>
      <c r="E1959" s="13" t="s">
        <v>18</v>
      </c>
      <c r="F1959" s="13" t="str">
        <f t="shared" si="286"/>
        <v>Philodromidae</v>
      </c>
      <c r="G1959" s="13" t="str">
        <f t="shared" si="287"/>
        <v>Yes</v>
      </c>
      <c r="M1959" t="s">
        <v>1042</v>
      </c>
      <c r="N1959" t="s">
        <v>435</v>
      </c>
      <c r="P1959" s="6">
        <v>-1</v>
      </c>
      <c r="Q1959" s="6" t="s">
        <v>47</v>
      </c>
      <c r="R1959" s="6" t="s">
        <v>54</v>
      </c>
      <c r="S1959" s="6"/>
      <c r="T1959" s="6" t="s">
        <v>55</v>
      </c>
      <c r="U1959" s="6" t="s">
        <v>56</v>
      </c>
      <c r="W1959" t="s">
        <v>53</v>
      </c>
      <c r="Z1959" t="s">
        <v>114</v>
      </c>
      <c r="AD1959" t="s">
        <v>435</v>
      </c>
      <c r="AF1959" t="s">
        <v>1042</v>
      </c>
      <c r="AI1959" s="10">
        <v>60</v>
      </c>
      <c r="AQ1959" s="6">
        <v>0</v>
      </c>
      <c r="AR1959" s="6" t="s">
        <v>50</v>
      </c>
      <c r="AS1959" t="s">
        <v>424</v>
      </c>
      <c r="AT1959" s="6">
        <v>-1</v>
      </c>
      <c r="AW1959" s="6" t="s">
        <v>51</v>
      </c>
      <c r="AX1959" s="6" t="s">
        <v>51</v>
      </c>
    </row>
    <row r="1960" spans="2:50" x14ac:dyDescent="0.25">
      <c r="B1960" s="13" t="s">
        <v>22</v>
      </c>
      <c r="C1960" s="17" t="str">
        <f>Z1960</f>
        <v>Philodromidae</v>
      </c>
      <c r="D1960" s="13" t="str">
        <f t="shared" si="285"/>
        <v>No</v>
      </c>
      <c r="E1960" s="13" t="s">
        <v>18</v>
      </c>
      <c r="F1960" s="13" t="str">
        <f t="shared" si="286"/>
        <v>Philodromidae</v>
      </c>
      <c r="G1960" s="13" t="str">
        <f t="shared" si="287"/>
        <v>Yes</v>
      </c>
      <c r="M1960" t="s">
        <v>114</v>
      </c>
      <c r="N1960" t="s">
        <v>53</v>
      </c>
      <c r="P1960" s="6">
        <v>-1</v>
      </c>
      <c r="Q1960" s="6" t="s">
        <v>47</v>
      </c>
      <c r="R1960" s="6" t="s">
        <v>54</v>
      </c>
      <c r="S1960" s="6"/>
      <c r="T1960" s="6" t="s">
        <v>55</v>
      </c>
      <c r="U1960" s="6" t="s">
        <v>56</v>
      </c>
      <c r="W1960" t="s">
        <v>53</v>
      </c>
      <c r="Z1960" t="s">
        <v>114</v>
      </c>
      <c r="AI1960" s="10">
        <v>40</v>
      </c>
      <c r="AQ1960" s="6">
        <v>0</v>
      </c>
      <c r="AR1960" s="6" t="s">
        <v>50</v>
      </c>
      <c r="AT1960" s="6">
        <v>-1</v>
      </c>
      <c r="AW1960" s="6" t="s">
        <v>51</v>
      </c>
      <c r="AX1960" s="6" t="s">
        <v>51</v>
      </c>
    </row>
    <row r="1961" spans="2:50" x14ac:dyDescent="0.25">
      <c r="B1961" s="13" t="s">
        <v>18</v>
      </c>
      <c r="C1961" s="13" t="str">
        <f>Z1961</f>
        <v>Phlaeothripidae</v>
      </c>
      <c r="D1961" s="13" t="str">
        <f>IF(AI1961&gt;=40,"Yes","No")</f>
        <v>Yes</v>
      </c>
      <c r="E1961" s="13" t="s">
        <v>15</v>
      </c>
      <c r="F1961" s="13" t="str">
        <f>W1961</f>
        <v>Thysanoptera</v>
      </c>
      <c r="G1961" s="13" t="str">
        <f>IF(AI1961&gt;=30,"Yes","No")</f>
        <v>Yes</v>
      </c>
      <c r="M1961" t="s">
        <v>1757</v>
      </c>
      <c r="N1961" t="s">
        <v>135</v>
      </c>
      <c r="P1961" s="6">
        <v>-1</v>
      </c>
      <c r="Q1961" s="6" t="s">
        <v>47</v>
      </c>
      <c r="R1961" s="6" t="s">
        <v>48</v>
      </c>
      <c r="S1961" s="16"/>
      <c r="T1961" s="16" t="s">
        <v>49</v>
      </c>
      <c r="U1961" s="16"/>
      <c r="W1961" t="s">
        <v>135</v>
      </c>
      <c r="Z1961" t="s">
        <v>1757</v>
      </c>
      <c r="AI1961" s="10">
        <v>40</v>
      </c>
      <c r="AQ1961" s="6">
        <v>0</v>
      </c>
      <c r="AR1961" s="16" t="s">
        <v>50</v>
      </c>
      <c r="AT1961" s="6">
        <v>-1</v>
      </c>
      <c r="AW1961" s="16" t="s">
        <v>51</v>
      </c>
      <c r="AX1961" s="16" t="s">
        <v>51</v>
      </c>
    </row>
    <row r="1962" spans="2:50" x14ac:dyDescent="0.25">
      <c r="B1962" s="13" t="s">
        <v>22</v>
      </c>
      <c r="C1962" s="13" t="str">
        <f t="shared" ref="C1962:C1986" si="288">AD1962</f>
        <v>Artema</v>
      </c>
      <c r="D1962" s="13" t="str">
        <f t="shared" ref="D1962:D1995" si="289">IF(AI1962&gt;=50,"Yes","No")</f>
        <v>Yes</v>
      </c>
      <c r="E1962" s="13" t="s">
        <v>18</v>
      </c>
      <c r="F1962" s="13" t="str">
        <f t="shared" ref="F1962:F1995" si="290">Z1962</f>
        <v>Pholcidae</v>
      </c>
      <c r="G1962" s="13" t="str">
        <f t="shared" ref="G1962:G1995" si="291">IF(AI1962&gt;=40,"Yes","No")</f>
        <v>Yes</v>
      </c>
      <c r="M1962" t="s">
        <v>640</v>
      </c>
      <c r="N1962" t="s">
        <v>115</v>
      </c>
      <c r="P1962" s="6">
        <v>-1</v>
      </c>
      <c r="Q1962" s="6" t="s">
        <v>47</v>
      </c>
      <c r="R1962" s="6" t="s">
        <v>54</v>
      </c>
      <c r="S1962" s="6"/>
      <c r="T1962" s="6" t="s">
        <v>55</v>
      </c>
      <c r="U1962" s="6" t="s">
        <v>56</v>
      </c>
      <c r="W1962" t="s">
        <v>53</v>
      </c>
      <c r="Z1962" t="s">
        <v>115</v>
      </c>
      <c r="AD1962" t="s">
        <v>640</v>
      </c>
      <c r="AI1962" s="10">
        <v>50</v>
      </c>
      <c r="AQ1962" s="6">
        <v>0</v>
      </c>
      <c r="AR1962" s="6" t="s">
        <v>50</v>
      </c>
      <c r="AT1962" s="6">
        <v>-1</v>
      </c>
      <c r="AW1962" s="6" t="s">
        <v>51</v>
      </c>
      <c r="AX1962" s="6" t="s">
        <v>51</v>
      </c>
    </row>
    <row r="1963" spans="2:50" x14ac:dyDescent="0.25">
      <c r="B1963" s="13" t="s">
        <v>22</v>
      </c>
      <c r="C1963" s="13" t="str">
        <f t="shared" si="288"/>
        <v>Artema</v>
      </c>
      <c r="D1963" s="13" t="str">
        <f t="shared" si="289"/>
        <v>Yes</v>
      </c>
      <c r="E1963" s="13" t="s">
        <v>18</v>
      </c>
      <c r="F1963" s="13" t="str">
        <f t="shared" si="290"/>
        <v>Pholcidae</v>
      </c>
      <c r="G1963" s="13" t="str">
        <f t="shared" si="291"/>
        <v>Yes</v>
      </c>
      <c r="M1963" t="s">
        <v>1527</v>
      </c>
      <c r="N1963" t="s">
        <v>640</v>
      </c>
      <c r="P1963" s="6">
        <v>-1</v>
      </c>
      <c r="Q1963" s="6" t="s">
        <v>47</v>
      </c>
      <c r="R1963" s="6" t="s">
        <v>54</v>
      </c>
      <c r="S1963" s="6"/>
      <c r="T1963" s="6" t="s">
        <v>55</v>
      </c>
      <c r="U1963" s="6" t="s">
        <v>56</v>
      </c>
      <c r="W1963" t="s">
        <v>53</v>
      </c>
      <c r="Z1963" t="s">
        <v>115</v>
      </c>
      <c r="AD1963" t="s">
        <v>640</v>
      </c>
      <c r="AF1963" t="s">
        <v>1527</v>
      </c>
      <c r="AI1963" s="10">
        <v>60</v>
      </c>
      <c r="AQ1963" s="6">
        <v>0</v>
      </c>
      <c r="AR1963" s="6" t="s">
        <v>50</v>
      </c>
      <c r="AS1963" t="s">
        <v>429</v>
      </c>
      <c r="AT1963" s="6">
        <v>-1</v>
      </c>
      <c r="AW1963" s="6" t="s">
        <v>51</v>
      </c>
      <c r="AX1963" s="6" t="s">
        <v>51</v>
      </c>
    </row>
    <row r="1964" spans="2:50" x14ac:dyDescent="0.25">
      <c r="B1964" s="13" t="s">
        <v>22</v>
      </c>
      <c r="C1964" s="13" t="str">
        <f t="shared" si="288"/>
        <v>Crossopriza</v>
      </c>
      <c r="D1964" s="13" t="str">
        <f t="shared" si="289"/>
        <v>Yes</v>
      </c>
      <c r="E1964" s="13" t="s">
        <v>18</v>
      </c>
      <c r="F1964" s="13" t="str">
        <f t="shared" si="290"/>
        <v>Pholcidae</v>
      </c>
      <c r="G1964" s="13" t="str">
        <f t="shared" si="291"/>
        <v>Yes</v>
      </c>
      <c r="M1964" t="s">
        <v>641</v>
      </c>
      <c r="N1964" t="s">
        <v>115</v>
      </c>
      <c r="P1964" s="6">
        <v>-1</v>
      </c>
      <c r="Q1964" s="6" t="s">
        <v>47</v>
      </c>
      <c r="R1964" s="6" t="s">
        <v>54</v>
      </c>
      <c r="S1964" s="6"/>
      <c r="T1964" s="6" t="s">
        <v>55</v>
      </c>
      <c r="U1964" s="6" t="s">
        <v>56</v>
      </c>
      <c r="W1964" t="s">
        <v>53</v>
      </c>
      <c r="Z1964" t="s">
        <v>115</v>
      </c>
      <c r="AD1964" t="s">
        <v>641</v>
      </c>
      <c r="AI1964" s="10">
        <v>50</v>
      </c>
      <c r="AQ1964" s="6">
        <v>0</v>
      </c>
      <c r="AR1964" s="6" t="s">
        <v>50</v>
      </c>
      <c r="AT1964" s="6">
        <v>-1</v>
      </c>
      <c r="AW1964" s="6" t="s">
        <v>51</v>
      </c>
      <c r="AX1964" s="6" t="s">
        <v>51</v>
      </c>
    </row>
    <row r="1965" spans="2:50" x14ac:dyDescent="0.25">
      <c r="B1965" s="13" t="s">
        <v>22</v>
      </c>
      <c r="C1965" s="13" t="str">
        <f t="shared" si="288"/>
        <v>Holocnemus</v>
      </c>
      <c r="D1965" s="13" t="str">
        <f t="shared" si="289"/>
        <v>Yes</v>
      </c>
      <c r="E1965" s="13" t="s">
        <v>18</v>
      </c>
      <c r="F1965" s="13" t="str">
        <f t="shared" si="290"/>
        <v>Pholcidae</v>
      </c>
      <c r="G1965" s="13" t="str">
        <f t="shared" si="291"/>
        <v>Yes</v>
      </c>
      <c r="M1965" t="s">
        <v>642</v>
      </c>
      <c r="N1965" t="s">
        <v>115</v>
      </c>
      <c r="P1965" s="6">
        <v>-1</v>
      </c>
      <c r="Q1965" s="6" t="s">
        <v>47</v>
      </c>
      <c r="R1965" s="6" t="s">
        <v>54</v>
      </c>
      <c r="S1965" s="6"/>
      <c r="T1965" s="6" t="s">
        <v>55</v>
      </c>
      <c r="U1965" s="6" t="s">
        <v>56</v>
      </c>
      <c r="W1965" t="s">
        <v>53</v>
      </c>
      <c r="Z1965" t="s">
        <v>115</v>
      </c>
      <c r="AD1965" t="s">
        <v>642</v>
      </c>
      <c r="AI1965" s="10">
        <v>50</v>
      </c>
      <c r="AQ1965" s="6">
        <v>0</v>
      </c>
      <c r="AR1965" s="6" t="s">
        <v>50</v>
      </c>
      <c r="AT1965" s="6">
        <v>-1</v>
      </c>
      <c r="AW1965" s="6" t="s">
        <v>51</v>
      </c>
      <c r="AX1965" s="6" t="s">
        <v>51</v>
      </c>
    </row>
    <row r="1966" spans="2:50" x14ac:dyDescent="0.25">
      <c r="B1966" s="13" t="s">
        <v>22</v>
      </c>
      <c r="C1966" s="13" t="str">
        <f t="shared" si="288"/>
        <v>Holocnemus</v>
      </c>
      <c r="D1966" s="13" t="str">
        <f t="shared" si="289"/>
        <v>Yes</v>
      </c>
      <c r="E1966" s="13" t="s">
        <v>18</v>
      </c>
      <c r="F1966" s="13" t="str">
        <f t="shared" si="290"/>
        <v>Pholcidae</v>
      </c>
      <c r="G1966" s="13" t="str">
        <f t="shared" si="291"/>
        <v>Yes</v>
      </c>
      <c r="M1966" t="s">
        <v>1528</v>
      </c>
      <c r="N1966" t="s">
        <v>642</v>
      </c>
      <c r="P1966" s="6">
        <v>-1</v>
      </c>
      <c r="Q1966" s="6" t="s">
        <v>47</v>
      </c>
      <c r="R1966" s="6" t="s">
        <v>54</v>
      </c>
      <c r="S1966" s="6"/>
      <c r="T1966" s="6" t="s">
        <v>55</v>
      </c>
      <c r="U1966" s="6" t="s">
        <v>56</v>
      </c>
      <c r="W1966" t="s">
        <v>53</v>
      </c>
      <c r="Z1966" t="s">
        <v>115</v>
      </c>
      <c r="AD1966" t="s">
        <v>642</v>
      </c>
      <c r="AF1966" t="s">
        <v>1528</v>
      </c>
      <c r="AI1966" s="10">
        <v>60</v>
      </c>
      <c r="AQ1966" s="6">
        <v>0</v>
      </c>
      <c r="AR1966" s="6" t="s">
        <v>50</v>
      </c>
      <c r="AS1966" t="s">
        <v>643</v>
      </c>
      <c r="AT1966" s="6">
        <v>-1</v>
      </c>
      <c r="AW1966" s="6" t="s">
        <v>51</v>
      </c>
      <c r="AX1966" s="6" t="s">
        <v>51</v>
      </c>
    </row>
    <row r="1967" spans="2:50" x14ac:dyDescent="0.25">
      <c r="B1967" s="13" t="s">
        <v>22</v>
      </c>
      <c r="C1967" s="13" t="str">
        <f t="shared" si="288"/>
        <v>Pholcophora</v>
      </c>
      <c r="D1967" s="13" t="str">
        <f t="shared" si="289"/>
        <v>Yes</v>
      </c>
      <c r="E1967" s="13" t="s">
        <v>18</v>
      </c>
      <c r="F1967" s="13" t="str">
        <f t="shared" si="290"/>
        <v>Pholcidae</v>
      </c>
      <c r="G1967" s="13" t="str">
        <f t="shared" si="291"/>
        <v>Yes</v>
      </c>
      <c r="M1967" t="s">
        <v>644</v>
      </c>
      <c r="N1967" t="s">
        <v>115</v>
      </c>
      <c r="P1967" s="6">
        <v>-1</v>
      </c>
      <c r="Q1967" s="6" t="s">
        <v>47</v>
      </c>
      <c r="R1967" s="6" t="s">
        <v>54</v>
      </c>
      <c r="S1967" s="6"/>
      <c r="T1967" s="6" t="s">
        <v>55</v>
      </c>
      <c r="U1967" s="6" t="s">
        <v>56</v>
      </c>
      <c r="W1967" t="s">
        <v>53</v>
      </c>
      <c r="Z1967" t="s">
        <v>115</v>
      </c>
      <c r="AD1967" t="s">
        <v>644</v>
      </c>
      <c r="AI1967" s="10">
        <v>50</v>
      </c>
      <c r="AQ1967" s="6">
        <v>0</v>
      </c>
      <c r="AR1967" s="6" t="s">
        <v>50</v>
      </c>
      <c r="AT1967" s="6">
        <v>-1</v>
      </c>
      <c r="AW1967" s="6" t="s">
        <v>51</v>
      </c>
      <c r="AX1967" s="6" t="s">
        <v>51</v>
      </c>
    </row>
    <row r="1968" spans="2:50" x14ac:dyDescent="0.25">
      <c r="B1968" s="13" t="s">
        <v>22</v>
      </c>
      <c r="C1968" s="13" t="str">
        <f t="shared" si="288"/>
        <v>Pholcophora</v>
      </c>
      <c r="D1968" s="13" t="str">
        <f t="shared" si="289"/>
        <v>Yes</v>
      </c>
      <c r="E1968" s="13" t="s">
        <v>18</v>
      </c>
      <c r="F1968" s="13" t="str">
        <f t="shared" si="290"/>
        <v>Pholcidae</v>
      </c>
      <c r="G1968" s="13" t="str">
        <f t="shared" si="291"/>
        <v>Yes</v>
      </c>
      <c r="M1968" t="s">
        <v>1529</v>
      </c>
      <c r="N1968" t="s">
        <v>644</v>
      </c>
      <c r="P1968" s="6">
        <v>-1</v>
      </c>
      <c r="Q1968" s="6" t="s">
        <v>47</v>
      </c>
      <c r="R1968" s="6" t="s">
        <v>54</v>
      </c>
      <c r="S1968" s="6"/>
      <c r="T1968" s="6" t="s">
        <v>55</v>
      </c>
      <c r="U1968" s="6" t="s">
        <v>56</v>
      </c>
      <c r="W1968" t="s">
        <v>53</v>
      </c>
      <c r="Z1968" t="s">
        <v>115</v>
      </c>
      <c r="AD1968" t="s">
        <v>644</v>
      </c>
      <c r="AF1968" t="s">
        <v>1529</v>
      </c>
      <c r="AI1968" s="10">
        <v>60</v>
      </c>
      <c r="AQ1968" s="6">
        <v>0</v>
      </c>
      <c r="AR1968" s="6" t="s">
        <v>50</v>
      </c>
      <c r="AS1968" t="s">
        <v>645</v>
      </c>
      <c r="AT1968" s="6">
        <v>-1</v>
      </c>
      <c r="AW1968" s="6" t="s">
        <v>51</v>
      </c>
      <c r="AX1968" s="6" t="s">
        <v>51</v>
      </c>
    </row>
    <row r="1969" spans="2:50" x14ac:dyDescent="0.25">
      <c r="B1969" s="13" t="s">
        <v>22</v>
      </c>
      <c r="C1969" s="13" t="str">
        <f t="shared" si="288"/>
        <v>Pholcus</v>
      </c>
      <c r="D1969" s="13" t="str">
        <f t="shared" si="289"/>
        <v>Yes</v>
      </c>
      <c r="E1969" s="13" t="s">
        <v>18</v>
      </c>
      <c r="F1969" s="13" t="str">
        <f t="shared" si="290"/>
        <v>Pholcidae</v>
      </c>
      <c r="G1969" s="13" t="str">
        <f t="shared" si="291"/>
        <v>Yes</v>
      </c>
      <c r="M1969" t="s">
        <v>646</v>
      </c>
      <c r="N1969" t="s">
        <v>115</v>
      </c>
      <c r="P1969" s="6">
        <v>-1</v>
      </c>
      <c r="Q1969" s="6" t="s">
        <v>47</v>
      </c>
      <c r="R1969" s="6" t="s">
        <v>54</v>
      </c>
      <c r="S1969" s="6"/>
      <c r="T1969" s="6" t="s">
        <v>55</v>
      </c>
      <c r="U1969" s="6" t="s">
        <v>56</v>
      </c>
      <c r="W1969" t="s">
        <v>53</v>
      </c>
      <c r="Z1969" t="s">
        <v>115</v>
      </c>
      <c r="AD1969" t="s">
        <v>646</v>
      </c>
      <c r="AI1969" s="10">
        <v>50</v>
      </c>
      <c r="AQ1969" s="6">
        <v>0</v>
      </c>
      <c r="AR1969" s="6" t="s">
        <v>50</v>
      </c>
      <c r="AT1969" s="6">
        <v>-1</v>
      </c>
      <c r="AW1969" s="6" t="s">
        <v>51</v>
      </c>
      <c r="AX1969" s="6" t="s">
        <v>51</v>
      </c>
    </row>
    <row r="1970" spans="2:50" x14ac:dyDescent="0.25">
      <c r="B1970" s="13" t="s">
        <v>22</v>
      </c>
      <c r="C1970" s="13" t="str">
        <f t="shared" si="288"/>
        <v>Pholcus</v>
      </c>
      <c r="D1970" s="13" t="str">
        <f t="shared" si="289"/>
        <v>Yes</v>
      </c>
      <c r="E1970" s="13" t="s">
        <v>18</v>
      </c>
      <c r="F1970" s="13" t="str">
        <f t="shared" si="290"/>
        <v>Pholcidae</v>
      </c>
      <c r="G1970" s="13" t="str">
        <f t="shared" si="291"/>
        <v>Yes</v>
      </c>
      <c r="M1970" t="s">
        <v>1530</v>
      </c>
      <c r="N1970" t="s">
        <v>646</v>
      </c>
      <c r="P1970" s="6">
        <v>-1</v>
      </c>
      <c r="Q1970" s="6" t="s">
        <v>47</v>
      </c>
      <c r="R1970" s="6" t="s">
        <v>54</v>
      </c>
      <c r="S1970" s="6"/>
      <c r="T1970" s="6" t="s">
        <v>55</v>
      </c>
      <c r="U1970" s="6" t="s">
        <v>56</v>
      </c>
      <c r="W1970" t="s">
        <v>53</v>
      </c>
      <c r="Z1970" t="s">
        <v>115</v>
      </c>
      <c r="AD1970" t="s">
        <v>646</v>
      </c>
      <c r="AF1970" t="s">
        <v>1530</v>
      </c>
      <c r="AI1970" s="10">
        <v>60</v>
      </c>
      <c r="AQ1970" s="6">
        <v>0</v>
      </c>
      <c r="AR1970" s="6" t="s">
        <v>50</v>
      </c>
      <c r="AS1970" t="s">
        <v>647</v>
      </c>
      <c r="AT1970" s="6">
        <v>-1</v>
      </c>
      <c r="AW1970" s="6" t="s">
        <v>51</v>
      </c>
      <c r="AX1970" s="6" t="s">
        <v>51</v>
      </c>
    </row>
    <row r="1971" spans="2:50" x14ac:dyDescent="0.25">
      <c r="B1971" s="13" t="s">
        <v>22</v>
      </c>
      <c r="C1971" s="13" t="str">
        <f t="shared" si="288"/>
        <v>Physocyclus</v>
      </c>
      <c r="D1971" s="13" t="str">
        <f t="shared" si="289"/>
        <v>Yes</v>
      </c>
      <c r="E1971" s="13" t="s">
        <v>18</v>
      </c>
      <c r="F1971" s="13" t="str">
        <f t="shared" si="290"/>
        <v>Pholcidae</v>
      </c>
      <c r="G1971" s="13" t="str">
        <f t="shared" si="291"/>
        <v>Yes</v>
      </c>
      <c r="M1971" t="s">
        <v>648</v>
      </c>
      <c r="N1971" t="s">
        <v>115</v>
      </c>
      <c r="P1971" s="6">
        <v>-1</v>
      </c>
      <c r="Q1971" s="6" t="s">
        <v>47</v>
      </c>
      <c r="R1971" s="6" t="s">
        <v>54</v>
      </c>
      <c r="S1971" s="6"/>
      <c r="T1971" s="6" t="s">
        <v>55</v>
      </c>
      <c r="U1971" s="6" t="s">
        <v>56</v>
      </c>
      <c r="W1971" t="s">
        <v>53</v>
      </c>
      <c r="Z1971" t="s">
        <v>115</v>
      </c>
      <c r="AD1971" t="s">
        <v>648</v>
      </c>
      <c r="AI1971" s="10">
        <v>50</v>
      </c>
      <c r="AQ1971" s="6">
        <v>0</v>
      </c>
      <c r="AR1971" s="6" t="s">
        <v>50</v>
      </c>
      <c r="AT1971" s="6">
        <v>-1</v>
      </c>
      <c r="AW1971" s="6" t="s">
        <v>51</v>
      </c>
      <c r="AX1971" s="6" t="s">
        <v>51</v>
      </c>
    </row>
    <row r="1972" spans="2:50" x14ac:dyDescent="0.25">
      <c r="B1972" s="13" t="s">
        <v>22</v>
      </c>
      <c r="C1972" s="13" t="str">
        <f t="shared" si="288"/>
        <v>Physocyclus</v>
      </c>
      <c r="D1972" s="13" t="str">
        <f t="shared" si="289"/>
        <v>Yes</v>
      </c>
      <c r="E1972" s="13" t="s">
        <v>18</v>
      </c>
      <c r="F1972" s="13" t="str">
        <f t="shared" si="290"/>
        <v>Pholcidae</v>
      </c>
      <c r="G1972" s="13" t="str">
        <f t="shared" si="291"/>
        <v>Yes</v>
      </c>
      <c r="M1972" t="s">
        <v>1531</v>
      </c>
      <c r="N1972" t="s">
        <v>648</v>
      </c>
      <c r="P1972" s="6">
        <v>-1</v>
      </c>
      <c r="Q1972" s="6" t="s">
        <v>47</v>
      </c>
      <c r="R1972" s="6" t="s">
        <v>54</v>
      </c>
      <c r="S1972" s="6"/>
      <c r="T1972" s="6" t="s">
        <v>55</v>
      </c>
      <c r="U1972" s="6" t="s">
        <v>56</v>
      </c>
      <c r="W1972" t="s">
        <v>53</v>
      </c>
      <c r="Z1972" t="s">
        <v>115</v>
      </c>
      <c r="AD1972" t="s">
        <v>648</v>
      </c>
      <c r="AF1972" t="s">
        <v>1531</v>
      </c>
      <c r="AI1972" s="10">
        <v>60</v>
      </c>
      <c r="AQ1972" s="6">
        <v>0</v>
      </c>
      <c r="AR1972" s="6" t="s">
        <v>50</v>
      </c>
      <c r="AS1972" t="s">
        <v>188</v>
      </c>
      <c r="AT1972" s="6">
        <v>-1</v>
      </c>
      <c r="AW1972" s="6" t="s">
        <v>51</v>
      </c>
      <c r="AX1972" s="6" t="s">
        <v>51</v>
      </c>
    </row>
    <row r="1973" spans="2:50" x14ac:dyDescent="0.25">
      <c r="B1973" s="13" t="s">
        <v>22</v>
      </c>
      <c r="C1973" s="13" t="str">
        <f t="shared" si="288"/>
        <v>Physocyclus</v>
      </c>
      <c r="D1973" s="13" t="str">
        <f t="shared" si="289"/>
        <v>Yes</v>
      </c>
      <c r="E1973" s="13" t="s">
        <v>18</v>
      </c>
      <c r="F1973" s="13" t="str">
        <f t="shared" si="290"/>
        <v>Pholcidae</v>
      </c>
      <c r="G1973" s="13" t="str">
        <f t="shared" si="291"/>
        <v>Yes</v>
      </c>
      <c r="M1973" t="s">
        <v>1532</v>
      </c>
      <c r="N1973" t="s">
        <v>648</v>
      </c>
      <c r="P1973" s="6">
        <v>-1</v>
      </c>
      <c r="Q1973" s="6" t="s">
        <v>47</v>
      </c>
      <c r="R1973" s="6" t="s">
        <v>54</v>
      </c>
      <c r="S1973" s="6"/>
      <c r="T1973" s="6" t="s">
        <v>55</v>
      </c>
      <c r="U1973" s="6" t="s">
        <v>56</v>
      </c>
      <c r="W1973" t="s">
        <v>53</v>
      </c>
      <c r="Z1973" t="s">
        <v>115</v>
      </c>
      <c r="AD1973" t="s">
        <v>648</v>
      </c>
      <c r="AF1973" t="s">
        <v>1532</v>
      </c>
      <c r="AI1973" s="10">
        <v>60</v>
      </c>
      <c r="AQ1973" s="6">
        <v>0</v>
      </c>
      <c r="AR1973" s="6" t="s">
        <v>50</v>
      </c>
      <c r="AS1973" t="s">
        <v>649</v>
      </c>
      <c r="AT1973" s="6">
        <v>-1</v>
      </c>
      <c r="AW1973" s="6" t="s">
        <v>51</v>
      </c>
      <c r="AX1973" s="6" t="s">
        <v>51</v>
      </c>
    </row>
    <row r="1974" spans="2:50" x14ac:dyDescent="0.25">
      <c r="B1974" s="13" t="s">
        <v>22</v>
      </c>
      <c r="C1974" s="13" t="str">
        <f t="shared" si="288"/>
        <v>Psilochorus</v>
      </c>
      <c r="D1974" s="13" t="str">
        <f t="shared" si="289"/>
        <v>Yes</v>
      </c>
      <c r="E1974" s="13" t="s">
        <v>18</v>
      </c>
      <c r="F1974" s="13" t="str">
        <f t="shared" si="290"/>
        <v>Pholcidae</v>
      </c>
      <c r="G1974" s="13" t="str">
        <f t="shared" si="291"/>
        <v>Yes</v>
      </c>
      <c r="M1974" t="s">
        <v>650</v>
      </c>
      <c r="N1974" t="s">
        <v>115</v>
      </c>
      <c r="P1974" s="6">
        <v>-1</v>
      </c>
      <c r="Q1974" s="6" t="s">
        <v>47</v>
      </c>
      <c r="R1974" s="6" t="s">
        <v>54</v>
      </c>
      <c r="S1974" s="6"/>
      <c r="T1974" s="6" t="s">
        <v>55</v>
      </c>
      <c r="U1974" s="6" t="s">
        <v>56</v>
      </c>
      <c r="W1974" t="s">
        <v>53</v>
      </c>
      <c r="Z1974" t="s">
        <v>115</v>
      </c>
      <c r="AD1974" t="s">
        <v>650</v>
      </c>
      <c r="AI1974" s="10">
        <v>50</v>
      </c>
      <c r="AQ1974" s="6">
        <v>0</v>
      </c>
      <c r="AR1974" s="6" t="s">
        <v>50</v>
      </c>
      <c r="AT1974" s="6">
        <v>-1</v>
      </c>
      <c r="AW1974" s="6" t="s">
        <v>51</v>
      </c>
      <c r="AX1974" s="6" t="s">
        <v>51</v>
      </c>
    </row>
    <row r="1975" spans="2:50" x14ac:dyDescent="0.25">
      <c r="B1975" s="13" t="s">
        <v>22</v>
      </c>
      <c r="C1975" s="13" t="str">
        <f t="shared" si="288"/>
        <v>Psilochorus</v>
      </c>
      <c r="D1975" s="13" t="str">
        <f t="shared" si="289"/>
        <v>Yes</v>
      </c>
      <c r="E1975" s="13" t="s">
        <v>18</v>
      </c>
      <c r="F1975" s="13" t="str">
        <f t="shared" si="290"/>
        <v>Pholcidae</v>
      </c>
      <c r="G1975" s="13" t="str">
        <f t="shared" si="291"/>
        <v>Yes</v>
      </c>
      <c r="M1975" t="s">
        <v>1533</v>
      </c>
      <c r="N1975" t="s">
        <v>650</v>
      </c>
      <c r="P1975" s="6">
        <v>-1</v>
      </c>
      <c r="Q1975" s="6" t="s">
        <v>47</v>
      </c>
      <c r="R1975" s="6" t="s">
        <v>54</v>
      </c>
      <c r="S1975" s="6"/>
      <c r="T1975" s="6" t="s">
        <v>55</v>
      </c>
      <c r="U1975" s="6" t="s">
        <v>56</v>
      </c>
      <c r="W1975" t="s">
        <v>53</v>
      </c>
      <c r="Z1975" t="s">
        <v>115</v>
      </c>
      <c r="AD1975" t="s">
        <v>650</v>
      </c>
      <c r="AF1975" t="s">
        <v>1533</v>
      </c>
      <c r="AI1975" s="10">
        <v>60</v>
      </c>
      <c r="AQ1975" s="6">
        <v>0</v>
      </c>
      <c r="AR1975" s="6" t="s">
        <v>50</v>
      </c>
      <c r="AS1975" t="s">
        <v>144</v>
      </c>
      <c r="AT1975" s="6">
        <v>-1</v>
      </c>
      <c r="AW1975" s="6" t="s">
        <v>51</v>
      </c>
      <c r="AX1975" s="6" t="s">
        <v>51</v>
      </c>
    </row>
    <row r="1976" spans="2:50" x14ac:dyDescent="0.25">
      <c r="B1976" s="13" t="s">
        <v>22</v>
      </c>
      <c r="C1976" s="13" t="str">
        <f t="shared" si="288"/>
        <v>Psilochorus</v>
      </c>
      <c r="D1976" s="13" t="str">
        <f t="shared" si="289"/>
        <v>Yes</v>
      </c>
      <c r="E1976" s="13" t="s">
        <v>18</v>
      </c>
      <c r="F1976" s="13" t="str">
        <f t="shared" si="290"/>
        <v>Pholcidae</v>
      </c>
      <c r="G1976" s="13" t="str">
        <f t="shared" si="291"/>
        <v>Yes</v>
      </c>
      <c r="M1976" t="s">
        <v>1534</v>
      </c>
      <c r="N1976" t="s">
        <v>650</v>
      </c>
      <c r="P1976" s="6">
        <v>-1</v>
      </c>
      <c r="Q1976" s="6" t="s">
        <v>47</v>
      </c>
      <c r="R1976" s="6" t="s">
        <v>54</v>
      </c>
      <c r="S1976" s="6"/>
      <c r="T1976" s="6" t="s">
        <v>55</v>
      </c>
      <c r="U1976" s="6" t="s">
        <v>56</v>
      </c>
      <c r="W1976" t="s">
        <v>53</v>
      </c>
      <c r="Z1976" t="s">
        <v>115</v>
      </c>
      <c r="AD1976" t="s">
        <v>650</v>
      </c>
      <c r="AF1976" t="s">
        <v>1534</v>
      </c>
      <c r="AI1976" s="10">
        <v>60</v>
      </c>
      <c r="AQ1976" s="6">
        <v>0</v>
      </c>
      <c r="AR1976" s="6" t="s">
        <v>50</v>
      </c>
      <c r="AS1976" t="s">
        <v>185</v>
      </c>
      <c r="AT1976" s="6">
        <v>-1</v>
      </c>
      <c r="AW1976" s="6" t="s">
        <v>51</v>
      </c>
      <c r="AX1976" s="6" t="s">
        <v>51</v>
      </c>
    </row>
    <row r="1977" spans="2:50" x14ac:dyDescent="0.25">
      <c r="B1977" s="13" t="s">
        <v>22</v>
      </c>
      <c r="C1977" s="13" t="str">
        <f t="shared" si="288"/>
        <v>Psilochorus</v>
      </c>
      <c r="D1977" s="13" t="str">
        <f t="shared" si="289"/>
        <v>Yes</v>
      </c>
      <c r="E1977" s="13" t="s">
        <v>18</v>
      </c>
      <c r="F1977" s="13" t="str">
        <f t="shared" si="290"/>
        <v>Pholcidae</v>
      </c>
      <c r="G1977" s="13" t="str">
        <f t="shared" si="291"/>
        <v>Yes</v>
      </c>
      <c r="M1977" t="s">
        <v>1535</v>
      </c>
      <c r="N1977" t="s">
        <v>650</v>
      </c>
      <c r="P1977" s="6">
        <v>-1</v>
      </c>
      <c r="Q1977" s="6" t="s">
        <v>47</v>
      </c>
      <c r="R1977" s="6" t="s">
        <v>54</v>
      </c>
      <c r="S1977" s="6"/>
      <c r="T1977" s="6" t="s">
        <v>55</v>
      </c>
      <c r="U1977" s="6" t="s">
        <v>56</v>
      </c>
      <c r="W1977" t="s">
        <v>53</v>
      </c>
      <c r="Z1977" t="s">
        <v>115</v>
      </c>
      <c r="AD1977" t="s">
        <v>650</v>
      </c>
      <c r="AF1977" t="s">
        <v>1535</v>
      </c>
      <c r="AI1977" s="10">
        <v>60</v>
      </c>
      <c r="AQ1977" s="6">
        <v>0</v>
      </c>
      <c r="AR1977" s="6" t="s">
        <v>50</v>
      </c>
      <c r="AS1977" t="s">
        <v>144</v>
      </c>
      <c r="AT1977" s="6">
        <v>-1</v>
      </c>
      <c r="AW1977" s="6" t="s">
        <v>51</v>
      </c>
      <c r="AX1977" s="6" t="s">
        <v>51</v>
      </c>
    </row>
    <row r="1978" spans="2:50" x14ac:dyDescent="0.25">
      <c r="B1978" s="13" t="s">
        <v>22</v>
      </c>
      <c r="C1978" s="13" t="str">
        <f t="shared" si="288"/>
        <v>Psilochorus</v>
      </c>
      <c r="D1978" s="13" t="str">
        <f t="shared" si="289"/>
        <v>Yes</v>
      </c>
      <c r="E1978" s="13" t="s">
        <v>18</v>
      </c>
      <c r="F1978" s="13" t="str">
        <f t="shared" si="290"/>
        <v>Pholcidae</v>
      </c>
      <c r="G1978" s="13" t="str">
        <f t="shared" si="291"/>
        <v>Yes</v>
      </c>
      <c r="M1978" t="s">
        <v>1536</v>
      </c>
      <c r="N1978" t="s">
        <v>650</v>
      </c>
      <c r="P1978" s="6">
        <v>-1</v>
      </c>
      <c r="Q1978" s="6" t="s">
        <v>47</v>
      </c>
      <c r="R1978" s="6" t="s">
        <v>54</v>
      </c>
      <c r="S1978" s="6"/>
      <c r="T1978" s="6" t="s">
        <v>55</v>
      </c>
      <c r="U1978" s="6" t="s">
        <v>56</v>
      </c>
      <c r="W1978" t="s">
        <v>53</v>
      </c>
      <c r="Z1978" t="s">
        <v>115</v>
      </c>
      <c r="AD1978" t="s">
        <v>650</v>
      </c>
      <c r="AF1978" t="s">
        <v>1536</v>
      </c>
      <c r="AI1978" s="10">
        <v>60</v>
      </c>
      <c r="AQ1978" s="6">
        <v>0</v>
      </c>
      <c r="AR1978" s="6" t="s">
        <v>50</v>
      </c>
      <c r="AS1978" t="s">
        <v>167</v>
      </c>
      <c r="AT1978" s="6">
        <v>-1</v>
      </c>
      <c r="AW1978" s="6" t="s">
        <v>51</v>
      </c>
      <c r="AX1978" s="6" t="s">
        <v>51</v>
      </c>
    </row>
    <row r="1979" spans="2:50" x14ac:dyDescent="0.25">
      <c r="B1979" s="13" t="s">
        <v>22</v>
      </c>
      <c r="C1979" s="13" t="str">
        <f t="shared" si="288"/>
        <v>Psilochorus</v>
      </c>
      <c r="D1979" s="13" t="str">
        <f t="shared" si="289"/>
        <v>Yes</v>
      </c>
      <c r="E1979" s="13" t="s">
        <v>18</v>
      </c>
      <c r="F1979" s="13" t="str">
        <f t="shared" si="290"/>
        <v>Pholcidae</v>
      </c>
      <c r="G1979" s="13" t="str">
        <f t="shared" si="291"/>
        <v>Yes</v>
      </c>
      <c r="M1979" t="s">
        <v>1537</v>
      </c>
      <c r="N1979" t="s">
        <v>650</v>
      </c>
      <c r="P1979" s="6">
        <v>-1</v>
      </c>
      <c r="Q1979" s="6" t="s">
        <v>47</v>
      </c>
      <c r="R1979" s="6" t="s">
        <v>54</v>
      </c>
      <c r="S1979" s="6"/>
      <c r="T1979" s="6" t="s">
        <v>55</v>
      </c>
      <c r="U1979" s="6" t="s">
        <v>56</v>
      </c>
      <c r="W1979" t="s">
        <v>53</v>
      </c>
      <c r="Z1979" t="s">
        <v>115</v>
      </c>
      <c r="AD1979" t="s">
        <v>650</v>
      </c>
      <c r="AF1979" t="s">
        <v>1537</v>
      </c>
      <c r="AI1979" s="10">
        <v>60</v>
      </c>
      <c r="AQ1979" s="6">
        <v>0</v>
      </c>
      <c r="AR1979" s="6" t="s">
        <v>50</v>
      </c>
      <c r="AS1979" t="s">
        <v>374</v>
      </c>
      <c r="AT1979" s="6">
        <v>-1</v>
      </c>
      <c r="AW1979" s="6" t="s">
        <v>51</v>
      </c>
      <c r="AX1979" s="6" t="s">
        <v>51</v>
      </c>
    </row>
    <row r="1980" spans="2:50" x14ac:dyDescent="0.25">
      <c r="B1980" s="13" t="s">
        <v>22</v>
      </c>
      <c r="C1980" s="13" t="str">
        <f t="shared" si="288"/>
        <v>Psilochorus</v>
      </c>
      <c r="D1980" s="13" t="str">
        <f t="shared" si="289"/>
        <v>Yes</v>
      </c>
      <c r="E1980" s="13" t="s">
        <v>18</v>
      </c>
      <c r="F1980" s="13" t="str">
        <f t="shared" si="290"/>
        <v>Pholcidae</v>
      </c>
      <c r="G1980" s="13" t="str">
        <f t="shared" si="291"/>
        <v>Yes</v>
      </c>
      <c r="M1980" t="s">
        <v>1538</v>
      </c>
      <c r="N1980" s="16" t="s">
        <v>650</v>
      </c>
      <c r="P1980" s="6">
        <v>-1</v>
      </c>
      <c r="Q1980" s="6" t="s">
        <v>47</v>
      </c>
      <c r="R1980" s="6" t="s">
        <v>54</v>
      </c>
      <c r="S1980" s="6"/>
      <c r="T1980" s="6" t="s">
        <v>55</v>
      </c>
      <c r="U1980" s="6" t="s">
        <v>56</v>
      </c>
      <c r="W1980" t="s">
        <v>53</v>
      </c>
      <c r="Z1980" t="s">
        <v>115</v>
      </c>
      <c r="AA1980" s="16"/>
      <c r="AD1980" t="s">
        <v>650</v>
      </c>
      <c r="AF1980" t="s">
        <v>1538</v>
      </c>
      <c r="AI1980" s="10">
        <v>60</v>
      </c>
      <c r="AQ1980" s="6">
        <v>0</v>
      </c>
      <c r="AR1980" s="6" t="s">
        <v>50</v>
      </c>
      <c r="AS1980" t="s">
        <v>651</v>
      </c>
      <c r="AT1980" s="6">
        <v>-1</v>
      </c>
      <c r="AW1980" s="6" t="s">
        <v>51</v>
      </c>
      <c r="AX1980" s="6" t="s">
        <v>51</v>
      </c>
    </row>
    <row r="1981" spans="2:50" x14ac:dyDescent="0.25">
      <c r="B1981" s="13" t="s">
        <v>22</v>
      </c>
      <c r="C1981" s="13" t="str">
        <f t="shared" si="288"/>
        <v>Psilochorus</v>
      </c>
      <c r="D1981" s="13" t="str">
        <f t="shared" si="289"/>
        <v>Yes</v>
      </c>
      <c r="E1981" s="13" t="s">
        <v>18</v>
      </c>
      <c r="F1981" s="13" t="str">
        <f t="shared" si="290"/>
        <v>Pholcidae</v>
      </c>
      <c r="G1981" s="13" t="str">
        <f t="shared" si="291"/>
        <v>Yes</v>
      </c>
      <c r="M1981" t="s">
        <v>1539</v>
      </c>
      <c r="N1981" s="16" t="s">
        <v>650</v>
      </c>
      <c r="P1981" s="6">
        <v>-1</v>
      </c>
      <c r="Q1981" s="6" t="s">
        <v>47</v>
      </c>
      <c r="R1981" s="6" t="s">
        <v>54</v>
      </c>
      <c r="S1981" s="6"/>
      <c r="T1981" s="6" t="s">
        <v>55</v>
      </c>
      <c r="U1981" s="6" t="s">
        <v>56</v>
      </c>
      <c r="W1981" t="s">
        <v>53</v>
      </c>
      <c r="Z1981" t="s">
        <v>115</v>
      </c>
      <c r="AA1981" s="16"/>
      <c r="AD1981" t="s">
        <v>650</v>
      </c>
      <c r="AF1981" t="s">
        <v>1539</v>
      </c>
      <c r="AI1981" s="10">
        <v>60</v>
      </c>
      <c r="AQ1981" s="6">
        <v>0</v>
      </c>
      <c r="AR1981" s="6" t="s">
        <v>50</v>
      </c>
      <c r="AS1981" t="s">
        <v>652</v>
      </c>
      <c r="AT1981" s="6">
        <v>-1</v>
      </c>
      <c r="AW1981" s="6" t="s">
        <v>51</v>
      </c>
      <c r="AX1981" s="6" t="s">
        <v>51</v>
      </c>
    </row>
    <row r="1982" spans="2:50" x14ac:dyDescent="0.25">
      <c r="B1982" s="13" t="s">
        <v>22</v>
      </c>
      <c r="C1982" s="13" t="str">
        <f t="shared" si="288"/>
        <v>Psilochorus</v>
      </c>
      <c r="D1982" s="13" t="str">
        <f t="shared" si="289"/>
        <v>Yes</v>
      </c>
      <c r="E1982" s="13" t="s">
        <v>18</v>
      </c>
      <c r="F1982" s="13" t="str">
        <f t="shared" si="290"/>
        <v>Pholcidae</v>
      </c>
      <c r="G1982" s="13" t="str">
        <f t="shared" si="291"/>
        <v>Yes</v>
      </c>
      <c r="M1982" t="s">
        <v>1540</v>
      </c>
      <c r="N1982" s="16" t="s">
        <v>650</v>
      </c>
      <c r="P1982" s="6">
        <v>-1</v>
      </c>
      <c r="Q1982" s="6" t="s">
        <v>47</v>
      </c>
      <c r="R1982" s="6" t="s">
        <v>54</v>
      </c>
      <c r="S1982" s="6"/>
      <c r="T1982" s="6" t="s">
        <v>55</v>
      </c>
      <c r="U1982" s="6" t="s">
        <v>56</v>
      </c>
      <c r="W1982" t="s">
        <v>53</v>
      </c>
      <c r="Z1982" t="s">
        <v>115</v>
      </c>
      <c r="AA1982" s="16"/>
      <c r="AD1982" t="s">
        <v>650</v>
      </c>
      <c r="AF1982" t="s">
        <v>1540</v>
      </c>
      <c r="AI1982" s="10">
        <v>60</v>
      </c>
      <c r="AQ1982" s="6">
        <v>0</v>
      </c>
      <c r="AR1982" s="6" t="s">
        <v>50</v>
      </c>
      <c r="AS1982" t="s">
        <v>144</v>
      </c>
      <c r="AT1982" s="6">
        <v>-1</v>
      </c>
      <c r="AW1982" s="6" t="s">
        <v>51</v>
      </c>
      <c r="AX1982" s="6" t="s">
        <v>51</v>
      </c>
    </row>
    <row r="1983" spans="2:50" x14ac:dyDescent="0.25">
      <c r="B1983" s="13" t="s">
        <v>22</v>
      </c>
      <c r="C1983" s="13" t="str">
        <f t="shared" si="288"/>
        <v>Psilochorus</v>
      </c>
      <c r="D1983" s="13" t="str">
        <f t="shared" si="289"/>
        <v>Yes</v>
      </c>
      <c r="E1983" s="13" t="s">
        <v>18</v>
      </c>
      <c r="F1983" s="13" t="str">
        <f t="shared" si="290"/>
        <v>Pholcidae</v>
      </c>
      <c r="G1983" s="13" t="str">
        <f t="shared" si="291"/>
        <v>Yes</v>
      </c>
      <c r="M1983" t="s">
        <v>1541</v>
      </c>
      <c r="N1983" s="16" t="s">
        <v>650</v>
      </c>
      <c r="P1983" s="6">
        <v>-1</v>
      </c>
      <c r="Q1983" s="6" t="s">
        <v>47</v>
      </c>
      <c r="R1983" s="6" t="s">
        <v>54</v>
      </c>
      <c r="S1983" s="6"/>
      <c r="T1983" s="6" t="s">
        <v>55</v>
      </c>
      <c r="U1983" s="6" t="s">
        <v>56</v>
      </c>
      <c r="W1983" t="s">
        <v>53</v>
      </c>
      <c r="Z1983" t="s">
        <v>115</v>
      </c>
      <c r="AA1983" s="16"/>
      <c r="AD1983" t="s">
        <v>650</v>
      </c>
      <c r="AF1983" t="s">
        <v>1541</v>
      </c>
      <c r="AI1983" s="10">
        <v>60</v>
      </c>
      <c r="AQ1983" s="6">
        <v>0</v>
      </c>
      <c r="AR1983" s="6" t="s">
        <v>50</v>
      </c>
      <c r="AS1983" t="s">
        <v>144</v>
      </c>
      <c r="AT1983" s="6">
        <v>-1</v>
      </c>
      <c r="AW1983" s="6" t="s">
        <v>51</v>
      </c>
      <c r="AX1983" s="6" t="s">
        <v>51</v>
      </c>
    </row>
    <row r="1984" spans="2:50" x14ac:dyDescent="0.25">
      <c r="B1984" s="13" t="s">
        <v>22</v>
      </c>
      <c r="C1984" s="13" t="str">
        <f t="shared" si="288"/>
        <v>Psilochorus</v>
      </c>
      <c r="D1984" s="13" t="str">
        <f t="shared" si="289"/>
        <v>Yes</v>
      </c>
      <c r="E1984" s="13" t="s">
        <v>18</v>
      </c>
      <c r="F1984" s="13" t="str">
        <f t="shared" si="290"/>
        <v>Pholcidae</v>
      </c>
      <c r="G1984" s="13" t="str">
        <f t="shared" si="291"/>
        <v>Yes</v>
      </c>
      <c r="M1984" t="s">
        <v>1542</v>
      </c>
      <c r="N1984" s="16" t="s">
        <v>650</v>
      </c>
      <c r="P1984" s="6">
        <v>-1</v>
      </c>
      <c r="Q1984" s="6" t="s">
        <v>47</v>
      </c>
      <c r="R1984" s="6" t="s">
        <v>54</v>
      </c>
      <c r="S1984" s="6"/>
      <c r="T1984" s="6" t="s">
        <v>55</v>
      </c>
      <c r="U1984" s="6" t="s">
        <v>56</v>
      </c>
      <c r="W1984" t="s">
        <v>53</v>
      </c>
      <c r="Z1984" t="s">
        <v>115</v>
      </c>
      <c r="AA1984" s="16"/>
      <c r="AD1984" t="s">
        <v>650</v>
      </c>
      <c r="AF1984" t="s">
        <v>1542</v>
      </c>
      <c r="AI1984" s="10">
        <v>60</v>
      </c>
      <c r="AQ1984" s="6">
        <v>0</v>
      </c>
      <c r="AR1984" s="6" t="s">
        <v>50</v>
      </c>
      <c r="AS1984" t="s">
        <v>167</v>
      </c>
      <c r="AT1984" s="6">
        <v>-1</v>
      </c>
      <c r="AW1984" s="6" t="s">
        <v>51</v>
      </c>
      <c r="AX1984" s="6" t="s">
        <v>51</v>
      </c>
    </row>
    <row r="1985" spans="2:50" x14ac:dyDescent="0.25">
      <c r="B1985" s="13" t="s">
        <v>22</v>
      </c>
      <c r="C1985" s="13" t="str">
        <f t="shared" si="288"/>
        <v>Spermophora</v>
      </c>
      <c r="D1985" s="13" t="str">
        <f t="shared" si="289"/>
        <v>Yes</v>
      </c>
      <c r="E1985" s="13" t="s">
        <v>18</v>
      </c>
      <c r="F1985" s="13" t="str">
        <f t="shared" si="290"/>
        <v>Pholcidae</v>
      </c>
      <c r="G1985" s="13" t="str">
        <f t="shared" si="291"/>
        <v>Yes</v>
      </c>
      <c r="M1985" t="s">
        <v>1543</v>
      </c>
      <c r="N1985" s="16" t="s">
        <v>653</v>
      </c>
      <c r="P1985" s="6">
        <v>-1</v>
      </c>
      <c r="Q1985" s="6" t="s">
        <v>47</v>
      </c>
      <c r="R1985" s="6" t="s">
        <v>54</v>
      </c>
      <c r="S1985" s="6"/>
      <c r="T1985" s="6" t="s">
        <v>55</v>
      </c>
      <c r="U1985" s="6" t="s">
        <v>56</v>
      </c>
      <c r="W1985" t="s">
        <v>53</v>
      </c>
      <c r="Z1985" t="s">
        <v>115</v>
      </c>
      <c r="AA1985" s="16"/>
      <c r="AD1985" t="s">
        <v>653</v>
      </c>
      <c r="AF1985" t="s">
        <v>1543</v>
      </c>
      <c r="AI1985" s="10">
        <v>60</v>
      </c>
      <c r="AQ1985" s="6">
        <v>0</v>
      </c>
      <c r="AR1985" s="6" t="s">
        <v>50</v>
      </c>
      <c r="AS1985" t="s">
        <v>654</v>
      </c>
      <c r="AT1985" s="6">
        <v>-1</v>
      </c>
      <c r="AW1985" s="6" t="s">
        <v>51</v>
      </c>
      <c r="AX1985" s="6" t="s">
        <v>51</v>
      </c>
    </row>
    <row r="1986" spans="2:50" x14ac:dyDescent="0.25">
      <c r="B1986" s="13" t="s">
        <v>22</v>
      </c>
      <c r="C1986" s="13" t="str">
        <f t="shared" si="288"/>
        <v>Spermophora</v>
      </c>
      <c r="D1986" s="13" t="str">
        <f t="shared" si="289"/>
        <v>Yes</v>
      </c>
      <c r="E1986" s="13" t="s">
        <v>18</v>
      </c>
      <c r="F1986" s="13" t="str">
        <f t="shared" si="290"/>
        <v>Pholcidae</v>
      </c>
      <c r="G1986" s="13" t="str">
        <f t="shared" si="291"/>
        <v>Yes</v>
      </c>
      <c r="M1986" t="s">
        <v>1543</v>
      </c>
      <c r="N1986" s="16" t="s">
        <v>115</v>
      </c>
      <c r="P1986" s="6">
        <v>-1</v>
      </c>
      <c r="Q1986" s="6" t="s">
        <v>47</v>
      </c>
      <c r="R1986" s="6" t="s">
        <v>54</v>
      </c>
      <c r="S1986" s="6"/>
      <c r="T1986" s="6" t="s">
        <v>55</v>
      </c>
      <c r="U1986" s="6" t="s">
        <v>56</v>
      </c>
      <c r="W1986" t="s">
        <v>53</v>
      </c>
      <c r="Z1986" t="s">
        <v>115</v>
      </c>
      <c r="AA1986" s="16"/>
      <c r="AD1986" t="s">
        <v>653</v>
      </c>
      <c r="AI1986" s="10">
        <v>50</v>
      </c>
      <c r="AQ1986" s="6">
        <v>0</v>
      </c>
      <c r="AR1986" s="6" t="s">
        <v>50</v>
      </c>
      <c r="AT1986" s="6">
        <v>-1</v>
      </c>
      <c r="AW1986" s="6" t="s">
        <v>51</v>
      </c>
      <c r="AX1986" s="6" t="s">
        <v>51</v>
      </c>
    </row>
    <row r="1987" spans="2:50" x14ac:dyDescent="0.25">
      <c r="B1987" s="13" t="s">
        <v>22</v>
      </c>
      <c r="C1987" s="17" t="str">
        <f>Z1987</f>
        <v>Pholcidae</v>
      </c>
      <c r="D1987" s="13" t="str">
        <f t="shared" si="289"/>
        <v>No</v>
      </c>
      <c r="E1987" s="13" t="s">
        <v>18</v>
      </c>
      <c r="F1987" s="13" t="str">
        <f t="shared" si="290"/>
        <v>Pholcidae</v>
      </c>
      <c r="G1987" s="13" t="str">
        <f t="shared" si="291"/>
        <v>Yes</v>
      </c>
      <c r="M1987" s="16" t="s">
        <v>115</v>
      </c>
      <c r="N1987" t="s">
        <v>53</v>
      </c>
      <c r="P1987" s="6">
        <v>-1</v>
      </c>
      <c r="Q1987" s="6" t="s">
        <v>47</v>
      </c>
      <c r="R1987" s="6" t="s">
        <v>54</v>
      </c>
      <c r="S1987" s="6"/>
      <c r="T1987" s="6" t="s">
        <v>55</v>
      </c>
      <c r="U1987" s="6" t="s">
        <v>56</v>
      </c>
      <c r="W1987" t="s">
        <v>53</v>
      </c>
      <c r="Z1987" t="s">
        <v>115</v>
      </c>
      <c r="AA1987" s="16"/>
      <c r="AI1987" s="10">
        <v>40</v>
      </c>
      <c r="AQ1987" s="6">
        <v>0</v>
      </c>
      <c r="AR1987" s="6" t="s">
        <v>50</v>
      </c>
      <c r="AT1987" s="6">
        <v>-1</v>
      </c>
      <c r="AW1987" s="6" t="s">
        <v>51</v>
      </c>
      <c r="AX1987" s="6" t="s">
        <v>51</v>
      </c>
    </row>
    <row r="1988" spans="2:50" x14ac:dyDescent="0.25">
      <c r="B1988" s="13" t="s">
        <v>22</v>
      </c>
      <c r="C1988" s="13" t="str">
        <f>AD1988</f>
        <v>Pimoa</v>
      </c>
      <c r="D1988" s="13" t="str">
        <f t="shared" si="289"/>
        <v>Yes</v>
      </c>
      <c r="E1988" s="13" t="s">
        <v>18</v>
      </c>
      <c r="F1988" s="13" t="str">
        <f t="shared" si="290"/>
        <v>Pimoidae</v>
      </c>
      <c r="G1988" s="13" t="str">
        <f t="shared" si="291"/>
        <v>Yes</v>
      </c>
      <c r="M1988" t="s">
        <v>575</v>
      </c>
      <c r="N1988" t="s">
        <v>1470</v>
      </c>
      <c r="P1988" s="6">
        <v>-1</v>
      </c>
      <c r="Q1988" s="6" t="s">
        <v>47</v>
      </c>
      <c r="R1988" s="6" t="s">
        <v>54</v>
      </c>
      <c r="S1988" s="6"/>
      <c r="T1988" s="6" t="s">
        <v>55</v>
      </c>
      <c r="U1988" s="6" t="s">
        <v>56</v>
      </c>
      <c r="W1988" t="s">
        <v>53</v>
      </c>
      <c r="Z1988" t="s">
        <v>1470</v>
      </c>
      <c r="AD1988" t="s">
        <v>575</v>
      </c>
      <c r="AI1988" s="10">
        <v>50</v>
      </c>
      <c r="AQ1988" s="6">
        <v>0</v>
      </c>
      <c r="AR1988" s="6" t="s">
        <v>50</v>
      </c>
      <c r="AT1988" s="6">
        <v>-1</v>
      </c>
      <c r="AW1988" s="6" t="s">
        <v>51</v>
      </c>
      <c r="AX1988" s="6" t="s">
        <v>51</v>
      </c>
    </row>
    <row r="1989" spans="2:50" x14ac:dyDescent="0.25">
      <c r="B1989" s="13" t="s">
        <v>22</v>
      </c>
      <c r="C1989" s="13" t="str">
        <f>AD1989</f>
        <v>Pimoa</v>
      </c>
      <c r="D1989" s="13" t="str">
        <f t="shared" si="289"/>
        <v>Yes</v>
      </c>
      <c r="E1989" s="13" t="s">
        <v>18</v>
      </c>
      <c r="F1989" s="13" t="str">
        <f t="shared" si="290"/>
        <v>Pimoidae</v>
      </c>
      <c r="G1989" s="13" t="str">
        <f t="shared" si="291"/>
        <v>Yes</v>
      </c>
      <c r="M1989" t="s">
        <v>1344</v>
      </c>
      <c r="N1989" t="s">
        <v>575</v>
      </c>
      <c r="P1989" s="6">
        <v>-1</v>
      </c>
      <c r="Q1989" s="6" t="s">
        <v>47</v>
      </c>
      <c r="R1989" s="6" t="s">
        <v>54</v>
      </c>
      <c r="S1989" s="6"/>
      <c r="T1989" s="6" t="s">
        <v>55</v>
      </c>
      <c r="U1989" s="6" t="s">
        <v>56</v>
      </c>
      <c r="W1989" t="s">
        <v>53</v>
      </c>
      <c r="Z1989" t="s">
        <v>1470</v>
      </c>
      <c r="AD1989" t="s">
        <v>575</v>
      </c>
      <c r="AF1989" t="s">
        <v>1344</v>
      </c>
      <c r="AI1989" s="10">
        <v>60</v>
      </c>
      <c r="AQ1989" s="6">
        <v>0</v>
      </c>
      <c r="AR1989" s="6" t="s">
        <v>50</v>
      </c>
      <c r="AS1989" t="s">
        <v>194</v>
      </c>
      <c r="AT1989" s="6">
        <v>-1</v>
      </c>
      <c r="AW1989" s="6" t="s">
        <v>51</v>
      </c>
      <c r="AX1989" s="6" t="s">
        <v>51</v>
      </c>
    </row>
    <row r="1990" spans="2:50" x14ac:dyDescent="0.25">
      <c r="B1990" s="13" t="s">
        <v>22</v>
      </c>
      <c r="C1990" s="17" t="str">
        <f>Z1990</f>
        <v>Pimoidae</v>
      </c>
      <c r="D1990" s="13" t="str">
        <f t="shared" si="289"/>
        <v>No</v>
      </c>
      <c r="E1990" s="13" t="s">
        <v>18</v>
      </c>
      <c r="F1990" s="13" t="str">
        <f t="shared" si="290"/>
        <v>Pimoidae</v>
      </c>
      <c r="G1990" s="13" t="str">
        <f t="shared" si="291"/>
        <v>Yes</v>
      </c>
      <c r="M1990" t="s">
        <v>1470</v>
      </c>
      <c r="N1990" t="s">
        <v>53</v>
      </c>
      <c r="P1990" s="6">
        <v>-1</v>
      </c>
      <c r="Q1990" s="6" t="s">
        <v>47</v>
      </c>
      <c r="R1990" s="6" t="s">
        <v>54</v>
      </c>
      <c r="S1990" s="6"/>
      <c r="T1990" s="6" t="s">
        <v>55</v>
      </c>
      <c r="U1990" s="6" t="s">
        <v>56</v>
      </c>
      <c r="W1990" t="s">
        <v>53</v>
      </c>
      <c r="Z1990" t="s">
        <v>1470</v>
      </c>
      <c r="AI1990" s="10">
        <v>40</v>
      </c>
      <c r="AQ1990" s="6">
        <v>0</v>
      </c>
      <c r="AR1990" s="6" t="s">
        <v>50</v>
      </c>
      <c r="AT1990" s="6">
        <v>-1</v>
      </c>
      <c r="AW1990" s="6" t="s">
        <v>51</v>
      </c>
      <c r="AX1990" s="6" t="s">
        <v>51</v>
      </c>
    </row>
    <row r="1991" spans="2:50" x14ac:dyDescent="0.25">
      <c r="B1991" s="13" t="s">
        <v>22</v>
      </c>
      <c r="C1991" s="13" t="str">
        <f>AD1991</f>
        <v>Dolomedes</v>
      </c>
      <c r="D1991" s="13" t="str">
        <f t="shared" si="289"/>
        <v>Yes</v>
      </c>
      <c r="E1991" s="13" t="s">
        <v>18</v>
      </c>
      <c r="F1991" s="13" t="str">
        <f t="shared" si="290"/>
        <v>Pisauridae</v>
      </c>
      <c r="G1991" s="13" t="str">
        <f t="shared" si="291"/>
        <v>Yes</v>
      </c>
      <c r="M1991" t="s">
        <v>243</v>
      </c>
      <c r="N1991" t="s">
        <v>116</v>
      </c>
      <c r="P1991" s="6">
        <v>-1</v>
      </c>
      <c r="Q1991" s="6" t="s">
        <v>47</v>
      </c>
      <c r="R1991" s="6" t="s">
        <v>54</v>
      </c>
      <c r="S1991" s="6"/>
      <c r="T1991" s="6" t="s">
        <v>55</v>
      </c>
      <c r="U1991" s="6" t="s">
        <v>56</v>
      </c>
      <c r="W1991" t="s">
        <v>53</v>
      </c>
      <c r="Z1991" t="s">
        <v>116</v>
      </c>
      <c r="AD1991" t="s">
        <v>243</v>
      </c>
      <c r="AI1991" s="10">
        <v>50</v>
      </c>
      <c r="AQ1991" s="6">
        <v>0</v>
      </c>
      <c r="AR1991" s="6" t="s">
        <v>50</v>
      </c>
      <c r="AT1991" s="6">
        <v>-1</v>
      </c>
      <c r="AW1991" s="6" t="s">
        <v>51</v>
      </c>
      <c r="AX1991" s="6" t="s">
        <v>51</v>
      </c>
    </row>
    <row r="1992" spans="2:50" x14ac:dyDescent="0.25">
      <c r="B1992" s="13" t="s">
        <v>22</v>
      </c>
      <c r="C1992" s="13" t="str">
        <f>AD1992</f>
        <v>Dolomedes</v>
      </c>
      <c r="D1992" s="13" t="str">
        <f t="shared" si="289"/>
        <v>Yes</v>
      </c>
      <c r="E1992" s="13" t="s">
        <v>18</v>
      </c>
      <c r="F1992" s="13" t="str">
        <f t="shared" si="290"/>
        <v>Pisauridae</v>
      </c>
      <c r="G1992" s="13" t="str">
        <f t="shared" si="291"/>
        <v>Yes</v>
      </c>
      <c r="M1992" t="s">
        <v>819</v>
      </c>
      <c r="N1992" t="s">
        <v>243</v>
      </c>
      <c r="P1992" s="6">
        <v>-1</v>
      </c>
      <c r="Q1992" s="6" t="s">
        <v>47</v>
      </c>
      <c r="R1992" s="6" t="s">
        <v>54</v>
      </c>
      <c r="S1992" s="6"/>
      <c r="T1992" s="6" t="s">
        <v>55</v>
      </c>
      <c r="U1992" s="6" t="s">
        <v>56</v>
      </c>
      <c r="W1992" t="s">
        <v>53</v>
      </c>
      <c r="Z1992" t="s">
        <v>116</v>
      </c>
      <c r="AD1992" t="s">
        <v>243</v>
      </c>
      <c r="AF1992" t="s">
        <v>819</v>
      </c>
      <c r="AI1992" s="10">
        <v>60</v>
      </c>
      <c r="AQ1992" s="6">
        <v>0</v>
      </c>
      <c r="AR1992" s="6" t="s">
        <v>50</v>
      </c>
      <c r="AS1992" t="s">
        <v>244</v>
      </c>
      <c r="AT1992" s="6">
        <v>-1</v>
      </c>
      <c r="AW1992" s="6" t="s">
        <v>51</v>
      </c>
      <c r="AX1992" s="6" t="s">
        <v>51</v>
      </c>
    </row>
    <row r="1993" spans="2:50" x14ac:dyDescent="0.25">
      <c r="B1993" s="13" t="s">
        <v>22</v>
      </c>
      <c r="C1993" s="13" t="str">
        <f>AD1993</f>
        <v>Tinus</v>
      </c>
      <c r="D1993" s="13" t="str">
        <f t="shared" si="289"/>
        <v>Yes</v>
      </c>
      <c r="E1993" s="13" t="s">
        <v>18</v>
      </c>
      <c r="F1993" s="13" t="str">
        <f t="shared" si="290"/>
        <v>Pisauridae</v>
      </c>
      <c r="G1993" s="13" t="str">
        <f t="shared" si="291"/>
        <v>Yes</v>
      </c>
      <c r="M1993" t="s">
        <v>245</v>
      </c>
      <c r="N1993" t="s">
        <v>116</v>
      </c>
      <c r="P1993" s="6">
        <v>-1</v>
      </c>
      <c r="Q1993" s="6" t="s">
        <v>47</v>
      </c>
      <c r="R1993" s="6" t="s">
        <v>54</v>
      </c>
      <c r="S1993" s="6"/>
      <c r="T1993" s="6" t="s">
        <v>55</v>
      </c>
      <c r="U1993" s="6" t="s">
        <v>56</v>
      </c>
      <c r="W1993" t="s">
        <v>53</v>
      </c>
      <c r="Z1993" t="s">
        <v>116</v>
      </c>
      <c r="AD1993" t="s">
        <v>245</v>
      </c>
      <c r="AI1993" s="10">
        <v>50</v>
      </c>
      <c r="AQ1993" s="6">
        <v>0</v>
      </c>
      <c r="AR1993" s="6" t="s">
        <v>50</v>
      </c>
      <c r="AT1993" s="6">
        <v>-1</v>
      </c>
      <c r="AW1993" s="6" t="s">
        <v>51</v>
      </c>
      <c r="AX1993" s="6" t="s">
        <v>51</v>
      </c>
    </row>
    <row r="1994" spans="2:50" x14ac:dyDescent="0.25">
      <c r="B1994" s="13" t="s">
        <v>22</v>
      </c>
      <c r="C1994" s="13" t="str">
        <f>AD1994</f>
        <v>Tinus</v>
      </c>
      <c r="D1994" s="13" t="str">
        <f t="shared" si="289"/>
        <v>Yes</v>
      </c>
      <c r="E1994" s="13" t="s">
        <v>18</v>
      </c>
      <c r="F1994" s="13" t="str">
        <f t="shared" si="290"/>
        <v>Pisauridae</v>
      </c>
      <c r="G1994" s="13" t="str">
        <f t="shared" si="291"/>
        <v>Yes</v>
      </c>
      <c r="M1994" t="s">
        <v>818</v>
      </c>
      <c r="N1994" t="s">
        <v>245</v>
      </c>
      <c r="P1994" s="6">
        <v>-1</v>
      </c>
      <c r="Q1994" s="6" t="s">
        <v>47</v>
      </c>
      <c r="R1994" s="6" t="s">
        <v>54</v>
      </c>
      <c r="S1994" s="6"/>
      <c r="T1994" s="6" t="s">
        <v>55</v>
      </c>
      <c r="U1994" s="6" t="s">
        <v>56</v>
      </c>
      <c r="W1994" t="s">
        <v>53</v>
      </c>
      <c r="Z1994" t="s">
        <v>116</v>
      </c>
      <c r="AD1994" t="s">
        <v>245</v>
      </c>
      <c r="AF1994" t="s">
        <v>818</v>
      </c>
      <c r="AI1994" s="10">
        <v>60</v>
      </c>
      <c r="AQ1994" s="6">
        <v>0</v>
      </c>
      <c r="AR1994" s="6" t="s">
        <v>50</v>
      </c>
      <c r="AS1994" t="s">
        <v>246</v>
      </c>
      <c r="AT1994" s="6">
        <v>-1</v>
      </c>
      <c r="AW1994" s="6" t="s">
        <v>51</v>
      </c>
      <c r="AX1994" s="6" t="s">
        <v>51</v>
      </c>
    </row>
    <row r="1995" spans="2:50" x14ac:dyDescent="0.25">
      <c r="B1995" s="13" t="s">
        <v>22</v>
      </c>
      <c r="C1995" s="17" t="str">
        <f>Z1995</f>
        <v>Pisauridae</v>
      </c>
      <c r="D1995" s="13" t="str">
        <f t="shared" si="289"/>
        <v>No</v>
      </c>
      <c r="E1995" s="13" t="s">
        <v>18</v>
      </c>
      <c r="F1995" s="13" t="str">
        <f t="shared" si="290"/>
        <v>Pisauridae</v>
      </c>
      <c r="G1995" s="13" t="str">
        <f t="shared" si="291"/>
        <v>Yes</v>
      </c>
      <c r="M1995" t="s">
        <v>116</v>
      </c>
      <c r="N1995" t="s">
        <v>53</v>
      </c>
      <c r="P1995" s="6">
        <v>-1</v>
      </c>
      <c r="Q1995" s="6" t="s">
        <v>47</v>
      </c>
      <c r="R1995" s="6" t="s">
        <v>54</v>
      </c>
      <c r="S1995" s="6"/>
      <c r="T1995" s="6" t="s">
        <v>55</v>
      </c>
      <c r="U1995" s="6" t="s">
        <v>56</v>
      </c>
      <c r="W1995" t="s">
        <v>53</v>
      </c>
      <c r="Z1995" t="s">
        <v>116</v>
      </c>
      <c r="AI1995" s="10">
        <v>40</v>
      </c>
      <c r="AQ1995" s="6">
        <v>0</v>
      </c>
      <c r="AR1995" s="6" t="s">
        <v>50</v>
      </c>
      <c r="AT1995" s="6">
        <v>-1</v>
      </c>
      <c r="AW1995" s="6" t="s">
        <v>51</v>
      </c>
      <c r="AX1995" s="6" t="s">
        <v>51</v>
      </c>
    </row>
    <row r="1996" spans="2:50" x14ac:dyDescent="0.25">
      <c r="B1996" s="13" t="s">
        <v>18</v>
      </c>
      <c r="C1996" s="13" t="str">
        <f>Z1996</f>
        <v>Platyarthridae</v>
      </c>
      <c r="D1996" s="13" t="str">
        <f>IF(AI1996&gt;=40,"Yes","No")</f>
        <v>Yes</v>
      </c>
      <c r="E1996" s="13" t="s">
        <v>15</v>
      </c>
      <c r="F1996" s="13" t="str">
        <f>W1996</f>
        <v>Isopoda</v>
      </c>
      <c r="G1996" s="13" t="str">
        <f>IF(AI1996&gt;=30,"Yes","No")</f>
        <v>Yes</v>
      </c>
      <c r="M1996" t="s">
        <v>1641</v>
      </c>
      <c r="N1996" t="s">
        <v>1645</v>
      </c>
      <c r="P1996" s="6">
        <v>-1</v>
      </c>
      <c r="Q1996" s="6" t="s">
        <v>47</v>
      </c>
      <c r="R1996" s="6" t="s">
        <v>1647</v>
      </c>
      <c r="T1996" s="6" t="s">
        <v>1648</v>
      </c>
      <c r="U1996" s="6" t="s">
        <v>1649</v>
      </c>
      <c r="W1996" s="6" t="s">
        <v>1646</v>
      </c>
      <c r="X1996" s="6" t="s">
        <v>1645</v>
      </c>
      <c r="Z1996" t="s">
        <v>1641</v>
      </c>
      <c r="AI1996" s="10">
        <v>40</v>
      </c>
      <c r="AQ1996" s="6">
        <v>0</v>
      </c>
      <c r="AR1996" s="6" t="s">
        <v>120</v>
      </c>
      <c r="AT1996" s="6">
        <v>-1</v>
      </c>
      <c r="AW1996" s="6" t="s">
        <v>51</v>
      </c>
      <c r="AX1996" s="6" t="s">
        <v>51</v>
      </c>
    </row>
    <row r="1997" spans="2:50" x14ac:dyDescent="0.25">
      <c r="B1997" s="13" t="s">
        <v>22</v>
      </c>
      <c r="C1997" s="13" t="str">
        <f t="shared" ref="C1997:C2012" si="292">AD1997</f>
        <v>Kibramoa</v>
      </c>
      <c r="D1997" s="13" t="str">
        <f t="shared" ref="D1997:D2013" si="293">IF(AI1997&gt;=50,"Yes","No")</f>
        <v>Yes</v>
      </c>
      <c r="E1997" s="13" t="s">
        <v>18</v>
      </c>
      <c r="F1997" s="13" t="str">
        <f t="shared" ref="F1997:F2014" si="294">Z1997</f>
        <v>Plectreuridae</v>
      </c>
      <c r="G1997" s="13" t="str">
        <f t="shared" ref="G1997:G2014" si="295">IF(AI1997&gt;=40,"Yes","No")</f>
        <v>Yes</v>
      </c>
      <c r="M1997" t="s">
        <v>655</v>
      </c>
      <c r="N1997" t="s">
        <v>1479</v>
      </c>
      <c r="P1997" s="6">
        <v>-1</v>
      </c>
      <c r="Q1997" s="6" t="s">
        <v>47</v>
      </c>
      <c r="R1997" s="6" t="s">
        <v>54</v>
      </c>
      <c r="S1997" s="6"/>
      <c r="T1997" s="6" t="s">
        <v>55</v>
      </c>
      <c r="U1997" s="6" t="s">
        <v>56</v>
      </c>
      <c r="W1997" t="s">
        <v>53</v>
      </c>
      <c r="Z1997" t="s">
        <v>1479</v>
      </c>
      <c r="AD1997" t="s">
        <v>655</v>
      </c>
      <c r="AI1997" s="10">
        <v>50</v>
      </c>
      <c r="AQ1997" s="6">
        <v>0</v>
      </c>
      <c r="AR1997" s="6" t="s">
        <v>50</v>
      </c>
      <c r="AT1997" s="6">
        <v>-1</v>
      </c>
      <c r="AW1997" s="6" t="s">
        <v>51</v>
      </c>
      <c r="AX1997" s="6" t="s">
        <v>51</v>
      </c>
    </row>
    <row r="1998" spans="2:50" x14ac:dyDescent="0.25">
      <c r="B1998" s="13" t="s">
        <v>22</v>
      </c>
      <c r="C1998" s="13" t="str">
        <f t="shared" si="292"/>
        <v>Kibramoa</v>
      </c>
      <c r="D1998" s="13" t="str">
        <f t="shared" si="293"/>
        <v>Yes</v>
      </c>
      <c r="E1998" s="13" t="s">
        <v>18</v>
      </c>
      <c r="F1998" s="13" t="str">
        <f t="shared" si="294"/>
        <v>Plectreuridae</v>
      </c>
      <c r="G1998" s="13" t="str">
        <f t="shared" si="295"/>
        <v>Yes</v>
      </c>
      <c r="M1998" t="s">
        <v>1544</v>
      </c>
      <c r="N1998" t="s">
        <v>655</v>
      </c>
      <c r="P1998" s="6">
        <v>-1</v>
      </c>
      <c r="Q1998" s="6" t="s">
        <v>47</v>
      </c>
      <c r="R1998" s="6" t="s">
        <v>54</v>
      </c>
      <c r="S1998" s="6"/>
      <c r="T1998" s="6" t="s">
        <v>55</v>
      </c>
      <c r="U1998" s="6" t="s">
        <v>56</v>
      </c>
      <c r="W1998" t="s">
        <v>53</v>
      </c>
      <c r="Z1998" t="s">
        <v>1479</v>
      </c>
      <c r="AD1998" t="s">
        <v>655</v>
      </c>
      <c r="AF1998" t="s">
        <v>1544</v>
      </c>
      <c r="AI1998" s="10">
        <v>60</v>
      </c>
      <c r="AQ1998" s="6">
        <v>0</v>
      </c>
      <c r="AR1998" s="6" t="s">
        <v>50</v>
      </c>
      <c r="AS1998" t="s">
        <v>232</v>
      </c>
      <c r="AT1998" s="6">
        <v>-1</v>
      </c>
      <c r="AW1998" s="6" t="s">
        <v>51</v>
      </c>
      <c r="AX1998" s="6" t="s">
        <v>51</v>
      </c>
    </row>
    <row r="1999" spans="2:50" x14ac:dyDescent="0.25">
      <c r="B1999" s="13" t="s">
        <v>22</v>
      </c>
      <c r="C1999" s="13" t="str">
        <f t="shared" si="292"/>
        <v>Kibramoa</v>
      </c>
      <c r="D1999" s="13" t="str">
        <f t="shared" si="293"/>
        <v>Yes</v>
      </c>
      <c r="E1999" s="13" t="s">
        <v>18</v>
      </c>
      <c r="F1999" s="13" t="str">
        <f t="shared" si="294"/>
        <v>Plectreuridae</v>
      </c>
      <c r="G1999" s="13" t="str">
        <f t="shared" si="295"/>
        <v>Yes</v>
      </c>
      <c r="M1999" t="s">
        <v>1545</v>
      </c>
      <c r="N1999" t="s">
        <v>655</v>
      </c>
      <c r="P1999" s="6">
        <v>-1</v>
      </c>
      <c r="Q1999" s="6" t="s">
        <v>47</v>
      </c>
      <c r="R1999" s="6" t="s">
        <v>54</v>
      </c>
      <c r="S1999" s="6"/>
      <c r="T1999" s="6" t="s">
        <v>55</v>
      </c>
      <c r="U1999" s="6" t="s">
        <v>56</v>
      </c>
      <c r="W1999" t="s">
        <v>53</v>
      </c>
      <c r="Z1999" t="s">
        <v>1479</v>
      </c>
      <c r="AD1999" t="s">
        <v>655</v>
      </c>
      <c r="AF1999" t="s">
        <v>1545</v>
      </c>
      <c r="AI1999" s="10">
        <v>60</v>
      </c>
      <c r="AQ1999" s="6">
        <v>0</v>
      </c>
      <c r="AR1999" s="6" t="s">
        <v>50</v>
      </c>
      <c r="AS1999" t="s">
        <v>232</v>
      </c>
      <c r="AT1999" s="6">
        <v>-1</v>
      </c>
      <c r="AW1999" s="6" t="s">
        <v>51</v>
      </c>
      <c r="AX1999" s="6" t="s">
        <v>51</v>
      </c>
    </row>
    <row r="2000" spans="2:50" x14ac:dyDescent="0.25">
      <c r="B2000" s="13" t="s">
        <v>22</v>
      </c>
      <c r="C2000" s="13" t="str">
        <f t="shared" si="292"/>
        <v>Kibramoa</v>
      </c>
      <c r="D2000" s="13" t="str">
        <f t="shared" si="293"/>
        <v>Yes</v>
      </c>
      <c r="E2000" s="13" t="s">
        <v>18</v>
      </c>
      <c r="F2000" s="13" t="str">
        <f t="shared" si="294"/>
        <v>Plectreuridae</v>
      </c>
      <c r="G2000" s="13" t="str">
        <f t="shared" si="295"/>
        <v>Yes</v>
      </c>
      <c r="M2000" t="s">
        <v>1546</v>
      </c>
      <c r="N2000" t="s">
        <v>655</v>
      </c>
      <c r="P2000" s="6">
        <v>-1</v>
      </c>
      <c r="Q2000" s="6" t="s">
        <v>47</v>
      </c>
      <c r="R2000" s="6" t="s">
        <v>54</v>
      </c>
      <c r="S2000" s="6"/>
      <c r="T2000" s="6" t="s">
        <v>55</v>
      </c>
      <c r="U2000" s="6" t="s">
        <v>56</v>
      </c>
      <c r="W2000" t="s">
        <v>53</v>
      </c>
      <c r="Z2000" t="s">
        <v>1479</v>
      </c>
      <c r="AD2000" t="s">
        <v>655</v>
      </c>
      <c r="AF2000" t="s">
        <v>1546</v>
      </c>
      <c r="AI2000" s="10">
        <v>60</v>
      </c>
      <c r="AQ2000" s="6">
        <v>0</v>
      </c>
      <c r="AR2000" s="6" t="s">
        <v>50</v>
      </c>
      <c r="AS2000" t="s">
        <v>158</v>
      </c>
      <c r="AT2000" s="6">
        <v>-1</v>
      </c>
      <c r="AW2000" s="6" t="s">
        <v>51</v>
      </c>
      <c r="AX2000" s="6" t="s">
        <v>51</v>
      </c>
    </row>
    <row r="2001" spans="1:50" x14ac:dyDescent="0.25">
      <c r="B2001" s="13" t="s">
        <v>22</v>
      </c>
      <c r="C2001" s="13" t="str">
        <f t="shared" si="292"/>
        <v>Plectreurys</v>
      </c>
      <c r="D2001" s="13" t="str">
        <f t="shared" si="293"/>
        <v>Yes</v>
      </c>
      <c r="E2001" s="13" t="s">
        <v>18</v>
      </c>
      <c r="F2001" s="13" t="str">
        <f t="shared" si="294"/>
        <v>Plectreuridae</v>
      </c>
      <c r="G2001" s="13" t="str">
        <f t="shared" si="295"/>
        <v>Yes</v>
      </c>
      <c r="M2001" t="s">
        <v>656</v>
      </c>
      <c r="N2001" t="s">
        <v>1479</v>
      </c>
      <c r="P2001" s="6">
        <v>-1</v>
      </c>
      <c r="Q2001" s="6" t="s">
        <v>47</v>
      </c>
      <c r="R2001" s="6" t="s">
        <v>54</v>
      </c>
      <c r="S2001" s="6"/>
      <c r="T2001" s="6" t="s">
        <v>55</v>
      </c>
      <c r="U2001" s="6" t="s">
        <v>56</v>
      </c>
      <c r="W2001" t="s">
        <v>53</v>
      </c>
      <c r="Z2001" t="s">
        <v>1479</v>
      </c>
      <c r="AD2001" t="s">
        <v>656</v>
      </c>
      <c r="AI2001" s="10">
        <v>50</v>
      </c>
      <c r="AQ2001" s="6">
        <v>0</v>
      </c>
      <c r="AR2001" s="6" t="s">
        <v>50</v>
      </c>
      <c r="AT2001" s="6">
        <v>-1</v>
      </c>
      <c r="AW2001" s="6" t="s">
        <v>51</v>
      </c>
      <c r="AX2001" s="6" t="s">
        <v>51</v>
      </c>
    </row>
    <row r="2002" spans="1:50" x14ac:dyDescent="0.25">
      <c r="B2002" s="13" t="s">
        <v>22</v>
      </c>
      <c r="C2002" s="13" t="str">
        <f t="shared" si="292"/>
        <v>Plectreurys</v>
      </c>
      <c r="D2002" s="13" t="str">
        <f t="shared" si="293"/>
        <v>Yes</v>
      </c>
      <c r="E2002" s="13" t="s">
        <v>18</v>
      </c>
      <c r="F2002" s="13" t="str">
        <f t="shared" si="294"/>
        <v>Plectreuridae</v>
      </c>
      <c r="G2002" s="13" t="str">
        <f t="shared" si="295"/>
        <v>Yes</v>
      </c>
      <c r="M2002" s="16" t="s">
        <v>1547</v>
      </c>
      <c r="N2002" t="s">
        <v>656</v>
      </c>
      <c r="P2002" s="6">
        <v>-1</v>
      </c>
      <c r="Q2002" s="6" t="s">
        <v>47</v>
      </c>
      <c r="R2002" s="6" t="s">
        <v>54</v>
      </c>
      <c r="S2002" s="6"/>
      <c r="T2002" s="6" t="s">
        <v>55</v>
      </c>
      <c r="U2002" s="6" t="s">
        <v>56</v>
      </c>
      <c r="W2002" t="s">
        <v>53</v>
      </c>
      <c r="Z2002" s="16" t="s">
        <v>1479</v>
      </c>
      <c r="AD2002" t="s">
        <v>656</v>
      </c>
      <c r="AF2002" t="s">
        <v>1547</v>
      </c>
      <c r="AI2002" s="10">
        <v>60</v>
      </c>
      <c r="AQ2002" s="6">
        <v>0</v>
      </c>
      <c r="AR2002" s="6" t="s">
        <v>50</v>
      </c>
      <c r="AS2002" t="s">
        <v>232</v>
      </c>
      <c r="AT2002" s="6">
        <v>-1</v>
      </c>
      <c r="AW2002" s="6" t="s">
        <v>51</v>
      </c>
      <c r="AX2002" s="6" t="s">
        <v>51</v>
      </c>
    </row>
    <row r="2003" spans="1:50" x14ac:dyDescent="0.25">
      <c r="B2003" s="13" t="s">
        <v>22</v>
      </c>
      <c r="C2003" s="13" t="str">
        <f t="shared" si="292"/>
        <v>Plectreurys</v>
      </c>
      <c r="D2003" s="13" t="str">
        <f t="shared" si="293"/>
        <v>Yes</v>
      </c>
      <c r="E2003" s="13" t="s">
        <v>18</v>
      </c>
      <c r="F2003" s="13" t="str">
        <f t="shared" si="294"/>
        <v>Plectreuridae</v>
      </c>
      <c r="G2003" s="13" t="str">
        <f t="shared" si="295"/>
        <v>Yes</v>
      </c>
      <c r="M2003" t="s">
        <v>1548</v>
      </c>
      <c r="N2003" t="s">
        <v>656</v>
      </c>
      <c r="P2003" s="6">
        <v>-1</v>
      </c>
      <c r="Q2003" s="6" t="s">
        <v>47</v>
      </c>
      <c r="R2003" s="6" t="s">
        <v>54</v>
      </c>
      <c r="S2003" s="6"/>
      <c r="T2003" s="6" t="s">
        <v>55</v>
      </c>
      <c r="U2003" s="6" t="s">
        <v>56</v>
      </c>
      <c r="W2003" t="s">
        <v>53</v>
      </c>
      <c r="Z2003" t="s">
        <v>1479</v>
      </c>
      <c r="AD2003" t="s">
        <v>656</v>
      </c>
      <c r="AF2003" t="s">
        <v>1548</v>
      </c>
      <c r="AI2003" s="10">
        <v>60</v>
      </c>
      <c r="AQ2003" s="6">
        <v>0</v>
      </c>
      <c r="AR2003" s="6" t="s">
        <v>50</v>
      </c>
      <c r="AS2003" t="s">
        <v>176</v>
      </c>
      <c r="AT2003" s="6">
        <v>-1</v>
      </c>
      <c r="AW2003" s="6" t="s">
        <v>51</v>
      </c>
      <c r="AX2003" s="6" t="s">
        <v>51</v>
      </c>
    </row>
    <row r="2004" spans="1:50" x14ac:dyDescent="0.25">
      <c r="B2004" s="13" t="s">
        <v>22</v>
      </c>
      <c r="C2004" s="13" t="str">
        <f t="shared" si="292"/>
        <v>Plectreurys</v>
      </c>
      <c r="D2004" s="13" t="str">
        <f t="shared" si="293"/>
        <v>Yes</v>
      </c>
      <c r="E2004" s="13" t="s">
        <v>18</v>
      </c>
      <c r="F2004" s="13" t="str">
        <f t="shared" si="294"/>
        <v>Plectreuridae</v>
      </c>
      <c r="G2004" s="13" t="str">
        <f t="shared" si="295"/>
        <v>Yes</v>
      </c>
      <c r="M2004" t="s">
        <v>1549</v>
      </c>
      <c r="N2004" t="s">
        <v>656</v>
      </c>
      <c r="P2004" s="6">
        <v>-1</v>
      </c>
      <c r="Q2004" s="6" t="s">
        <v>47</v>
      </c>
      <c r="R2004" s="6" t="s">
        <v>54</v>
      </c>
      <c r="S2004" s="6"/>
      <c r="T2004" s="6" t="s">
        <v>55</v>
      </c>
      <c r="U2004" s="6" t="s">
        <v>56</v>
      </c>
      <c r="W2004" t="s">
        <v>53</v>
      </c>
      <c r="Z2004" t="s">
        <v>1479</v>
      </c>
      <c r="AD2004" t="s">
        <v>656</v>
      </c>
      <c r="AF2004" t="s">
        <v>1549</v>
      </c>
      <c r="AI2004" s="10">
        <v>60</v>
      </c>
      <c r="AQ2004" s="6">
        <v>0</v>
      </c>
      <c r="AR2004" s="6" t="s">
        <v>50</v>
      </c>
      <c r="AS2004" t="s">
        <v>167</v>
      </c>
      <c r="AT2004" s="6">
        <v>-1</v>
      </c>
      <c r="AW2004" s="6" t="s">
        <v>51</v>
      </c>
      <c r="AX2004" s="6" t="s">
        <v>51</v>
      </c>
    </row>
    <row r="2005" spans="1:50" x14ac:dyDescent="0.25">
      <c r="B2005" s="13" t="s">
        <v>22</v>
      </c>
      <c r="C2005" s="13" t="str">
        <f t="shared" si="292"/>
        <v>Plectreurys</v>
      </c>
      <c r="D2005" s="13" t="str">
        <f t="shared" si="293"/>
        <v>Yes</v>
      </c>
      <c r="E2005" s="13" t="s">
        <v>18</v>
      </c>
      <c r="F2005" s="13" t="str">
        <f t="shared" si="294"/>
        <v>Plectreuridae</v>
      </c>
      <c r="G2005" s="13" t="str">
        <f t="shared" si="295"/>
        <v>Yes</v>
      </c>
      <c r="M2005" s="14" t="s">
        <v>1550</v>
      </c>
      <c r="N2005" t="s">
        <v>656</v>
      </c>
      <c r="P2005" s="6">
        <v>-1</v>
      </c>
      <c r="Q2005" s="6" t="s">
        <v>47</v>
      </c>
      <c r="R2005" s="6" t="s">
        <v>54</v>
      </c>
      <c r="S2005" s="6"/>
      <c r="T2005" s="6" t="s">
        <v>55</v>
      </c>
      <c r="U2005" s="6" t="s">
        <v>56</v>
      </c>
      <c r="W2005" t="s">
        <v>53</v>
      </c>
      <c r="Z2005" s="14" t="s">
        <v>1479</v>
      </c>
      <c r="AD2005" t="s">
        <v>656</v>
      </c>
      <c r="AF2005" t="s">
        <v>1550</v>
      </c>
      <c r="AI2005" s="10">
        <v>60</v>
      </c>
      <c r="AQ2005" s="6">
        <v>0</v>
      </c>
      <c r="AR2005" s="6" t="s">
        <v>50</v>
      </c>
      <c r="AS2005" t="s">
        <v>232</v>
      </c>
      <c r="AT2005" s="6">
        <v>-1</v>
      </c>
      <c r="AW2005" s="6" t="s">
        <v>51</v>
      </c>
      <c r="AX2005" s="6" t="s">
        <v>51</v>
      </c>
    </row>
    <row r="2006" spans="1:50" x14ac:dyDescent="0.25">
      <c r="B2006" s="13" t="s">
        <v>22</v>
      </c>
      <c r="C2006" s="13" t="str">
        <f t="shared" si="292"/>
        <v>Plectreurys</v>
      </c>
      <c r="D2006" s="13" t="str">
        <f t="shared" si="293"/>
        <v>Yes</v>
      </c>
      <c r="E2006" s="13" t="s">
        <v>18</v>
      </c>
      <c r="F2006" s="13" t="str">
        <f t="shared" si="294"/>
        <v>Plectreuridae</v>
      </c>
      <c r="G2006" s="13" t="str">
        <f t="shared" si="295"/>
        <v>Yes</v>
      </c>
      <c r="M2006" t="s">
        <v>1551</v>
      </c>
      <c r="N2006" s="16" t="s">
        <v>656</v>
      </c>
      <c r="P2006" s="6">
        <v>-1</v>
      </c>
      <c r="Q2006" s="6" t="s">
        <v>47</v>
      </c>
      <c r="R2006" s="6" t="s">
        <v>54</v>
      </c>
      <c r="S2006" s="6"/>
      <c r="T2006" s="6" t="s">
        <v>55</v>
      </c>
      <c r="U2006" s="6" t="s">
        <v>56</v>
      </c>
      <c r="W2006" t="s">
        <v>53</v>
      </c>
      <c r="Z2006" t="s">
        <v>1479</v>
      </c>
      <c r="AD2006" t="s">
        <v>656</v>
      </c>
      <c r="AF2006" t="s">
        <v>1551</v>
      </c>
      <c r="AI2006" s="10">
        <v>60</v>
      </c>
      <c r="AQ2006" s="6">
        <v>0</v>
      </c>
      <c r="AR2006" s="6" t="s">
        <v>50</v>
      </c>
      <c r="AS2006" t="s">
        <v>657</v>
      </c>
      <c r="AT2006" s="6">
        <v>-1</v>
      </c>
      <c r="AW2006" s="6" t="s">
        <v>51</v>
      </c>
      <c r="AX2006" s="6" t="s">
        <v>51</v>
      </c>
    </row>
    <row r="2007" spans="1:50" x14ac:dyDescent="0.25">
      <c r="B2007" s="13" t="s">
        <v>22</v>
      </c>
      <c r="C2007" s="13" t="str">
        <f t="shared" si="292"/>
        <v>Plectreurys</v>
      </c>
      <c r="D2007" s="13" t="str">
        <f t="shared" si="293"/>
        <v>Yes</v>
      </c>
      <c r="E2007" s="13" t="s">
        <v>18</v>
      </c>
      <c r="F2007" s="13" t="str">
        <f t="shared" si="294"/>
        <v>Plectreuridae</v>
      </c>
      <c r="G2007" s="13" t="str">
        <f t="shared" si="295"/>
        <v>Yes</v>
      </c>
      <c r="M2007" t="s">
        <v>1552</v>
      </c>
      <c r="N2007" t="s">
        <v>656</v>
      </c>
      <c r="P2007" s="6">
        <v>-1</v>
      </c>
      <c r="Q2007" s="6" t="s">
        <v>47</v>
      </c>
      <c r="R2007" s="6" t="s">
        <v>54</v>
      </c>
      <c r="S2007" s="6"/>
      <c r="T2007" s="6" t="s">
        <v>55</v>
      </c>
      <c r="U2007" s="6" t="s">
        <v>56</v>
      </c>
      <c r="W2007" t="s">
        <v>53</v>
      </c>
      <c r="Z2007" t="s">
        <v>1479</v>
      </c>
      <c r="AD2007" t="s">
        <v>656</v>
      </c>
      <c r="AF2007" t="s">
        <v>1552</v>
      </c>
      <c r="AI2007" s="10">
        <v>60</v>
      </c>
      <c r="AQ2007" s="6">
        <v>0</v>
      </c>
      <c r="AR2007" s="6" t="s">
        <v>50</v>
      </c>
      <c r="AS2007" t="s">
        <v>232</v>
      </c>
      <c r="AT2007" s="6">
        <v>-1</v>
      </c>
      <c r="AW2007" s="6" t="s">
        <v>51</v>
      </c>
      <c r="AX2007" s="6" t="s">
        <v>51</v>
      </c>
    </row>
    <row r="2008" spans="1:50" x14ac:dyDescent="0.25">
      <c r="B2008" s="13" t="s">
        <v>22</v>
      </c>
      <c r="C2008" s="13" t="str">
        <f t="shared" si="292"/>
        <v>Plectreurys</v>
      </c>
      <c r="D2008" s="13" t="str">
        <f t="shared" si="293"/>
        <v>Yes</v>
      </c>
      <c r="E2008" s="13" t="s">
        <v>18</v>
      </c>
      <c r="F2008" s="13" t="str">
        <f t="shared" si="294"/>
        <v>Plectreuridae</v>
      </c>
      <c r="G2008" s="13" t="str">
        <f t="shared" si="295"/>
        <v>Yes</v>
      </c>
      <c r="M2008" t="s">
        <v>1553</v>
      </c>
      <c r="N2008" t="s">
        <v>656</v>
      </c>
      <c r="P2008" s="6">
        <v>-1</v>
      </c>
      <c r="Q2008" s="6" t="s">
        <v>47</v>
      </c>
      <c r="R2008" s="6" t="s">
        <v>54</v>
      </c>
      <c r="S2008" s="6"/>
      <c r="T2008" s="6" t="s">
        <v>55</v>
      </c>
      <c r="U2008" s="6" t="s">
        <v>56</v>
      </c>
      <c r="W2008" t="s">
        <v>53</v>
      </c>
      <c r="Z2008" t="s">
        <v>1479</v>
      </c>
      <c r="AD2008" t="s">
        <v>656</v>
      </c>
      <c r="AF2008" t="s">
        <v>1553</v>
      </c>
      <c r="AI2008" s="10">
        <v>60</v>
      </c>
      <c r="AQ2008" s="6">
        <v>0</v>
      </c>
      <c r="AR2008" s="6" t="s">
        <v>50</v>
      </c>
      <c r="AS2008" t="s">
        <v>232</v>
      </c>
      <c r="AT2008" s="6">
        <v>-1</v>
      </c>
      <c r="AW2008" s="6" t="s">
        <v>51</v>
      </c>
      <c r="AX2008" s="6" t="s">
        <v>51</v>
      </c>
    </row>
    <row r="2009" spans="1:50" x14ac:dyDescent="0.25">
      <c r="B2009" s="13" t="s">
        <v>22</v>
      </c>
      <c r="C2009" s="13" t="str">
        <f t="shared" si="292"/>
        <v>Plectreurys</v>
      </c>
      <c r="D2009" s="13" t="str">
        <f t="shared" si="293"/>
        <v>Yes</v>
      </c>
      <c r="E2009" s="13" t="s">
        <v>18</v>
      </c>
      <c r="F2009" s="13" t="str">
        <f t="shared" si="294"/>
        <v>Plectreuridae</v>
      </c>
      <c r="G2009" s="13" t="str">
        <f t="shared" si="295"/>
        <v>Yes</v>
      </c>
      <c r="M2009" t="s">
        <v>1554</v>
      </c>
      <c r="N2009" t="s">
        <v>656</v>
      </c>
      <c r="P2009" s="6">
        <v>-1</v>
      </c>
      <c r="Q2009" s="6" t="s">
        <v>47</v>
      </c>
      <c r="R2009" s="6" t="s">
        <v>54</v>
      </c>
      <c r="S2009" s="6"/>
      <c r="T2009" s="6" t="s">
        <v>55</v>
      </c>
      <c r="U2009" s="6" t="s">
        <v>56</v>
      </c>
      <c r="W2009" t="s">
        <v>53</v>
      </c>
      <c r="Z2009" t="s">
        <v>1479</v>
      </c>
      <c r="AD2009" t="s">
        <v>656</v>
      </c>
      <c r="AF2009" t="s">
        <v>1554</v>
      </c>
      <c r="AI2009" s="10">
        <v>60</v>
      </c>
      <c r="AQ2009" s="6">
        <v>0</v>
      </c>
      <c r="AR2009" s="6" t="s">
        <v>50</v>
      </c>
      <c r="AS2009" t="s">
        <v>232</v>
      </c>
      <c r="AT2009" s="6">
        <v>-1</v>
      </c>
      <c r="AW2009" s="6" t="s">
        <v>51</v>
      </c>
      <c r="AX2009" s="6" t="s">
        <v>51</v>
      </c>
    </row>
    <row r="2010" spans="1:50" x14ac:dyDescent="0.25">
      <c r="B2010" s="13" t="s">
        <v>22</v>
      </c>
      <c r="C2010" s="13" t="str">
        <f t="shared" si="292"/>
        <v>Plectreurys</v>
      </c>
      <c r="D2010" s="13" t="str">
        <f t="shared" si="293"/>
        <v>Yes</v>
      </c>
      <c r="E2010" s="13" t="s">
        <v>18</v>
      </c>
      <c r="F2010" s="13" t="str">
        <f t="shared" si="294"/>
        <v>Plectreuridae</v>
      </c>
      <c r="G2010" s="13" t="str">
        <f t="shared" si="295"/>
        <v>Yes</v>
      </c>
      <c r="M2010" t="s">
        <v>1555</v>
      </c>
      <c r="N2010" t="s">
        <v>656</v>
      </c>
      <c r="P2010" s="6">
        <v>-1</v>
      </c>
      <c r="Q2010" s="6" t="s">
        <v>47</v>
      </c>
      <c r="R2010" s="6" t="s">
        <v>54</v>
      </c>
      <c r="S2010" s="6"/>
      <c r="T2010" s="6" t="s">
        <v>55</v>
      </c>
      <c r="U2010" s="6" t="s">
        <v>56</v>
      </c>
      <c r="W2010" t="s">
        <v>53</v>
      </c>
      <c r="Z2010" t="s">
        <v>1479</v>
      </c>
      <c r="AD2010" t="s">
        <v>656</v>
      </c>
      <c r="AF2010" t="s">
        <v>1555</v>
      </c>
      <c r="AI2010" s="10">
        <v>60</v>
      </c>
      <c r="AQ2010" s="6">
        <v>0</v>
      </c>
      <c r="AR2010" s="6" t="s">
        <v>50</v>
      </c>
      <c r="AS2010" t="s">
        <v>232</v>
      </c>
      <c r="AT2010" s="6">
        <v>-1</v>
      </c>
      <c r="AW2010" s="6" t="s">
        <v>51</v>
      </c>
      <c r="AX2010" s="6" t="s">
        <v>51</v>
      </c>
    </row>
    <row r="2011" spans="1:50" x14ac:dyDescent="0.25">
      <c r="B2011" s="13" t="s">
        <v>22</v>
      </c>
      <c r="C2011" s="13" t="str">
        <f t="shared" si="292"/>
        <v>Plectreurys</v>
      </c>
      <c r="D2011" s="13" t="str">
        <f t="shared" si="293"/>
        <v>Yes</v>
      </c>
      <c r="E2011" s="13" t="s">
        <v>18</v>
      </c>
      <c r="F2011" s="13" t="str">
        <f t="shared" si="294"/>
        <v>Plectreuridae</v>
      </c>
      <c r="G2011" s="13" t="str">
        <f t="shared" si="295"/>
        <v>Yes</v>
      </c>
      <c r="M2011" t="s">
        <v>1556</v>
      </c>
      <c r="N2011" t="s">
        <v>656</v>
      </c>
      <c r="P2011" s="6">
        <v>-1</v>
      </c>
      <c r="Q2011" s="6" t="s">
        <v>47</v>
      </c>
      <c r="R2011" s="6" t="s">
        <v>54</v>
      </c>
      <c r="S2011" s="6"/>
      <c r="T2011" s="6" t="s">
        <v>55</v>
      </c>
      <c r="U2011" s="6" t="s">
        <v>56</v>
      </c>
      <c r="W2011" t="s">
        <v>53</v>
      </c>
      <c r="Z2011" t="s">
        <v>1479</v>
      </c>
      <c r="AD2011" t="s">
        <v>656</v>
      </c>
      <c r="AF2011" t="s">
        <v>1556</v>
      </c>
      <c r="AI2011" s="10">
        <v>60</v>
      </c>
      <c r="AQ2011" s="6">
        <v>0</v>
      </c>
      <c r="AR2011" s="6" t="s">
        <v>50</v>
      </c>
      <c r="AS2011" t="s">
        <v>232</v>
      </c>
      <c r="AT2011" s="6">
        <v>-1</v>
      </c>
      <c r="AW2011" s="6" t="s">
        <v>51</v>
      </c>
      <c r="AX2011" s="6" t="s">
        <v>51</v>
      </c>
    </row>
    <row r="2012" spans="1:50" x14ac:dyDescent="0.25">
      <c r="B2012" s="13" t="s">
        <v>22</v>
      </c>
      <c r="C2012" s="13" t="str">
        <f t="shared" si="292"/>
        <v>Plectreurys</v>
      </c>
      <c r="D2012" s="13" t="str">
        <f t="shared" si="293"/>
        <v>Yes</v>
      </c>
      <c r="E2012" s="13" t="s">
        <v>18</v>
      </c>
      <c r="F2012" s="13" t="str">
        <f t="shared" si="294"/>
        <v>Plectreuridae</v>
      </c>
      <c r="G2012" s="13" t="str">
        <f t="shared" si="295"/>
        <v>Yes</v>
      </c>
      <c r="M2012" t="s">
        <v>1557</v>
      </c>
      <c r="N2012" t="s">
        <v>656</v>
      </c>
      <c r="P2012" s="6">
        <v>-1</v>
      </c>
      <c r="Q2012" s="6" t="s">
        <v>47</v>
      </c>
      <c r="R2012" s="6" t="s">
        <v>54</v>
      </c>
      <c r="S2012" s="6"/>
      <c r="T2012" s="6" t="s">
        <v>55</v>
      </c>
      <c r="U2012" s="6" t="s">
        <v>56</v>
      </c>
      <c r="W2012" t="s">
        <v>53</v>
      </c>
      <c r="Z2012" t="s">
        <v>1479</v>
      </c>
      <c r="AD2012" t="s">
        <v>656</v>
      </c>
      <c r="AF2012" t="s">
        <v>1557</v>
      </c>
      <c r="AI2012" s="10">
        <v>60</v>
      </c>
      <c r="AQ2012" s="6">
        <v>0</v>
      </c>
      <c r="AR2012" s="6" t="s">
        <v>50</v>
      </c>
      <c r="AS2012" t="s">
        <v>176</v>
      </c>
      <c r="AT2012" s="6">
        <v>-1</v>
      </c>
      <c r="AW2012" s="6" t="s">
        <v>51</v>
      </c>
      <c r="AX2012" s="6" t="s">
        <v>51</v>
      </c>
    </row>
    <row r="2013" spans="1:50" x14ac:dyDescent="0.25">
      <c r="B2013" s="13" t="s">
        <v>22</v>
      </c>
      <c r="C2013" s="17" t="str">
        <f>Z2013</f>
        <v>Plectreuridae</v>
      </c>
      <c r="D2013" s="13" t="str">
        <f t="shared" si="293"/>
        <v>No</v>
      </c>
      <c r="E2013" s="13" t="s">
        <v>18</v>
      </c>
      <c r="F2013" s="13" t="str">
        <f t="shared" si="294"/>
        <v>Plectreuridae</v>
      </c>
      <c r="G2013" s="13" t="str">
        <f t="shared" si="295"/>
        <v>Yes</v>
      </c>
      <c r="M2013" t="s">
        <v>1479</v>
      </c>
      <c r="N2013" t="s">
        <v>53</v>
      </c>
      <c r="P2013" s="6">
        <v>-1</v>
      </c>
      <c r="Q2013" s="6" t="s">
        <v>47</v>
      </c>
      <c r="R2013" s="6" t="s">
        <v>54</v>
      </c>
      <c r="S2013" s="6"/>
      <c r="T2013" s="6" t="s">
        <v>55</v>
      </c>
      <c r="U2013" s="6" t="s">
        <v>56</v>
      </c>
      <c r="W2013" t="s">
        <v>53</v>
      </c>
      <c r="Z2013" t="s">
        <v>1479</v>
      </c>
      <c r="AI2013" s="10">
        <v>40</v>
      </c>
      <c r="AQ2013" s="6">
        <v>0</v>
      </c>
      <c r="AR2013" s="6" t="s">
        <v>50</v>
      </c>
      <c r="AT2013" s="6">
        <v>-1</v>
      </c>
      <c r="AW2013" s="6" t="s">
        <v>51</v>
      </c>
      <c r="AX2013" s="6" t="s">
        <v>51</v>
      </c>
    </row>
    <row r="2014" spans="1:50" x14ac:dyDescent="0.25">
      <c r="A2014" s="16" t="s">
        <v>9345</v>
      </c>
      <c r="B2014" s="16" t="s">
        <v>19</v>
      </c>
      <c r="C2014" s="16" t="str">
        <f>AA2014</f>
        <v>Cylydrorhininae</v>
      </c>
      <c r="D2014" s="16" t="str">
        <f>IF(AI2014&gt;=42,"Yes","No")</f>
        <v>Yes</v>
      </c>
      <c r="E2014" s="16" t="s">
        <v>18</v>
      </c>
      <c r="F2014" s="16" t="str">
        <f t="shared" si="294"/>
        <v>Curculionidae</v>
      </c>
      <c r="G2014" s="16" t="str">
        <f t="shared" si="295"/>
        <v>Yes</v>
      </c>
      <c r="M2014" t="s">
        <v>9165</v>
      </c>
      <c r="N2014" t="s">
        <v>118</v>
      </c>
      <c r="P2014" s="6">
        <v>-1</v>
      </c>
      <c r="Q2014" s="6" t="s">
        <v>47</v>
      </c>
      <c r="R2014" s="6" t="s">
        <v>48</v>
      </c>
      <c r="S2014" s="16"/>
      <c r="T2014" s="16" t="s">
        <v>49</v>
      </c>
      <c r="U2014" s="16"/>
      <c r="W2014" t="s">
        <v>46</v>
      </c>
      <c r="X2014" t="s">
        <v>2125</v>
      </c>
      <c r="Y2014" t="s">
        <v>2131</v>
      </c>
      <c r="Z2014" t="s">
        <v>118</v>
      </c>
      <c r="AA2014" t="s">
        <v>9165</v>
      </c>
      <c r="AI2014" s="16">
        <v>42</v>
      </c>
      <c r="AQ2014" s="16"/>
      <c r="AR2014" s="16"/>
      <c r="AT2014" s="16"/>
      <c r="AW2014" s="16"/>
      <c r="AX2014" s="16"/>
    </row>
    <row r="2015" spans="1:50" x14ac:dyDescent="0.25">
      <c r="B2015" s="13" t="s">
        <v>18</v>
      </c>
      <c r="C2015" s="13" t="str">
        <f>Z2015</f>
        <v>Porcellionidae</v>
      </c>
      <c r="D2015" s="13" t="str">
        <f>IF(AI2015&gt;=40,"Yes","No")</f>
        <v>Yes</v>
      </c>
      <c r="E2015" s="13" t="s">
        <v>15</v>
      </c>
      <c r="F2015" s="13" t="str">
        <f>W2015</f>
        <v>Isopoda</v>
      </c>
      <c r="G2015" s="13" t="str">
        <f>IF(AI2015&gt;=30,"Yes","No")</f>
        <v>Yes</v>
      </c>
      <c r="M2015" t="s">
        <v>1643</v>
      </c>
      <c r="N2015" t="s">
        <v>1645</v>
      </c>
      <c r="P2015" s="6">
        <v>-1</v>
      </c>
      <c r="Q2015" s="6" t="s">
        <v>47</v>
      </c>
      <c r="R2015" s="6" t="s">
        <v>1647</v>
      </c>
      <c r="S2015" s="16"/>
      <c r="T2015" s="6" t="s">
        <v>1648</v>
      </c>
      <c r="U2015" s="6" t="s">
        <v>1649</v>
      </c>
      <c r="W2015" s="6" t="s">
        <v>1646</v>
      </c>
      <c r="X2015" s="6" t="s">
        <v>1645</v>
      </c>
      <c r="Z2015" t="s">
        <v>1643</v>
      </c>
      <c r="AI2015" s="10">
        <v>40</v>
      </c>
      <c r="AQ2015" s="6">
        <v>0</v>
      </c>
      <c r="AR2015" s="6" t="s">
        <v>120</v>
      </c>
      <c r="AT2015" s="6">
        <v>-1</v>
      </c>
      <c r="AW2015" s="6" t="s">
        <v>51</v>
      </c>
      <c r="AX2015" s="6" t="s">
        <v>51</v>
      </c>
    </row>
    <row r="2016" spans="1:50" x14ac:dyDescent="0.25">
      <c r="B2016" s="13" t="s">
        <v>22</v>
      </c>
      <c r="C2016" s="13" t="str">
        <f>AD2016</f>
        <v>Neozimiris</v>
      </c>
      <c r="D2016" s="13" t="str">
        <f t="shared" ref="D2016:D2022" si="296">IF(AI2016&gt;=50,"Yes","No")</f>
        <v>Yes</v>
      </c>
      <c r="E2016" s="13" t="s">
        <v>18</v>
      </c>
      <c r="F2016" s="13" t="str">
        <f>Z2016</f>
        <v>Prodidomidae</v>
      </c>
      <c r="G2016" s="13" t="str">
        <f>IF(AI2016&gt;=40,"Yes","No")</f>
        <v>Yes</v>
      </c>
      <c r="M2016" t="s">
        <v>436</v>
      </c>
      <c r="N2016" t="s">
        <v>1463</v>
      </c>
      <c r="P2016" s="6">
        <v>-1</v>
      </c>
      <c r="Q2016" s="6" t="s">
        <v>47</v>
      </c>
      <c r="R2016" s="6" t="s">
        <v>54</v>
      </c>
      <c r="S2016" s="6"/>
      <c r="T2016" s="6" t="s">
        <v>55</v>
      </c>
      <c r="U2016" s="6" t="s">
        <v>56</v>
      </c>
      <c r="W2016" t="s">
        <v>53</v>
      </c>
      <c r="Z2016" t="s">
        <v>1463</v>
      </c>
      <c r="AD2016" t="s">
        <v>436</v>
      </c>
      <c r="AI2016" s="10">
        <v>50</v>
      </c>
      <c r="AQ2016" s="6">
        <v>0</v>
      </c>
      <c r="AR2016" s="6" t="s">
        <v>50</v>
      </c>
      <c r="AT2016" s="6">
        <v>-1</v>
      </c>
      <c r="AW2016" s="6" t="s">
        <v>51</v>
      </c>
      <c r="AX2016" s="6" t="s">
        <v>51</v>
      </c>
    </row>
    <row r="2017" spans="1:50" x14ac:dyDescent="0.25">
      <c r="B2017" s="13" t="s">
        <v>22</v>
      </c>
      <c r="C2017" s="13" t="str">
        <f>AD2017</f>
        <v>Neozimiris</v>
      </c>
      <c r="D2017" s="13" t="str">
        <f t="shared" si="296"/>
        <v>Yes</v>
      </c>
      <c r="E2017" s="13" t="s">
        <v>18</v>
      </c>
      <c r="F2017" s="13" t="str">
        <f>Z2017</f>
        <v>Prodidomidae</v>
      </c>
      <c r="G2017" s="13" t="str">
        <f>IF(AI2017&gt;=40,"Yes","No")</f>
        <v>Yes</v>
      </c>
      <c r="M2017" t="s">
        <v>1041</v>
      </c>
      <c r="N2017" t="s">
        <v>436</v>
      </c>
      <c r="P2017" s="6">
        <v>-1</v>
      </c>
      <c r="Q2017" s="6" t="s">
        <v>47</v>
      </c>
      <c r="R2017" s="6" t="s">
        <v>54</v>
      </c>
      <c r="S2017" s="6"/>
      <c r="T2017" s="6" t="s">
        <v>55</v>
      </c>
      <c r="U2017" s="6" t="s">
        <v>56</v>
      </c>
      <c r="W2017" t="s">
        <v>53</v>
      </c>
      <c r="Z2017" t="s">
        <v>1463</v>
      </c>
      <c r="AD2017" t="s">
        <v>436</v>
      </c>
      <c r="AF2017" t="s">
        <v>1041</v>
      </c>
      <c r="AI2017" s="10">
        <v>60</v>
      </c>
      <c r="AQ2017" s="6">
        <v>0</v>
      </c>
      <c r="AR2017" s="6" t="s">
        <v>50</v>
      </c>
      <c r="AS2017" t="s">
        <v>145</v>
      </c>
      <c r="AT2017" s="6">
        <v>-1</v>
      </c>
      <c r="AW2017" s="6" t="s">
        <v>51</v>
      </c>
      <c r="AX2017" s="6" t="s">
        <v>51</v>
      </c>
    </row>
    <row r="2018" spans="1:50" x14ac:dyDescent="0.25">
      <c r="B2018" s="13" t="s">
        <v>22</v>
      </c>
      <c r="C2018" s="13" t="str">
        <f>AD2018</f>
        <v>Prodidomus</v>
      </c>
      <c r="D2018" s="13" t="str">
        <f t="shared" si="296"/>
        <v>Yes</v>
      </c>
      <c r="E2018" s="13" t="s">
        <v>18</v>
      </c>
      <c r="F2018" s="13" t="str">
        <f>Z2018</f>
        <v>Prodidomidae</v>
      </c>
      <c r="G2018" s="13" t="str">
        <f>IF(AI2018&gt;=40,"Yes","No")</f>
        <v>Yes</v>
      </c>
      <c r="M2018" t="s">
        <v>437</v>
      </c>
      <c r="N2018" t="s">
        <v>1463</v>
      </c>
      <c r="P2018" s="6">
        <v>-1</v>
      </c>
      <c r="Q2018" s="6" t="s">
        <v>47</v>
      </c>
      <c r="R2018" s="6" t="s">
        <v>54</v>
      </c>
      <c r="S2018" s="6"/>
      <c r="T2018" s="6" t="s">
        <v>55</v>
      </c>
      <c r="U2018" s="6" t="s">
        <v>56</v>
      </c>
      <c r="W2018" t="s">
        <v>53</v>
      </c>
      <c r="Z2018" t="s">
        <v>1463</v>
      </c>
      <c r="AD2018" t="s">
        <v>437</v>
      </c>
      <c r="AI2018" s="10">
        <v>50</v>
      </c>
      <c r="AQ2018" s="6">
        <v>0</v>
      </c>
      <c r="AR2018" s="6" t="s">
        <v>50</v>
      </c>
      <c r="AT2018" s="6">
        <v>-1</v>
      </c>
      <c r="AW2018" s="6" t="s">
        <v>51</v>
      </c>
      <c r="AX2018" s="6" t="s">
        <v>51</v>
      </c>
    </row>
    <row r="2019" spans="1:50" x14ac:dyDescent="0.25">
      <c r="B2019" s="13" t="s">
        <v>22</v>
      </c>
      <c r="C2019" s="13" t="str">
        <f>AD2019</f>
        <v>Prodidomus</v>
      </c>
      <c r="D2019" s="13" t="str">
        <f t="shared" si="296"/>
        <v>Yes</v>
      </c>
      <c r="E2019" s="13" t="s">
        <v>18</v>
      </c>
      <c r="F2019" s="13" t="str">
        <f>Z2019</f>
        <v>Prodidomidae</v>
      </c>
      <c r="G2019" s="13" t="str">
        <f>IF(AI2019&gt;=40,"Yes","No")</f>
        <v>Yes</v>
      </c>
      <c r="M2019" t="s">
        <v>1040</v>
      </c>
      <c r="N2019" t="s">
        <v>437</v>
      </c>
      <c r="P2019" s="6">
        <v>-1</v>
      </c>
      <c r="Q2019" s="6" t="s">
        <v>47</v>
      </c>
      <c r="R2019" s="6" t="s">
        <v>54</v>
      </c>
      <c r="S2019" s="6"/>
      <c r="T2019" s="6" t="s">
        <v>55</v>
      </c>
      <c r="U2019" s="6" t="s">
        <v>56</v>
      </c>
      <c r="W2019" t="s">
        <v>53</v>
      </c>
      <c r="Z2019" t="s">
        <v>1463</v>
      </c>
      <c r="AD2019" t="s">
        <v>437</v>
      </c>
      <c r="AF2019" t="s">
        <v>1040</v>
      </c>
      <c r="AI2019" s="10">
        <v>60</v>
      </c>
      <c r="AQ2019" s="6">
        <v>0</v>
      </c>
      <c r="AR2019" s="6" t="s">
        <v>50</v>
      </c>
      <c r="AS2019" t="s">
        <v>240</v>
      </c>
      <c r="AT2019" s="6">
        <v>-1</v>
      </c>
      <c r="AW2019" s="6" t="s">
        <v>51</v>
      </c>
      <c r="AX2019" s="6" t="s">
        <v>51</v>
      </c>
    </row>
    <row r="2020" spans="1:50" x14ac:dyDescent="0.25">
      <c r="B2020" s="13" t="s">
        <v>22</v>
      </c>
      <c r="C2020" s="17" t="str">
        <f>Z2020</f>
        <v>Prodidomidae</v>
      </c>
      <c r="D2020" s="13" t="str">
        <f t="shared" si="296"/>
        <v>No</v>
      </c>
      <c r="E2020" s="13" t="s">
        <v>18</v>
      </c>
      <c r="F2020" s="13" t="str">
        <f>Z2020</f>
        <v>Prodidomidae</v>
      </c>
      <c r="G2020" s="13" t="str">
        <f>IF(AI2020&gt;=40,"Yes","No")</f>
        <v>Yes</v>
      </c>
      <c r="M2020" t="s">
        <v>1463</v>
      </c>
      <c r="N2020" t="s">
        <v>53</v>
      </c>
      <c r="P2020" s="6">
        <v>-1</v>
      </c>
      <c r="Q2020" s="6" t="s">
        <v>47</v>
      </c>
      <c r="R2020" s="6" t="s">
        <v>54</v>
      </c>
      <c r="S2020" s="6"/>
      <c r="T2020" s="6" t="s">
        <v>55</v>
      </c>
      <c r="U2020" s="6" t="s">
        <v>56</v>
      </c>
      <c r="W2020" t="s">
        <v>53</v>
      </c>
      <c r="Z2020" t="s">
        <v>1463</v>
      </c>
      <c r="AI2020" s="10">
        <v>40</v>
      </c>
      <c r="AQ2020" s="6">
        <v>0</v>
      </c>
      <c r="AR2020" s="6" t="s">
        <v>50</v>
      </c>
      <c r="AT2020" s="6">
        <v>-1</v>
      </c>
      <c r="AW2020" s="6" t="s">
        <v>51</v>
      </c>
      <c r="AX2020" s="6" t="s">
        <v>51</v>
      </c>
    </row>
    <row r="2021" spans="1:50" x14ac:dyDescent="0.25">
      <c r="B2021" s="13" t="s">
        <v>22</v>
      </c>
      <c r="C2021" s="13" t="str">
        <f>AD2021</f>
        <v>Cyphoderris</v>
      </c>
      <c r="D2021" s="13" t="str">
        <f t="shared" si="296"/>
        <v>Yes</v>
      </c>
      <c r="E2021" s="13" t="s">
        <v>15</v>
      </c>
      <c r="F2021" s="13" t="str">
        <f>W2021</f>
        <v>Orthoptera</v>
      </c>
      <c r="G2021" s="13" t="str">
        <f>IF(AI2021&gt;=30,"Yes","No")</f>
        <v>Yes</v>
      </c>
      <c r="L2021" t="s">
        <v>1706</v>
      </c>
      <c r="M2021" s="16" t="s">
        <v>1705</v>
      </c>
      <c r="N2021" t="s">
        <v>1699</v>
      </c>
      <c r="P2021" s="6">
        <v>-1</v>
      </c>
      <c r="Q2021" s="6" t="s">
        <v>47</v>
      </c>
      <c r="R2021" s="6" t="s">
        <v>48</v>
      </c>
      <c r="S2021" s="16"/>
      <c r="T2021" s="16" t="s">
        <v>49</v>
      </c>
      <c r="U2021" s="16"/>
      <c r="W2021" t="s">
        <v>109</v>
      </c>
      <c r="X2021" t="s">
        <v>1693</v>
      </c>
      <c r="Z2021" t="s">
        <v>1699</v>
      </c>
      <c r="AD2021" t="s">
        <v>1705</v>
      </c>
      <c r="AF2021" s="16"/>
      <c r="AI2021" s="10">
        <v>50</v>
      </c>
      <c r="AQ2021" s="6">
        <v>0</v>
      </c>
      <c r="AR2021" s="16" t="s">
        <v>50</v>
      </c>
      <c r="AT2021" s="6">
        <v>-1</v>
      </c>
      <c r="AW2021" s="6" t="s">
        <v>51</v>
      </c>
      <c r="AX2021" s="6" t="s">
        <v>51</v>
      </c>
    </row>
    <row r="2022" spans="1:50" x14ac:dyDescent="0.25">
      <c r="B2022" s="13" t="s">
        <v>22</v>
      </c>
      <c r="C2022" s="13" t="str">
        <f>Z2022</f>
        <v>Prophalangopsidae</v>
      </c>
      <c r="D2022" s="13" t="str">
        <f t="shared" si="296"/>
        <v>No</v>
      </c>
      <c r="E2022" s="13" t="s">
        <v>15</v>
      </c>
      <c r="F2022" s="13" t="str">
        <f>W2022</f>
        <v>Orthoptera</v>
      </c>
      <c r="G2022" s="13" t="str">
        <f>IF(AI2022&gt;=30,"Yes","No")</f>
        <v>Yes</v>
      </c>
      <c r="L2022" t="s">
        <v>1704</v>
      </c>
      <c r="M2022" t="s">
        <v>1699</v>
      </c>
      <c r="N2022" t="s">
        <v>1693</v>
      </c>
      <c r="P2022" s="6">
        <v>-1</v>
      </c>
      <c r="Q2022" s="6" t="s">
        <v>47</v>
      </c>
      <c r="R2022" s="6" t="s">
        <v>48</v>
      </c>
      <c r="S2022" s="16"/>
      <c r="T2022" s="16" t="s">
        <v>49</v>
      </c>
      <c r="U2022" s="16"/>
      <c r="W2022" t="s">
        <v>109</v>
      </c>
      <c r="X2022" t="s">
        <v>1693</v>
      </c>
      <c r="Z2022" t="s">
        <v>1699</v>
      </c>
      <c r="AI2022" s="10">
        <v>40</v>
      </c>
      <c r="AQ2022" s="6">
        <v>0</v>
      </c>
      <c r="AR2022" s="16" t="s">
        <v>50</v>
      </c>
      <c r="AT2022" s="6">
        <v>-1</v>
      </c>
      <c r="AW2022" s="6" t="s">
        <v>51</v>
      </c>
      <c r="AX2022" s="6" t="s">
        <v>51</v>
      </c>
    </row>
    <row r="2023" spans="1:50" x14ac:dyDescent="0.25">
      <c r="B2023" s="13" t="s">
        <v>18</v>
      </c>
      <c r="C2023" s="13" t="str">
        <f>Z2023</f>
        <v>Protrinemuridae</v>
      </c>
      <c r="D2023" s="13" t="str">
        <f>IF(AI2023&gt;=40,"Yes","No")</f>
        <v>Yes</v>
      </c>
      <c r="E2023" s="13" t="s">
        <v>15</v>
      </c>
      <c r="F2023" s="13" t="str">
        <f>W2023</f>
        <v>Zygentoma</v>
      </c>
      <c r="G2023" s="13" t="str">
        <f>IF(AI2023&gt;=30,"Yes","No")</f>
        <v>Yes</v>
      </c>
      <c r="M2023" t="s">
        <v>1679</v>
      </c>
      <c r="N2023" t="s">
        <v>1675</v>
      </c>
      <c r="P2023" s="6">
        <v>-1</v>
      </c>
      <c r="Q2023" s="6" t="s">
        <v>47</v>
      </c>
      <c r="R2023" s="6" t="s">
        <v>48</v>
      </c>
      <c r="S2023" s="16"/>
      <c r="T2023" s="16" t="s">
        <v>49</v>
      </c>
      <c r="U2023" s="6" t="s">
        <v>1680</v>
      </c>
      <c r="W2023" t="s">
        <v>1675</v>
      </c>
      <c r="Z2023" t="s">
        <v>1679</v>
      </c>
      <c r="AI2023" s="10">
        <v>40</v>
      </c>
      <c r="AQ2023" s="6">
        <v>0</v>
      </c>
      <c r="AR2023" s="16" t="s">
        <v>50</v>
      </c>
      <c r="AT2023" s="6">
        <v>-1</v>
      </c>
      <c r="AW2023" s="6" t="s">
        <v>51</v>
      </c>
      <c r="AX2023" s="6" t="s">
        <v>51</v>
      </c>
    </row>
    <row r="2024" spans="1:50" x14ac:dyDescent="0.25">
      <c r="A2024" s="16" t="s">
        <v>9345</v>
      </c>
      <c r="B2024" s="16" t="s">
        <v>19</v>
      </c>
      <c r="C2024" s="16" t="str">
        <f t="shared" ref="C2024:C2027" si="297">AA2024</f>
        <v>Dryophthorinae</v>
      </c>
      <c r="D2024" s="16" t="str">
        <f t="shared" ref="D2024:D2027" si="298">IF(AI2024&gt;=42,"Yes","No")</f>
        <v>Yes</v>
      </c>
      <c r="E2024" s="16" t="s">
        <v>18</v>
      </c>
      <c r="F2024" s="16" t="str">
        <f>Z2024</f>
        <v>Curculionidae</v>
      </c>
      <c r="G2024" s="16" t="str">
        <f>IF(AI2024&gt;=40,"Yes","No")</f>
        <v>Yes</v>
      </c>
      <c r="M2024" t="s">
        <v>9166</v>
      </c>
      <c r="N2024" t="s">
        <v>118</v>
      </c>
      <c r="P2024" s="6">
        <v>-1</v>
      </c>
      <c r="Q2024" s="6" t="s">
        <v>47</v>
      </c>
      <c r="R2024" s="6" t="s">
        <v>48</v>
      </c>
      <c r="S2024" s="16"/>
      <c r="T2024" s="16" t="s">
        <v>49</v>
      </c>
      <c r="U2024" s="16"/>
      <c r="W2024" t="s">
        <v>46</v>
      </c>
      <c r="X2024" t="s">
        <v>2125</v>
      </c>
      <c r="Y2024" t="s">
        <v>2131</v>
      </c>
      <c r="Z2024" t="s">
        <v>118</v>
      </c>
      <c r="AA2024" t="s">
        <v>9166</v>
      </c>
      <c r="AI2024" s="16">
        <v>42</v>
      </c>
      <c r="AQ2024" s="16"/>
      <c r="AR2024" s="16"/>
      <c r="AT2024" s="16"/>
      <c r="AW2024" s="16"/>
      <c r="AX2024" s="16"/>
    </row>
    <row r="2025" spans="1:50" x14ac:dyDescent="0.25">
      <c r="A2025" s="16" t="s">
        <v>9345</v>
      </c>
      <c r="B2025" s="16" t="s">
        <v>19</v>
      </c>
      <c r="C2025" s="16" t="str">
        <f t="shared" si="297"/>
        <v>Dryophthorinae</v>
      </c>
      <c r="D2025" s="16" t="str">
        <f t="shared" si="298"/>
        <v>Yes</v>
      </c>
      <c r="E2025" s="16" t="s">
        <v>18</v>
      </c>
      <c r="F2025" s="16" t="str">
        <f>Z2025</f>
        <v>Curculionidae</v>
      </c>
      <c r="G2025" s="16" t="str">
        <f>IF(AI2025&gt;=40,"Yes","No")</f>
        <v>Yes</v>
      </c>
      <c r="M2025" t="s">
        <v>9168</v>
      </c>
      <c r="N2025" t="s">
        <v>9166</v>
      </c>
      <c r="P2025" s="6">
        <v>-1</v>
      </c>
      <c r="Q2025" s="6" t="s">
        <v>47</v>
      </c>
      <c r="R2025" s="6" t="s">
        <v>48</v>
      </c>
      <c r="T2025" t="s">
        <v>49</v>
      </c>
      <c r="W2025" t="s">
        <v>46</v>
      </c>
      <c r="X2025" t="s">
        <v>2125</v>
      </c>
      <c r="Y2025" t="s">
        <v>2131</v>
      </c>
      <c r="Z2025" t="s">
        <v>118</v>
      </c>
      <c r="AA2025" t="s">
        <v>9166</v>
      </c>
      <c r="AB2025" t="s">
        <v>9168</v>
      </c>
      <c r="AI2025" s="16">
        <v>45</v>
      </c>
      <c r="AQ2025" s="16"/>
      <c r="AR2025" s="16"/>
      <c r="AT2025" s="16"/>
      <c r="AW2025" s="16"/>
      <c r="AX2025" s="16"/>
    </row>
    <row r="2026" spans="1:50" x14ac:dyDescent="0.25">
      <c r="A2026" s="16" t="s">
        <v>9345</v>
      </c>
      <c r="B2026" s="16" t="s">
        <v>19</v>
      </c>
      <c r="C2026" s="16" t="str">
        <f t="shared" si="297"/>
        <v>Dryophthorinae</v>
      </c>
      <c r="D2026" s="16" t="str">
        <f t="shared" si="298"/>
        <v>Yes</v>
      </c>
      <c r="E2026" s="16" t="s">
        <v>18</v>
      </c>
      <c r="F2026" s="16" t="str">
        <f>Z2026</f>
        <v>Curculionidae</v>
      </c>
      <c r="G2026" s="16" t="str">
        <f>IF(AI2026&gt;=40,"Yes","No")</f>
        <v>Yes</v>
      </c>
      <c r="M2026" t="s">
        <v>9170</v>
      </c>
      <c r="N2026" t="s">
        <v>9166</v>
      </c>
      <c r="P2026" s="6">
        <v>-1</v>
      </c>
      <c r="Q2026" s="6" t="s">
        <v>47</v>
      </c>
      <c r="R2026" s="6" t="s">
        <v>48</v>
      </c>
      <c r="T2026" t="s">
        <v>49</v>
      </c>
      <c r="W2026" t="s">
        <v>46</v>
      </c>
      <c r="X2026" t="s">
        <v>2125</v>
      </c>
      <c r="Y2026" t="s">
        <v>2131</v>
      </c>
      <c r="Z2026" t="s">
        <v>118</v>
      </c>
      <c r="AA2026" t="s">
        <v>9166</v>
      </c>
      <c r="AB2026" t="s">
        <v>9170</v>
      </c>
      <c r="AI2026">
        <v>45</v>
      </c>
      <c r="AQ2026" s="16"/>
      <c r="AR2026" s="16"/>
      <c r="AT2026" s="16"/>
      <c r="AW2026" s="16"/>
      <c r="AX2026" s="16"/>
    </row>
    <row r="2027" spans="1:50" x14ac:dyDescent="0.25">
      <c r="A2027" s="16" t="s">
        <v>9345</v>
      </c>
      <c r="B2027" s="16" t="s">
        <v>19</v>
      </c>
      <c r="C2027" s="16" t="str">
        <f t="shared" si="297"/>
        <v>Dryophthorinae</v>
      </c>
      <c r="D2027" s="16" t="str">
        <f t="shared" si="298"/>
        <v>Yes</v>
      </c>
      <c r="E2027" s="16" t="s">
        <v>18</v>
      </c>
      <c r="F2027" s="16" t="str">
        <f>Z2027</f>
        <v>Curculionidae</v>
      </c>
      <c r="G2027" s="16" t="str">
        <f>IF(AI2027&gt;=40,"Yes","No")</f>
        <v>Yes</v>
      </c>
      <c r="M2027" t="s">
        <v>9169</v>
      </c>
      <c r="N2027" t="s">
        <v>9166</v>
      </c>
      <c r="P2027" s="6">
        <v>-1</v>
      </c>
      <c r="Q2027" s="6" t="s">
        <v>47</v>
      </c>
      <c r="R2027" s="6" t="s">
        <v>48</v>
      </c>
      <c r="T2027" t="s">
        <v>49</v>
      </c>
      <c r="W2027" t="s">
        <v>46</v>
      </c>
      <c r="X2027" t="s">
        <v>2125</v>
      </c>
      <c r="Y2027" t="s">
        <v>2131</v>
      </c>
      <c r="Z2027" t="s">
        <v>118</v>
      </c>
      <c r="AA2027" s="16" t="s">
        <v>9166</v>
      </c>
      <c r="AB2027" t="s">
        <v>9169</v>
      </c>
      <c r="AI2027" s="16">
        <v>45</v>
      </c>
      <c r="AQ2027" s="16"/>
      <c r="AR2027" s="16"/>
      <c r="AT2027" s="16"/>
      <c r="AW2027" s="16"/>
      <c r="AX2027" s="16"/>
    </row>
    <row r="2028" spans="1:50" x14ac:dyDescent="0.25">
      <c r="B2028" s="13" t="s">
        <v>18</v>
      </c>
      <c r="C2028" s="13" t="str">
        <f>Z2028</f>
        <v>Reduviidae</v>
      </c>
      <c r="D2028" s="13" t="str">
        <f>IF(AI2028&gt;=40,"Yes","No")</f>
        <v>Yes</v>
      </c>
      <c r="E2028" s="13" t="s">
        <v>18</v>
      </c>
      <c r="F2028" s="13" t="str">
        <f>Z2028</f>
        <v>Reduviidae</v>
      </c>
      <c r="G2028" s="13" t="str">
        <f>IF(AI2028&gt;=40,"Yes","No")</f>
        <v>Yes</v>
      </c>
      <c r="M2028" t="s">
        <v>122</v>
      </c>
      <c r="N2028" t="s">
        <v>124</v>
      </c>
      <c r="P2028" s="6">
        <v>-1</v>
      </c>
      <c r="Q2028" s="6" t="s">
        <v>47</v>
      </c>
      <c r="R2028" s="6" t="s">
        <v>48</v>
      </c>
      <c r="T2028" t="s">
        <v>49</v>
      </c>
      <c r="W2028" t="s">
        <v>123</v>
      </c>
      <c r="X2028" t="s">
        <v>124</v>
      </c>
      <c r="Z2028" t="s">
        <v>122</v>
      </c>
      <c r="AA2028" s="16"/>
      <c r="AI2028" s="10">
        <v>40</v>
      </c>
      <c r="AQ2028" s="6">
        <v>0</v>
      </c>
      <c r="AR2028" s="14" t="s">
        <v>50</v>
      </c>
      <c r="AT2028" s="6">
        <v>-1</v>
      </c>
      <c r="AW2028" s="14" t="s">
        <v>51</v>
      </c>
      <c r="AX2028" s="14" t="s">
        <v>51</v>
      </c>
    </row>
    <row r="2029" spans="1:50" x14ac:dyDescent="0.25">
      <c r="B2029" s="13" t="s">
        <v>18</v>
      </c>
      <c r="C2029" s="13" t="str">
        <f>Z2029</f>
        <v>Rhaphidophoridae</v>
      </c>
      <c r="D2029" s="13" t="str">
        <f>IF(AI2029&gt;=40,"Yes","No")</f>
        <v>Yes</v>
      </c>
      <c r="E2029" s="13" t="s">
        <v>15</v>
      </c>
      <c r="F2029" s="13" t="str">
        <f>W2029</f>
        <v>Orthoptera</v>
      </c>
      <c r="G2029" s="13" t="str">
        <f>IF(AI2029&gt;=30,"Yes","No")</f>
        <v>Yes</v>
      </c>
      <c r="M2029" t="s">
        <v>1707</v>
      </c>
      <c r="N2029" s="13" t="s">
        <v>1693</v>
      </c>
      <c r="P2029" s="6">
        <v>-1</v>
      </c>
      <c r="Q2029" s="6" t="s">
        <v>47</v>
      </c>
      <c r="R2029" s="6" t="s">
        <v>48</v>
      </c>
      <c r="T2029" t="s">
        <v>49</v>
      </c>
      <c r="W2029" t="s">
        <v>109</v>
      </c>
      <c r="X2029" t="s">
        <v>1693</v>
      </c>
      <c r="Z2029" t="s">
        <v>1707</v>
      </c>
      <c r="AA2029" s="16"/>
      <c r="AI2029" s="10">
        <v>40</v>
      </c>
      <c r="AQ2029" s="6">
        <v>0</v>
      </c>
      <c r="AR2029" s="14" t="s">
        <v>50</v>
      </c>
      <c r="AT2029" s="6">
        <v>-1</v>
      </c>
      <c r="AW2029" s="6" t="s">
        <v>51</v>
      </c>
      <c r="AX2029" s="6" t="s">
        <v>51</v>
      </c>
    </row>
    <row r="2030" spans="1:50" x14ac:dyDescent="0.25">
      <c r="A2030" s="16" t="s">
        <v>9345</v>
      </c>
      <c r="B2030" s="16" t="s">
        <v>19</v>
      </c>
      <c r="C2030" s="16" t="str">
        <f t="shared" ref="C2030:C2032" si="299">AA2030</f>
        <v>Dryophthorinae</v>
      </c>
      <c r="D2030" s="16" t="str">
        <f t="shared" ref="D2030:D2032" si="300">IF(AI2030&gt;=42,"Yes","No")</f>
        <v>Yes</v>
      </c>
      <c r="E2030" s="16" t="s">
        <v>18</v>
      </c>
      <c r="F2030" s="16" t="str">
        <f>Z2030</f>
        <v>Curculionidae</v>
      </c>
      <c r="G2030" s="16" t="str">
        <f>IF(AI2030&gt;=40,"Yes","No")</f>
        <v>Yes</v>
      </c>
      <c r="M2030" t="s">
        <v>9167</v>
      </c>
      <c r="N2030" s="13" t="s">
        <v>9166</v>
      </c>
      <c r="P2030" s="6">
        <v>-1</v>
      </c>
      <c r="Q2030" s="6" t="s">
        <v>47</v>
      </c>
      <c r="R2030" s="6" t="s">
        <v>48</v>
      </c>
      <c r="T2030" t="s">
        <v>49</v>
      </c>
      <c r="W2030" t="s">
        <v>46</v>
      </c>
      <c r="X2030" t="s">
        <v>2125</v>
      </c>
      <c r="Y2030" t="s">
        <v>2131</v>
      </c>
      <c r="Z2030" t="s">
        <v>118</v>
      </c>
      <c r="AA2030" s="16" t="s">
        <v>9166</v>
      </c>
      <c r="AB2030" t="s">
        <v>9167</v>
      </c>
      <c r="AI2030" s="16">
        <v>45</v>
      </c>
      <c r="AQ2030" s="16"/>
      <c r="AR2030" s="16"/>
      <c r="AT2030" s="16"/>
      <c r="AW2030" s="16"/>
      <c r="AX2030" s="16"/>
    </row>
    <row r="2031" spans="1:50" x14ac:dyDescent="0.25">
      <c r="A2031" s="16" t="s">
        <v>9345</v>
      </c>
      <c r="B2031" s="16" t="s">
        <v>19</v>
      </c>
      <c r="C2031" s="16" t="str">
        <f t="shared" si="299"/>
        <v>Entiminae</v>
      </c>
      <c r="D2031" s="16" t="str">
        <f t="shared" si="300"/>
        <v>Yes</v>
      </c>
      <c r="E2031" s="16" t="s">
        <v>18</v>
      </c>
      <c r="F2031" s="16" t="str">
        <f>Z2031</f>
        <v>Curculionidae</v>
      </c>
      <c r="G2031" s="16" t="str">
        <f>IF(AI2031&gt;=40,"Yes","No")</f>
        <v>Yes</v>
      </c>
      <c r="M2031" t="s">
        <v>9171</v>
      </c>
      <c r="N2031" t="s">
        <v>118</v>
      </c>
      <c r="P2031" s="6">
        <v>-1</v>
      </c>
      <c r="Q2031" s="6" t="s">
        <v>47</v>
      </c>
      <c r="R2031" s="6" t="s">
        <v>48</v>
      </c>
      <c r="T2031" t="s">
        <v>49</v>
      </c>
      <c r="W2031" t="s">
        <v>46</v>
      </c>
      <c r="X2031" t="s">
        <v>2125</v>
      </c>
      <c r="Y2031" t="s">
        <v>2131</v>
      </c>
      <c r="Z2031" t="s">
        <v>118</v>
      </c>
      <c r="AA2031" s="16" t="s">
        <v>9171</v>
      </c>
      <c r="AI2031" s="16">
        <v>42</v>
      </c>
      <c r="AQ2031" s="16"/>
      <c r="AR2031" s="16"/>
      <c r="AT2031" s="16"/>
      <c r="AW2031" s="16"/>
      <c r="AX2031" s="16"/>
    </row>
    <row r="2032" spans="1:50" x14ac:dyDescent="0.25">
      <c r="A2032" s="16" t="s">
        <v>9345</v>
      </c>
      <c r="B2032" s="16" t="s">
        <v>19</v>
      </c>
      <c r="C2032" s="16" t="str">
        <f t="shared" si="299"/>
        <v>Entiminae</v>
      </c>
      <c r="D2032" s="16" t="str">
        <f t="shared" si="300"/>
        <v>Yes</v>
      </c>
      <c r="E2032" s="16" t="s">
        <v>18</v>
      </c>
      <c r="F2032" s="16" t="str">
        <f>Z2032</f>
        <v>Curculionidae</v>
      </c>
      <c r="G2032" s="16" t="str">
        <f>IF(AI2032&gt;=40,"Yes","No")</f>
        <v>Yes</v>
      </c>
      <c r="M2032" t="s">
        <v>9185</v>
      </c>
      <c r="N2032" s="16" t="s">
        <v>9171</v>
      </c>
      <c r="P2032" s="6">
        <v>-1</v>
      </c>
      <c r="Q2032" s="6" t="s">
        <v>47</v>
      </c>
      <c r="R2032" s="6" t="s">
        <v>48</v>
      </c>
      <c r="T2032" t="s">
        <v>49</v>
      </c>
      <c r="W2032" t="s">
        <v>46</v>
      </c>
      <c r="X2032" t="s">
        <v>2125</v>
      </c>
      <c r="Y2032" t="s">
        <v>2131</v>
      </c>
      <c r="Z2032" t="s">
        <v>118</v>
      </c>
      <c r="AA2032" s="16" t="s">
        <v>9171</v>
      </c>
      <c r="AB2032" t="s">
        <v>9185</v>
      </c>
      <c r="AI2032" s="16">
        <v>45</v>
      </c>
      <c r="AQ2032" s="16"/>
      <c r="AR2032" s="16"/>
      <c r="AT2032" s="16"/>
      <c r="AW2032" s="16"/>
      <c r="AX2032" s="16"/>
    </row>
    <row r="2033" spans="2:50" x14ac:dyDescent="0.25">
      <c r="B2033" s="13" t="s">
        <v>18</v>
      </c>
      <c r="C2033" s="13" t="str">
        <f>Z2033</f>
        <v>Romaleidae</v>
      </c>
      <c r="D2033" s="13" t="str">
        <f>IF(AI2033&gt;=40,"Yes","No")</f>
        <v>Yes</v>
      </c>
      <c r="E2033" s="13" t="s">
        <v>15</v>
      </c>
      <c r="F2033" s="13" t="str">
        <f>W2033</f>
        <v>Orthoptera</v>
      </c>
      <c r="G2033" s="13" t="str">
        <f>IF(AI2033&gt;=30,"Yes","No")</f>
        <v>Yes</v>
      </c>
      <c r="L2033" t="s">
        <v>1689</v>
      </c>
      <c r="M2033" t="s">
        <v>1683</v>
      </c>
      <c r="N2033" t="s">
        <v>1681</v>
      </c>
      <c r="P2033" s="6">
        <v>-1</v>
      </c>
      <c r="Q2033" s="6" t="s">
        <v>47</v>
      </c>
      <c r="R2033" s="6" t="s">
        <v>48</v>
      </c>
      <c r="T2033" t="s">
        <v>49</v>
      </c>
      <c r="W2033" t="s">
        <v>109</v>
      </c>
      <c r="X2033" t="s">
        <v>1681</v>
      </c>
      <c r="Z2033" t="s">
        <v>1683</v>
      </c>
      <c r="AA2033" s="16"/>
      <c r="AI2033" s="10">
        <v>40</v>
      </c>
      <c r="AQ2033" s="6">
        <v>0</v>
      </c>
      <c r="AR2033" s="14" t="s">
        <v>50</v>
      </c>
      <c r="AT2033" s="6">
        <v>-1</v>
      </c>
      <c r="AW2033" s="6" t="s">
        <v>51</v>
      </c>
      <c r="AX2033" s="6" t="s">
        <v>51</v>
      </c>
    </row>
    <row r="2034" spans="2:50" x14ac:dyDescent="0.25">
      <c r="B2034" s="13" t="s">
        <v>18</v>
      </c>
      <c r="C2034" s="13" t="str">
        <f>Z2034</f>
        <v>Saldidae</v>
      </c>
      <c r="D2034" s="13" t="str">
        <f>IF(AI2034&gt;=40,"Yes","No")</f>
        <v>Yes</v>
      </c>
      <c r="E2034" s="13" t="s">
        <v>18</v>
      </c>
      <c r="F2034" s="13" t="str">
        <f t="shared" ref="F2034:F2097" si="301">Z2034</f>
        <v>Saldidae</v>
      </c>
      <c r="G2034" s="13" t="str">
        <f t="shared" ref="G2034:G2097" si="302">IF(AI2034&gt;=40,"Yes","No")</f>
        <v>Yes</v>
      </c>
      <c r="M2034" t="s">
        <v>1748</v>
      </c>
      <c r="N2034" t="s">
        <v>124</v>
      </c>
      <c r="P2034" s="6">
        <v>-1</v>
      </c>
      <c r="Q2034" s="6" t="s">
        <v>47</v>
      </c>
      <c r="R2034" s="6" t="s">
        <v>48</v>
      </c>
      <c r="T2034" t="s">
        <v>49</v>
      </c>
      <c r="W2034" t="s">
        <v>123</v>
      </c>
      <c r="X2034" t="s">
        <v>124</v>
      </c>
      <c r="Z2034" t="s">
        <v>1748</v>
      </c>
      <c r="AA2034" s="16"/>
      <c r="AI2034" s="10">
        <v>40</v>
      </c>
      <c r="AQ2034" s="6">
        <v>0</v>
      </c>
      <c r="AR2034" s="14" t="s">
        <v>50</v>
      </c>
      <c r="AT2034" s="6">
        <v>-1</v>
      </c>
      <c r="AW2034" s="14" t="s">
        <v>51</v>
      </c>
      <c r="AX2034" s="14" t="s">
        <v>51</v>
      </c>
    </row>
    <row r="2035" spans="2:50" x14ac:dyDescent="0.25">
      <c r="B2035" s="13" t="s">
        <v>22</v>
      </c>
      <c r="C2035" s="13" t="str">
        <f t="shared" ref="C2035:C2066" si="303">AD2035</f>
        <v>Euophrys</v>
      </c>
      <c r="D2035" s="13" t="str">
        <f t="shared" ref="D2035:D2066" si="304">IF(AI2035&gt;=50,"Yes","No")</f>
        <v>Yes</v>
      </c>
      <c r="E2035" s="13" t="s">
        <v>18</v>
      </c>
      <c r="F2035" s="13" t="str">
        <f t="shared" si="301"/>
        <v>Salticidae</v>
      </c>
      <c r="G2035" s="13" t="str">
        <f t="shared" si="302"/>
        <v>Yes</v>
      </c>
      <c r="M2035" t="s">
        <v>438</v>
      </c>
      <c r="N2035" s="16" t="s">
        <v>125</v>
      </c>
      <c r="P2035" s="6">
        <v>-1</v>
      </c>
      <c r="Q2035" s="6" t="s">
        <v>47</v>
      </c>
      <c r="R2035" s="6" t="s">
        <v>54</v>
      </c>
      <c r="S2035" s="6"/>
      <c r="T2035" s="6" t="s">
        <v>55</v>
      </c>
      <c r="U2035" s="6" t="s">
        <v>56</v>
      </c>
      <c r="W2035" t="s">
        <v>53</v>
      </c>
      <c r="Z2035" t="s">
        <v>125</v>
      </c>
      <c r="AA2035" s="16"/>
      <c r="AD2035" t="s">
        <v>438</v>
      </c>
      <c r="AI2035" s="10">
        <v>50</v>
      </c>
      <c r="AQ2035" s="6">
        <v>0</v>
      </c>
      <c r="AR2035" s="6" t="s">
        <v>50</v>
      </c>
      <c r="AT2035" s="6">
        <v>-1</v>
      </c>
      <c r="AW2035" s="6" t="s">
        <v>51</v>
      </c>
      <c r="AX2035" s="6" t="s">
        <v>51</v>
      </c>
    </row>
    <row r="2036" spans="2:50" x14ac:dyDescent="0.25">
      <c r="B2036" s="13" t="s">
        <v>22</v>
      </c>
      <c r="C2036" s="13" t="str">
        <f t="shared" si="303"/>
        <v>Euophrys</v>
      </c>
      <c r="D2036" s="13" t="str">
        <f t="shared" si="304"/>
        <v>Yes</v>
      </c>
      <c r="E2036" s="13" t="s">
        <v>18</v>
      </c>
      <c r="F2036" s="13" t="str">
        <f t="shared" si="301"/>
        <v>Salticidae</v>
      </c>
      <c r="G2036" s="13" t="str">
        <f t="shared" si="302"/>
        <v>Yes</v>
      </c>
      <c r="M2036" s="16" t="s">
        <v>1039</v>
      </c>
      <c r="N2036" t="s">
        <v>438</v>
      </c>
      <c r="P2036" s="6">
        <v>-1</v>
      </c>
      <c r="Q2036" s="6" t="s">
        <v>47</v>
      </c>
      <c r="R2036" s="6" t="s">
        <v>54</v>
      </c>
      <c r="S2036" s="6"/>
      <c r="T2036" s="6" t="s">
        <v>55</v>
      </c>
      <c r="U2036" s="6" t="s">
        <v>56</v>
      </c>
      <c r="W2036" t="s">
        <v>53</v>
      </c>
      <c r="Z2036" t="s">
        <v>125</v>
      </c>
      <c r="AA2036" s="16"/>
      <c r="AD2036" t="s">
        <v>438</v>
      </c>
      <c r="AF2036" t="s">
        <v>1039</v>
      </c>
      <c r="AI2036" s="10">
        <v>60</v>
      </c>
      <c r="AQ2036" s="6">
        <v>0</v>
      </c>
      <c r="AR2036" s="6" t="s">
        <v>50</v>
      </c>
      <c r="AS2036" t="s">
        <v>145</v>
      </c>
      <c r="AT2036" s="6">
        <v>-1</v>
      </c>
      <c r="AW2036" s="6" t="s">
        <v>51</v>
      </c>
      <c r="AX2036" s="6" t="s">
        <v>51</v>
      </c>
    </row>
    <row r="2037" spans="2:50" x14ac:dyDescent="0.25">
      <c r="B2037" s="13" t="s">
        <v>22</v>
      </c>
      <c r="C2037" s="13" t="str">
        <f t="shared" si="303"/>
        <v>Euophrys</v>
      </c>
      <c r="D2037" s="13" t="str">
        <f t="shared" si="304"/>
        <v>Yes</v>
      </c>
      <c r="E2037" s="13" t="s">
        <v>18</v>
      </c>
      <c r="F2037" s="13" t="str">
        <f t="shared" si="301"/>
        <v>Salticidae</v>
      </c>
      <c r="G2037" s="13" t="str">
        <f t="shared" si="302"/>
        <v>Yes</v>
      </c>
      <c r="M2037" t="s">
        <v>1038</v>
      </c>
      <c r="N2037" t="s">
        <v>438</v>
      </c>
      <c r="P2037" s="6">
        <v>-1</v>
      </c>
      <c r="Q2037" s="6" t="s">
        <v>47</v>
      </c>
      <c r="R2037" s="6" t="s">
        <v>54</v>
      </c>
      <c r="S2037" s="6"/>
      <c r="T2037" s="6" t="s">
        <v>55</v>
      </c>
      <c r="U2037" s="6" t="s">
        <v>56</v>
      </c>
      <c r="W2037" t="s">
        <v>53</v>
      </c>
      <c r="Z2037" t="s">
        <v>125</v>
      </c>
      <c r="AD2037" t="s">
        <v>438</v>
      </c>
      <c r="AF2037" t="s">
        <v>1038</v>
      </c>
      <c r="AI2037" s="10">
        <v>60</v>
      </c>
      <c r="AQ2037" s="6">
        <v>0</v>
      </c>
      <c r="AR2037" s="6" t="s">
        <v>50</v>
      </c>
      <c r="AS2037" t="s">
        <v>395</v>
      </c>
      <c r="AT2037" s="6">
        <v>-1</v>
      </c>
      <c r="AW2037" s="6" t="s">
        <v>51</v>
      </c>
      <c r="AX2037" s="6" t="s">
        <v>51</v>
      </c>
    </row>
    <row r="2038" spans="2:50" x14ac:dyDescent="0.25">
      <c r="B2038" s="13" t="s">
        <v>22</v>
      </c>
      <c r="C2038" s="13" t="str">
        <f t="shared" si="303"/>
        <v>Evarcha</v>
      </c>
      <c r="D2038" s="13" t="str">
        <f t="shared" si="304"/>
        <v>Yes</v>
      </c>
      <c r="E2038" s="13" t="s">
        <v>18</v>
      </c>
      <c r="F2038" s="13" t="str">
        <f t="shared" si="301"/>
        <v>Salticidae</v>
      </c>
      <c r="G2038" s="13" t="str">
        <f t="shared" si="302"/>
        <v>Yes</v>
      </c>
      <c r="M2038" t="s">
        <v>439</v>
      </c>
      <c r="N2038" t="s">
        <v>125</v>
      </c>
      <c r="P2038" s="6">
        <v>-1</v>
      </c>
      <c r="Q2038" s="6" t="s">
        <v>47</v>
      </c>
      <c r="R2038" s="6" t="s">
        <v>54</v>
      </c>
      <c r="S2038" s="6"/>
      <c r="T2038" s="6" t="s">
        <v>55</v>
      </c>
      <c r="U2038" s="6" t="s">
        <v>56</v>
      </c>
      <c r="W2038" t="s">
        <v>53</v>
      </c>
      <c r="Z2038" t="s">
        <v>125</v>
      </c>
      <c r="AD2038" t="s">
        <v>439</v>
      </c>
      <c r="AI2038" s="10">
        <v>50</v>
      </c>
      <c r="AQ2038" s="6">
        <v>0</v>
      </c>
      <c r="AR2038" s="6" t="s">
        <v>50</v>
      </c>
      <c r="AT2038" s="6">
        <v>-1</v>
      </c>
      <c r="AW2038" s="6" t="s">
        <v>51</v>
      </c>
      <c r="AX2038" s="6" t="s">
        <v>51</v>
      </c>
    </row>
    <row r="2039" spans="2:50" x14ac:dyDescent="0.25">
      <c r="B2039" s="13" t="s">
        <v>22</v>
      </c>
      <c r="C2039" s="13" t="str">
        <f t="shared" si="303"/>
        <v>Evarcha</v>
      </c>
      <c r="D2039" s="13" t="str">
        <f t="shared" si="304"/>
        <v>Yes</v>
      </c>
      <c r="E2039" s="13" t="s">
        <v>18</v>
      </c>
      <c r="F2039" s="13" t="str">
        <f t="shared" si="301"/>
        <v>Salticidae</v>
      </c>
      <c r="G2039" s="13" t="str">
        <f t="shared" si="302"/>
        <v>Yes</v>
      </c>
      <c r="M2039" s="16" t="s">
        <v>1037</v>
      </c>
      <c r="N2039" t="s">
        <v>439</v>
      </c>
      <c r="P2039" s="6">
        <v>-1</v>
      </c>
      <c r="Q2039" s="6" t="s">
        <v>47</v>
      </c>
      <c r="R2039" s="6" t="s">
        <v>54</v>
      </c>
      <c r="S2039" s="6"/>
      <c r="T2039" s="6" t="s">
        <v>55</v>
      </c>
      <c r="U2039" s="6" t="s">
        <v>56</v>
      </c>
      <c r="W2039" t="s">
        <v>53</v>
      </c>
      <c r="Z2039" s="16" t="s">
        <v>125</v>
      </c>
      <c r="AD2039" t="s">
        <v>439</v>
      </c>
      <c r="AF2039" t="s">
        <v>1037</v>
      </c>
      <c r="AI2039" s="10">
        <v>60</v>
      </c>
      <c r="AQ2039" s="6">
        <v>0</v>
      </c>
      <c r="AR2039" s="6" t="s">
        <v>50</v>
      </c>
      <c r="AS2039" t="s">
        <v>440</v>
      </c>
      <c r="AT2039" s="6">
        <v>-1</v>
      </c>
      <c r="AW2039" s="6" t="s">
        <v>51</v>
      </c>
      <c r="AX2039" s="6" t="s">
        <v>51</v>
      </c>
    </row>
    <row r="2040" spans="2:50" x14ac:dyDescent="0.25">
      <c r="B2040" s="13" t="s">
        <v>22</v>
      </c>
      <c r="C2040" s="13" t="str">
        <f t="shared" si="303"/>
        <v>Habronattus</v>
      </c>
      <c r="D2040" s="13" t="str">
        <f t="shared" si="304"/>
        <v>Yes</v>
      </c>
      <c r="E2040" s="13" t="s">
        <v>18</v>
      </c>
      <c r="F2040" s="13" t="str">
        <f t="shared" si="301"/>
        <v>Salticidae</v>
      </c>
      <c r="G2040" s="13" t="str">
        <f t="shared" si="302"/>
        <v>Yes</v>
      </c>
      <c r="M2040" t="s">
        <v>441</v>
      </c>
      <c r="N2040" t="s">
        <v>125</v>
      </c>
      <c r="P2040" s="6">
        <v>-1</v>
      </c>
      <c r="Q2040" s="6" t="s">
        <v>47</v>
      </c>
      <c r="R2040" s="6" t="s">
        <v>54</v>
      </c>
      <c r="S2040" s="6"/>
      <c r="T2040" s="6" t="s">
        <v>55</v>
      </c>
      <c r="U2040" s="6" t="s">
        <v>56</v>
      </c>
      <c r="W2040" t="s">
        <v>53</v>
      </c>
      <c r="Z2040" t="s">
        <v>125</v>
      </c>
      <c r="AD2040" t="s">
        <v>441</v>
      </c>
      <c r="AI2040" s="10">
        <v>50</v>
      </c>
      <c r="AQ2040" s="6">
        <v>0</v>
      </c>
      <c r="AR2040" s="6" t="s">
        <v>50</v>
      </c>
      <c r="AT2040" s="6">
        <v>-1</v>
      </c>
      <c r="AW2040" s="6" t="s">
        <v>51</v>
      </c>
      <c r="AX2040" s="6" t="s">
        <v>51</v>
      </c>
    </row>
    <row r="2041" spans="2:50" x14ac:dyDescent="0.25">
      <c r="B2041" s="13" t="s">
        <v>22</v>
      </c>
      <c r="C2041" s="13" t="str">
        <f t="shared" si="303"/>
        <v>Habronattus</v>
      </c>
      <c r="D2041" s="13" t="str">
        <f t="shared" si="304"/>
        <v>Yes</v>
      </c>
      <c r="E2041" s="13" t="s">
        <v>18</v>
      </c>
      <c r="F2041" s="13" t="str">
        <f t="shared" si="301"/>
        <v>Salticidae</v>
      </c>
      <c r="G2041" s="13" t="str">
        <f t="shared" si="302"/>
        <v>Yes</v>
      </c>
      <c r="M2041" t="s">
        <v>1036</v>
      </c>
      <c r="N2041" t="s">
        <v>441</v>
      </c>
      <c r="P2041" s="6">
        <v>-1</v>
      </c>
      <c r="Q2041" s="6" t="s">
        <v>47</v>
      </c>
      <c r="R2041" s="6" t="s">
        <v>54</v>
      </c>
      <c r="S2041" s="6"/>
      <c r="T2041" s="6" t="s">
        <v>55</v>
      </c>
      <c r="U2041" s="6" t="s">
        <v>56</v>
      </c>
      <c r="W2041" t="s">
        <v>53</v>
      </c>
      <c r="Z2041" t="s">
        <v>125</v>
      </c>
      <c r="AD2041" t="s">
        <v>441</v>
      </c>
      <c r="AF2041" t="s">
        <v>1036</v>
      </c>
      <c r="AI2041" s="10">
        <v>60</v>
      </c>
      <c r="AQ2041" s="6">
        <v>0</v>
      </c>
      <c r="AR2041" s="6" t="s">
        <v>50</v>
      </c>
      <c r="AS2041" t="s">
        <v>165</v>
      </c>
      <c r="AT2041" s="6">
        <v>-1</v>
      </c>
      <c r="AW2041" s="6" t="s">
        <v>51</v>
      </c>
      <c r="AX2041" s="6" t="s">
        <v>51</v>
      </c>
    </row>
    <row r="2042" spans="2:50" x14ac:dyDescent="0.25">
      <c r="B2042" s="13" t="s">
        <v>22</v>
      </c>
      <c r="C2042" s="13" t="str">
        <f t="shared" si="303"/>
        <v>Habronattus</v>
      </c>
      <c r="D2042" s="13" t="str">
        <f t="shared" si="304"/>
        <v>Yes</v>
      </c>
      <c r="E2042" s="13" t="s">
        <v>18</v>
      </c>
      <c r="F2042" s="13" t="str">
        <f t="shared" si="301"/>
        <v>Salticidae</v>
      </c>
      <c r="G2042" s="13" t="str">
        <f t="shared" si="302"/>
        <v>Yes</v>
      </c>
      <c r="M2042" t="s">
        <v>1035</v>
      </c>
      <c r="N2042" t="s">
        <v>441</v>
      </c>
      <c r="P2042" s="6">
        <v>-1</v>
      </c>
      <c r="Q2042" s="6" t="s">
        <v>47</v>
      </c>
      <c r="R2042" s="6" t="s">
        <v>54</v>
      </c>
      <c r="S2042" s="6"/>
      <c r="T2042" s="6" t="s">
        <v>55</v>
      </c>
      <c r="U2042" s="6" t="s">
        <v>56</v>
      </c>
      <c r="W2042" t="s">
        <v>53</v>
      </c>
      <c r="Z2042" t="s">
        <v>125</v>
      </c>
      <c r="AD2042" t="s">
        <v>441</v>
      </c>
      <c r="AF2042" t="s">
        <v>1035</v>
      </c>
      <c r="AI2042" s="10">
        <v>60</v>
      </c>
      <c r="AQ2042" s="6">
        <v>0</v>
      </c>
      <c r="AR2042" s="6" t="s">
        <v>50</v>
      </c>
      <c r="AS2042" t="s">
        <v>440</v>
      </c>
      <c r="AT2042" s="6">
        <v>-1</v>
      </c>
      <c r="AW2042" s="6" t="s">
        <v>51</v>
      </c>
      <c r="AX2042" s="6" t="s">
        <v>51</v>
      </c>
    </row>
    <row r="2043" spans="2:50" x14ac:dyDescent="0.25">
      <c r="B2043" s="13" t="s">
        <v>22</v>
      </c>
      <c r="C2043" s="13" t="str">
        <f t="shared" si="303"/>
        <v>Habronattus</v>
      </c>
      <c r="D2043" s="13" t="str">
        <f t="shared" si="304"/>
        <v>Yes</v>
      </c>
      <c r="E2043" s="13" t="s">
        <v>18</v>
      </c>
      <c r="F2043" s="13" t="str">
        <f t="shared" si="301"/>
        <v>Salticidae</v>
      </c>
      <c r="G2043" s="13" t="str">
        <f t="shared" si="302"/>
        <v>Yes</v>
      </c>
      <c r="M2043" t="s">
        <v>1034</v>
      </c>
      <c r="N2043" t="s">
        <v>441</v>
      </c>
      <c r="P2043" s="6">
        <v>-1</v>
      </c>
      <c r="Q2043" s="6" t="s">
        <v>47</v>
      </c>
      <c r="R2043" s="6" t="s">
        <v>54</v>
      </c>
      <c r="S2043" s="6"/>
      <c r="T2043" s="6" t="s">
        <v>55</v>
      </c>
      <c r="U2043" s="6" t="s">
        <v>56</v>
      </c>
      <c r="W2043" t="s">
        <v>53</v>
      </c>
      <c r="Z2043" t="s">
        <v>125</v>
      </c>
      <c r="AD2043" t="s">
        <v>441</v>
      </c>
      <c r="AF2043" t="s">
        <v>1034</v>
      </c>
      <c r="AI2043" s="10">
        <v>60</v>
      </c>
      <c r="AQ2043" s="6">
        <v>0</v>
      </c>
      <c r="AR2043" s="6" t="s">
        <v>50</v>
      </c>
      <c r="AS2043" t="s">
        <v>158</v>
      </c>
      <c r="AT2043" s="6">
        <v>-1</v>
      </c>
      <c r="AW2043" s="6" t="s">
        <v>51</v>
      </c>
      <c r="AX2043" s="6" t="s">
        <v>51</v>
      </c>
    </row>
    <row r="2044" spans="2:50" x14ac:dyDescent="0.25">
      <c r="B2044" s="13" t="s">
        <v>22</v>
      </c>
      <c r="C2044" s="13" t="str">
        <f t="shared" si="303"/>
        <v>Habronattus</v>
      </c>
      <c r="D2044" s="13" t="str">
        <f t="shared" si="304"/>
        <v>Yes</v>
      </c>
      <c r="E2044" s="13" t="s">
        <v>18</v>
      </c>
      <c r="F2044" s="13" t="str">
        <f t="shared" si="301"/>
        <v>Salticidae</v>
      </c>
      <c r="G2044" s="13" t="str">
        <f t="shared" si="302"/>
        <v>Yes</v>
      </c>
      <c r="M2044" t="s">
        <v>1033</v>
      </c>
      <c r="N2044" t="s">
        <v>441</v>
      </c>
      <c r="P2044" s="6">
        <v>-1</v>
      </c>
      <c r="Q2044" s="6" t="s">
        <v>47</v>
      </c>
      <c r="R2044" s="6" t="s">
        <v>54</v>
      </c>
      <c r="S2044" s="6"/>
      <c r="T2044" s="6" t="s">
        <v>55</v>
      </c>
      <c r="U2044" s="6" t="s">
        <v>56</v>
      </c>
      <c r="W2044" t="s">
        <v>53</v>
      </c>
      <c r="Z2044" t="s">
        <v>125</v>
      </c>
      <c r="AD2044" t="s">
        <v>441</v>
      </c>
      <c r="AF2044" t="s">
        <v>1033</v>
      </c>
      <c r="AI2044" s="10">
        <v>60</v>
      </c>
      <c r="AQ2044" s="6">
        <v>0</v>
      </c>
      <c r="AR2044" s="6" t="s">
        <v>50</v>
      </c>
      <c r="AS2044" t="s">
        <v>442</v>
      </c>
      <c r="AT2044" s="6">
        <v>-1</v>
      </c>
      <c r="AW2044" s="6" t="s">
        <v>51</v>
      </c>
      <c r="AX2044" s="6" t="s">
        <v>51</v>
      </c>
    </row>
    <row r="2045" spans="2:50" x14ac:dyDescent="0.25">
      <c r="B2045" s="13" t="s">
        <v>22</v>
      </c>
      <c r="C2045" s="13" t="str">
        <f t="shared" si="303"/>
        <v>Habronattus</v>
      </c>
      <c r="D2045" s="13" t="str">
        <f t="shared" si="304"/>
        <v>Yes</v>
      </c>
      <c r="E2045" s="13" t="s">
        <v>18</v>
      </c>
      <c r="F2045" s="13" t="str">
        <f t="shared" si="301"/>
        <v>Salticidae</v>
      </c>
      <c r="G2045" s="13" t="str">
        <f t="shared" si="302"/>
        <v>Yes</v>
      </c>
      <c r="M2045" t="s">
        <v>1048</v>
      </c>
      <c r="N2045" t="s">
        <v>441</v>
      </c>
      <c r="P2045" s="6">
        <v>-1</v>
      </c>
      <c r="Q2045" s="6" t="s">
        <v>47</v>
      </c>
      <c r="R2045" s="6" t="s">
        <v>54</v>
      </c>
      <c r="S2045" s="6"/>
      <c r="T2045" s="6" t="s">
        <v>55</v>
      </c>
      <c r="U2045" s="6" t="s">
        <v>56</v>
      </c>
      <c r="W2045" t="s">
        <v>53</v>
      </c>
      <c r="Z2045" t="s">
        <v>125</v>
      </c>
      <c r="AD2045" t="s">
        <v>441</v>
      </c>
      <c r="AF2045" t="s">
        <v>1048</v>
      </c>
      <c r="AI2045" s="10">
        <v>60</v>
      </c>
      <c r="AQ2045" s="6">
        <v>0</v>
      </c>
      <c r="AR2045" s="6" t="s">
        <v>50</v>
      </c>
      <c r="AS2045" t="s">
        <v>145</v>
      </c>
      <c r="AT2045" s="6">
        <v>-1</v>
      </c>
      <c r="AW2045" s="6" t="s">
        <v>51</v>
      </c>
      <c r="AX2045" s="6" t="s">
        <v>51</v>
      </c>
    </row>
    <row r="2046" spans="2:50" x14ac:dyDescent="0.25">
      <c r="B2046" s="13" t="s">
        <v>22</v>
      </c>
      <c r="C2046" s="13" t="str">
        <f t="shared" si="303"/>
        <v>Habronattus</v>
      </c>
      <c r="D2046" s="13" t="str">
        <f t="shared" si="304"/>
        <v>Yes</v>
      </c>
      <c r="E2046" s="13" t="s">
        <v>18</v>
      </c>
      <c r="F2046" s="13" t="str">
        <f t="shared" si="301"/>
        <v>Salticidae</v>
      </c>
      <c r="G2046" s="13" t="str">
        <f t="shared" si="302"/>
        <v>Yes</v>
      </c>
      <c r="M2046" t="s">
        <v>1047</v>
      </c>
      <c r="N2046" t="s">
        <v>441</v>
      </c>
      <c r="P2046" s="6">
        <v>-1</v>
      </c>
      <c r="Q2046" s="6" t="s">
        <v>47</v>
      </c>
      <c r="R2046" s="6" t="s">
        <v>54</v>
      </c>
      <c r="S2046" s="6"/>
      <c r="T2046" s="6" t="s">
        <v>55</v>
      </c>
      <c r="U2046" s="6" t="s">
        <v>56</v>
      </c>
      <c r="W2046" t="s">
        <v>53</v>
      </c>
      <c r="Z2046" t="s">
        <v>125</v>
      </c>
      <c r="AD2046" t="s">
        <v>441</v>
      </c>
      <c r="AF2046" t="s">
        <v>1047</v>
      </c>
      <c r="AI2046" s="10">
        <v>60</v>
      </c>
      <c r="AQ2046" s="6">
        <v>0</v>
      </c>
      <c r="AR2046" s="6" t="s">
        <v>50</v>
      </c>
      <c r="AS2046" t="s">
        <v>162</v>
      </c>
      <c r="AT2046" s="6">
        <v>-1</v>
      </c>
      <c r="AW2046" s="6" t="s">
        <v>51</v>
      </c>
      <c r="AX2046" s="6" t="s">
        <v>51</v>
      </c>
    </row>
    <row r="2047" spans="2:50" x14ac:dyDescent="0.25">
      <c r="B2047" s="13" t="s">
        <v>22</v>
      </c>
      <c r="C2047" s="13" t="str">
        <f t="shared" si="303"/>
        <v>Habronattus</v>
      </c>
      <c r="D2047" s="13" t="str">
        <f t="shared" si="304"/>
        <v>Yes</v>
      </c>
      <c r="E2047" s="13" t="s">
        <v>18</v>
      </c>
      <c r="F2047" s="13" t="str">
        <f t="shared" si="301"/>
        <v>Salticidae</v>
      </c>
      <c r="G2047" s="13" t="str">
        <f t="shared" si="302"/>
        <v>Yes</v>
      </c>
      <c r="M2047" t="s">
        <v>1046</v>
      </c>
      <c r="N2047" t="s">
        <v>441</v>
      </c>
      <c r="P2047" s="6">
        <v>-1</v>
      </c>
      <c r="Q2047" s="6" t="s">
        <v>47</v>
      </c>
      <c r="R2047" s="6" t="s">
        <v>54</v>
      </c>
      <c r="S2047" s="6"/>
      <c r="T2047" s="6" t="s">
        <v>55</v>
      </c>
      <c r="U2047" s="6" t="s">
        <v>56</v>
      </c>
      <c r="W2047" t="s">
        <v>53</v>
      </c>
      <c r="Z2047" t="s">
        <v>125</v>
      </c>
      <c r="AD2047" t="s">
        <v>441</v>
      </c>
      <c r="AF2047" t="s">
        <v>1046</v>
      </c>
      <c r="AI2047" s="10">
        <v>60</v>
      </c>
      <c r="AQ2047" s="6">
        <v>0</v>
      </c>
      <c r="AR2047" s="6" t="s">
        <v>50</v>
      </c>
      <c r="AS2047" t="s">
        <v>145</v>
      </c>
      <c r="AT2047" s="6">
        <v>-1</v>
      </c>
      <c r="AW2047" s="6" t="s">
        <v>51</v>
      </c>
      <c r="AX2047" s="6" t="s">
        <v>51</v>
      </c>
    </row>
    <row r="2048" spans="2:50" x14ac:dyDescent="0.25">
      <c r="B2048" s="13" t="s">
        <v>22</v>
      </c>
      <c r="C2048" s="13" t="str">
        <f t="shared" si="303"/>
        <v>Habronattus</v>
      </c>
      <c r="D2048" s="13" t="str">
        <f t="shared" si="304"/>
        <v>Yes</v>
      </c>
      <c r="E2048" s="13" t="s">
        <v>18</v>
      </c>
      <c r="F2048" s="13" t="str">
        <f t="shared" si="301"/>
        <v>Salticidae</v>
      </c>
      <c r="G2048" s="13" t="str">
        <f t="shared" si="302"/>
        <v>Yes</v>
      </c>
      <c r="M2048" t="s">
        <v>1045</v>
      </c>
      <c r="N2048" t="s">
        <v>441</v>
      </c>
      <c r="P2048" s="6">
        <v>-1</v>
      </c>
      <c r="Q2048" s="6" t="s">
        <v>47</v>
      </c>
      <c r="R2048" s="6" t="s">
        <v>54</v>
      </c>
      <c r="S2048" s="6"/>
      <c r="T2048" s="6" t="s">
        <v>55</v>
      </c>
      <c r="U2048" s="6" t="s">
        <v>56</v>
      </c>
      <c r="W2048" t="s">
        <v>53</v>
      </c>
      <c r="Z2048" t="s">
        <v>125</v>
      </c>
      <c r="AD2048" t="s">
        <v>441</v>
      </c>
      <c r="AF2048" t="s">
        <v>1045</v>
      </c>
      <c r="AI2048" s="10">
        <v>60</v>
      </c>
      <c r="AQ2048" s="6">
        <v>0</v>
      </c>
      <c r="AR2048" s="6" t="s">
        <v>50</v>
      </c>
      <c r="AS2048" t="s">
        <v>145</v>
      </c>
      <c r="AT2048" s="6">
        <v>-1</v>
      </c>
      <c r="AW2048" s="6" t="s">
        <v>51</v>
      </c>
      <c r="AX2048" s="6" t="s">
        <v>51</v>
      </c>
    </row>
    <row r="2049" spans="2:50" x14ac:dyDescent="0.25">
      <c r="B2049" s="13" t="s">
        <v>22</v>
      </c>
      <c r="C2049" s="13" t="str">
        <f t="shared" si="303"/>
        <v>Habronattus</v>
      </c>
      <c r="D2049" s="13" t="str">
        <f t="shared" si="304"/>
        <v>Yes</v>
      </c>
      <c r="E2049" s="13" t="s">
        <v>18</v>
      </c>
      <c r="F2049" s="13" t="str">
        <f t="shared" si="301"/>
        <v>Salticidae</v>
      </c>
      <c r="G2049" s="13" t="str">
        <f t="shared" si="302"/>
        <v>Yes</v>
      </c>
      <c r="M2049" t="s">
        <v>1044</v>
      </c>
      <c r="N2049" t="s">
        <v>441</v>
      </c>
      <c r="P2049" s="6">
        <v>-1</v>
      </c>
      <c r="Q2049" s="6" t="s">
        <v>47</v>
      </c>
      <c r="R2049" s="6" t="s">
        <v>54</v>
      </c>
      <c r="S2049" s="6"/>
      <c r="T2049" s="6" t="s">
        <v>55</v>
      </c>
      <c r="U2049" s="6" t="s">
        <v>56</v>
      </c>
      <c r="W2049" t="s">
        <v>53</v>
      </c>
      <c r="Z2049" t="s">
        <v>125</v>
      </c>
      <c r="AD2049" t="s">
        <v>441</v>
      </c>
      <c r="AF2049" t="s">
        <v>1044</v>
      </c>
      <c r="AI2049" s="10">
        <v>60</v>
      </c>
      <c r="AQ2049" s="6">
        <v>0</v>
      </c>
      <c r="AR2049" s="6" t="s">
        <v>50</v>
      </c>
      <c r="AS2049" t="s">
        <v>440</v>
      </c>
      <c r="AT2049" s="6">
        <v>-1</v>
      </c>
      <c r="AW2049" s="6" t="s">
        <v>51</v>
      </c>
      <c r="AX2049" s="6" t="s">
        <v>51</v>
      </c>
    </row>
    <row r="2050" spans="2:50" x14ac:dyDescent="0.25">
      <c r="B2050" s="13" t="s">
        <v>22</v>
      </c>
      <c r="C2050" s="13" t="str">
        <f t="shared" si="303"/>
        <v>Habronattus</v>
      </c>
      <c r="D2050" s="13" t="str">
        <f t="shared" si="304"/>
        <v>Yes</v>
      </c>
      <c r="E2050" s="13" t="s">
        <v>18</v>
      </c>
      <c r="F2050" s="13" t="str">
        <f t="shared" si="301"/>
        <v>Salticidae</v>
      </c>
      <c r="G2050" s="13" t="str">
        <f t="shared" si="302"/>
        <v>Yes</v>
      </c>
      <c r="M2050" t="s">
        <v>1043</v>
      </c>
      <c r="N2050" t="s">
        <v>441</v>
      </c>
      <c r="P2050" s="6">
        <v>-1</v>
      </c>
      <c r="Q2050" s="6" t="s">
        <v>47</v>
      </c>
      <c r="R2050" s="6" t="s">
        <v>54</v>
      </c>
      <c r="S2050" s="6"/>
      <c r="T2050" s="6" t="s">
        <v>55</v>
      </c>
      <c r="U2050" s="6" t="s">
        <v>56</v>
      </c>
      <c r="W2050" t="s">
        <v>53</v>
      </c>
      <c r="Z2050" t="s">
        <v>125</v>
      </c>
      <c r="AD2050" t="s">
        <v>441</v>
      </c>
      <c r="AF2050" t="s">
        <v>1043</v>
      </c>
      <c r="AI2050" s="10">
        <v>60</v>
      </c>
      <c r="AQ2050" s="6">
        <v>0</v>
      </c>
      <c r="AR2050" s="6" t="s">
        <v>50</v>
      </c>
      <c r="AS2050" t="s">
        <v>440</v>
      </c>
      <c r="AT2050" s="6">
        <v>-1</v>
      </c>
      <c r="AW2050" s="6" t="s">
        <v>51</v>
      </c>
      <c r="AX2050" s="6" t="s">
        <v>51</v>
      </c>
    </row>
    <row r="2051" spans="2:50" x14ac:dyDescent="0.25">
      <c r="B2051" s="13" t="s">
        <v>22</v>
      </c>
      <c r="C2051" s="13" t="str">
        <f t="shared" si="303"/>
        <v>Habronattus</v>
      </c>
      <c r="D2051" s="13" t="str">
        <f t="shared" si="304"/>
        <v>Yes</v>
      </c>
      <c r="E2051" s="13" t="s">
        <v>18</v>
      </c>
      <c r="F2051" s="13" t="str">
        <f t="shared" si="301"/>
        <v>Salticidae</v>
      </c>
      <c r="G2051" s="13" t="str">
        <f t="shared" si="302"/>
        <v>Yes</v>
      </c>
      <c r="M2051" s="14" t="s">
        <v>1058</v>
      </c>
      <c r="N2051" t="s">
        <v>441</v>
      </c>
      <c r="P2051" s="6">
        <v>-1</v>
      </c>
      <c r="Q2051" s="6" t="s">
        <v>47</v>
      </c>
      <c r="R2051" s="6" t="s">
        <v>54</v>
      </c>
      <c r="S2051" s="6"/>
      <c r="T2051" s="6" t="s">
        <v>55</v>
      </c>
      <c r="U2051" s="6" t="s">
        <v>56</v>
      </c>
      <c r="W2051" t="s">
        <v>53</v>
      </c>
      <c r="Z2051" s="14" t="s">
        <v>125</v>
      </c>
      <c r="AD2051" t="s">
        <v>441</v>
      </c>
      <c r="AF2051" t="s">
        <v>1058</v>
      </c>
      <c r="AI2051" s="10">
        <v>60</v>
      </c>
      <c r="AQ2051" s="6">
        <v>0</v>
      </c>
      <c r="AR2051" s="6" t="s">
        <v>50</v>
      </c>
      <c r="AS2051" t="s">
        <v>145</v>
      </c>
      <c r="AT2051" s="6">
        <v>-1</v>
      </c>
      <c r="AW2051" s="6" t="s">
        <v>51</v>
      </c>
      <c r="AX2051" s="6" t="s">
        <v>51</v>
      </c>
    </row>
    <row r="2052" spans="2:50" x14ac:dyDescent="0.25">
      <c r="B2052" s="13" t="s">
        <v>22</v>
      </c>
      <c r="C2052" s="13" t="str">
        <f t="shared" si="303"/>
        <v>Habronattus</v>
      </c>
      <c r="D2052" s="13" t="str">
        <f t="shared" si="304"/>
        <v>Yes</v>
      </c>
      <c r="E2052" s="13" t="s">
        <v>18</v>
      </c>
      <c r="F2052" s="13" t="str">
        <f t="shared" si="301"/>
        <v>Salticidae</v>
      </c>
      <c r="G2052" s="13" t="str">
        <f t="shared" si="302"/>
        <v>Yes</v>
      </c>
      <c r="M2052" t="s">
        <v>1057</v>
      </c>
      <c r="N2052" t="s">
        <v>441</v>
      </c>
      <c r="P2052" s="6">
        <v>-1</v>
      </c>
      <c r="Q2052" s="6" t="s">
        <v>47</v>
      </c>
      <c r="R2052" s="6" t="s">
        <v>54</v>
      </c>
      <c r="S2052" s="6"/>
      <c r="T2052" s="6" t="s">
        <v>55</v>
      </c>
      <c r="U2052" s="6" t="s">
        <v>56</v>
      </c>
      <c r="W2052" t="s">
        <v>53</v>
      </c>
      <c r="Z2052" t="s">
        <v>125</v>
      </c>
      <c r="AD2052" t="s">
        <v>441</v>
      </c>
      <c r="AF2052" t="s">
        <v>1057</v>
      </c>
      <c r="AI2052" s="10">
        <v>60</v>
      </c>
      <c r="AQ2052" s="6">
        <v>0</v>
      </c>
      <c r="AR2052" s="6" t="s">
        <v>50</v>
      </c>
      <c r="AS2052" t="s">
        <v>443</v>
      </c>
      <c r="AT2052" s="6">
        <v>-1</v>
      </c>
      <c r="AW2052" s="6" t="s">
        <v>51</v>
      </c>
      <c r="AX2052" s="6" t="s">
        <v>51</v>
      </c>
    </row>
    <row r="2053" spans="2:50" x14ac:dyDescent="0.25">
      <c r="B2053" s="13" t="s">
        <v>22</v>
      </c>
      <c r="C2053" s="13" t="str">
        <f t="shared" si="303"/>
        <v>Habronattus</v>
      </c>
      <c r="D2053" s="13" t="str">
        <f t="shared" si="304"/>
        <v>Yes</v>
      </c>
      <c r="E2053" s="13" t="s">
        <v>18</v>
      </c>
      <c r="F2053" s="13" t="str">
        <f t="shared" si="301"/>
        <v>Salticidae</v>
      </c>
      <c r="G2053" s="13" t="str">
        <f t="shared" si="302"/>
        <v>Yes</v>
      </c>
      <c r="M2053" t="s">
        <v>1056</v>
      </c>
      <c r="N2053" t="s">
        <v>441</v>
      </c>
      <c r="P2053" s="6">
        <v>-1</v>
      </c>
      <c r="Q2053" s="6" t="s">
        <v>47</v>
      </c>
      <c r="R2053" s="6" t="s">
        <v>54</v>
      </c>
      <c r="S2053" s="6"/>
      <c r="T2053" s="6" t="s">
        <v>55</v>
      </c>
      <c r="U2053" s="6" t="s">
        <v>56</v>
      </c>
      <c r="W2053" t="s">
        <v>53</v>
      </c>
      <c r="Z2053" t="s">
        <v>125</v>
      </c>
      <c r="AD2053" t="s">
        <v>441</v>
      </c>
      <c r="AF2053" t="s">
        <v>1056</v>
      </c>
      <c r="AI2053" s="10">
        <v>60</v>
      </c>
      <c r="AQ2053" s="6">
        <v>0</v>
      </c>
      <c r="AR2053" s="6" t="s">
        <v>50</v>
      </c>
      <c r="AS2053" t="s">
        <v>440</v>
      </c>
      <c r="AT2053" s="6">
        <v>-1</v>
      </c>
      <c r="AW2053" s="6" t="s">
        <v>51</v>
      </c>
      <c r="AX2053" s="6" t="s">
        <v>51</v>
      </c>
    </row>
    <row r="2054" spans="2:50" x14ac:dyDescent="0.25">
      <c r="B2054" s="13" t="s">
        <v>22</v>
      </c>
      <c r="C2054" s="13" t="str">
        <f t="shared" si="303"/>
        <v>Habronattus</v>
      </c>
      <c r="D2054" s="13" t="str">
        <f t="shared" si="304"/>
        <v>Yes</v>
      </c>
      <c r="E2054" s="13" t="s">
        <v>18</v>
      </c>
      <c r="F2054" s="13" t="str">
        <f t="shared" si="301"/>
        <v>Salticidae</v>
      </c>
      <c r="G2054" s="13" t="str">
        <f t="shared" si="302"/>
        <v>Yes</v>
      </c>
      <c r="M2054" t="s">
        <v>1055</v>
      </c>
      <c r="N2054" t="s">
        <v>441</v>
      </c>
      <c r="P2054" s="6">
        <v>-1</v>
      </c>
      <c r="Q2054" s="6" t="s">
        <v>47</v>
      </c>
      <c r="R2054" s="6" t="s">
        <v>54</v>
      </c>
      <c r="S2054" s="6"/>
      <c r="T2054" s="6" t="s">
        <v>55</v>
      </c>
      <c r="U2054" s="6" t="s">
        <v>56</v>
      </c>
      <c r="W2054" t="s">
        <v>53</v>
      </c>
      <c r="Z2054" t="s">
        <v>125</v>
      </c>
      <c r="AD2054" t="s">
        <v>441</v>
      </c>
      <c r="AF2054" t="s">
        <v>1055</v>
      </c>
      <c r="AI2054" s="10">
        <v>60</v>
      </c>
      <c r="AQ2054" s="6">
        <v>0</v>
      </c>
      <c r="AR2054" s="6" t="s">
        <v>50</v>
      </c>
      <c r="AS2054" t="s">
        <v>444</v>
      </c>
      <c r="AT2054" s="6">
        <v>-1</v>
      </c>
      <c r="AW2054" s="6" t="s">
        <v>51</v>
      </c>
      <c r="AX2054" s="6" t="s">
        <v>51</v>
      </c>
    </row>
    <row r="2055" spans="2:50" x14ac:dyDescent="0.25">
      <c r="B2055" s="13" t="s">
        <v>22</v>
      </c>
      <c r="C2055" s="13" t="str">
        <f t="shared" si="303"/>
        <v>Habronattus</v>
      </c>
      <c r="D2055" s="13" t="str">
        <f t="shared" si="304"/>
        <v>Yes</v>
      </c>
      <c r="E2055" s="13" t="s">
        <v>18</v>
      </c>
      <c r="F2055" s="13" t="str">
        <f t="shared" si="301"/>
        <v>Salticidae</v>
      </c>
      <c r="G2055" s="13" t="str">
        <f t="shared" si="302"/>
        <v>Yes</v>
      </c>
      <c r="M2055" t="s">
        <v>1054</v>
      </c>
      <c r="N2055" t="s">
        <v>441</v>
      </c>
      <c r="P2055" s="6">
        <v>-1</v>
      </c>
      <c r="Q2055" s="6" t="s">
        <v>47</v>
      </c>
      <c r="R2055" s="6" t="s">
        <v>54</v>
      </c>
      <c r="S2055" s="6"/>
      <c r="T2055" s="6" t="s">
        <v>55</v>
      </c>
      <c r="U2055" s="6" t="s">
        <v>56</v>
      </c>
      <c r="W2055" t="s">
        <v>53</v>
      </c>
      <c r="Z2055" t="s">
        <v>125</v>
      </c>
      <c r="AD2055" t="s">
        <v>441</v>
      </c>
      <c r="AF2055" t="s">
        <v>1054</v>
      </c>
      <c r="AI2055" s="10">
        <v>60</v>
      </c>
      <c r="AQ2055" s="6">
        <v>0</v>
      </c>
      <c r="AR2055" s="6" t="s">
        <v>50</v>
      </c>
      <c r="AS2055" t="s">
        <v>440</v>
      </c>
      <c r="AT2055" s="6">
        <v>-1</v>
      </c>
      <c r="AW2055" s="6" t="s">
        <v>51</v>
      </c>
      <c r="AX2055" s="6" t="s">
        <v>51</v>
      </c>
    </row>
    <row r="2056" spans="2:50" x14ac:dyDescent="0.25">
      <c r="B2056" s="13" t="s">
        <v>22</v>
      </c>
      <c r="C2056" s="13" t="str">
        <f t="shared" si="303"/>
        <v>Habronattus</v>
      </c>
      <c r="D2056" s="13" t="str">
        <f t="shared" si="304"/>
        <v>Yes</v>
      </c>
      <c r="E2056" s="13" t="s">
        <v>18</v>
      </c>
      <c r="F2056" s="13" t="str">
        <f t="shared" si="301"/>
        <v>Salticidae</v>
      </c>
      <c r="G2056" s="13" t="str">
        <f t="shared" si="302"/>
        <v>Yes</v>
      </c>
      <c r="M2056" t="s">
        <v>1053</v>
      </c>
      <c r="N2056" t="s">
        <v>441</v>
      </c>
      <c r="P2056" s="6">
        <v>-1</v>
      </c>
      <c r="Q2056" s="6" t="s">
        <v>47</v>
      </c>
      <c r="R2056" s="6" t="s">
        <v>54</v>
      </c>
      <c r="S2056" s="6"/>
      <c r="T2056" s="6" t="s">
        <v>55</v>
      </c>
      <c r="U2056" s="6" t="s">
        <v>56</v>
      </c>
      <c r="W2056" t="s">
        <v>53</v>
      </c>
      <c r="Z2056" t="s">
        <v>125</v>
      </c>
      <c r="AD2056" t="s">
        <v>441</v>
      </c>
      <c r="AF2056" t="s">
        <v>1053</v>
      </c>
      <c r="AI2056" s="10">
        <v>60</v>
      </c>
      <c r="AQ2056" s="6">
        <v>0</v>
      </c>
      <c r="AR2056" s="6" t="s">
        <v>50</v>
      </c>
      <c r="AS2056" t="s">
        <v>444</v>
      </c>
      <c r="AT2056" s="6">
        <v>-1</v>
      </c>
      <c r="AW2056" s="6" t="s">
        <v>51</v>
      </c>
      <c r="AX2056" s="6" t="s">
        <v>51</v>
      </c>
    </row>
    <row r="2057" spans="2:50" x14ac:dyDescent="0.25">
      <c r="B2057" s="13" t="s">
        <v>22</v>
      </c>
      <c r="C2057" s="13" t="str">
        <f t="shared" si="303"/>
        <v>Habronattus</v>
      </c>
      <c r="D2057" s="13" t="str">
        <f t="shared" si="304"/>
        <v>Yes</v>
      </c>
      <c r="E2057" s="13" t="s">
        <v>18</v>
      </c>
      <c r="F2057" s="13" t="str">
        <f t="shared" si="301"/>
        <v>Salticidae</v>
      </c>
      <c r="G2057" s="13" t="str">
        <f t="shared" si="302"/>
        <v>Yes</v>
      </c>
      <c r="M2057" t="s">
        <v>1052</v>
      </c>
      <c r="N2057" t="s">
        <v>441</v>
      </c>
      <c r="P2057" s="6">
        <v>-1</v>
      </c>
      <c r="Q2057" s="6" t="s">
        <v>47</v>
      </c>
      <c r="R2057" s="6" t="s">
        <v>54</v>
      </c>
      <c r="S2057" s="6"/>
      <c r="T2057" s="6" t="s">
        <v>55</v>
      </c>
      <c r="U2057" s="6" t="s">
        <v>56</v>
      </c>
      <c r="W2057" t="s">
        <v>53</v>
      </c>
      <c r="Z2057" t="s">
        <v>125</v>
      </c>
      <c r="AD2057" t="s">
        <v>441</v>
      </c>
      <c r="AF2057" t="s">
        <v>1052</v>
      </c>
      <c r="AI2057" s="10">
        <v>60</v>
      </c>
      <c r="AQ2057" s="6">
        <v>0</v>
      </c>
      <c r="AR2057" s="6" t="s">
        <v>50</v>
      </c>
      <c r="AS2057" t="s">
        <v>440</v>
      </c>
      <c r="AT2057" s="6">
        <v>-1</v>
      </c>
      <c r="AW2057" s="6" t="s">
        <v>51</v>
      </c>
      <c r="AX2057" s="6" t="s">
        <v>51</v>
      </c>
    </row>
    <row r="2058" spans="2:50" x14ac:dyDescent="0.25">
      <c r="B2058" s="13" t="s">
        <v>22</v>
      </c>
      <c r="C2058" s="13" t="str">
        <f t="shared" si="303"/>
        <v>Habronattus</v>
      </c>
      <c r="D2058" s="13" t="str">
        <f t="shared" si="304"/>
        <v>Yes</v>
      </c>
      <c r="E2058" s="13" t="s">
        <v>18</v>
      </c>
      <c r="F2058" s="13" t="str">
        <f t="shared" si="301"/>
        <v>Salticidae</v>
      </c>
      <c r="G2058" s="13" t="str">
        <f t="shared" si="302"/>
        <v>Yes</v>
      </c>
      <c r="M2058" t="s">
        <v>1051</v>
      </c>
      <c r="N2058" t="s">
        <v>441</v>
      </c>
      <c r="P2058" s="6">
        <v>-1</v>
      </c>
      <c r="Q2058" s="6" t="s">
        <v>47</v>
      </c>
      <c r="R2058" s="6" t="s">
        <v>54</v>
      </c>
      <c r="S2058" s="6"/>
      <c r="T2058" s="6" t="s">
        <v>55</v>
      </c>
      <c r="U2058" s="6" t="s">
        <v>56</v>
      </c>
      <c r="W2058" t="s">
        <v>53</v>
      </c>
      <c r="Z2058" t="s">
        <v>125</v>
      </c>
      <c r="AD2058" t="s">
        <v>441</v>
      </c>
      <c r="AF2058" t="s">
        <v>1051</v>
      </c>
      <c r="AI2058" s="10">
        <v>60</v>
      </c>
      <c r="AQ2058" s="6">
        <v>0</v>
      </c>
      <c r="AR2058" s="6" t="s">
        <v>50</v>
      </c>
      <c r="AS2058" t="s">
        <v>162</v>
      </c>
      <c r="AT2058" s="6">
        <v>-1</v>
      </c>
      <c r="AW2058" s="6" t="s">
        <v>51</v>
      </c>
      <c r="AX2058" s="6" t="s">
        <v>51</v>
      </c>
    </row>
    <row r="2059" spans="2:50" x14ac:dyDescent="0.25">
      <c r="B2059" s="13" t="s">
        <v>22</v>
      </c>
      <c r="C2059" s="13" t="str">
        <f t="shared" si="303"/>
        <v>Habronattus</v>
      </c>
      <c r="D2059" s="13" t="str">
        <f t="shared" si="304"/>
        <v>Yes</v>
      </c>
      <c r="E2059" s="13" t="s">
        <v>18</v>
      </c>
      <c r="F2059" s="13" t="str">
        <f t="shared" si="301"/>
        <v>Salticidae</v>
      </c>
      <c r="G2059" s="13" t="str">
        <f t="shared" si="302"/>
        <v>Yes</v>
      </c>
      <c r="M2059" t="s">
        <v>1050</v>
      </c>
      <c r="N2059" t="s">
        <v>441</v>
      </c>
      <c r="P2059" s="6">
        <v>-1</v>
      </c>
      <c r="Q2059" s="6" t="s">
        <v>47</v>
      </c>
      <c r="R2059" s="6" t="s">
        <v>54</v>
      </c>
      <c r="S2059" s="6"/>
      <c r="T2059" s="6" t="s">
        <v>55</v>
      </c>
      <c r="U2059" s="6" t="s">
        <v>56</v>
      </c>
      <c r="W2059" t="s">
        <v>53</v>
      </c>
      <c r="Z2059" t="s">
        <v>125</v>
      </c>
      <c r="AD2059" t="s">
        <v>441</v>
      </c>
      <c r="AF2059" t="s">
        <v>1050</v>
      </c>
      <c r="AI2059" s="10">
        <v>60</v>
      </c>
      <c r="AQ2059" s="6">
        <v>0</v>
      </c>
      <c r="AR2059" s="6" t="s">
        <v>50</v>
      </c>
      <c r="AS2059" t="s">
        <v>442</v>
      </c>
      <c r="AT2059" s="6">
        <v>-1</v>
      </c>
      <c r="AW2059" s="6" t="s">
        <v>51</v>
      </c>
      <c r="AX2059" s="6" t="s">
        <v>51</v>
      </c>
    </row>
    <row r="2060" spans="2:50" x14ac:dyDescent="0.25">
      <c r="B2060" s="13" t="s">
        <v>22</v>
      </c>
      <c r="C2060" s="13" t="str">
        <f t="shared" si="303"/>
        <v>Habronattus</v>
      </c>
      <c r="D2060" s="13" t="str">
        <f t="shared" si="304"/>
        <v>Yes</v>
      </c>
      <c r="E2060" s="13" t="s">
        <v>18</v>
      </c>
      <c r="F2060" s="13" t="str">
        <f t="shared" si="301"/>
        <v>Salticidae</v>
      </c>
      <c r="G2060" s="13" t="str">
        <f t="shared" si="302"/>
        <v>Yes</v>
      </c>
      <c r="M2060" t="s">
        <v>1049</v>
      </c>
      <c r="N2060" t="s">
        <v>441</v>
      </c>
      <c r="P2060" s="6">
        <v>-1</v>
      </c>
      <c r="Q2060" s="6" t="s">
        <v>47</v>
      </c>
      <c r="R2060" s="6" t="s">
        <v>54</v>
      </c>
      <c r="S2060" s="6"/>
      <c r="T2060" s="6" t="s">
        <v>55</v>
      </c>
      <c r="U2060" s="6" t="s">
        <v>56</v>
      </c>
      <c r="W2060" t="s">
        <v>53</v>
      </c>
      <c r="Z2060" t="s">
        <v>125</v>
      </c>
      <c r="AD2060" t="s">
        <v>441</v>
      </c>
      <c r="AF2060" t="s">
        <v>1049</v>
      </c>
      <c r="AI2060" s="10">
        <v>60</v>
      </c>
      <c r="AQ2060" s="6">
        <v>0</v>
      </c>
      <c r="AR2060" s="6" t="s">
        <v>50</v>
      </c>
      <c r="AS2060" t="s">
        <v>440</v>
      </c>
      <c r="AT2060" s="6">
        <v>-1</v>
      </c>
      <c r="AW2060" s="6" t="s">
        <v>51</v>
      </c>
      <c r="AX2060" s="6" t="s">
        <v>51</v>
      </c>
    </row>
    <row r="2061" spans="2:50" x14ac:dyDescent="0.25">
      <c r="B2061" s="13" t="s">
        <v>22</v>
      </c>
      <c r="C2061" s="13" t="str">
        <f t="shared" si="303"/>
        <v>Habronattus</v>
      </c>
      <c r="D2061" s="13" t="str">
        <f t="shared" si="304"/>
        <v>Yes</v>
      </c>
      <c r="E2061" s="13" t="s">
        <v>18</v>
      </c>
      <c r="F2061" s="13" t="str">
        <f t="shared" si="301"/>
        <v>Salticidae</v>
      </c>
      <c r="G2061" s="13" t="str">
        <f t="shared" si="302"/>
        <v>Yes</v>
      </c>
      <c r="M2061" t="s">
        <v>1064</v>
      </c>
      <c r="N2061" t="s">
        <v>441</v>
      </c>
      <c r="P2061" s="6">
        <v>-1</v>
      </c>
      <c r="Q2061" s="6" t="s">
        <v>47</v>
      </c>
      <c r="R2061" s="6" t="s">
        <v>54</v>
      </c>
      <c r="S2061" s="6"/>
      <c r="T2061" s="6" t="s">
        <v>55</v>
      </c>
      <c r="U2061" s="6" t="s">
        <v>56</v>
      </c>
      <c r="W2061" t="s">
        <v>53</v>
      </c>
      <c r="Z2061" t="s">
        <v>125</v>
      </c>
      <c r="AD2061" t="s">
        <v>441</v>
      </c>
      <c r="AF2061" t="s">
        <v>1064</v>
      </c>
      <c r="AI2061" s="10">
        <v>60</v>
      </c>
      <c r="AQ2061" s="6">
        <v>0</v>
      </c>
      <c r="AR2061" s="6" t="s">
        <v>50</v>
      </c>
      <c r="AS2061" t="s">
        <v>145</v>
      </c>
      <c r="AT2061" s="6">
        <v>-1</v>
      </c>
      <c r="AW2061" s="6" t="s">
        <v>51</v>
      </c>
      <c r="AX2061" s="6" t="s">
        <v>51</v>
      </c>
    </row>
    <row r="2062" spans="2:50" x14ac:dyDescent="0.25">
      <c r="B2062" s="13" t="s">
        <v>22</v>
      </c>
      <c r="C2062" s="13" t="str">
        <f t="shared" si="303"/>
        <v>Habronattus</v>
      </c>
      <c r="D2062" s="13" t="str">
        <f t="shared" si="304"/>
        <v>Yes</v>
      </c>
      <c r="E2062" s="13" t="s">
        <v>18</v>
      </c>
      <c r="F2062" s="13" t="str">
        <f t="shared" si="301"/>
        <v>Salticidae</v>
      </c>
      <c r="G2062" s="13" t="str">
        <f t="shared" si="302"/>
        <v>Yes</v>
      </c>
      <c r="M2062" t="s">
        <v>1063</v>
      </c>
      <c r="N2062" t="s">
        <v>441</v>
      </c>
      <c r="P2062" s="6">
        <v>-1</v>
      </c>
      <c r="Q2062" s="6" t="s">
        <v>47</v>
      </c>
      <c r="R2062" s="6" t="s">
        <v>54</v>
      </c>
      <c r="S2062" s="6"/>
      <c r="T2062" s="6" t="s">
        <v>55</v>
      </c>
      <c r="U2062" s="6" t="s">
        <v>56</v>
      </c>
      <c r="W2062" t="s">
        <v>53</v>
      </c>
      <c r="Z2062" t="s">
        <v>125</v>
      </c>
      <c r="AD2062" t="s">
        <v>441</v>
      </c>
      <c r="AF2062" t="s">
        <v>1063</v>
      </c>
      <c r="AI2062" s="10">
        <v>60</v>
      </c>
      <c r="AQ2062" s="6">
        <v>0</v>
      </c>
      <c r="AR2062" s="6" t="s">
        <v>50</v>
      </c>
      <c r="AS2062" t="s">
        <v>158</v>
      </c>
      <c r="AT2062" s="6">
        <v>-1</v>
      </c>
      <c r="AW2062" s="6" t="s">
        <v>51</v>
      </c>
      <c r="AX2062" s="6" t="s">
        <v>51</v>
      </c>
    </row>
    <row r="2063" spans="2:50" x14ac:dyDescent="0.25">
      <c r="B2063" s="13" t="s">
        <v>22</v>
      </c>
      <c r="C2063" s="13" t="str">
        <f t="shared" si="303"/>
        <v>Habronattus</v>
      </c>
      <c r="D2063" s="13" t="str">
        <f t="shared" si="304"/>
        <v>Yes</v>
      </c>
      <c r="E2063" s="13" t="s">
        <v>18</v>
      </c>
      <c r="F2063" s="13" t="str">
        <f t="shared" si="301"/>
        <v>Salticidae</v>
      </c>
      <c r="G2063" s="13" t="str">
        <f t="shared" si="302"/>
        <v>Yes</v>
      </c>
      <c r="M2063" t="s">
        <v>1062</v>
      </c>
      <c r="N2063" t="s">
        <v>441</v>
      </c>
      <c r="P2063" s="6">
        <v>-1</v>
      </c>
      <c r="Q2063" s="6" t="s">
        <v>47</v>
      </c>
      <c r="R2063" s="6" t="s">
        <v>54</v>
      </c>
      <c r="S2063" s="6"/>
      <c r="T2063" s="6" t="s">
        <v>55</v>
      </c>
      <c r="U2063" s="6" t="s">
        <v>56</v>
      </c>
      <c r="W2063" t="s">
        <v>53</v>
      </c>
      <c r="Z2063" t="s">
        <v>125</v>
      </c>
      <c r="AD2063" t="s">
        <v>441</v>
      </c>
      <c r="AF2063" t="s">
        <v>1062</v>
      </c>
      <c r="AI2063" s="10">
        <v>60</v>
      </c>
      <c r="AQ2063" s="6">
        <v>0</v>
      </c>
      <c r="AR2063" s="6" t="s">
        <v>50</v>
      </c>
      <c r="AS2063" t="s">
        <v>383</v>
      </c>
      <c r="AT2063" s="6">
        <v>-1</v>
      </c>
      <c r="AW2063" s="6" t="s">
        <v>51</v>
      </c>
      <c r="AX2063" s="6" t="s">
        <v>51</v>
      </c>
    </row>
    <row r="2064" spans="2:50" x14ac:dyDescent="0.25">
      <c r="B2064" s="13" t="s">
        <v>22</v>
      </c>
      <c r="C2064" s="13" t="str">
        <f t="shared" si="303"/>
        <v>Habronattus</v>
      </c>
      <c r="D2064" s="13" t="str">
        <f t="shared" si="304"/>
        <v>Yes</v>
      </c>
      <c r="E2064" s="13" t="s">
        <v>18</v>
      </c>
      <c r="F2064" s="13" t="str">
        <f t="shared" si="301"/>
        <v>Salticidae</v>
      </c>
      <c r="G2064" s="13" t="str">
        <f t="shared" si="302"/>
        <v>Yes</v>
      </c>
      <c r="M2064" t="s">
        <v>1061</v>
      </c>
      <c r="N2064" t="s">
        <v>441</v>
      </c>
      <c r="P2064" s="6">
        <v>-1</v>
      </c>
      <c r="Q2064" s="6" t="s">
        <v>47</v>
      </c>
      <c r="R2064" s="6" t="s">
        <v>54</v>
      </c>
      <c r="S2064" s="6"/>
      <c r="T2064" s="6" t="s">
        <v>55</v>
      </c>
      <c r="U2064" s="6" t="s">
        <v>56</v>
      </c>
      <c r="W2064" t="s">
        <v>53</v>
      </c>
      <c r="Z2064" t="s">
        <v>125</v>
      </c>
      <c r="AD2064" t="s">
        <v>441</v>
      </c>
      <c r="AF2064" t="s">
        <v>1061</v>
      </c>
      <c r="AI2064" s="10">
        <v>60</v>
      </c>
      <c r="AQ2064" s="6">
        <v>0</v>
      </c>
      <c r="AR2064" s="6" t="s">
        <v>50</v>
      </c>
      <c r="AS2064" t="s">
        <v>444</v>
      </c>
      <c r="AT2064" s="6">
        <v>-1</v>
      </c>
      <c r="AW2064" s="6" t="s">
        <v>51</v>
      </c>
      <c r="AX2064" s="6" t="s">
        <v>51</v>
      </c>
    </row>
    <row r="2065" spans="2:50" x14ac:dyDescent="0.25">
      <c r="B2065" s="13" t="s">
        <v>22</v>
      </c>
      <c r="C2065" s="13" t="str">
        <f t="shared" si="303"/>
        <v>Habronattus</v>
      </c>
      <c r="D2065" s="13" t="str">
        <f t="shared" si="304"/>
        <v>Yes</v>
      </c>
      <c r="E2065" s="13" t="s">
        <v>18</v>
      </c>
      <c r="F2065" s="13" t="str">
        <f t="shared" si="301"/>
        <v>Salticidae</v>
      </c>
      <c r="G2065" s="13" t="str">
        <f t="shared" si="302"/>
        <v>Yes</v>
      </c>
      <c r="M2065" t="s">
        <v>1060</v>
      </c>
      <c r="N2065" t="s">
        <v>441</v>
      </c>
      <c r="P2065" s="6">
        <v>-1</v>
      </c>
      <c r="Q2065" s="6" t="s">
        <v>47</v>
      </c>
      <c r="R2065" s="6" t="s">
        <v>54</v>
      </c>
      <c r="S2065" s="6"/>
      <c r="T2065" s="6" t="s">
        <v>55</v>
      </c>
      <c r="U2065" s="6" t="s">
        <v>56</v>
      </c>
      <c r="W2065" t="s">
        <v>53</v>
      </c>
      <c r="Z2065" t="s">
        <v>125</v>
      </c>
      <c r="AD2065" t="s">
        <v>441</v>
      </c>
      <c r="AF2065" t="s">
        <v>1060</v>
      </c>
      <c r="AI2065" s="10">
        <v>60</v>
      </c>
      <c r="AQ2065" s="6">
        <v>0</v>
      </c>
      <c r="AR2065" s="6" t="s">
        <v>50</v>
      </c>
      <c r="AS2065" t="s">
        <v>145</v>
      </c>
      <c r="AT2065" s="6">
        <v>-1</v>
      </c>
      <c r="AW2065" s="6" t="s">
        <v>51</v>
      </c>
      <c r="AX2065" s="6" t="s">
        <v>51</v>
      </c>
    </row>
    <row r="2066" spans="2:50" x14ac:dyDescent="0.25">
      <c r="B2066" s="13" t="s">
        <v>22</v>
      </c>
      <c r="C2066" s="13" t="str">
        <f t="shared" si="303"/>
        <v>Habronattus</v>
      </c>
      <c r="D2066" s="13" t="str">
        <f t="shared" si="304"/>
        <v>Yes</v>
      </c>
      <c r="E2066" s="13" t="s">
        <v>18</v>
      </c>
      <c r="F2066" s="13" t="str">
        <f t="shared" si="301"/>
        <v>Salticidae</v>
      </c>
      <c r="G2066" s="13" t="str">
        <f t="shared" si="302"/>
        <v>Yes</v>
      </c>
      <c r="M2066" t="s">
        <v>1059</v>
      </c>
      <c r="N2066" t="s">
        <v>441</v>
      </c>
      <c r="P2066" s="6">
        <v>-1</v>
      </c>
      <c r="Q2066" s="6" t="s">
        <v>47</v>
      </c>
      <c r="R2066" s="6" t="s">
        <v>54</v>
      </c>
      <c r="S2066" s="6"/>
      <c r="T2066" s="6" t="s">
        <v>55</v>
      </c>
      <c r="U2066" s="6" t="s">
        <v>56</v>
      </c>
      <c r="W2066" t="s">
        <v>53</v>
      </c>
      <c r="Z2066" t="s">
        <v>125</v>
      </c>
      <c r="AD2066" t="s">
        <v>441</v>
      </c>
      <c r="AF2066" t="s">
        <v>1059</v>
      </c>
      <c r="AI2066" s="10">
        <v>60</v>
      </c>
      <c r="AQ2066" s="6">
        <v>0</v>
      </c>
      <c r="AR2066" s="6" t="s">
        <v>50</v>
      </c>
      <c r="AS2066" t="s">
        <v>145</v>
      </c>
      <c r="AT2066" s="6">
        <v>-1</v>
      </c>
      <c r="AW2066" s="6" t="s">
        <v>51</v>
      </c>
      <c r="AX2066" s="6" t="s">
        <v>51</v>
      </c>
    </row>
    <row r="2067" spans="2:50" x14ac:dyDescent="0.25">
      <c r="B2067" s="13" t="s">
        <v>22</v>
      </c>
      <c r="C2067" s="13" t="str">
        <f t="shared" ref="C2067:C2098" si="305">AD2067</f>
        <v>Habronattus</v>
      </c>
      <c r="D2067" s="13" t="str">
        <f t="shared" ref="D2067:D2098" si="306">IF(AI2067&gt;=50,"Yes","No")</f>
        <v>Yes</v>
      </c>
      <c r="E2067" s="13" t="s">
        <v>18</v>
      </c>
      <c r="F2067" s="13" t="str">
        <f t="shared" si="301"/>
        <v>Salticidae</v>
      </c>
      <c r="G2067" s="13" t="str">
        <f t="shared" si="302"/>
        <v>Yes</v>
      </c>
      <c r="M2067" t="s">
        <v>1073</v>
      </c>
      <c r="N2067" t="s">
        <v>441</v>
      </c>
      <c r="P2067" s="6">
        <v>-1</v>
      </c>
      <c r="Q2067" s="6" t="s">
        <v>47</v>
      </c>
      <c r="R2067" s="6" t="s">
        <v>54</v>
      </c>
      <c r="S2067" s="6"/>
      <c r="T2067" s="6" t="s">
        <v>55</v>
      </c>
      <c r="U2067" s="6" t="s">
        <v>56</v>
      </c>
      <c r="W2067" t="s">
        <v>53</v>
      </c>
      <c r="Z2067" t="s">
        <v>125</v>
      </c>
      <c r="AD2067" t="s">
        <v>441</v>
      </c>
      <c r="AF2067" t="s">
        <v>1073</v>
      </c>
      <c r="AI2067" s="10">
        <v>60</v>
      </c>
      <c r="AQ2067" s="6">
        <v>0</v>
      </c>
      <c r="AR2067" s="6" t="s">
        <v>50</v>
      </c>
      <c r="AS2067" t="s">
        <v>440</v>
      </c>
      <c r="AT2067" s="6">
        <v>-1</v>
      </c>
      <c r="AW2067" s="6" t="s">
        <v>51</v>
      </c>
      <c r="AX2067" s="6" t="s">
        <v>51</v>
      </c>
    </row>
    <row r="2068" spans="2:50" x14ac:dyDescent="0.25">
      <c r="B2068" s="13" t="s">
        <v>22</v>
      </c>
      <c r="C2068" s="13" t="str">
        <f t="shared" si="305"/>
        <v>Habronattus</v>
      </c>
      <c r="D2068" s="13" t="str">
        <f t="shared" si="306"/>
        <v>Yes</v>
      </c>
      <c r="E2068" s="13" t="s">
        <v>18</v>
      </c>
      <c r="F2068" s="13" t="str">
        <f t="shared" si="301"/>
        <v>Salticidae</v>
      </c>
      <c r="G2068" s="13" t="str">
        <f t="shared" si="302"/>
        <v>Yes</v>
      </c>
      <c r="M2068" t="s">
        <v>1072</v>
      </c>
      <c r="N2068" t="s">
        <v>441</v>
      </c>
      <c r="P2068" s="6">
        <v>-1</v>
      </c>
      <c r="Q2068" s="6" t="s">
        <v>47</v>
      </c>
      <c r="R2068" s="6" t="s">
        <v>54</v>
      </c>
      <c r="S2068" s="6"/>
      <c r="T2068" s="6" t="s">
        <v>55</v>
      </c>
      <c r="U2068" s="6" t="s">
        <v>56</v>
      </c>
      <c r="W2068" t="s">
        <v>53</v>
      </c>
      <c r="Z2068" t="s">
        <v>125</v>
      </c>
      <c r="AD2068" t="s">
        <v>441</v>
      </c>
      <c r="AF2068" t="s">
        <v>1072</v>
      </c>
      <c r="AI2068" s="10">
        <v>60</v>
      </c>
      <c r="AQ2068" s="6">
        <v>0</v>
      </c>
      <c r="AR2068" s="6" t="s">
        <v>50</v>
      </c>
      <c r="AS2068" t="s">
        <v>444</v>
      </c>
      <c r="AT2068" s="6">
        <v>-1</v>
      </c>
      <c r="AW2068" s="6" t="s">
        <v>51</v>
      </c>
      <c r="AX2068" s="6" t="s">
        <v>51</v>
      </c>
    </row>
    <row r="2069" spans="2:50" x14ac:dyDescent="0.25">
      <c r="B2069" s="13" t="s">
        <v>22</v>
      </c>
      <c r="C2069" s="13" t="str">
        <f t="shared" si="305"/>
        <v>Hentzia</v>
      </c>
      <c r="D2069" s="13" t="str">
        <f t="shared" si="306"/>
        <v>Yes</v>
      </c>
      <c r="E2069" s="13" t="s">
        <v>18</v>
      </c>
      <c r="F2069" s="13" t="str">
        <f t="shared" si="301"/>
        <v>Salticidae</v>
      </c>
      <c r="G2069" s="13" t="str">
        <f t="shared" si="302"/>
        <v>Yes</v>
      </c>
      <c r="M2069" t="s">
        <v>445</v>
      </c>
      <c r="N2069" t="s">
        <v>125</v>
      </c>
      <c r="P2069" s="6">
        <v>-1</v>
      </c>
      <c r="Q2069" s="6" t="s">
        <v>47</v>
      </c>
      <c r="R2069" s="6" t="s">
        <v>54</v>
      </c>
      <c r="S2069" s="6"/>
      <c r="T2069" s="6" t="s">
        <v>55</v>
      </c>
      <c r="U2069" s="6" t="s">
        <v>56</v>
      </c>
      <c r="W2069" t="s">
        <v>53</v>
      </c>
      <c r="Z2069" t="s">
        <v>125</v>
      </c>
      <c r="AD2069" t="s">
        <v>445</v>
      </c>
      <c r="AI2069" s="10">
        <v>50</v>
      </c>
      <c r="AQ2069" s="6">
        <v>0</v>
      </c>
      <c r="AR2069" s="6" t="s">
        <v>50</v>
      </c>
      <c r="AT2069" s="6">
        <v>-1</v>
      </c>
      <c r="AW2069" s="6" t="s">
        <v>51</v>
      </c>
      <c r="AX2069" s="6" t="s">
        <v>51</v>
      </c>
    </row>
    <row r="2070" spans="2:50" x14ac:dyDescent="0.25">
      <c r="B2070" s="13" t="s">
        <v>22</v>
      </c>
      <c r="C2070" s="13" t="str">
        <f t="shared" si="305"/>
        <v>Hentzia</v>
      </c>
      <c r="D2070" s="13" t="str">
        <f t="shared" si="306"/>
        <v>Yes</v>
      </c>
      <c r="E2070" s="13" t="s">
        <v>18</v>
      </c>
      <c r="F2070" s="13" t="str">
        <f t="shared" si="301"/>
        <v>Salticidae</v>
      </c>
      <c r="G2070" s="13" t="str">
        <f t="shared" si="302"/>
        <v>Yes</v>
      </c>
      <c r="M2070" t="s">
        <v>1071</v>
      </c>
      <c r="N2070" t="s">
        <v>445</v>
      </c>
      <c r="P2070" s="6">
        <v>-1</v>
      </c>
      <c r="Q2070" s="6" t="s">
        <v>47</v>
      </c>
      <c r="R2070" s="6" t="s">
        <v>54</v>
      </c>
      <c r="S2070" s="6"/>
      <c r="T2070" s="6" t="s">
        <v>55</v>
      </c>
      <c r="U2070" s="6" t="s">
        <v>56</v>
      </c>
      <c r="W2070" t="s">
        <v>53</v>
      </c>
      <c r="Z2070" t="s">
        <v>125</v>
      </c>
      <c r="AD2070" t="s">
        <v>445</v>
      </c>
      <c r="AF2070" t="s">
        <v>1071</v>
      </c>
      <c r="AI2070" s="10">
        <v>60</v>
      </c>
      <c r="AQ2070" s="6">
        <v>0</v>
      </c>
      <c r="AR2070" s="6" t="s">
        <v>50</v>
      </c>
      <c r="AS2070" t="s">
        <v>216</v>
      </c>
      <c r="AT2070" s="6">
        <v>-1</v>
      </c>
      <c r="AW2070" s="6" t="s">
        <v>51</v>
      </c>
      <c r="AX2070" s="6" t="s">
        <v>51</v>
      </c>
    </row>
    <row r="2071" spans="2:50" x14ac:dyDescent="0.25">
      <c r="B2071" s="13" t="s">
        <v>22</v>
      </c>
      <c r="C2071" s="13" t="str">
        <f t="shared" si="305"/>
        <v>Marchena</v>
      </c>
      <c r="D2071" s="13" t="str">
        <f t="shared" si="306"/>
        <v>Yes</v>
      </c>
      <c r="E2071" s="13" t="s">
        <v>18</v>
      </c>
      <c r="F2071" s="13" t="str">
        <f t="shared" si="301"/>
        <v>Salticidae</v>
      </c>
      <c r="G2071" s="13" t="str">
        <f t="shared" si="302"/>
        <v>Yes</v>
      </c>
      <c r="M2071" t="s">
        <v>446</v>
      </c>
      <c r="N2071" t="s">
        <v>125</v>
      </c>
      <c r="P2071" s="6">
        <v>-1</v>
      </c>
      <c r="Q2071" s="6" t="s">
        <v>47</v>
      </c>
      <c r="R2071" s="6" t="s">
        <v>54</v>
      </c>
      <c r="S2071" s="6"/>
      <c r="T2071" s="6" t="s">
        <v>55</v>
      </c>
      <c r="U2071" s="6" t="s">
        <v>56</v>
      </c>
      <c r="W2071" t="s">
        <v>53</v>
      </c>
      <c r="Z2071" t="s">
        <v>125</v>
      </c>
      <c r="AD2071" t="s">
        <v>446</v>
      </c>
      <c r="AI2071" s="10">
        <v>50</v>
      </c>
      <c r="AQ2071" s="6">
        <v>0</v>
      </c>
      <c r="AR2071" s="6" t="s">
        <v>50</v>
      </c>
      <c r="AT2071" s="6">
        <v>-1</v>
      </c>
      <c r="AW2071" s="6" t="s">
        <v>51</v>
      </c>
      <c r="AX2071" s="6" t="s">
        <v>51</v>
      </c>
    </row>
    <row r="2072" spans="2:50" x14ac:dyDescent="0.25">
      <c r="B2072" s="13" t="s">
        <v>22</v>
      </c>
      <c r="C2072" s="13" t="str">
        <f t="shared" si="305"/>
        <v>Marchena</v>
      </c>
      <c r="D2072" s="13" t="str">
        <f t="shared" si="306"/>
        <v>Yes</v>
      </c>
      <c r="E2072" s="13" t="s">
        <v>18</v>
      </c>
      <c r="F2072" s="13" t="str">
        <f t="shared" si="301"/>
        <v>Salticidae</v>
      </c>
      <c r="G2072" s="13" t="str">
        <f t="shared" si="302"/>
        <v>Yes</v>
      </c>
      <c r="M2072" t="s">
        <v>1070</v>
      </c>
      <c r="N2072" t="s">
        <v>446</v>
      </c>
      <c r="P2072" s="6">
        <v>-1</v>
      </c>
      <c r="Q2072" s="6" t="s">
        <v>47</v>
      </c>
      <c r="R2072" s="6" t="s">
        <v>54</v>
      </c>
      <c r="S2072" s="6"/>
      <c r="T2072" s="6" t="s">
        <v>55</v>
      </c>
      <c r="U2072" s="6" t="s">
        <v>56</v>
      </c>
      <c r="W2072" t="s">
        <v>53</v>
      </c>
      <c r="Z2072" t="s">
        <v>125</v>
      </c>
      <c r="AD2072" t="s">
        <v>446</v>
      </c>
      <c r="AF2072" t="s">
        <v>1070</v>
      </c>
      <c r="AI2072" s="10">
        <v>60</v>
      </c>
      <c r="AQ2072" s="6">
        <v>0</v>
      </c>
      <c r="AR2072" s="6" t="s">
        <v>50</v>
      </c>
      <c r="AS2072" t="s">
        <v>440</v>
      </c>
      <c r="AT2072" s="6">
        <v>-1</v>
      </c>
      <c r="AW2072" s="6" t="s">
        <v>51</v>
      </c>
      <c r="AX2072" s="6" t="s">
        <v>51</v>
      </c>
    </row>
    <row r="2073" spans="2:50" x14ac:dyDescent="0.25">
      <c r="B2073" s="13" t="s">
        <v>22</v>
      </c>
      <c r="C2073" s="13" t="str">
        <f t="shared" si="305"/>
        <v>Marpissa</v>
      </c>
      <c r="D2073" s="13" t="str">
        <f t="shared" si="306"/>
        <v>Yes</v>
      </c>
      <c r="E2073" s="13" t="s">
        <v>18</v>
      </c>
      <c r="F2073" s="13" t="str">
        <f t="shared" si="301"/>
        <v>Salticidae</v>
      </c>
      <c r="G2073" s="13" t="str">
        <f t="shared" si="302"/>
        <v>Yes</v>
      </c>
      <c r="M2073" t="s">
        <v>447</v>
      </c>
      <c r="N2073" t="s">
        <v>125</v>
      </c>
      <c r="P2073" s="6">
        <v>-1</v>
      </c>
      <c r="Q2073" s="6" t="s">
        <v>47</v>
      </c>
      <c r="R2073" s="6" t="s">
        <v>54</v>
      </c>
      <c r="S2073" s="6"/>
      <c r="T2073" s="6" t="s">
        <v>55</v>
      </c>
      <c r="U2073" s="6" t="s">
        <v>56</v>
      </c>
      <c r="W2073" t="s">
        <v>53</v>
      </c>
      <c r="Z2073" t="s">
        <v>125</v>
      </c>
      <c r="AD2073" t="s">
        <v>447</v>
      </c>
      <c r="AI2073" s="10">
        <v>50</v>
      </c>
      <c r="AQ2073" s="6">
        <v>0</v>
      </c>
      <c r="AR2073" s="6" t="s">
        <v>50</v>
      </c>
      <c r="AT2073" s="6">
        <v>-1</v>
      </c>
      <c r="AW2073" s="6" t="s">
        <v>51</v>
      </c>
      <c r="AX2073" s="6" t="s">
        <v>51</v>
      </c>
    </row>
    <row r="2074" spans="2:50" x14ac:dyDescent="0.25">
      <c r="B2074" s="13" t="s">
        <v>22</v>
      </c>
      <c r="C2074" s="13" t="str">
        <f t="shared" si="305"/>
        <v>Marpissa</v>
      </c>
      <c r="D2074" s="13" t="str">
        <f t="shared" si="306"/>
        <v>Yes</v>
      </c>
      <c r="E2074" s="13" t="s">
        <v>18</v>
      </c>
      <c r="F2074" s="13" t="str">
        <f t="shared" si="301"/>
        <v>Salticidae</v>
      </c>
      <c r="G2074" s="13" t="str">
        <f t="shared" si="302"/>
        <v>Yes</v>
      </c>
      <c r="M2074" t="s">
        <v>1069</v>
      </c>
      <c r="N2074" t="s">
        <v>447</v>
      </c>
      <c r="P2074" s="6">
        <v>-1</v>
      </c>
      <c r="Q2074" s="6" t="s">
        <v>47</v>
      </c>
      <c r="R2074" s="6" t="s">
        <v>54</v>
      </c>
      <c r="S2074" s="6"/>
      <c r="T2074" s="6" t="s">
        <v>55</v>
      </c>
      <c r="U2074" s="6" t="s">
        <v>56</v>
      </c>
      <c r="W2074" t="s">
        <v>53</v>
      </c>
      <c r="Z2074" t="s">
        <v>125</v>
      </c>
      <c r="AD2074" t="s">
        <v>447</v>
      </c>
      <c r="AF2074" t="s">
        <v>1069</v>
      </c>
      <c r="AI2074" s="10">
        <v>60</v>
      </c>
      <c r="AQ2074" s="6">
        <v>0</v>
      </c>
      <c r="AR2074" s="6" t="s">
        <v>50</v>
      </c>
      <c r="AS2074" t="s">
        <v>145</v>
      </c>
      <c r="AT2074" s="6">
        <v>-1</v>
      </c>
      <c r="AW2074" s="6" t="s">
        <v>51</v>
      </c>
      <c r="AX2074" s="6" t="s">
        <v>51</v>
      </c>
    </row>
    <row r="2075" spans="2:50" x14ac:dyDescent="0.25">
      <c r="B2075" s="13" t="s">
        <v>22</v>
      </c>
      <c r="C2075" s="13" t="str">
        <f t="shared" si="305"/>
        <v>Menemerus</v>
      </c>
      <c r="D2075" s="13" t="str">
        <f t="shared" si="306"/>
        <v>Yes</v>
      </c>
      <c r="E2075" s="13" t="s">
        <v>18</v>
      </c>
      <c r="F2075" s="13" t="str">
        <f t="shared" si="301"/>
        <v>Salticidae</v>
      </c>
      <c r="G2075" s="13" t="str">
        <f t="shared" si="302"/>
        <v>Yes</v>
      </c>
      <c r="M2075" t="s">
        <v>448</v>
      </c>
      <c r="N2075" t="s">
        <v>125</v>
      </c>
      <c r="P2075" s="6">
        <v>-1</v>
      </c>
      <c r="Q2075" s="6" t="s">
        <v>47</v>
      </c>
      <c r="R2075" s="6" t="s">
        <v>54</v>
      </c>
      <c r="S2075" s="6"/>
      <c r="T2075" s="6" t="s">
        <v>55</v>
      </c>
      <c r="U2075" s="6" t="s">
        <v>56</v>
      </c>
      <c r="W2075" t="s">
        <v>53</v>
      </c>
      <c r="Z2075" t="s">
        <v>125</v>
      </c>
      <c r="AD2075" t="s">
        <v>448</v>
      </c>
      <c r="AI2075" s="10">
        <v>50</v>
      </c>
      <c r="AQ2075" s="6">
        <v>0</v>
      </c>
      <c r="AR2075" s="6" t="s">
        <v>50</v>
      </c>
      <c r="AT2075" s="6">
        <v>-1</v>
      </c>
      <c r="AW2075" s="6" t="s">
        <v>51</v>
      </c>
      <c r="AX2075" s="6" t="s">
        <v>51</v>
      </c>
    </row>
    <row r="2076" spans="2:50" x14ac:dyDescent="0.25">
      <c r="B2076" s="13" t="s">
        <v>22</v>
      </c>
      <c r="C2076" s="13" t="str">
        <f t="shared" si="305"/>
        <v>Menemerus</v>
      </c>
      <c r="D2076" s="13" t="str">
        <f t="shared" si="306"/>
        <v>Yes</v>
      </c>
      <c r="E2076" s="13" t="s">
        <v>18</v>
      </c>
      <c r="F2076" s="13" t="str">
        <f t="shared" si="301"/>
        <v>Salticidae</v>
      </c>
      <c r="G2076" s="13" t="str">
        <f t="shared" si="302"/>
        <v>Yes</v>
      </c>
      <c r="M2076" t="s">
        <v>1068</v>
      </c>
      <c r="N2076" t="s">
        <v>448</v>
      </c>
      <c r="P2076" s="6">
        <v>-1</v>
      </c>
      <c r="Q2076" s="6" t="s">
        <v>47</v>
      </c>
      <c r="R2076" s="6" t="s">
        <v>54</v>
      </c>
      <c r="S2076" s="6"/>
      <c r="T2076" s="6" t="s">
        <v>55</v>
      </c>
      <c r="U2076" s="6" t="s">
        <v>56</v>
      </c>
      <c r="W2076" t="s">
        <v>53</v>
      </c>
      <c r="Z2076" t="s">
        <v>125</v>
      </c>
      <c r="AD2076" t="s">
        <v>448</v>
      </c>
      <c r="AF2076" t="s">
        <v>1068</v>
      </c>
      <c r="AI2076" s="10">
        <v>60</v>
      </c>
      <c r="AQ2076" s="6">
        <v>0</v>
      </c>
      <c r="AR2076" s="6" t="s">
        <v>50</v>
      </c>
      <c r="AS2076" t="s">
        <v>449</v>
      </c>
      <c r="AT2076" s="6">
        <v>-1</v>
      </c>
      <c r="AW2076" s="6" t="s">
        <v>51</v>
      </c>
      <c r="AX2076" s="6" t="s">
        <v>51</v>
      </c>
    </row>
    <row r="2077" spans="2:50" x14ac:dyDescent="0.25">
      <c r="B2077" s="13" t="s">
        <v>22</v>
      </c>
      <c r="C2077" s="13" t="str">
        <f t="shared" si="305"/>
        <v>Metacyrba</v>
      </c>
      <c r="D2077" s="13" t="str">
        <f t="shared" si="306"/>
        <v>Yes</v>
      </c>
      <c r="E2077" s="13" t="s">
        <v>18</v>
      </c>
      <c r="F2077" s="13" t="str">
        <f t="shared" si="301"/>
        <v>Salticidae</v>
      </c>
      <c r="G2077" s="13" t="str">
        <f t="shared" si="302"/>
        <v>Yes</v>
      </c>
      <c r="M2077" t="s">
        <v>450</v>
      </c>
      <c r="N2077" t="s">
        <v>125</v>
      </c>
      <c r="P2077" s="6">
        <v>-1</v>
      </c>
      <c r="Q2077" s="6" t="s">
        <v>47</v>
      </c>
      <c r="R2077" s="6" t="s">
        <v>54</v>
      </c>
      <c r="S2077" s="6"/>
      <c r="T2077" s="6" t="s">
        <v>55</v>
      </c>
      <c r="U2077" s="6" t="s">
        <v>56</v>
      </c>
      <c r="W2077" t="s">
        <v>53</v>
      </c>
      <c r="Z2077" t="s">
        <v>125</v>
      </c>
      <c r="AD2077" t="s">
        <v>450</v>
      </c>
      <c r="AI2077" s="10">
        <v>50</v>
      </c>
      <c r="AQ2077" s="6">
        <v>0</v>
      </c>
      <c r="AR2077" s="6" t="s">
        <v>50</v>
      </c>
      <c r="AT2077" s="6">
        <v>-1</v>
      </c>
      <c r="AW2077" s="6" t="s">
        <v>51</v>
      </c>
      <c r="AX2077" s="6" t="s">
        <v>51</v>
      </c>
    </row>
    <row r="2078" spans="2:50" x14ac:dyDescent="0.25">
      <c r="B2078" s="13" t="s">
        <v>22</v>
      </c>
      <c r="C2078" s="13" t="str">
        <f t="shared" si="305"/>
        <v>Metacyrba</v>
      </c>
      <c r="D2078" s="13" t="str">
        <f t="shared" si="306"/>
        <v>Yes</v>
      </c>
      <c r="E2078" s="13" t="s">
        <v>18</v>
      </c>
      <c r="F2078" s="13" t="str">
        <f t="shared" si="301"/>
        <v>Salticidae</v>
      </c>
      <c r="G2078" s="13" t="str">
        <f t="shared" si="302"/>
        <v>Yes</v>
      </c>
      <c r="M2078" t="s">
        <v>1067</v>
      </c>
      <c r="N2078" t="s">
        <v>450</v>
      </c>
      <c r="P2078" s="6">
        <v>-1</v>
      </c>
      <c r="Q2078" s="6" t="s">
        <v>47</v>
      </c>
      <c r="R2078" s="6" t="s">
        <v>54</v>
      </c>
      <c r="S2078" s="6"/>
      <c r="T2078" s="6" t="s">
        <v>55</v>
      </c>
      <c r="U2078" s="6" t="s">
        <v>56</v>
      </c>
      <c r="W2078" t="s">
        <v>53</v>
      </c>
      <c r="Z2078" t="s">
        <v>125</v>
      </c>
      <c r="AD2078" t="s">
        <v>450</v>
      </c>
      <c r="AF2078" t="s">
        <v>1067</v>
      </c>
      <c r="AI2078" s="10">
        <v>60</v>
      </c>
      <c r="AQ2078" s="6">
        <v>0</v>
      </c>
      <c r="AR2078" s="6" t="s">
        <v>50</v>
      </c>
      <c r="AS2078" t="s">
        <v>231</v>
      </c>
      <c r="AT2078" s="6">
        <v>-1</v>
      </c>
      <c r="AW2078" s="6" t="s">
        <v>51</v>
      </c>
      <c r="AX2078" s="6" t="s">
        <v>51</v>
      </c>
    </row>
    <row r="2079" spans="2:50" x14ac:dyDescent="0.25">
      <c r="B2079" s="13" t="s">
        <v>22</v>
      </c>
      <c r="C2079" s="13" t="str">
        <f t="shared" si="305"/>
        <v>Metacyrba</v>
      </c>
      <c r="D2079" s="13" t="str">
        <f t="shared" si="306"/>
        <v>Yes</v>
      </c>
      <c r="E2079" s="13" t="s">
        <v>18</v>
      </c>
      <c r="F2079" s="13" t="str">
        <f t="shared" si="301"/>
        <v>Salticidae</v>
      </c>
      <c r="G2079" s="13" t="str">
        <f t="shared" si="302"/>
        <v>Yes</v>
      </c>
      <c r="M2079" t="s">
        <v>1066</v>
      </c>
      <c r="N2079" t="s">
        <v>450</v>
      </c>
      <c r="P2079" s="6">
        <v>-1</v>
      </c>
      <c r="Q2079" s="6" t="s">
        <v>47</v>
      </c>
      <c r="R2079" s="6" t="s">
        <v>54</v>
      </c>
      <c r="S2079" s="6"/>
      <c r="T2079" s="6" t="s">
        <v>55</v>
      </c>
      <c r="U2079" s="6" t="s">
        <v>56</v>
      </c>
      <c r="W2079" t="s">
        <v>53</v>
      </c>
      <c r="Z2079" t="s">
        <v>125</v>
      </c>
      <c r="AD2079" t="s">
        <v>450</v>
      </c>
      <c r="AF2079" t="s">
        <v>1066</v>
      </c>
      <c r="AI2079" s="10">
        <v>60</v>
      </c>
      <c r="AQ2079" s="6">
        <v>0</v>
      </c>
      <c r="AR2079" s="6" t="s">
        <v>50</v>
      </c>
      <c r="AS2079" t="s">
        <v>216</v>
      </c>
      <c r="AT2079" s="6">
        <v>-1</v>
      </c>
      <c r="AW2079" s="6" t="s">
        <v>51</v>
      </c>
      <c r="AX2079" s="6" t="s">
        <v>51</v>
      </c>
    </row>
    <row r="2080" spans="2:50" x14ac:dyDescent="0.25">
      <c r="B2080" s="13" t="s">
        <v>22</v>
      </c>
      <c r="C2080" s="13" t="str">
        <f t="shared" si="305"/>
        <v>Metaphidippus</v>
      </c>
      <c r="D2080" s="13" t="str">
        <f t="shared" si="306"/>
        <v>Yes</v>
      </c>
      <c r="E2080" s="13" t="s">
        <v>18</v>
      </c>
      <c r="F2080" s="13" t="str">
        <f t="shared" si="301"/>
        <v>Salticidae</v>
      </c>
      <c r="G2080" s="13" t="str">
        <f t="shared" si="302"/>
        <v>Yes</v>
      </c>
      <c r="M2080" t="s">
        <v>451</v>
      </c>
      <c r="N2080" t="s">
        <v>125</v>
      </c>
      <c r="P2080" s="6">
        <v>-1</v>
      </c>
      <c r="Q2080" s="6" t="s">
        <v>47</v>
      </c>
      <c r="R2080" s="6" t="s">
        <v>54</v>
      </c>
      <c r="S2080" s="6"/>
      <c r="T2080" s="6" t="s">
        <v>55</v>
      </c>
      <c r="U2080" s="6" t="s">
        <v>56</v>
      </c>
      <c r="W2080" t="s">
        <v>53</v>
      </c>
      <c r="Z2080" t="s">
        <v>125</v>
      </c>
      <c r="AD2080" t="s">
        <v>451</v>
      </c>
      <c r="AI2080" s="10">
        <v>50</v>
      </c>
      <c r="AQ2080" s="6">
        <v>0</v>
      </c>
      <c r="AR2080" s="6" t="s">
        <v>50</v>
      </c>
      <c r="AT2080" s="6">
        <v>-1</v>
      </c>
      <c r="AW2080" s="6" t="s">
        <v>51</v>
      </c>
      <c r="AX2080" s="6" t="s">
        <v>51</v>
      </c>
    </row>
    <row r="2081" spans="2:50" x14ac:dyDescent="0.25">
      <c r="B2081" s="13" t="s">
        <v>22</v>
      </c>
      <c r="C2081" s="13" t="str">
        <f t="shared" si="305"/>
        <v>Metaphidippus</v>
      </c>
      <c r="D2081" s="13" t="str">
        <f t="shared" si="306"/>
        <v>Yes</v>
      </c>
      <c r="E2081" s="13" t="s">
        <v>18</v>
      </c>
      <c r="F2081" s="13" t="str">
        <f t="shared" si="301"/>
        <v>Salticidae</v>
      </c>
      <c r="G2081" s="13" t="str">
        <f t="shared" si="302"/>
        <v>Yes</v>
      </c>
      <c r="M2081" s="12" t="s">
        <v>3782</v>
      </c>
      <c r="N2081" t="s">
        <v>451</v>
      </c>
      <c r="P2081" s="6">
        <v>-1</v>
      </c>
      <c r="Q2081" s="6" t="s">
        <v>47</v>
      </c>
      <c r="R2081" s="6" t="s">
        <v>54</v>
      </c>
      <c r="S2081" s="6"/>
      <c r="T2081" s="6" t="s">
        <v>55</v>
      </c>
      <c r="U2081" s="6" t="s">
        <v>56</v>
      </c>
      <c r="W2081" t="s">
        <v>53</v>
      </c>
      <c r="Z2081" t="s">
        <v>125</v>
      </c>
      <c r="AD2081" t="s">
        <v>451</v>
      </c>
      <c r="AF2081" s="12" t="s">
        <v>3782</v>
      </c>
      <c r="AI2081" s="10">
        <v>60</v>
      </c>
      <c r="AQ2081" s="6">
        <v>0</v>
      </c>
      <c r="AR2081" s="6" t="s">
        <v>50</v>
      </c>
      <c r="AS2081" t="s">
        <v>144</v>
      </c>
      <c r="AT2081" s="6">
        <v>-1</v>
      </c>
      <c r="AW2081" s="6" t="s">
        <v>51</v>
      </c>
      <c r="AX2081" s="6" t="s">
        <v>51</v>
      </c>
    </row>
    <row r="2082" spans="2:50" x14ac:dyDescent="0.25">
      <c r="B2082" s="13" t="s">
        <v>22</v>
      </c>
      <c r="C2082" s="13" t="str">
        <f t="shared" si="305"/>
        <v>Metaphidippus</v>
      </c>
      <c r="D2082" s="13" t="str">
        <f t="shared" si="306"/>
        <v>Yes</v>
      </c>
      <c r="E2082" s="13" t="s">
        <v>18</v>
      </c>
      <c r="F2082" s="13" t="str">
        <f t="shared" si="301"/>
        <v>Salticidae</v>
      </c>
      <c r="G2082" s="13" t="str">
        <f t="shared" si="302"/>
        <v>Yes</v>
      </c>
      <c r="M2082" t="s">
        <v>1065</v>
      </c>
      <c r="N2082" t="s">
        <v>451</v>
      </c>
      <c r="P2082" s="6">
        <v>-1</v>
      </c>
      <c r="Q2082" s="6" t="s">
        <v>47</v>
      </c>
      <c r="R2082" s="6" t="s">
        <v>54</v>
      </c>
      <c r="S2082" s="6"/>
      <c r="T2082" s="6" t="s">
        <v>55</v>
      </c>
      <c r="U2082" s="6" t="s">
        <v>56</v>
      </c>
      <c r="W2082" t="s">
        <v>53</v>
      </c>
      <c r="Z2082" t="s">
        <v>125</v>
      </c>
      <c r="AD2082" t="s">
        <v>451</v>
      </c>
      <c r="AF2082" t="s">
        <v>1065</v>
      </c>
      <c r="AI2082" s="10">
        <v>60</v>
      </c>
      <c r="AQ2082" s="6">
        <v>0</v>
      </c>
      <c r="AR2082" s="6" t="s">
        <v>50</v>
      </c>
      <c r="AS2082" t="s">
        <v>158</v>
      </c>
      <c r="AT2082" s="6">
        <v>-1</v>
      </c>
      <c r="AW2082" s="6" t="s">
        <v>51</v>
      </c>
      <c r="AX2082" s="6" t="s">
        <v>51</v>
      </c>
    </row>
    <row r="2083" spans="2:50" x14ac:dyDescent="0.25">
      <c r="B2083" s="13" t="s">
        <v>22</v>
      </c>
      <c r="C2083" s="13" t="str">
        <f t="shared" si="305"/>
        <v>Metaphidippus</v>
      </c>
      <c r="D2083" s="13" t="str">
        <f t="shared" si="306"/>
        <v>Yes</v>
      </c>
      <c r="E2083" s="13" t="s">
        <v>18</v>
      </c>
      <c r="F2083" s="13" t="str">
        <f t="shared" si="301"/>
        <v>Salticidae</v>
      </c>
      <c r="G2083" s="13" t="str">
        <f t="shared" si="302"/>
        <v>Yes</v>
      </c>
      <c r="M2083" t="s">
        <v>1077</v>
      </c>
      <c r="N2083" t="s">
        <v>451</v>
      </c>
      <c r="P2083" s="6">
        <v>-1</v>
      </c>
      <c r="Q2083" s="6" t="s">
        <v>47</v>
      </c>
      <c r="R2083" s="6" t="s">
        <v>54</v>
      </c>
      <c r="S2083" s="6"/>
      <c r="T2083" s="6" t="s">
        <v>55</v>
      </c>
      <c r="U2083" s="6" t="s">
        <v>56</v>
      </c>
      <c r="W2083" t="s">
        <v>53</v>
      </c>
      <c r="Z2083" t="s">
        <v>125</v>
      </c>
      <c r="AD2083" t="s">
        <v>451</v>
      </c>
      <c r="AF2083" t="s">
        <v>1077</v>
      </c>
      <c r="AI2083" s="10">
        <v>60</v>
      </c>
      <c r="AQ2083" s="6">
        <v>0</v>
      </c>
      <c r="AR2083" s="6" t="s">
        <v>50</v>
      </c>
      <c r="AS2083" t="s">
        <v>158</v>
      </c>
      <c r="AT2083" s="6">
        <v>-1</v>
      </c>
      <c r="AW2083" s="6" t="s">
        <v>51</v>
      </c>
      <c r="AX2083" s="6" t="s">
        <v>51</v>
      </c>
    </row>
    <row r="2084" spans="2:50" x14ac:dyDescent="0.25">
      <c r="B2084" s="13" t="s">
        <v>22</v>
      </c>
      <c r="C2084" s="13" t="str">
        <f t="shared" si="305"/>
        <v>Metaphidippus</v>
      </c>
      <c r="D2084" s="13" t="str">
        <f t="shared" si="306"/>
        <v>Yes</v>
      </c>
      <c r="E2084" s="13" t="s">
        <v>18</v>
      </c>
      <c r="F2084" s="13" t="str">
        <f t="shared" si="301"/>
        <v>Salticidae</v>
      </c>
      <c r="G2084" s="13" t="str">
        <f t="shared" si="302"/>
        <v>Yes</v>
      </c>
      <c r="M2084" t="s">
        <v>1076</v>
      </c>
      <c r="N2084" t="s">
        <v>451</v>
      </c>
      <c r="P2084" s="6">
        <v>-1</v>
      </c>
      <c r="Q2084" s="6" t="s">
        <v>47</v>
      </c>
      <c r="R2084" s="6" t="s">
        <v>54</v>
      </c>
      <c r="S2084" s="6"/>
      <c r="T2084" s="6" t="s">
        <v>55</v>
      </c>
      <c r="U2084" s="6" t="s">
        <v>56</v>
      </c>
      <c r="W2084" t="s">
        <v>53</v>
      </c>
      <c r="Z2084" t="s">
        <v>125</v>
      </c>
      <c r="AD2084" t="s">
        <v>451</v>
      </c>
      <c r="AF2084" t="s">
        <v>1076</v>
      </c>
      <c r="AI2084" s="10">
        <v>60</v>
      </c>
      <c r="AQ2084" s="6">
        <v>0</v>
      </c>
      <c r="AR2084" s="6" t="s">
        <v>50</v>
      </c>
      <c r="AS2084" t="s">
        <v>158</v>
      </c>
      <c r="AT2084" s="6">
        <v>-1</v>
      </c>
      <c r="AW2084" s="6" t="s">
        <v>51</v>
      </c>
      <c r="AX2084" s="6" t="s">
        <v>51</v>
      </c>
    </row>
    <row r="2085" spans="2:50" x14ac:dyDescent="0.25">
      <c r="B2085" s="13" t="s">
        <v>22</v>
      </c>
      <c r="C2085" s="13" t="str">
        <f t="shared" si="305"/>
        <v>Metaphidippus</v>
      </c>
      <c r="D2085" s="13" t="str">
        <f t="shared" si="306"/>
        <v>Yes</v>
      </c>
      <c r="E2085" s="13" t="s">
        <v>18</v>
      </c>
      <c r="F2085" s="13" t="str">
        <f t="shared" si="301"/>
        <v>Salticidae</v>
      </c>
      <c r="G2085" s="13" t="str">
        <f t="shared" si="302"/>
        <v>Yes</v>
      </c>
      <c r="M2085" t="s">
        <v>1075</v>
      </c>
      <c r="N2085" t="s">
        <v>451</v>
      </c>
      <c r="P2085" s="6">
        <v>-1</v>
      </c>
      <c r="Q2085" s="6" t="s">
        <v>47</v>
      </c>
      <c r="R2085" s="6" t="s">
        <v>54</v>
      </c>
      <c r="S2085" s="6"/>
      <c r="T2085" s="6" t="s">
        <v>55</v>
      </c>
      <c r="U2085" s="6" t="s">
        <v>56</v>
      </c>
      <c r="W2085" t="s">
        <v>53</v>
      </c>
      <c r="Z2085" t="s">
        <v>125</v>
      </c>
      <c r="AD2085" t="s">
        <v>451</v>
      </c>
      <c r="AF2085" t="s">
        <v>1075</v>
      </c>
      <c r="AI2085" s="10">
        <v>60</v>
      </c>
      <c r="AQ2085" s="6">
        <v>0</v>
      </c>
      <c r="AR2085" s="6" t="s">
        <v>50</v>
      </c>
      <c r="AS2085" t="s">
        <v>440</v>
      </c>
      <c r="AT2085" s="6">
        <v>-1</v>
      </c>
      <c r="AW2085" s="6" t="s">
        <v>51</v>
      </c>
      <c r="AX2085" s="6" t="s">
        <v>51</v>
      </c>
    </row>
    <row r="2086" spans="2:50" x14ac:dyDescent="0.25">
      <c r="B2086" s="13" t="s">
        <v>22</v>
      </c>
      <c r="C2086" s="13" t="str">
        <f t="shared" si="305"/>
        <v>Metaphidippus</v>
      </c>
      <c r="D2086" s="13" t="str">
        <f t="shared" si="306"/>
        <v>Yes</v>
      </c>
      <c r="E2086" s="13" t="s">
        <v>18</v>
      </c>
      <c r="F2086" s="13" t="str">
        <f t="shared" si="301"/>
        <v>Salticidae</v>
      </c>
      <c r="G2086" s="13" t="str">
        <f t="shared" si="302"/>
        <v>Yes</v>
      </c>
      <c r="M2086" t="s">
        <v>1074</v>
      </c>
      <c r="N2086" t="s">
        <v>451</v>
      </c>
      <c r="P2086" s="6">
        <v>-1</v>
      </c>
      <c r="Q2086" s="6" t="s">
        <v>47</v>
      </c>
      <c r="R2086" s="6" t="s">
        <v>54</v>
      </c>
      <c r="S2086" s="6"/>
      <c r="T2086" s="6" t="s">
        <v>55</v>
      </c>
      <c r="U2086" s="6" t="s">
        <v>56</v>
      </c>
      <c r="W2086" t="s">
        <v>53</v>
      </c>
      <c r="Z2086" t="s">
        <v>125</v>
      </c>
      <c r="AD2086" t="s">
        <v>451</v>
      </c>
      <c r="AF2086" t="s">
        <v>1074</v>
      </c>
      <c r="AI2086" s="10">
        <v>60</v>
      </c>
      <c r="AQ2086" s="6">
        <v>0</v>
      </c>
      <c r="AR2086" s="6" t="s">
        <v>50</v>
      </c>
      <c r="AS2086" t="s">
        <v>158</v>
      </c>
      <c r="AT2086" s="6">
        <v>-1</v>
      </c>
      <c r="AW2086" s="6" t="s">
        <v>51</v>
      </c>
      <c r="AX2086" s="6" t="s">
        <v>51</v>
      </c>
    </row>
    <row r="2087" spans="2:50" x14ac:dyDescent="0.25">
      <c r="B2087" s="13" t="s">
        <v>22</v>
      </c>
      <c r="C2087" s="13" t="str">
        <f t="shared" si="305"/>
        <v>Neon</v>
      </c>
      <c r="D2087" s="13" t="str">
        <f t="shared" si="306"/>
        <v>Yes</v>
      </c>
      <c r="E2087" s="13" t="s">
        <v>18</v>
      </c>
      <c r="F2087" s="13" t="str">
        <f t="shared" si="301"/>
        <v>Salticidae</v>
      </c>
      <c r="G2087" s="13" t="str">
        <f t="shared" si="302"/>
        <v>Yes</v>
      </c>
      <c r="M2087" t="s">
        <v>452</v>
      </c>
      <c r="N2087" t="s">
        <v>125</v>
      </c>
      <c r="P2087" s="6">
        <v>-1</v>
      </c>
      <c r="Q2087" s="6" t="s">
        <v>47</v>
      </c>
      <c r="R2087" s="6" t="s">
        <v>54</v>
      </c>
      <c r="S2087" s="6"/>
      <c r="T2087" s="6" t="s">
        <v>55</v>
      </c>
      <c r="U2087" s="6" t="s">
        <v>56</v>
      </c>
      <c r="W2087" t="s">
        <v>53</v>
      </c>
      <c r="Z2087" t="s">
        <v>125</v>
      </c>
      <c r="AD2087" t="s">
        <v>452</v>
      </c>
      <c r="AI2087" s="10">
        <v>50</v>
      </c>
      <c r="AQ2087" s="6">
        <v>0</v>
      </c>
      <c r="AR2087" s="6" t="s">
        <v>50</v>
      </c>
      <c r="AT2087" s="6">
        <v>-1</v>
      </c>
      <c r="AW2087" s="6" t="s">
        <v>51</v>
      </c>
      <c r="AX2087" s="6" t="s">
        <v>51</v>
      </c>
    </row>
    <row r="2088" spans="2:50" x14ac:dyDescent="0.25">
      <c r="B2088" s="13" t="s">
        <v>22</v>
      </c>
      <c r="C2088" s="13" t="str">
        <f t="shared" si="305"/>
        <v>Neon</v>
      </c>
      <c r="D2088" s="13" t="str">
        <f t="shared" si="306"/>
        <v>Yes</v>
      </c>
      <c r="E2088" s="13" t="s">
        <v>18</v>
      </c>
      <c r="F2088" s="13" t="str">
        <f t="shared" si="301"/>
        <v>Salticidae</v>
      </c>
      <c r="G2088" s="13" t="str">
        <f t="shared" si="302"/>
        <v>Yes</v>
      </c>
      <c r="M2088" t="s">
        <v>1087</v>
      </c>
      <c r="N2088" t="s">
        <v>452</v>
      </c>
      <c r="P2088" s="6">
        <v>-1</v>
      </c>
      <c r="Q2088" s="6" t="s">
        <v>47</v>
      </c>
      <c r="R2088" s="6" t="s">
        <v>54</v>
      </c>
      <c r="S2088" s="6"/>
      <c r="T2088" s="6" t="s">
        <v>55</v>
      </c>
      <c r="U2088" s="6" t="s">
        <v>56</v>
      </c>
      <c r="W2088" t="s">
        <v>53</v>
      </c>
      <c r="Z2088" t="s">
        <v>125</v>
      </c>
      <c r="AD2088" t="s">
        <v>452</v>
      </c>
      <c r="AF2088" t="s">
        <v>1087</v>
      </c>
      <c r="AI2088" s="10">
        <v>60</v>
      </c>
      <c r="AQ2088" s="6">
        <v>0</v>
      </c>
      <c r="AR2088" s="6" t="s">
        <v>50</v>
      </c>
      <c r="AS2088" t="s">
        <v>453</v>
      </c>
      <c r="AT2088" s="6">
        <v>-1</v>
      </c>
      <c r="AW2088" s="6" t="s">
        <v>51</v>
      </c>
      <c r="AX2088" s="6" t="s">
        <v>51</v>
      </c>
    </row>
    <row r="2089" spans="2:50" x14ac:dyDescent="0.25">
      <c r="B2089" s="13" t="s">
        <v>22</v>
      </c>
      <c r="C2089" s="13" t="str">
        <f t="shared" si="305"/>
        <v>Neon</v>
      </c>
      <c r="D2089" s="13" t="str">
        <f t="shared" si="306"/>
        <v>Yes</v>
      </c>
      <c r="E2089" s="13" t="s">
        <v>18</v>
      </c>
      <c r="F2089" s="13" t="str">
        <f t="shared" si="301"/>
        <v>Salticidae</v>
      </c>
      <c r="G2089" s="13" t="str">
        <f t="shared" si="302"/>
        <v>Yes</v>
      </c>
      <c r="M2089" t="s">
        <v>1086</v>
      </c>
      <c r="N2089" t="s">
        <v>452</v>
      </c>
      <c r="P2089" s="6">
        <v>-1</v>
      </c>
      <c r="Q2089" s="6" t="s">
        <v>47</v>
      </c>
      <c r="R2089" s="6" t="s">
        <v>54</v>
      </c>
      <c r="S2089" s="6"/>
      <c r="T2089" s="6" t="s">
        <v>55</v>
      </c>
      <c r="U2089" s="6" t="s">
        <v>56</v>
      </c>
      <c r="W2089" t="s">
        <v>53</v>
      </c>
      <c r="Z2089" t="s">
        <v>125</v>
      </c>
      <c r="AD2089" t="s">
        <v>452</v>
      </c>
      <c r="AF2089" t="s">
        <v>1086</v>
      </c>
      <c r="AI2089" s="10">
        <v>60</v>
      </c>
      <c r="AQ2089" s="6">
        <v>0</v>
      </c>
      <c r="AR2089" s="6" t="s">
        <v>50</v>
      </c>
      <c r="AS2089" t="s">
        <v>453</v>
      </c>
      <c r="AT2089" s="6">
        <v>-1</v>
      </c>
      <c r="AW2089" s="6" t="s">
        <v>51</v>
      </c>
      <c r="AX2089" s="6" t="s">
        <v>51</v>
      </c>
    </row>
    <row r="2090" spans="2:50" x14ac:dyDescent="0.25">
      <c r="B2090" s="13" t="s">
        <v>22</v>
      </c>
      <c r="C2090" s="13" t="str">
        <f t="shared" si="305"/>
        <v>Neon</v>
      </c>
      <c r="D2090" s="13" t="str">
        <f t="shared" si="306"/>
        <v>Yes</v>
      </c>
      <c r="E2090" s="13" t="s">
        <v>18</v>
      </c>
      <c r="F2090" s="13" t="str">
        <f t="shared" si="301"/>
        <v>Salticidae</v>
      </c>
      <c r="G2090" s="13" t="str">
        <f t="shared" si="302"/>
        <v>Yes</v>
      </c>
      <c r="M2090" t="s">
        <v>1085</v>
      </c>
      <c r="N2090" t="s">
        <v>452</v>
      </c>
      <c r="P2090" s="6">
        <v>-1</v>
      </c>
      <c r="Q2090" s="6" t="s">
        <v>47</v>
      </c>
      <c r="R2090" s="6" t="s">
        <v>54</v>
      </c>
      <c r="S2090" s="6"/>
      <c r="T2090" s="6" t="s">
        <v>55</v>
      </c>
      <c r="U2090" s="6" t="s">
        <v>56</v>
      </c>
      <c r="W2090" t="s">
        <v>53</v>
      </c>
      <c r="Z2090" t="s">
        <v>125</v>
      </c>
      <c r="AD2090" t="s">
        <v>452</v>
      </c>
      <c r="AF2090" t="s">
        <v>1085</v>
      </c>
      <c r="AI2090" s="10">
        <v>60</v>
      </c>
      <c r="AQ2090" s="6">
        <v>0</v>
      </c>
      <c r="AR2090" s="6" t="s">
        <v>50</v>
      </c>
      <c r="AS2090" t="s">
        <v>453</v>
      </c>
      <c r="AT2090" s="6">
        <v>-1</v>
      </c>
      <c r="AW2090" s="6" t="s">
        <v>51</v>
      </c>
      <c r="AX2090" s="6" t="s">
        <v>51</v>
      </c>
    </row>
    <row r="2091" spans="2:50" x14ac:dyDescent="0.25">
      <c r="B2091" s="13" t="s">
        <v>22</v>
      </c>
      <c r="C2091" s="13" t="str">
        <f t="shared" si="305"/>
        <v>Paramarpissa</v>
      </c>
      <c r="D2091" s="13" t="str">
        <f t="shared" si="306"/>
        <v>Yes</v>
      </c>
      <c r="E2091" s="13" t="s">
        <v>18</v>
      </c>
      <c r="F2091" s="13" t="str">
        <f t="shared" si="301"/>
        <v>Salticidae</v>
      </c>
      <c r="G2091" s="13" t="str">
        <f t="shared" si="302"/>
        <v>Yes</v>
      </c>
      <c r="M2091" t="s">
        <v>454</v>
      </c>
      <c r="N2091" t="s">
        <v>125</v>
      </c>
      <c r="P2091" s="6">
        <v>-1</v>
      </c>
      <c r="Q2091" s="6" t="s">
        <v>47</v>
      </c>
      <c r="R2091" s="6" t="s">
        <v>54</v>
      </c>
      <c r="S2091" s="6"/>
      <c r="T2091" s="6" t="s">
        <v>55</v>
      </c>
      <c r="U2091" s="6" t="s">
        <v>56</v>
      </c>
      <c r="W2091" t="s">
        <v>53</v>
      </c>
      <c r="Z2091" t="s">
        <v>125</v>
      </c>
      <c r="AD2091" t="s">
        <v>454</v>
      </c>
      <c r="AI2091" s="10">
        <v>50</v>
      </c>
      <c r="AQ2091" s="6">
        <v>0</v>
      </c>
      <c r="AR2091" s="6" t="s">
        <v>50</v>
      </c>
      <c r="AT2091" s="6">
        <v>-1</v>
      </c>
      <c r="AW2091" s="6" t="s">
        <v>51</v>
      </c>
      <c r="AX2091" s="6" t="s">
        <v>51</v>
      </c>
    </row>
    <row r="2092" spans="2:50" x14ac:dyDescent="0.25">
      <c r="B2092" s="13" t="s">
        <v>22</v>
      </c>
      <c r="C2092" s="13" t="str">
        <f t="shared" si="305"/>
        <v>Paramarpissa</v>
      </c>
      <c r="D2092" s="13" t="str">
        <f t="shared" si="306"/>
        <v>Yes</v>
      </c>
      <c r="E2092" s="13" t="s">
        <v>18</v>
      </c>
      <c r="F2092" s="13" t="str">
        <f t="shared" si="301"/>
        <v>Salticidae</v>
      </c>
      <c r="G2092" s="13" t="str">
        <f t="shared" si="302"/>
        <v>Yes</v>
      </c>
      <c r="M2092" t="s">
        <v>1084</v>
      </c>
      <c r="N2092" t="s">
        <v>454</v>
      </c>
      <c r="P2092" s="6">
        <v>-1</v>
      </c>
      <c r="Q2092" s="6" t="s">
        <v>47</v>
      </c>
      <c r="R2092" s="6" t="s">
        <v>54</v>
      </c>
      <c r="S2092" s="6"/>
      <c r="T2092" s="6" t="s">
        <v>55</v>
      </c>
      <c r="U2092" s="6" t="s">
        <v>56</v>
      </c>
      <c r="W2092" t="s">
        <v>53</v>
      </c>
      <c r="Z2092" t="s">
        <v>125</v>
      </c>
      <c r="AD2092" t="s">
        <v>454</v>
      </c>
      <c r="AF2092" t="s">
        <v>1084</v>
      </c>
      <c r="AI2092" s="10">
        <v>60</v>
      </c>
      <c r="AQ2092" s="6">
        <v>0</v>
      </c>
      <c r="AR2092" s="6" t="s">
        <v>50</v>
      </c>
      <c r="AS2092" t="s">
        <v>440</v>
      </c>
      <c r="AT2092" s="6">
        <v>-1</v>
      </c>
      <c r="AW2092" s="6" t="s">
        <v>51</v>
      </c>
      <c r="AX2092" s="6" t="s">
        <v>51</v>
      </c>
    </row>
    <row r="2093" spans="2:50" x14ac:dyDescent="0.25">
      <c r="B2093" s="13" t="s">
        <v>22</v>
      </c>
      <c r="C2093" s="13" t="str">
        <f t="shared" si="305"/>
        <v>Paramarpissa</v>
      </c>
      <c r="D2093" s="13" t="str">
        <f t="shared" si="306"/>
        <v>Yes</v>
      </c>
      <c r="E2093" s="13" t="s">
        <v>18</v>
      </c>
      <c r="F2093" s="13" t="str">
        <f t="shared" si="301"/>
        <v>Salticidae</v>
      </c>
      <c r="G2093" s="13" t="str">
        <f t="shared" si="302"/>
        <v>Yes</v>
      </c>
      <c r="M2093" t="s">
        <v>1083</v>
      </c>
      <c r="N2093" t="s">
        <v>454</v>
      </c>
      <c r="P2093" s="6">
        <v>-1</v>
      </c>
      <c r="Q2093" s="6" t="s">
        <v>47</v>
      </c>
      <c r="R2093" s="6" t="s">
        <v>54</v>
      </c>
      <c r="S2093" s="6"/>
      <c r="T2093" s="6" t="s">
        <v>55</v>
      </c>
      <c r="U2093" s="6" t="s">
        <v>56</v>
      </c>
      <c r="W2093" t="s">
        <v>53</v>
      </c>
      <c r="Z2093" t="s">
        <v>125</v>
      </c>
      <c r="AD2093" t="s">
        <v>454</v>
      </c>
      <c r="AF2093" t="s">
        <v>1083</v>
      </c>
      <c r="AI2093" s="10">
        <v>60</v>
      </c>
      <c r="AQ2093" s="6">
        <v>0</v>
      </c>
      <c r="AR2093" s="6" t="s">
        <v>50</v>
      </c>
      <c r="AS2093" t="s">
        <v>455</v>
      </c>
      <c r="AT2093" s="6">
        <v>-1</v>
      </c>
      <c r="AW2093" s="6" t="s">
        <v>51</v>
      </c>
      <c r="AX2093" s="6" t="s">
        <v>51</v>
      </c>
    </row>
    <row r="2094" spans="2:50" x14ac:dyDescent="0.25">
      <c r="B2094" s="13" t="s">
        <v>22</v>
      </c>
      <c r="C2094" s="13" t="str">
        <f t="shared" si="305"/>
        <v>Peckhamia</v>
      </c>
      <c r="D2094" s="13" t="str">
        <f t="shared" si="306"/>
        <v>Yes</v>
      </c>
      <c r="E2094" s="13" t="s">
        <v>18</v>
      </c>
      <c r="F2094" s="13" t="str">
        <f t="shared" si="301"/>
        <v>Salticidae</v>
      </c>
      <c r="G2094" s="13" t="str">
        <f t="shared" si="302"/>
        <v>Yes</v>
      </c>
      <c r="M2094" t="s">
        <v>456</v>
      </c>
      <c r="N2094" t="s">
        <v>125</v>
      </c>
      <c r="P2094" s="6">
        <v>-1</v>
      </c>
      <c r="Q2094" s="6" t="s">
        <v>47</v>
      </c>
      <c r="R2094" s="6" t="s">
        <v>54</v>
      </c>
      <c r="S2094" s="6"/>
      <c r="T2094" s="6" t="s">
        <v>55</v>
      </c>
      <c r="U2094" s="6" t="s">
        <v>56</v>
      </c>
      <c r="W2094" t="s">
        <v>53</v>
      </c>
      <c r="Z2094" t="s">
        <v>125</v>
      </c>
      <c r="AD2094" t="s">
        <v>456</v>
      </c>
      <c r="AI2094" s="10">
        <v>50</v>
      </c>
      <c r="AQ2094" s="6">
        <v>0</v>
      </c>
      <c r="AR2094" s="6" t="s">
        <v>50</v>
      </c>
      <c r="AT2094" s="6">
        <v>-1</v>
      </c>
      <c r="AW2094" s="6" t="s">
        <v>51</v>
      </c>
      <c r="AX2094" s="6" t="s">
        <v>51</v>
      </c>
    </row>
    <row r="2095" spans="2:50" x14ac:dyDescent="0.25">
      <c r="B2095" s="13" t="s">
        <v>22</v>
      </c>
      <c r="C2095" s="13" t="str">
        <f t="shared" si="305"/>
        <v>Peckhamia</v>
      </c>
      <c r="D2095" s="13" t="str">
        <f t="shared" si="306"/>
        <v>Yes</v>
      </c>
      <c r="E2095" s="13" t="s">
        <v>18</v>
      </c>
      <c r="F2095" s="13" t="str">
        <f t="shared" si="301"/>
        <v>Salticidae</v>
      </c>
      <c r="G2095" s="13" t="str">
        <f t="shared" si="302"/>
        <v>Yes</v>
      </c>
      <c r="M2095" t="s">
        <v>1082</v>
      </c>
      <c r="N2095" t="s">
        <v>456</v>
      </c>
      <c r="P2095" s="6">
        <v>-1</v>
      </c>
      <c r="Q2095" s="6" t="s">
        <v>47</v>
      </c>
      <c r="R2095" s="6" t="s">
        <v>54</v>
      </c>
      <c r="S2095" s="6"/>
      <c r="T2095" s="6" t="s">
        <v>55</v>
      </c>
      <c r="U2095" s="6" t="s">
        <v>56</v>
      </c>
      <c r="W2095" t="s">
        <v>53</v>
      </c>
      <c r="Z2095" t="s">
        <v>125</v>
      </c>
      <c r="AD2095" t="s">
        <v>456</v>
      </c>
      <c r="AF2095" t="s">
        <v>1082</v>
      </c>
      <c r="AI2095" s="10">
        <v>60</v>
      </c>
      <c r="AQ2095" s="6">
        <v>0</v>
      </c>
      <c r="AR2095" s="6" t="s">
        <v>50</v>
      </c>
      <c r="AS2095" t="s">
        <v>440</v>
      </c>
      <c r="AT2095" s="6">
        <v>-1</v>
      </c>
      <c r="AW2095" s="6" t="s">
        <v>51</v>
      </c>
      <c r="AX2095" s="6" t="s">
        <v>51</v>
      </c>
    </row>
    <row r="2096" spans="2:50" x14ac:dyDescent="0.25">
      <c r="B2096" s="13" t="s">
        <v>22</v>
      </c>
      <c r="C2096" s="13" t="str">
        <f t="shared" si="305"/>
        <v>Peckhamia</v>
      </c>
      <c r="D2096" s="13" t="str">
        <f t="shared" si="306"/>
        <v>Yes</v>
      </c>
      <c r="E2096" s="13" t="s">
        <v>18</v>
      </c>
      <c r="F2096" s="13" t="str">
        <f t="shared" si="301"/>
        <v>Salticidae</v>
      </c>
      <c r="G2096" s="13" t="str">
        <f t="shared" si="302"/>
        <v>Yes</v>
      </c>
      <c r="M2096" t="s">
        <v>1081</v>
      </c>
      <c r="N2096" t="s">
        <v>456</v>
      </c>
      <c r="P2096" s="6">
        <v>-1</v>
      </c>
      <c r="Q2096" s="6" t="s">
        <v>47</v>
      </c>
      <c r="R2096" s="6" t="s">
        <v>54</v>
      </c>
      <c r="S2096" s="6"/>
      <c r="T2096" s="6" t="s">
        <v>55</v>
      </c>
      <c r="U2096" s="6" t="s">
        <v>56</v>
      </c>
      <c r="W2096" t="s">
        <v>53</v>
      </c>
      <c r="Z2096" t="s">
        <v>125</v>
      </c>
      <c r="AD2096" t="s">
        <v>456</v>
      </c>
      <c r="AF2096" t="s">
        <v>1081</v>
      </c>
      <c r="AI2096" s="10">
        <v>60</v>
      </c>
      <c r="AQ2096" s="6">
        <v>0</v>
      </c>
      <c r="AR2096" s="6" t="s">
        <v>50</v>
      </c>
      <c r="AS2096" t="s">
        <v>216</v>
      </c>
      <c r="AT2096" s="6">
        <v>-1</v>
      </c>
      <c r="AW2096" s="6" t="s">
        <v>51</v>
      </c>
      <c r="AX2096" s="6" t="s">
        <v>51</v>
      </c>
    </row>
    <row r="2097" spans="2:50" x14ac:dyDescent="0.25">
      <c r="B2097" s="13" t="s">
        <v>22</v>
      </c>
      <c r="C2097" s="13" t="str">
        <f t="shared" si="305"/>
        <v>Pelegrina</v>
      </c>
      <c r="D2097" s="13" t="str">
        <f t="shared" si="306"/>
        <v>Yes</v>
      </c>
      <c r="E2097" s="13" t="s">
        <v>18</v>
      </c>
      <c r="F2097" s="13" t="str">
        <f t="shared" si="301"/>
        <v>Salticidae</v>
      </c>
      <c r="G2097" s="13" t="str">
        <f t="shared" si="302"/>
        <v>Yes</v>
      </c>
      <c r="M2097" t="s">
        <v>457</v>
      </c>
      <c r="N2097" t="s">
        <v>125</v>
      </c>
      <c r="P2097" s="6">
        <v>-1</v>
      </c>
      <c r="Q2097" s="6" t="s">
        <v>47</v>
      </c>
      <c r="R2097" s="6" t="s">
        <v>54</v>
      </c>
      <c r="S2097" s="6"/>
      <c r="T2097" s="6" t="s">
        <v>55</v>
      </c>
      <c r="U2097" s="6" t="s">
        <v>56</v>
      </c>
      <c r="W2097" t="s">
        <v>53</v>
      </c>
      <c r="Z2097" t="s">
        <v>125</v>
      </c>
      <c r="AD2097" t="s">
        <v>457</v>
      </c>
      <c r="AI2097" s="10">
        <v>50</v>
      </c>
      <c r="AQ2097" s="6">
        <v>0</v>
      </c>
      <c r="AR2097" s="6" t="s">
        <v>50</v>
      </c>
      <c r="AT2097" s="6">
        <v>-1</v>
      </c>
      <c r="AW2097" s="6" t="s">
        <v>51</v>
      </c>
      <c r="AX2097" s="6" t="s">
        <v>51</v>
      </c>
    </row>
    <row r="2098" spans="2:50" x14ac:dyDescent="0.25">
      <c r="B2098" s="13" t="s">
        <v>22</v>
      </c>
      <c r="C2098" s="13" t="str">
        <f t="shared" si="305"/>
        <v>Pelegrina</v>
      </c>
      <c r="D2098" s="13" t="str">
        <f t="shared" si="306"/>
        <v>Yes</v>
      </c>
      <c r="E2098" s="13" t="s">
        <v>18</v>
      </c>
      <c r="F2098" s="13" t="str">
        <f t="shared" ref="F2098:F2161" si="307">Z2098</f>
        <v>Salticidae</v>
      </c>
      <c r="G2098" s="13" t="str">
        <f t="shared" ref="G2098:G2161" si="308">IF(AI2098&gt;=40,"Yes","No")</f>
        <v>Yes</v>
      </c>
      <c r="M2098" t="s">
        <v>1080</v>
      </c>
      <c r="N2098" t="s">
        <v>457</v>
      </c>
      <c r="P2098" s="6">
        <v>-1</v>
      </c>
      <c r="Q2098" s="6" t="s">
        <v>47</v>
      </c>
      <c r="R2098" s="6" t="s">
        <v>54</v>
      </c>
      <c r="S2098" s="6"/>
      <c r="T2098" s="6" t="s">
        <v>55</v>
      </c>
      <c r="U2098" s="6" t="s">
        <v>56</v>
      </c>
      <c r="W2098" t="s">
        <v>53</v>
      </c>
      <c r="Z2098" t="s">
        <v>125</v>
      </c>
      <c r="AD2098" t="s">
        <v>457</v>
      </c>
      <c r="AF2098" t="s">
        <v>1080</v>
      </c>
      <c r="AI2098" s="10">
        <v>60</v>
      </c>
      <c r="AQ2098" s="6">
        <v>0</v>
      </c>
      <c r="AR2098" s="6" t="s">
        <v>50</v>
      </c>
      <c r="AS2098" t="s">
        <v>458</v>
      </c>
      <c r="AT2098" s="6">
        <v>-1</v>
      </c>
      <c r="AW2098" s="6" t="s">
        <v>51</v>
      </c>
      <c r="AX2098" s="6" t="s">
        <v>51</v>
      </c>
    </row>
    <row r="2099" spans="2:50" x14ac:dyDescent="0.25">
      <c r="B2099" s="13" t="s">
        <v>22</v>
      </c>
      <c r="C2099" s="13" t="str">
        <f t="shared" ref="C2099:C2130" si="309">AD2099</f>
        <v>Pelegrina</v>
      </c>
      <c r="D2099" s="13" t="str">
        <f t="shared" ref="D2099:D2130" si="310">IF(AI2099&gt;=50,"Yes","No")</f>
        <v>Yes</v>
      </c>
      <c r="E2099" s="13" t="s">
        <v>18</v>
      </c>
      <c r="F2099" s="13" t="str">
        <f t="shared" si="307"/>
        <v>Salticidae</v>
      </c>
      <c r="G2099" s="13" t="str">
        <f t="shared" si="308"/>
        <v>Yes</v>
      </c>
      <c r="M2099" t="s">
        <v>1079</v>
      </c>
      <c r="N2099" t="s">
        <v>457</v>
      </c>
      <c r="P2099" s="6">
        <v>-1</v>
      </c>
      <c r="Q2099" s="6" t="s">
        <v>47</v>
      </c>
      <c r="R2099" s="6" t="s">
        <v>54</v>
      </c>
      <c r="S2099" s="6"/>
      <c r="T2099" s="6" t="s">
        <v>55</v>
      </c>
      <c r="U2099" s="6" t="s">
        <v>56</v>
      </c>
      <c r="W2099" t="s">
        <v>53</v>
      </c>
      <c r="Z2099" t="s">
        <v>125</v>
      </c>
      <c r="AD2099" t="s">
        <v>457</v>
      </c>
      <c r="AF2099" t="s">
        <v>1079</v>
      </c>
      <c r="AI2099" s="10">
        <v>60</v>
      </c>
      <c r="AQ2099" s="6">
        <v>0</v>
      </c>
      <c r="AR2099" s="6" t="s">
        <v>50</v>
      </c>
      <c r="AS2099" t="s">
        <v>459</v>
      </c>
      <c r="AT2099" s="6">
        <v>-1</v>
      </c>
      <c r="AW2099" s="6" t="s">
        <v>51</v>
      </c>
      <c r="AX2099" s="6" t="s">
        <v>51</v>
      </c>
    </row>
    <row r="2100" spans="2:50" x14ac:dyDescent="0.25">
      <c r="B2100" s="13" t="s">
        <v>22</v>
      </c>
      <c r="C2100" s="13" t="str">
        <f t="shared" si="309"/>
        <v>Pelegrina</v>
      </c>
      <c r="D2100" s="13" t="str">
        <f t="shared" si="310"/>
        <v>Yes</v>
      </c>
      <c r="E2100" s="13" t="s">
        <v>18</v>
      </c>
      <c r="F2100" s="13" t="str">
        <f t="shared" si="307"/>
        <v>Salticidae</v>
      </c>
      <c r="G2100" s="13" t="str">
        <f t="shared" si="308"/>
        <v>Yes</v>
      </c>
      <c r="M2100" t="s">
        <v>1078</v>
      </c>
      <c r="N2100" t="s">
        <v>457</v>
      </c>
      <c r="P2100" s="6">
        <v>-1</v>
      </c>
      <c r="Q2100" s="6" t="s">
        <v>47</v>
      </c>
      <c r="R2100" s="6" t="s">
        <v>54</v>
      </c>
      <c r="S2100" s="6"/>
      <c r="T2100" s="6" t="s">
        <v>55</v>
      </c>
      <c r="U2100" s="6" t="s">
        <v>56</v>
      </c>
      <c r="W2100" t="s">
        <v>53</v>
      </c>
      <c r="Z2100" t="s">
        <v>125</v>
      </c>
      <c r="AD2100" t="s">
        <v>457</v>
      </c>
      <c r="AF2100" t="s">
        <v>1078</v>
      </c>
      <c r="AI2100" s="10">
        <v>60</v>
      </c>
      <c r="AQ2100" s="6">
        <v>0</v>
      </c>
      <c r="AR2100" s="6" t="s">
        <v>50</v>
      </c>
      <c r="AS2100" t="s">
        <v>145</v>
      </c>
      <c r="AT2100" s="6">
        <v>-1</v>
      </c>
      <c r="AW2100" s="6" t="s">
        <v>51</v>
      </c>
      <c r="AX2100" s="6" t="s">
        <v>51</v>
      </c>
    </row>
    <row r="2101" spans="2:50" x14ac:dyDescent="0.25">
      <c r="B2101" s="13" t="s">
        <v>22</v>
      </c>
      <c r="C2101" s="13" t="str">
        <f t="shared" si="309"/>
        <v>Pelegrina</v>
      </c>
      <c r="D2101" s="13" t="str">
        <f t="shared" si="310"/>
        <v>Yes</v>
      </c>
      <c r="E2101" s="13" t="s">
        <v>18</v>
      </c>
      <c r="F2101" s="13" t="str">
        <f t="shared" si="307"/>
        <v>Salticidae</v>
      </c>
      <c r="G2101" s="13" t="str">
        <f t="shared" si="308"/>
        <v>Yes</v>
      </c>
      <c r="M2101" t="s">
        <v>1093</v>
      </c>
      <c r="N2101" t="s">
        <v>457</v>
      </c>
      <c r="P2101" s="6">
        <v>-1</v>
      </c>
      <c r="Q2101" s="6" t="s">
        <v>47</v>
      </c>
      <c r="R2101" s="6" t="s">
        <v>54</v>
      </c>
      <c r="S2101" s="6"/>
      <c r="T2101" s="6" t="s">
        <v>55</v>
      </c>
      <c r="U2101" s="6" t="s">
        <v>56</v>
      </c>
      <c r="W2101" t="s">
        <v>53</v>
      </c>
      <c r="Z2101" t="s">
        <v>125</v>
      </c>
      <c r="AD2101" t="s">
        <v>457</v>
      </c>
      <c r="AF2101" t="s">
        <v>1093</v>
      </c>
      <c r="AI2101" s="10">
        <v>60</v>
      </c>
      <c r="AQ2101" s="6">
        <v>0</v>
      </c>
      <c r="AR2101" s="6" t="s">
        <v>50</v>
      </c>
      <c r="AS2101" t="s">
        <v>147</v>
      </c>
      <c r="AT2101" s="6">
        <v>-1</v>
      </c>
      <c r="AW2101" s="6" t="s">
        <v>51</v>
      </c>
      <c r="AX2101" s="6" t="s">
        <v>51</v>
      </c>
    </row>
    <row r="2102" spans="2:50" x14ac:dyDescent="0.25">
      <c r="B2102" s="13" t="s">
        <v>22</v>
      </c>
      <c r="C2102" s="13" t="str">
        <f t="shared" si="309"/>
        <v>Pellenes</v>
      </c>
      <c r="D2102" s="13" t="str">
        <f t="shared" si="310"/>
        <v>Yes</v>
      </c>
      <c r="E2102" s="13" t="s">
        <v>18</v>
      </c>
      <c r="F2102" s="13" t="str">
        <f t="shared" si="307"/>
        <v>Salticidae</v>
      </c>
      <c r="G2102" s="13" t="str">
        <f t="shared" si="308"/>
        <v>Yes</v>
      </c>
      <c r="M2102" t="s">
        <v>460</v>
      </c>
      <c r="N2102" t="s">
        <v>125</v>
      </c>
      <c r="P2102" s="6">
        <v>-1</v>
      </c>
      <c r="Q2102" s="6" t="s">
        <v>47</v>
      </c>
      <c r="R2102" s="6" t="s">
        <v>54</v>
      </c>
      <c r="S2102" s="6"/>
      <c r="T2102" s="6" t="s">
        <v>55</v>
      </c>
      <c r="U2102" s="6" t="s">
        <v>56</v>
      </c>
      <c r="W2102" t="s">
        <v>53</v>
      </c>
      <c r="Z2102" t="s">
        <v>125</v>
      </c>
      <c r="AD2102" t="s">
        <v>460</v>
      </c>
      <c r="AI2102" s="10">
        <v>50</v>
      </c>
      <c r="AQ2102" s="6">
        <v>0</v>
      </c>
      <c r="AR2102" s="6" t="s">
        <v>50</v>
      </c>
      <c r="AT2102" s="6">
        <v>-1</v>
      </c>
      <c r="AW2102" s="6" t="s">
        <v>51</v>
      </c>
      <c r="AX2102" s="6" t="s">
        <v>51</v>
      </c>
    </row>
    <row r="2103" spans="2:50" x14ac:dyDescent="0.25">
      <c r="B2103" s="13" t="s">
        <v>22</v>
      </c>
      <c r="C2103" s="13" t="str">
        <f t="shared" si="309"/>
        <v>Pellenes</v>
      </c>
      <c r="D2103" s="13" t="str">
        <f t="shared" si="310"/>
        <v>Yes</v>
      </c>
      <c r="E2103" s="13" t="s">
        <v>18</v>
      </c>
      <c r="F2103" s="13" t="str">
        <f t="shared" si="307"/>
        <v>Salticidae</v>
      </c>
      <c r="G2103" s="13" t="str">
        <f t="shared" si="308"/>
        <v>Yes</v>
      </c>
      <c r="M2103" t="s">
        <v>1092</v>
      </c>
      <c r="N2103" t="s">
        <v>460</v>
      </c>
      <c r="P2103" s="6">
        <v>-1</v>
      </c>
      <c r="Q2103" s="6" t="s">
        <v>47</v>
      </c>
      <c r="R2103" s="6" t="s">
        <v>54</v>
      </c>
      <c r="S2103" s="6"/>
      <c r="T2103" s="6" t="s">
        <v>55</v>
      </c>
      <c r="U2103" s="6" t="s">
        <v>56</v>
      </c>
      <c r="W2103" t="s">
        <v>53</v>
      </c>
      <c r="Z2103" t="s">
        <v>125</v>
      </c>
      <c r="AD2103" t="s">
        <v>460</v>
      </c>
      <c r="AF2103" t="s">
        <v>1092</v>
      </c>
      <c r="AI2103" s="10">
        <v>60</v>
      </c>
      <c r="AQ2103" s="6">
        <v>0</v>
      </c>
      <c r="AR2103" s="6" t="s">
        <v>50</v>
      </c>
      <c r="AS2103" t="s">
        <v>230</v>
      </c>
      <c r="AT2103" s="6">
        <v>-1</v>
      </c>
      <c r="AW2103" s="6" t="s">
        <v>51</v>
      </c>
      <c r="AX2103" s="6" t="s">
        <v>51</v>
      </c>
    </row>
    <row r="2104" spans="2:50" x14ac:dyDescent="0.25">
      <c r="B2104" s="13" t="s">
        <v>22</v>
      </c>
      <c r="C2104" s="13" t="str">
        <f t="shared" si="309"/>
        <v>Pellenes</v>
      </c>
      <c r="D2104" s="13" t="str">
        <f t="shared" si="310"/>
        <v>Yes</v>
      </c>
      <c r="E2104" s="13" t="s">
        <v>18</v>
      </c>
      <c r="F2104" s="13" t="str">
        <f t="shared" si="307"/>
        <v>Salticidae</v>
      </c>
      <c r="G2104" s="13" t="str">
        <f t="shared" si="308"/>
        <v>Yes</v>
      </c>
      <c r="M2104" t="s">
        <v>1091</v>
      </c>
      <c r="N2104" t="s">
        <v>460</v>
      </c>
      <c r="P2104" s="6">
        <v>-1</v>
      </c>
      <c r="Q2104" s="6" t="s">
        <v>47</v>
      </c>
      <c r="R2104" s="6" t="s">
        <v>54</v>
      </c>
      <c r="S2104" s="6"/>
      <c r="T2104" s="6" t="s">
        <v>55</v>
      </c>
      <c r="U2104" s="6" t="s">
        <v>56</v>
      </c>
      <c r="W2104" t="s">
        <v>53</v>
      </c>
      <c r="Z2104" t="s">
        <v>125</v>
      </c>
      <c r="AD2104" t="s">
        <v>460</v>
      </c>
      <c r="AF2104" t="s">
        <v>1091</v>
      </c>
      <c r="AI2104" s="10">
        <v>60</v>
      </c>
      <c r="AQ2104" s="6">
        <v>0</v>
      </c>
      <c r="AR2104" s="6" t="s">
        <v>50</v>
      </c>
      <c r="AS2104" t="s">
        <v>461</v>
      </c>
      <c r="AT2104" s="6">
        <v>-1</v>
      </c>
      <c r="AW2104" s="6" t="s">
        <v>51</v>
      </c>
      <c r="AX2104" s="6" t="s">
        <v>51</v>
      </c>
    </row>
    <row r="2105" spans="2:50" x14ac:dyDescent="0.25">
      <c r="B2105" s="13" t="s">
        <v>22</v>
      </c>
      <c r="C2105" s="13" t="str">
        <f t="shared" si="309"/>
        <v>Pellenes</v>
      </c>
      <c r="D2105" s="13" t="str">
        <f t="shared" si="310"/>
        <v>Yes</v>
      </c>
      <c r="E2105" s="13" t="s">
        <v>18</v>
      </c>
      <c r="F2105" s="13" t="str">
        <f t="shared" si="307"/>
        <v>Salticidae</v>
      </c>
      <c r="G2105" s="13" t="str">
        <f t="shared" si="308"/>
        <v>Yes</v>
      </c>
      <c r="M2105" t="s">
        <v>1090</v>
      </c>
      <c r="N2105" t="s">
        <v>460</v>
      </c>
      <c r="P2105" s="6">
        <v>-1</v>
      </c>
      <c r="Q2105" s="6" t="s">
        <v>47</v>
      </c>
      <c r="R2105" s="6" t="s">
        <v>54</v>
      </c>
      <c r="S2105" s="6"/>
      <c r="T2105" s="6" t="s">
        <v>55</v>
      </c>
      <c r="U2105" s="6" t="s">
        <v>56</v>
      </c>
      <c r="W2105" t="s">
        <v>53</v>
      </c>
      <c r="Z2105" t="s">
        <v>125</v>
      </c>
      <c r="AD2105" t="s">
        <v>460</v>
      </c>
      <c r="AF2105" t="s">
        <v>1090</v>
      </c>
      <c r="AI2105" s="10">
        <v>60</v>
      </c>
      <c r="AQ2105" s="6">
        <v>0</v>
      </c>
      <c r="AR2105" s="6" t="s">
        <v>50</v>
      </c>
      <c r="AS2105" t="s">
        <v>422</v>
      </c>
      <c r="AT2105" s="6">
        <v>-1</v>
      </c>
      <c r="AW2105" s="6" t="s">
        <v>51</v>
      </c>
      <c r="AX2105" s="6" t="s">
        <v>51</v>
      </c>
    </row>
    <row r="2106" spans="2:50" x14ac:dyDescent="0.25">
      <c r="B2106" s="13" t="s">
        <v>22</v>
      </c>
      <c r="C2106" s="13" t="str">
        <f t="shared" si="309"/>
        <v>Phanias</v>
      </c>
      <c r="D2106" s="13" t="str">
        <f t="shared" si="310"/>
        <v>Yes</v>
      </c>
      <c r="E2106" s="13" t="s">
        <v>18</v>
      </c>
      <c r="F2106" s="13" t="str">
        <f t="shared" si="307"/>
        <v>Salticidae</v>
      </c>
      <c r="G2106" s="13" t="str">
        <f t="shared" si="308"/>
        <v>Yes</v>
      </c>
      <c r="M2106" t="s">
        <v>462</v>
      </c>
      <c r="N2106" t="s">
        <v>125</v>
      </c>
      <c r="P2106" s="6">
        <v>-1</v>
      </c>
      <c r="Q2106" s="6" t="s">
        <v>47</v>
      </c>
      <c r="R2106" s="6" t="s">
        <v>54</v>
      </c>
      <c r="S2106" s="6"/>
      <c r="T2106" s="6" t="s">
        <v>55</v>
      </c>
      <c r="U2106" s="6" t="s">
        <v>56</v>
      </c>
      <c r="W2106" t="s">
        <v>53</v>
      </c>
      <c r="Z2106" t="s">
        <v>125</v>
      </c>
      <c r="AD2106" t="s">
        <v>462</v>
      </c>
      <c r="AI2106" s="10">
        <v>50</v>
      </c>
      <c r="AQ2106" s="6">
        <v>0</v>
      </c>
      <c r="AR2106" s="6" t="s">
        <v>50</v>
      </c>
      <c r="AT2106" s="6">
        <v>-1</v>
      </c>
      <c r="AW2106" s="6" t="s">
        <v>51</v>
      </c>
      <c r="AX2106" s="6" t="s">
        <v>51</v>
      </c>
    </row>
    <row r="2107" spans="2:50" x14ac:dyDescent="0.25">
      <c r="B2107" s="13" t="s">
        <v>22</v>
      </c>
      <c r="C2107" s="13" t="str">
        <f t="shared" si="309"/>
        <v>Phanias</v>
      </c>
      <c r="D2107" s="13" t="str">
        <f t="shared" si="310"/>
        <v>Yes</v>
      </c>
      <c r="E2107" s="13" t="s">
        <v>18</v>
      </c>
      <c r="F2107" s="13" t="str">
        <f t="shared" si="307"/>
        <v>Salticidae</v>
      </c>
      <c r="G2107" s="13" t="str">
        <f t="shared" si="308"/>
        <v>Yes</v>
      </c>
      <c r="M2107" t="s">
        <v>1616</v>
      </c>
      <c r="N2107" t="s">
        <v>463</v>
      </c>
      <c r="P2107" s="6">
        <v>-1</v>
      </c>
      <c r="Q2107" s="6" t="s">
        <v>47</v>
      </c>
      <c r="R2107" s="6" t="s">
        <v>54</v>
      </c>
      <c r="S2107" s="6"/>
      <c r="T2107" s="6" t="s">
        <v>55</v>
      </c>
      <c r="U2107" s="6" t="s">
        <v>56</v>
      </c>
      <c r="W2107" t="s">
        <v>53</v>
      </c>
      <c r="Z2107" t="s">
        <v>125</v>
      </c>
      <c r="AD2107" t="s">
        <v>462</v>
      </c>
      <c r="AF2107" t="s">
        <v>1616</v>
      </c>
      <c r="AI2107" s="10">
        <v>60</v>
      </c>
      <c r="AQ2107" s="6">
        <v>0</v>
      </c>
      <c r="AR2107" s="6" t="s">
        <v>50</v>
      </c>
      <c r="AS2107" t="s">
        <v>147</v>
      </c>
      <c r="AT2107" s="6">
        <v>-1</v>
      </c>
      <c r="AW2107" s="6" t="s">
        <v>51</v>
      </c>
      <c r="AX2107" s="6" t="s">
        <v>51</v>
      </c>
    </row>
    <row r="2108" spans="2:50" x14ac:dyDescent="0.25">
      <c r="B2108" s="13" t="s">
        <v>22</v>
      </c>
      <c r="C2108" s="13" t="str">
        <f t="shared" si="309"/>
        <v>Phanias</v>
      </c>
      <c r="D2108" s="13" t="str">
        <f t="shared" si="310"/>
        <v>Yes</v>
      </c>
      <c r="E2108" s="13" t="s">
        <v>18</v>
      </c>
      <c r="F2108" s="13" t="str">
        <f t="shared" si="307"/>
        <v>Salticidae</v>
      </c>
      <c r="G2108" s="13" t="str">
        <f t="shared" si="308"/>
        <v>Yes</v>
      </c>
      <c r="M2108" t="s">
        <v>1617</v>
      </c>
      <c r="N2108" t="s">
        <v>463</v>
      </c>
      <c r="P2108" s="6">
        <v>-1</v>
      </c>
      <c r="Q2108" s="6" t="s">
        <v>47</v>
      </c>
      <c r="R2108" s="6" t="s">
        <v>54</v>
      </c>
      <c r="S2108" s="6"/>
      <c r="T2108" s="6" t="s">
        <v>55</v>
      </c>
      <c r="U2108" s="6" t="s">
        <v>56</v>
      </c>
      <c r="W2108" t="s">
        <v>53</v>
      </c>
      <c r="Z2108" t="s">
        <v>125</v>
      </c>
      <c r="AD2108" t="s">
        <v>462</v>
      </c>
      <c r="AF2108" t="s">
        <v>1617</v>
      </c>
      <c r="AI2108" s="10">
        <v>60</v>
      </c>
      <c r="AQ2108" s="6">
        <v>0</v>
      </c>
      <c r="AR2108" s="6" t="s">
        <v>50</v>
      </c>
      <c r="AS2108" t="s">
        <v>144</v>
      </c>
      <c r="AT2108" s="6">
        <v>-1</v>
      </c>
      <c r="AW2108" s="6" t="s">
        <v>51</v>
      </c>
      <c r="AX2108" s="6" t="s">
        <v>51</v>
      </c>
    </row>
    <row r="2109" spans="2:50" x14ac:dyDescent="0.25">
      <c r="B2109" s="13" t="s">
        <v>22</v>
      </c>
      <c r="C2109" s="13" t="str">
        <f t="shared" si="309"/>
        <v>Phanias</v>
      </c>
      <c r="D2109" s="13" t="str">
        <f t="shared" si="310"/>
        <v>Yes</v>
      </c>
      <c r="E2109" s="13" t="s">
        <v>18</v>
      </c>
      <c r="F2109" s="13" t="str">
        <f t="shared" si="307"/>
        <v>Salticidae</v>
      </c>
      <c r="G2109" s="13" t="str">
        <f t="shared" si="308"/>
        <v>Yes</v>
      </c>
      <c r="M2109" t="s">
        <v>1618</v>
      </c>
      <c r="N2109" t="s">
        <v>463</v>
      </c>
      <c r="P2109" s="6">
        <v>-1</v>
      </c>
      <c r="Q2109" s="6" t="s">
        <v>47</v>
      </c>
      <c r="R2109" s="6" t="s">
        <v>54</v>
      </c>
      <c r="S2109" s="6"/>
      <c r="T2109" s="6" t="s">
        <v>55</v>
      </c>
      <c r="U2109" s="6" t="s">
        <v>56</v>
      </c>
      <c r="W2109" t="s">
        <v>53</v>
      </c>
      <c r="Z2109" t="s">
        <v>125</v>
      </c>
      <c r="AD2109" t="s">
        <v>462</v>
      </c>
      <c r="AF2109" t="s">
        <v>1618</v>
      </c>
      <c r="AI2109" s="10">
        <v>60</v>
      </c>
      <c r="AQ2109" s="6">
        <v>0</v>
      </c>
      <c r="AR2109" s="6" t="s">
        <v>50</v>
      </c>
      <c r="AS2109" t="s">
        <v>464</v>
      </c>
      <c r="AT2109" s="6">
        <v>-1</v>
      </c>
      <c r="AW2109" s="6" t="s">
        <v>51</v>
      </c>
      <c r="AX2109" s="6" t="s">
        <v>51</v>
      </c>
    </row>
    <row r="2110" spans="2:50" x14ac:dyDescent="0.25">
      <c r="B2110" s="13" t="s">
        <v>22</v>
      </c>
      <c r="C2110" s="13" t="str">
        <f t="shared" si="309"/>
        <v>Phanias</v>
      </c>
      <c r="D2110" s="13" t="str">
        <f t="shared" si="310"/>
        <v>Yes</v>
      </c>
      <c r="E2110" s="13" t="s">
        <v>18</v>
      </c>
      <c r="F2110" s="13" t="str">
        <f t="shared" si="307"/>
        <v>Salticidae</v>
      </c>
      <c r="G2110" s="13" t="str">
        <f t="shared" si="308"/>
        <v>Yes</v>
      </c>
      <c r="M2110" t="s">
        <v>1089</v>
      </c>
      <c r="N2110" t="s">
        <v>462</v>
      </c>
      <c r="P2110" s="6">
        <v>-1</v>
      </c>
      <c r="Q2110" s="6" t="s">
        <v>47</v>
      </c>
      <c r="R2110" s="6" t="s">
        <v>54</v>
      </c>
      <c r="S2110" s="6"/>
      <c r="T2110" s="6" t="s">
        <v>55</v>
      </c>
      <c r="U2110" s="6" t="s">
        <v>56</v>
      </c>
      <c r="W2110" t="s">
        <v>53</v>
      </c>
      <c r="Z2110" t="s">
        <v>125</v>
      </c>
      <c r="AD2110" t="s">
        <v>462</v>
      </c>
      <c r="AF2110" t="s">
        <v>1089</v>
      </c>
      <c r="AI2110" s="10">
        <v>60</v>
      </c>
      <c r="AQ2110" s="6">
        <v>0</v>
      </c>
      <c r="AR2110" s="6" t="s">
        <v>50</v>
      </c>
      <c r="AS2110" t="s">
        <v>145</v>
      </c>
      <c r="AT2110" s="6">
        <v>-1</v>
      </c>
      <c r="AW2110" s="6" t="s">
        <v>51</v>
      </c>
      <c r="AX2110" s="6" t="s">
        <v>51</v>
      </c>
    </row>
    <row r="2111" spans="2:50" x14ac:dyDescent="0.25">
      <c r="B2111" s="13" t="s">
        <v>22</v>
      </c>
      <c r="C2111" s="13" t="str">
        <f t="shared" si="309"/>
        <v>Phanias</v>
      </c>
      <c r="D2111" s="13" t="str">
        <f t="shared" si="310"/>
        <v>Yes</v>
      </c>
      <c r="E2111" s="13" t="s">
        <v>18</v>
      </c>
      <c r="F2111" s="13" t="str">
        <f t="shared" si="307"/>
        <v>Salticidae</v>
      </c>
      <c r="G2111" s="13" t="str">
        <f t="shared" si="308"/>
        <v>Yes</v>
      </c>
      <c r="M2111" t="s">
        <v>1619</v>
      </c>
      <c r="N2111" t="s">
        <v>463</v>
      </c>
      <c r="P2111" s="6">
        <v>-1</v>
      </c>
      <c r="Q2111" s="6" t="s">
        <v>47</v>
      </c>
      <c r="R2111" s="6" t="s">
        <v>54</v>
      </c>
      <c r="S2111" s="6"/>
      <c r="T2111" s="6" t="s">
        <v>55</v>
      </c>
      <c r="U2111" s="6" t="s">
        <v>56</v>
      </c>
      <c r="W2111" t="s">
        <v>53</v>
      </c>
      <c r="Z2111" t="s">
        <v>125</v>
      </c>
      <c r="AD2111" t="s">
        <v>462</v>
      </c>
      <c r="AF2111" t="s">
        <v>1619</v>
      </c>
      <c r="AI2111" s="10">
        <v>60</v>
      </c>
      <c r="AQ2111" s="6">
        <v>0</v>
      </c>
      <c r="AR2111" s="6" t="s">
        <v>50</v>
      </c>
      <c r="AS2111" t="s">
        <v>144</v>
      </c>
      <c r="AT2111" s="6">
        <v>-1</v>
      </c>
      <c r="AW2111" s="6" t="s">
        <v>51</v>
      </c>
      <c r="AX2111" s="6" t="s">
        <v>51</v>
      </c>
    </row>
    <row r="2112" spans="2:50" x14ac:dyDescent="0.25">
      <c r="B2112" s="13" t="s">
        <v>22</v>
      </c>
      <c r="C2112" s="13" t="str">
        <f t="shared" si="309"/>
        <v>Phanias</v>
      </c>
      <c r="D2112" s="13" t="str">
        <f t="shared" si="310"/>
        <v>Yes</v>
      </c>
      <c r="E2112" s="13" t="s">
        <v>18</v>
      </c>
      <c r="F2112" s="13" t="str">
        <f t="shared" si="307"/>
        <v>Salticidae</v>
      </c>
      <c r="G2112" s="13" t="str">
        <f t="shared" si="308"/>
        <v>Yes</v>
      </c>
      <c r="M2112" t="s">
        <v>1088</v>
      </c>
      <c r="N2112" t="s">
        <v>463</v>
      </c>
      <c r="P2112" s="6">
        <v>-1</v>
      </c>
      <c r="Q2112" s="6" t="s">
        <v>47</v>
      </c>
      <c r="R2112" s="6" t="s">
        <v>54</v>
      </c>
      <c r="S2112" s="6"/>
      <c r="T2112" s="6" t="s">
        <v>55</v>
      </c>
      <c r="U2112" s="6" t="s">
        <v>56</v>
      </c>
      <c r="W2112" t="s">
        <v>53</v>
      </c>
      <c r="Z2112" t="s">
        <v>125</v>
      </c>
      <c r="AD2112" t="s">
        <v>462</v>
      </c>
      <c r="AF2112" t="s">
        <v>1088</v>
      </c>
      <c r="AI2112" s="10">
        <v>60</v>
      </c>
      <c r="AQ2112" s="6">
        <v>0</v>
      </c>
      <c r="AR2112" s="6" t="s">
        <v>50</v>
      </c>
      <c r="AS2112" t="s">
        <v>162</v>
      </c>
      <c r="AT2112" s="6">
        <v>-1</v>
      </c>
      <c r="AW2112" s="6" t="s">
        <v>51</v>
      </c>
      <c r="AX2112" s="6" t="s">
        <v>51</v>
      </c>
    </row>
    <row r="2113" spans="2:50" x14ac:dyDescent="0.25">
      <c r="B2113" s="13" t="s">
        <v>22</v>
      </c>
      <c r="C2113" s="13" t="str">
        <f t="shared" si="309"/>
        <v>Phidippus</v>
      </c>
      <c r="D2113" s="13" t="str">
        <f t="shared" si="310"/>
        <v>Yes</v>
      </c>
      <c r="E2113" s="13" t="s">
        <v>18</v>
      </c>
      <c r="F2113" s="13" t="str">
        <f t="shared" si="307"/>
        <v>Salticidae</v>
      </c>
      <c r="G2113" s="13" t="str">
        <f t="shared" si="308"/>
        <v>Yes</v>
      </c>
      <c r="M2113" t="s">
        <v>465</v>
      </c>
      <c r="N2113" t="s">
        <v>125</v>
      </c>
      <c r="P2113" s="6">
        <v>-1</v>
      </c>
      <c r="Q2113" s="6" t="s">
        <v>47</v>
      </c>
      <c r="R2113" s="6" t="s">
        <v>54</v>
      </c>
      <c r="S2113" s="6"/>
      <c r="T2113" s="6" t="s">
        <v>55</v>
      </c>
      <c r="U2113" s="6" t="s">
        <v>56</v>
      </c>
      <c r="W2113" t="s">
        <v>53</v>
      </c>
      <c r="Z2113" t="s">
        <v>125</v>
      </c>
      <c r="AD2113" t="s">
        <v>465</v>
      </c>
      <c r="AI2113" s="10">
        <v>50</v>
      </c>
      <c r="AQ2113" s="6">
        <v>0</v>
      </c>
      <c r="AR2113" s="6" t="s">
        <v>50</v>
      </c>
      <c r="AT2113" s="6">
        <v>-1</v>
      </c>
      <c r="AW2113" s="6" t="s">
        <v>51</v>
      </c>
      <c r="AX2113" s="6" t="s">
        <v>51</v>
      </c>
    </row>
    <row r="2114" spans="2:50" x14ac:dyDescent="0.25">
      <c r="B2114" s="13" t="s">
        <v>22</v>
      </c>
      <c r="C2114" s="13" t="str">
        <f t="shared" si="309"/>
        <v>Phidippus</v>
      </c>
      <c r="D2114" s="13" t="str">
        <f t="shared" si="310"/>
        <v>Yes</v>
      </c>
      <c r="E2114" s="13" t="s">
        <v>18</v>
      </c>
      <c r="F2114" s="13" t="str">
        <f t="shared" si="307"/>
        <v>Salticidae</v>
      </c>
      <c r="G2114" s="13" t="str">
        <f t="shared" si="308"/>
        <v>Yes</v>
      </c>
      <c r="M2114" t="s">
        <v>1099</v>
      </c>
      <c r="N2114" t="s">
        <v>465</v>
      </c>
      <c r="P2114" s="6">
        <v>-1</v>
      </c>
      <c r="Q2114" s="6" t="s">
        <v>47</v>
      </c>
      <c r="R2114" s="6" t="s">
        <v>54</v>
      </c>
      <c r="S2114" s="6"/>
      <c r="T2114" s="6" t="s">
        <v>55</v>
      </c>
      <c r="U2114" s="6" t="s">
        <v>56</v>
      </c>
      <c r="W2114" t="s">
        <v>53</v>
      </c>
      <c r="Z2114" t="s">
        <v>125</v>
      </c>
      <c r="AD2114" t="s">
        <v>465</v>
      </c>
      <c r="AF2114" t="s">
        <v>1099</v>
      </c>
      <c r="AI2114" s="10">
        <v>60</v>
      </c>
      <c r="AQ2114" s="6">
        <v>0</v>
      </c>
      <c r="AR2114" s="6" t="s">
        <v>50</v>
      </c>
      <c r="AS2114" t="s">
        <v>232</v>
      </c>
      <c r="AT2114" s="6">
        <v>-1</v>
      </c>
      <c r="AW2114" s="6" t="s">
        <v>51</v>
      </c>
      <c r="AX2114" s="6" t="s">
        <v>51</v>
      </c>
    </row>
    <row r="2115" spans="2:50" x14ac:dyDescent="0.25">
      <c r="B2115" s="13" t="s">
        <v>22</v>
      </c>
      <c r="C2115" s="13" t="str">
        <f t="shared" si="309"/>
        <v>Phidippus</v>
      </c>
      <c r="D2115" s="13" t="str">
        <f t="shared" si="310"/>
        <v>Yes</v>
      </c>
      <c r="E2115" s="13" t="s">
        <v>18</v>
      </c>
      <c r="F2115" s="13" t="str">
        <f t="shared" si="307"/>
        <v>Salticidae</v>
      </c>
      <c r="G2115" s="13" t="str">
        <f t="shared" si="308"/>
        <v>Yes</v>
      </c>
      <c r="M2115" t="s">
        <v>1098</v>
      </c>
      <c r="N2115" t="s">
        <v>465</v>
      </c>
      <c r="P2115" s="6">
        <v>-1</v>
      </c>
      <c r="Q2115" s="6" t="s">
        <v>47</v>
      </c>
      <c r="R2115" s="6" t="s">
        <v>54</v>
      </c>
      <c r="S2115" s="6"/>
      <c r="T2115" s="6" t="s">
        <v>55</v>
      </c>
      <c r="U2115" s="6" t="s">
        <v>56</v>
      </c>
      <c r="W2115" t="s">
        <v>53</v>
      </c>
      <c r="Z2115" t="s">
        <v>125</v>
      </c>
      <c r="AD2115" t="s">
        <v>465</v>
      </c>
      <c r="AF2115" t="s">
        <v>1098</v>
      </c>
      <c r="AI2115" s="10">
        <v>60</v>
      </c>
      <c r="AQ2115" s="6">
        <v>0</v>
      </c>
      <c r="AR2115" s="6" t="s">
        <v>50</v>
      </c>
      <c r="AS2115" t="s">
        <v>461</v>
      </c>
      <c r="AT2115" s="6">
        <v>-1</v>
      </c>
      <c r="AW2115" s="6" t="s">
        <v>51</v>
      </c>
      <c r="AX2115" s="6" t="s">
        <v>51</v>
      </c>
    </row>
    <row r="2116" spans="2:50" x14ac:dyDescent="0.25">
      <c r="B2116" s="13" t="s">
        <v>22</v>
      </c>
      <c r="C2116" s="13" t="str">
        <f t="shared" si="309"/>
        <v>Phidippus</v>
      </c>
      <c r="D2116" s="13" t="str">
        <f t="shared" si="310"/>
        <v>Yes</v>
      </c>
      <c r="E2116" s="13" t="s">
        <v>18</v>
      </c>
      <c r="F2116" s="13" t="str">
        <f t="shared" si="307"/>
        <v>Salticidae</v>
      </c>
      <c r="G2116" s="13" t="str">
        <f t="shared" si="308"/>
        <v>Yes</v>
      </c>
      <c r="M2116" t="s">
        <v>1097</v>
      </c>
      <c r="N2116" t="s">
        <v>465</v>
      </c>
      <c r="P2116" s="6">
        <v>-1</v>
      </c>
      <c r="Q2116" s="6" t="s">
        <v>47</v>
      </c>
      <c r="R2116" s="6" t="s">
        <v>54</v>
      </c>
      <c r="S2116" s="6"/>
      <c r="T2116" s="6" t="s">
        <v>55</v>
      </c>
      <c r="U2116" s="6" t="s">
        <v>56</v>
      </c>
      <c r="W2116" t="s">
        <v>53</v>
      </c>
      <c r="Z2116" t="s">
        <v>125</v>
      </c>
      <c r="AD2116" t="s">
        <v>465</v>
      </c>
      <c r="AF2116" t="s">
        <v>1097</v>
      </c>
      <c r="AI2116" s="10">
        <v>60</v>
      </c>
      <c r="AQ2116" s="6">
        <v>0</v>
      </c>
      <c r="AR2116" s="6" t="s">
        <v>50</v>
      </c>
      <c r="AS2116" t="s">
        <v>440</v>
      </c>
      <c r="AT2116" s="6">
        <v>-1</v>
      </c>
      <c r="AW2116" s="6" t="s">
        <v>51</v>
      </c>
      <c r="AX2116" s="6" t="s">
        <v>51</v>
      </c>
    </row>
    <row r="2117" spans="2:50" x14ac:dyDescent="0.25">
      <c r="B2117" s="13" t="s">
        <v>22</v>
      </c>
      <c r="C2117" s="13" t="str">
        <f t="shared" si="309"/>
        <v>Phidippus</v>
      </c>
      <c r="D2117" s="13" t="str">
        <f t="shared" si="310"/>
        <v>Yes</v>
      </c>
      <c r="E2117" s="13" t="s">
        <v>18</v>
      </c>
      <c r="F2117" s="13" t="str">
        <f t="shared" si="307"/>
        <v>Salticidae</v>
      </c>
      <c r="G2117" s="13" t="str">
        <f t="shared" si="308"/>
        <v>Yes</v>
      </c>
      <c r="M2117" t="s">
        <v>1096</v>
      </c>
      <c r="N2117" t="s">
        <v>465</v>
      </c>
      <c r="P2117" s="6">
        <v>-1</v>
      </c>
      <c r="Q2117" s="6" t="s">
        <v>47</v>
      </c>
      <c r="R2117" s="6" t="s">
        <v>54</v>
      </c>
      <c r="S2117" s="6"/>
      <c r="T2117" s="6" t="s">
        <v>55</v>
      </c>
      <c r="U2117" s="6" t="s">
        <v>56</v>
      </c>
      <c r="W2117" t="s">
        <v>53</v>
      </c>
      <c r="Z2117" t="s">
        <v>125</v>
      </c>
      <c r="AD2117" t="s">
        <v>465</v>
      </c>
      <c r="AF2117" t="s">
        <v>1096</v>
      </c>
      <c r="AI2117" s="10">
        <v>60</v>
      </c>
      <c r="AQ2117" s="6">
        <v>0</v>
      </c>
      <c r="AR2117" s="6" t="s">
        <v>50</v>
      </c>
      <c r="AS2117" t="s">
        <v>216</v>
      </c>
      <c r="AT2117" s="6">
        <v>-1</v>
      </c>
      <c r="AW2117" s="6" t="s">
        <v>51</v>
      </c>
      <c r="AX2117" s="6" t="s">
        <v>51</v>
      </c>
    </row>
    <row r="2118" spans="2:50" x14ac:dyDescent="0.25">
      <c r="B2118" s="13" t="s">
        <v>22</v>
      </c>
      <c r="C2118" s="13" t="str">
        <f t="shared" si="309"/>
        <v>Phidippus</v>
      </c>
      <c r="D2118" s="13" t="str">
        <f t="shared" si="310"/>
        <v>Yes</v>
      </c>
      <c r="E2118" s="13" t="s">
        <v>18</v>
      </c>
      <c r="F2118" s="13" t="str">
        <f t="shared" si="307"/>
        <v>Salticidae</v>
      </c>
      <c r="G2118" s="13" t="str">
        <f t="shared" si="308"/>
        <v>Yes</v>
      </c>
      <c r="M2118" t="s">
        <v>1095</v>
      </c>
      <c r="N2118" t="s">
        <v>465</v>
      </c>
      <c r="P2118" s="6">
        <v>-1</v>
      </c>
      <c r="Q2118" s="6" t="s">
        <v>47</v>
      </c>
      <c r="R2118" s="6" t="s">
        <v>54</v>
      </c>
      <c r="S2118" s="6"/>
      <c r="T2118" s="6" t="s">
        <v>55</v>
      </c>
      <c r="U2118" s="6" t="s">
        <v>56</v>
      </c>
      <c r="W2118" t="s">
        <v>53</v>
      </c>
      <c r="Z2118" t="s">
        <v>125</v>
      </c>
      <c r="AD2118" t="s">
        <v>465</v>
      </c>
      <c r="AF2118" t="s">
        <v>1095</v>
      </c>
      <c r="AI2118" s="10">
        <v>60</v>
      </c>
      <c r="AQ2118" s="6">
        <v>0</v>
      </c>
      <c r="AR2118" s="6" t="s">
        <v>50</v>
      </c>
      <c r="AS2118" t="s">
        <v>466</v>
      </c>
      <c r="AT2118" s="6">
        <v>-1</v>
      </c>
      <c r="AW2118" s="6" t="s">
        <v>51</v>
      </c>
      <c r="AX2118" s="6" t="s">
        <v>51</v>
      </c>
    </row>
    <row r="2119" spans="2:50" x14ac:dyDescent="0.25">
      <c r="B2119" s="13" t="s">
        <v>22</v>
      </c>
      <c r="C2119" s="13" t="str">
        <f t="shared" si="309"/>
        <v>Phidippus</v>
      </c>
      <c r="D2119" s="13" t="str">
        <f t="shared" si="310"/>
        <v>Yes</v>
      </c>
      <c r="E2119" s="13" t="s">
        <v>18</v>
      </c>
      <c r="F2119" s="13" t="str">
        <f t="shared" si="307"/>
        <v>Salticidae</v>
      </c>
      <c r="G2119" s="13" t="str">
        <f t="shared" si="308"/>
        <v>Yes</v>
      </c>
      <c r="M2119" t="s">
        <v>1094</v>
      </c>
      <c r="N2119" t="s">
        <v>465</v>
      </c>
      <c r="P2119" s="6">
        <v>-1</v>
      </c>
      <c r="Q2119" s="6" t="s">
        <v>47</v>
      </c>
      <c r="R2119" s="6" t="s">
        <v>54</v>
      </c>
      <c r="S2119" s="6"/>
      <c r="T2119" s="6" t="s">
        <v>55</v>
      </c>
      <c r="U2119" s="6" t="s">
        <v>56</v>
      </c>
      <c r="W2119" t="s">
        <v>53</v>
      </c>
      <c r="Z2119" t="s">
        <v>125</v>
      </c>
      <c r="AB2119" s="13"/>
      <c r="AD2119" t="s">
        <v>465</v>
      </c>
      <c r="AF2119" t="s">
        <v>1094</v>
      </c>
      <c r="AI2119" s="10">
        <v>60</v>
      </c>
      <c r="AQ2119" s="6">
        <v>0</v>
      </c>
      <c r="AR2119" s="6" t="s">
        <v>50</v>
      </c>
      <c r="AS2119" t="s">
        <v>222</v>
      </c>
      <c r="AT2119" s="6">
        <v>-1</v>
      </c>
      <c r="AW2119" s="6" t="s">
        <v>51</v>
      </c>
      <c r="AX2119" s="6" t="s">
        <v>51</v>
      </c>
    </row>
    <row r="2120" spans="2:50" x14ac:dyDescent="0.25">
      <c r="B2120" s="13" t="s">
        <v>22</v>
      </c>
      <c r="C2120" s="13" t="str">
        <f t="shared" si="309"/>
        <v>Phidippus</v>
      </c>
      <c r="D2120" s="13" t="str">
        <f t="shared" si="310"/>
        <v>Yes</v>
      </c>
      <c r="E2120" s="13" t="s">
        <v>18</v>
      </c>
      <c r="F2120" s="13" t="str">
        <f t="shared" si="307"/>
        <v>Salticidae</v>
      </c>
      <c r="G2120" s="13" t="str">
        <f t="shared" si="308"/>
        <v>Yes</v>
      </c>
      <c r="M2120" t="s">
        <v>1105</v>
      </c>
      <c r="N2120" t="s">
        <v>465</v>
      </c>
      <c r="P2120" s="6">
        <v>-1</v>
      </c>
      <c r="Q2120" s="6" t="s">
        <v>47</v>
      </c>
      <c r="R2120" s="6" t="s">
        <v>54</v>
      </c>
      <c r="S2120" s="6"/>
      <c r="T2120" s="6" t="s">
        <v>55</v>
      </c>
      <c r="U2120" s="6" t="s">
        <v>56</v>
      </c>
      <c r="W2120" t="s">
        <v>53</v>
      </c>
      <c r="Z2120" t="s">
        <v>125</v>
      </c>
      <c r="AB2120" s="13"/>
      <c r="AD2120" t="s">
        <v>465</v>
      </c>
      <c r="AF2120" t="s">
        <v>1105</v>
      </c>
      <c r="AI2120" s="10">
        <v>60</v>
      </c>
      <c r="AQ2120" s="6">
        <v>0</v>
      </c>
      <c r="AR2120" s="6" t="s">
        <v>50</v>
      </c>
      <c r="AS2120" t="s">
        <v>461</v>
      </c>
      <c r="AT2120" s="6">
        <v>-1</v>
      </c>
      <c r="AW2120" s="6" t="s">
        <v>51</v>
      </c>
      <c r="AX2120" s="6" t="s">
        <v>51</v>
      </c>
    </row>
    <row r="2121" spans="2:50" x14ac:dyDescent="0.25">
      <c r="B2121" s="13" t="s">
        <v>22</v>
      </c>
      <c r="C2121" s="13" t="str">
        <f t="shared" si="309"/>
        <v>Phidippus</v>
      </c>
      <c r="D2121" s="13" t="str">
        <f t="shared" si="310"/>
        <v>Yes</v>
      </c>
      <c r="E2121" s="13" t="s">
        <v>18</v>
      </c>
      <c r="F2121" s="13" t="str">
        <f t="shared" si="307"/>
        <v>Salticidae</v>
      </c>
      <c r="G2121" s="13" t="str">
        <f t="shared" si="308"/>
        <v>Yes</v>
      </c>
      <c r="M2121" s="13" t="s">
        <v>1104</v>
      </c>
      <c r="N2121" t="s">
        <v>465</v>
      </c>
      <c r="P2121" s="6">
        <v>-1</v>
      </c>
      <c r="Q2121" s="6" t="s">
        <v>47</v>
      </c>
      <c r="R2121" s="6" t="s">
        <v>54</v>
      </c>
      <c r="S2121" s="6"/>
      <c r="T2121" s="6" t="s">
        <v>55</v>
      </c>
      <c r="U2121" s="6" t="s">
        <v>56</v>
      </c>
      <c r="W2121" t="s">
        <v>53</v>
      </c>
      <c r="Z2121" t="s">
        <v>125</v>
      </c>
      <c r="AB2121" s="13"/>
      <c r="AD2121" t="s">
        <v>465</v>
      </c>
      <c r="AF2121" t="s">
        <v>1104</v>
      </c>
      <c r="AI2121" s="10">
        <v>60</v>
      </c>
      <c r="AQ2121" s="6">
        <v>0</v>
      </c>
      <c r="AR2121" s="6" t="s">
        <v>50</v>
      </c>
      <c r="AS2121" t="s">
        <v>467</v>
      </c>
      <c r="AT2121" s="6">
        <v>-1</v>
      </c>
      <c r="AW2121" s="6" t="s">
        <v>51</v>
      </c>
      <c r="AX2121" s="6" t="s">
        <v>51</v>
      </c>
    </row>
    <row r="2122" spans="2:50" x14ac:dyDescent="0.25">
      <c r="B2122" s="13" t="s">
        <v>22</v>
      </c>
      <c r="C2122" s="13" t="str">
        <f t="shared" si="309"/>
        <v>Phidippus</v>
      </c>
      <c r="D2122" s="13" t="str">
        <f t="shared" si="310"/>
        <v>Yes</v>
      </c>
      <c r="E2122" s="13" t="s">
        <v>18</v>
      </c>
      <c r="F2122" s="13" t="str">
        <f t="shared" si="307"/>
        <v>Salticidae</v>
      </c>
      <c r="G2122" s="13" t="str">
        <f t="shared" si="308"/>
        <v>Yes</v>
      </c>
      <c r="M2122" t="s">
        <v>1103</v>
      </c>
      <c r="N2122" t="s">
        <v>465</v>
      </c>
      <c r="P2122" s="6">
        <v>-1</v>
      </c>
      <c r="Q2122" s="6" t="s">
        <v>47</v>
      </c>
      <c r="R2122" s="6" t="s">
        <v>54</v>
      </c>
      <c r="S2122" s="6"/>
      <c r="T2122" s="6" t="s">
        <v>55</v>
      </c>
      <c r="U2122" s="6" t="s">
        <v>56</v>
      </c>
      <c r="W2122" t="s">
        <v>53</v>
      </c>
      <c r="Z2122" t="s">
        <v>125</v>
      </c>
      <c r="AD2122" t="s">
        <v>465</v>
      </c>
      <c r="AF2122" t="s">
        <v>1103</v>
      </c>
      <c r="AI2122" s="10">
        <v>60</v>
      </c>
      <c r="AQ2122" s="6">
        <v>0</v>
      </c>
      <c r="AR2122" s="6" t="s">
        <v>50</v>
      </c>
      <c r="AS2122" t="s">
        <v>466</v>
      </c>
      <c r="AT2122" s="6">
        <v>-1</v>
      </c>
      <c r="AW2122" s="6" t="s">
        <v>51</v>
      </c>
      <c r="AX2122" s="6" t="s">
        <v>51</v>
      </c>
    </row>
    <row r="2123" spans="2:50" x14ac:dyDescent="0.25">
      <c r="B2123" s="13" t="s">
        <v>22</v>
      </c>
      <c r="C2123" s="13" t="str">
        <f t="shared" si="309"/>
        <v>Phidippus</v>
      </c>
      <c r="D2123" s="13" t="str">
        <f t="shared" si="310"/>
        <v>Yes</v>
      </c>
      <c r="E2123" s="13" t="s">
        <v>18</v>
      </c>
      <c r="F2123" s="13" t="str">
        <f t="shared" si="307"/>
        <v>Salticidae</v>
      </c>
      <c r="G2123" s="13" t="str">
        <f t="shared" si="308"/>
        <v>Yes</v>
      </c>
      <c r="M2123" t="s">
        <v>1102</v>
      </c>
      <c r="N2123" t="s">
        <v>465</v>
      </c>
      <c r="P2123" s="6">
        <v>-1</v>
      </c>
      <c r="Q2123" s="6" t="s">
        <v>47</v>
      </c>
      <c r="R2123" s="6" t="s">
        <v>54</v>
      </c>
      <c r="S2123" s="6"/>
      <c r="T2123" s="6" t="s">
        <v>55</v>
      </c>
      <c r="U2123" s="6" t="s">
        <v>56</v>
      </c>
      <c r="W2123" t="s">
        <v>53</v>
      </c>
      <c r="Z2123" t="s">
        <v>125</v>
      </c>
      <c r="AD2123" t="s">
        <v>465</v>
      </c>
      <c r="AF2123" t="s">
        <v>1102</v>
      </c>
      <c r="AI2123" s="10">
        <v>60</v>
      </c>
      <c r="AQ2123" s="6">
        <v>0</v>
      </c>
      <c r="AR2123" s="6" t="s">
        <v>50</v>
      </c>
      <c r="AS2123" t="s">
        <v>188</v>
      </c>
      <c r="AT2123" s="6">
        <v>-1</v>
      </c>
      <c r="AW2123" s="6" t="s">
        <v>51</v>
      </c>
      <c r="AX2123" s="6" t="s">
        <v>51</v>
      </c>
    </row>
    <row r="2124" spans="2:50" x14ac:dyDescent="0.25">
      <c r="B2124" s="13" t="s">
        <v>22</v>
      </c>
      <c r="C2124" s="13" t="str">
        <f t="shared" si="309"/>
        <v>Phidippus</v>
      </c>
      <c r="D2124" s="13" t="str">
        <f t="shared" si="310"/>
        <v>Yes</v>
      </c>
      <c r="E2124" s="13" t="s">
        <v>18</v>
      </c>
      <c r="F2124" s="13" t="str">
        <f t="shared" si="307"/>
        <v>Salticidae</v>
      </c>
      <c r="G2124" s="13" t="str">
        <f t="shared" si="308"/>
        <v>Yes</v>
      </c>
      <c r="M2124" t="s">
        <v>1101</v>
      </c>
      <c r="N2124" t="s">
        <v>465</v>
      </c>
      <c r="P2124" s="6">
        <v>-1</v>
      </c>
      <c r="Q2124" s="6" t="s">
        <v>47</v>
      </c>
      <c r="R2124" s="6" t="s">
        <v>54</v>
      </c>
      <c r="S2124" s="6"/>
      <c r="T2124" s="6" t="s">
        <v>55</v>
      </c>
      <c r="U2124" s="6" t="s">
        <v>56</v>
      </c>
      <c r="W2124" t="s">
        <v>53</v>
      </c>
      <c r="Z2124" t="s">
        <v>125</v>
      </c>
      <c r="AD2124" t="s">
        <v>465</v>
      </c>
      <c r="AF2124" t="s">
        <v>1101</v>
      </c>
      <c r="AI2124" s="10">
        <v>60</v>
      </c>
      <c r="AQ2124" s="6">
        <v>0</v>
      </c>
      <c r="AR2124" s="6" t="s">
        <v>50</v>
      </c>
      <c r="AS2124" t="s">
        <v>468</v>
      </c>
      <c r="AT2124" s="6">
        <v>-1</v>
      </c>
      <c r="AW2124" s="6" t="s">
        <v>51</v>
      </c>
      <c r="AX2124" s="6" t="s">
        <v>51</v>
      </c>
    </row>
    <row r="2125" spans="2:50" x14ac:dyDescent="0.25">
      <c r="B2125" s="13" t="s">
        <v>22</v>
      </c>
      <c r="C2125" s="13" t="str">
        <f t="shared" si="309"/>
        <v>Phidippus</v>
      </c>
      <c r="D2125" s="13" t="str">
        <f t="shared" si="310"/>
        <v>Yes</v>
      </c>
      <c r="E2125" s="13" t="s">
        <v>18</v>
      </c>
      <c r="F2125" s="13" t="str">
        <f t="shared" si="307"/>
        <v>Salticidae</v>
      </c>
      <c r="G2125" s="13" t="str">
        <f t="shared" si="308"/>
        <v>Yes</v>
      </c>
      <c r="M2125" t="s">
        <v>1100</v>
      </c>
      <c r="N2125" t="s">
        <v>465</v>
      </c>
      <c r="P2125" s="6">
        <v>-1</v>
      </c>
      <c r="Q2125" s="6" t="s">
        <v>47</v>
      </c>
      <c r="R2125" s="6" t="s">
        <v>54</v>
      </c>
      <c r="S2125" s="6"/>
      <c r="T2125" s="6" t="s">
        <v>55</v>
      </c>
      <c r="U2125" s="6" t="s">
        <v>56</v>
      </c>
      <c r="W2125" t="s">
        <v>53</v>
      </c>
      <c r="Z2125" t="s">
        <v>125</v>
      </c>
      <c r="AD2125" t="s">
        <v>465</v>
      </c>
      <c r="AF2125" t="s">
        <v>1100</v>
      </c>
      <c r="AI2125" s="10">
        <v>60</v>
      </c>
      <c r="AQ2125" s="6">
        <v>0</v>
      </c>
      <c r="AR2125" s="6" t="s">
        <v>50</v>
      </c>
      <c r="AS2125" t="s">
        <v>144</v>
      </c>
      <c r="AT2125" s="6">
        <v>-1</v>
      </c>
      <c r="AW2125" s="6" t="s">
        <v>51</v>
      </c>
      <c r="AX2125" s="6" t="s">
        <v>51</v>
      </c>
    </row>
    <row r="2126" spans="2:50" x14ac:dyDescent="0.25">
      <c r="B2126" s="13" t="s">
        <v>22</v>
      </c>
      <c r="C2126" s="13" t="str">
        <f t="shared" si="309"/>
        <v>Phidippus</v>
      </c>
      <c r="D2126" s="13" t="str">
        <f t="shared" si="310"/>
        <v>Yes</v>
      </c>
      <c r="E2126" s="13" t="s">
        <v>18</v>
      </c>
      <c r="F2126" s="13" t="str">
        <f t="shared" si="307"/>
        <v>Salticidae</v>
      </c>
      <c r="G2126" s="13" t="str">
        <f t="shared" si="308"/>
        <v>Yes</v>
      </c>
      <c r="M2126" t="s">
        <v>1115</v>
      </c>
      <c r="N2126" t="s">
        <v>465</v>
      </c>
      <c r="P2126" s="6">
        <v>-1</v>
      </c>
      <c r="Q2126" s="6" t="s">
        <v>47</v>
      </c>
      <c r="R2126" s="6" t="s">
        <v>54</v>
      </c>
      <c r="S2126" s="6"/>
      <c r="T2126" s="6" t="s">
        <v>55</v>
      </c>
      <c r="U2126" s="6" t="s">
        <v>56</v>
      </c>
      <c r="W2126" t="s">
        <v>53</v>
      </c>
      <c r="Z2126" t="s">
        <v>125</v>
      </c>
      <c r="AD2126" t="s">
        <v>465</v>
      </c>
      <c r="AF2126" t="s">
        <v>1115</v>
      </c>
      <c r="AI2126" s="10">
        <v>60</v>
      </c>
      <c r="AQ2126" s="6">
        <v>0</v>
      </c>
      <c r="AR2126" s="6" t="s">
        <v>50</v>
      </c>
      <c r="AS2126" t="s">
        <v>464</v>
      </c>
      <c r="AT2126" s="6">
        <v>-1</v>
      </c>
      <c r="AW2126" s="6" t="s">
        <v>51</v>
      </c>
      <c r="AX2126" s="6" t="s">
        <v>51</v>
      </c>
    </row>
    <row r="2127" spans="2:50" x14ac:dyDescent="0.25">
      <c r="B2127" s="13" t="s">
        <v>22</v>
      </c>
      <c r="C2127" s="13" t="str">
        <f t="shared" si="309"/>
        <v>Phidippus</v>
      </c>
      <c r="D2127" s="13" t="str">
        <f t="shared" si="310"/>
        <v>Yes</v>
      </c>
      <c r="E2127" s="13" t="s">
        <v>18</v>
      </c>
      <c r="F2127" s="13" t="str">
        <f t="shared" si="307"/>
        <v>Salticidae</v>
      </c>
      <c r="G2127" s="13" t="str">
        <f t="shared" si="308"/>
        <v>Yes</v>
      </c>
      <c r="M2127" t="s">
        <v>1114</v>
      </c>
      <c r="N2127" t="s">
        <v>465</v>
      </c>
      <c r="P2127" s="6">
        <v>-1</v>
      </c>
      <c r="Q2127" s="6" t="s">
        <v>47</v>
      </c>
      <c r="R2127" s="6" t="s">
        <v>54</v>
      </c>
      <c r="S2127" s="6"/>
      <c r="T2127" s="6" t="s">
        <v>55</v>
      </c>
      <c r="U2127" s="6" t="s">
        <v>56</v>
      </c>
      <c r="W2127" t="s">
        <v>53</v>
      </c>
      <c r="Z2127" t="s">
        <v>125</v>
      </c>
      <c r="AD2127" t="s">
        <v>465</v>
      </c>
      <c r="AF2127" t="s">
        <v>1114</v>
      </c>
      <c r="AI2127" s="10">
        <v>60</v>
      </c>
      <c r="AQ2127" s="6">
        <v>0</v>
      </c>
      <c r="AR2127" s="6" t="s">
        <v>50</v>
      </c>
      <c r="AS2127" t="s">
        <v>185</v>
      </c>
      <c r="AT2127" s="6">
        <v>-1</v>
      </c>
      <c r="AW2127" s="6" t="s">
        <v>51</v>
      </c>
      <c r="AX2127" s="6" t="s">
        <v>51</v>
      </c>
    </row>
    <row r="2128" spans="2:50" x14ac:dyDescent="0.25">
      <c r="B2128" s="13" t="s">
        <v>22</v>
      </c>
      <c r="C2128" s="13" t="str">
        <f t="shared" si="309"/>
        <v>Phidippus</v>
      </c>
      <c r="D2128" s="13" t="str">
        <f t="shared" si="310"/>
        <v>Yes</v>
      </c>
      <c r="E2128" s="13" t="s">
        <v>18</v>
      </c>
      <c r="F2128" s="13" t="str">
        <f t="shared" si="307"/>
        <v>Salticidae</v>
      </c>
      <c r="G2128" s="13" t="str">
        <f t="shared" si="308"/>
        <v>Yes</v>
      </c>
      <c r="M2128" t="s">
        <v>1113</v>
      </c>
      <c r="N2128" t="s">
        <v>465</v>
      </c>
      <c r="P2128" s="6">
        <v>-1</v>
      </c>
      <c r="Q2128" s="6" t="s">
        <v>47</v>
      </c>
      <c r="R2128" s="6" t="s">
        <v>54</v>
      </c>
      <c r="S2128" s="6"/>
      <c r="T2128" s="6" t="s">
        <v>55</v>
      </c>
      <c r="U2128" s="6" t="s">
        <v>56</v>
      </c>
      <c r="W2128" t="s">
        <v>53</v>
      </c>
      <c r="Z2128" t="s">
        <v>125</v>
      </c>
      <c r="AD2128" t="s">
        <v>465</v>
      </c>
      <c r="AF2128" t="s">
        <v>1113</v>
      </c>
      <c r="AI2128" s="10">
        <v>60</v>
      </c>
      <c r="AQ2128" s="6">
        <v>0</v>
      </c>
      <c r="AR2128" s="6" t="s">
        <v>50</v>
      </c>
      <c r="AS2128" t="s">
        <v>466</v>
      </c>
      <c r="AT2128" s="6">
        <v>-1</v>
      </c>
      <c r="AW2128" s="6" t="s">
        <v>51</v>
      </c>
      <c r="AX2128" s="6" t="s">
        <v>51</v>
      </c>
    </row>
    <row r="2129" spans="2:50" x14ac:dyDescent="0.25">
      <c r="B2129" s="13" t="s">
        <v>22</v>
      </c>
      <c r="C2129" s="13" t="str">
        <f t="shared" si="309"/>
        <v>Phidippus</v>
      </c>
      <c r="D2129" s="13" t="str">
        <f t="shared" si="310"/>
        <v>Yes</v>
      </c>
      <c r="E2129" s="13" t="s">
        <v>18</v>
      </c>
      <c r="F2129" s="13" t="str">
        <f t="shared" si="307"/>
        <v>Salticidae</v>
      </c>
      <c r="G2129" s="13" t="str">
        <f t="shared" si="308"/>
        <v>Yes</v>
      </c>
      <c r="M2129" t="s">
        <v>1112</v>
      </c>
      <c r="N2129" t="s">
        <v>465</v>
      </c>
      <c r="P2129" s="6">
        <v>-1</v>
      </c>
      <c r="Q2129" s="6" t="s">
        <v>47</v>
      </c>
      <c r="R2129" s="6" t="s">
        <v>54</v>
      </c>
      <c r="S2129" s="6"/>
      <c r="T2129" s="6" t="s">
        <v>55</v>
      </c>
      <c r="U2129" s="6" t="s">
        <v>56</v>
      </c>
      <c r="W2129" t="s">
        <v>53</v>
      </c>
      <c r="Z2129" t="s">
        <v>125</v>
      </c>
      <c r="AD2129" t="s">
        <v>465</v>
      </c>
      <c r="AF2129" t="s">
        <v>1112</v>
      </c>
      <c r="AI2129" s="10">
        <v>60</v>
      </c>
      <c r="AQ2129" s="6">
        <v>0</v>
      </c>
      <c r="AR2129" s="6" t="s">
        <v>50</v>
      </c>
      <c r="AS2129" t="s">
        <v>461</v>
      </c>
      <c r="AT2129" s="6">
        <v>-1</v>
      </c>
      <c r="AW2129" s="6" t="s">
        <v>51</v>
      </c>
      <c r="AX2129" s="6" t="s">
        <v>51</v>
      </c>
    </row>
    <row r="2130" spans="2:50" x14ac:dyDescent="0.25">
      <c r="B2130" s="13" t="s">
        <v>22</v>
      </c>
      <c r="C2130" s="13" t="str">
        <f t="shared" si="309"/>
        <v>Phlegra</v>
      </c>
      <c r="D2130" s="13" t="str">
        <f t="shared" si="310"/>
        <v>Yes</v>
      </c>
      <c r="E2130" s="13" t="s">
        <v>18</v>
      </c>
      <c r="F2130" s="13" t="str">
        <f t="shared" si="307"/>
        <v>Salticidae</v>
      </c>
      <c r="G2130" s="13" t="str">
        <f t="shared" si="308"/>
        <v>Yes</v>
      </c>
      <c r="M2130" t="s">
        <v>469</v>
      </c>
      <c r="N2130" t="s">
        <v>125</v>
      </c>
      <c r="P2130" s="6">
        <v>-1</v>
      </c>
      <c r="Q2130" s="6" t="s">
        <v>47</v>
      </c>
      <c r="R2130" s="6" t="s">
        <v>54</v>
      </c>
      <c r="S2130" s="6"/>
      <c r="T2130" s="6" t="s">
        <v>55</v>
      </c>
      <c r="U2130" s="6" t="s">
        <v>56</v>
      </c>
      <c r="W2130" t="s">
        <v>53</v>
      </c>
      <c r="Z2130" t="s">
        <v>125</v>
      </c>
      <c r="AD2130" t="s">
        <v>469</v>
      </c>
      <c r="AI2130" s="10">
        <v>50</v>
      </c>
      <c r="AQ2130" s="6">
        <v>0</v>
      </c>
      <c r="AR2130" s="6" t="s">
        <v>50</v>
      </c>
      <c r="AT2130" s="6">
        <v>-1</v>
      </c>
      <c r="AW2130" s="6" t="s">
        <v>51</v>
      </c>
      <c r="AX2130" s="6" t="s">
        <v>51</v>
      </c>
    </row>
    <row r="2131" spans="2:50" x14ac:dyDescent="0.25">
      <c r="B2131" s="13" t="s">
        <v>22</v>
      </c>
      <c r="C2131" s="13" t="str">
        <f t="shared" ref="C2131:C2164" si="311">AD2131</f>
        <v>Phlegra</v>
      </c>
      <c r="D2131" s="13" t="str">
        <f t="shared" ref="D2131:D2165" si="312">IF(AI2131&gt;=50,"Yes","No")</f>
        <v>Yes</v>
      </c>
      <c r="E2131" s="13" t="s">
        <v>18</v>
      </c>
      <c r="F2131" s="13" t="str">
        <f t="shared" si="307"/>
        <v>Salticidae</v>
      </c>
      <c r="G2131" s="13" t="str">
        <f t="shared" si="308"/>
        <v>Yes</v>
      </c>
      <c r="M2131" t="s">
        <v>1111</v>
      </c>
      <c r="N2131" t="s">
        <v>469</v>
      </c>
      <c r="P2131" s="6">
        <v>-1</v>
      </c>
      <c r="Q2131" s="6" t="s">
        <v>47</v>
      </c>
      <c r="R2131" s="6" t="s">
        <v>54</v>
      </c>
      <c r="S2131" s="6"/>
      <c r="T2131" s="6" t="s">
        <v>55</v>
      </c>
      <c r="U2131" s="6" t="s">
        <v>56</v>
      </c>
      <c r="W2131" t="s">
        <v>53</v>
      </c>
      <c r="Z2131" t="s">
        <v>125</v>
      </c>
      <c r="AD2131" t="s">
        <v>469</v>
      </c>
      <c r="AF2131" t="s">
        <v>1111</v>
      </c>
      <c r="AI2131" s="10">
        <v>60</v>
      </c>
      <c r="AQ2131" s="6">
        <v>0</v>
      </c>
      <c r="AR2131" s="6" t="s">
        <v>50</v>
      </c>
      <c r="AS2131" t="s">
        <v>470</v>
      </c>
      <c r="AT2131" s="6">
        <v>-1</v>
      </c>
      <c r="AW2131" s="6" t="s">
        <v>51</v>
      </c>
      <c r="AX2131" s="6" t="s">
        <v>51</v>
      </c>
    </row>
    <row r="2132" spans="2:50" x14ac:dyDescent="0.25">
      <c r="B2132" s="13" t="s">
        <v>22</v>
      </c>
      <c r="C2132" s="13" t="str">
        <f t="shared" si="311"/>
        <v>Platycryptus</v>
      </c>
      <c r="D2132" s="13" t="str">
        <f t="shared" si="312"/>
        <v>Yes</v>
      </c>
      <c r="E2132" s="13" t="s">
        <v>18</v>
      </c>
      <c r="F2132" s="13" t="str">
        <f t="shared" si="307"/>
        <v>Salticidae</v>
      </c>
      <c r="G2132" s="13" t="str">
        <f t="shared" si="308"/>
        <v>Yes</v>
      </c>
      <c r="M2132" t="s">
        <v>471</v>
      </c>
      <c r="N2132" t="s">
        <v>125</v>
      </c>
      <c r="P2132" s="6">
        <v>-1</v>
      </c>
      <c r="Q2132" s="6" t="s">
        <v>47</v>
      </c>
      <c r="R2132" s="6" t="s">
        <v>54</v>
      </c>
      <c r="S2132" s="6"/>
      <c r="T2132" s="6" t="s">
        <v>55</v>
      </c>
      <c r="U2132" s="6" t="s">
        <v>56</v>
      </c>
      <c r="W2132" t="s">
        <v>53</v>
      </c>
      <c r="Z2132" t="s">
        <v>125</v>
      </c>
      <c r="AD2132" t="s">
        <v>471</v>
      </c>
      <c r="AI2132" s="10">
        <v>50</v>
      </c>
      <c r="AQ2132" s="6">
        <v>0</v>
      </c>
      <c r="AR2132" s="6" t="s">
        <v>50</v>
      </c>
      <c r="AT2132" s="6">
        <v>-1</v>
      </c>
      <c r="AW2132" s="6" t="s">
        <v>51</v>
      </c>
      <c r="AX2132" s="6" t="s">
        <v>51</v>
      </c>
    </row>
    <row r="2133" spans="2:50" x14ac:dyDescent="0.25">
      <c r="B2133" s="13" t="s">
        <v>22</v>
      </c>
      <c r="C2133" s="13" t="str">
        <f t="shared" si="311"/>
        <v>Platycryptus</v>
      </c>
      <c r="D2133" s="13" t="str">
        <f t="shared" si="312"/>
        <v>Yes</v>
      </c>
      <c r="E2133" s="13" t="s">
        <v>18</v>
      </c>
      <c r="F2133" s="13" t="str">
        <f t="shared" si="307"/>
        <v>Salticidae</v>
      </c>
      <c r="G2133" s="13" t="str">
        <f t="shared" si="308"/>
        <v>Yes</v>
      </c>
      <c r="M2133" t="s">
        <v>1110</v>
      </c>
      <c r="N2133" t="s">
        <v>471</v>
      </c>
      <c r="P2133" s="6">
        <v>-1</v>
      </c>
      <c r="Q2133" s="6" t="s">
        <v>47</v>
      </c>
      <c r="R2133" s="6" t="s">
        <v>54</v>
      </c>
      <c r="S2133" s="6"/>
      <c r="T2133" s="6" t="s">
        <v>55</v>
      </c>
      <c r="U2133" s="6" t="s">
        <v>56</v>
      </c>
      <c r="W2133" t="s">
        <v>53</v>
      </c>
      <c r="Z2133" t="s">
        <v>125</v>
      </c>
      <c r="AD2133" t="s">
        <v>471</v>
      </c>
      <c r="AF2133" t="s">
        <v>1110</v>
      </c>
      <c r="AI2133" s="10">
        <v>60</v>
      </c>
      <c r="AQ2133" s="6">
        <v>0</v>
      </c>
      <c r="AR2133" s="6" t="s">
        <v>50</v>
      </c>
      <c r="AS2133" t="s">
        <v>464</v>
      </c>
      <c r="AT2133" s="6">
        <v>-1</v>
      </c>
      <c r="AW2133" s="6" t="s">
        <v>51</v>
      </c>
      <c r="AX2133" s="6" t="s">
        <v>51</v>
      </c>
    </row>
    <row r="2134" spans="2:50" x14ac:dyDescent="0.25">
      <c r="B2134" s="13" t="s">
        <v>22</v>
      </c>
      <c r="C2134" s="13" t="str">
        <f t="shared" si="311"/>
        <v>Pseudicius</v>
      </c>
      <c r="D2134" s="13" t="str">
        <f t="shared" si="312"/>
        <v>Yes</v>
      </c>
      <c r="E2134" s="13" t="s">
        <v>18</v>
      </c>
      <c r="F2134" s="13" t="str">
        <f t="shared" si="307"/>
        <v>Salticidae</v>
      </c>
      <c r="G2134" s="13" t="str">
        <f t="shared" si="308"/>
        <v>Yes</v>
      </c>
      <c r="M2134" t="s">
        <v>472</v>
      </c>
      <c r="N2134" t="s">
        <v>125</v>
      </c>
      <c r="P2134" s="6">
        <v>-1</v>
      </c>
      <c r="Q2134" s="6" t="s">
        <v>47</v>
      </c>
      <c r="R2134" s="6" t="s">
        <v>54</v>
      </c>
      <c r="S2134" s="6"/>
      <c r="T2134" s="6" t="s">
        <v>55</v>
      </c>
      <c r="U2134" s="6" t="s">
        <v>56</v>
      </c>
      <c r="W2134" t="s">
        <v>53</v>
      </c>
      <c r="Z2134" t="s">
        <v>125</v>
      </c>
      <c r="AD2134" t="s">
        <v>472</v>
      </c>
      <c r="AI2134" s="10">
        <v>50</v>
      </c>
      <c r="AQ2134" s="6">
        <v>0</v>
      </c>
      <c r="AR2134" s="6" t="s">
        <v>50</v>
      </c>
      <c r="AT2134" s="6">
        <v>-1</v>
      </c>
      <c r="AW2134" s="6" t="s">
        <v>51</v>
      </c>
      <c r="AX2134" s="6" t="s">
        <v>51</v>
      </c>
    </row>
    <row r="2135" spans="2:50" x14ac:dyDescent="0.25">
      <c r="B2135" s="13" t="s">
        <v>22</v>
      </c>
      <c r="C2135" s="13" t="str">
        <f t="shared" si="311"/>
        <v>Pseudicius</v>
      </c>
      <c r="D2135" s="13" t="str">
        <f t="shared" si="312"/>
        <v>Yes</v>
      </c>
      <c r="E2135" s="13" t="s">
        <v>18</v>
      </c>
      <c r="F2135" s="13" t="str">
        <f t="shared" si="307"/>
        <v>Salticidae</v>
      </c>
      <c r="G2135" s="13" t="str">
        <f t="shared" si="308"/>
        <v>Yes</v>
      </c>
      <c r="M2135" t="s">
        <v>1109</v>
      </c>
      <c r="N2135" t="s">
        <v>472</v>
      </c>
      <c r="P2135" s="6">
        <v>-1</v>
      </c>
      <c r="Q2135" s="6" t="s">
        <v>47</v>
      </c>
      <c r="R2135" s="6" t="s">
        <v>54</v>
      </c>
      <c r="S2135" s="6"/>
      <c r="T2135" s="6" t="s">
        <v>55</v>
      </c>
      <c r="U2135" s="6" t="s">
        <v>56</v>
      </c>
      <c r="W2135" t="s">
        <v>53</v>
      </c>
      <c r="Z2135" t="s">
        <v>125</v>
      </c>
      <c r="AD2135" t="s">
        <v>472</v>
      </c>
      <c r="AF2135" t="s">
        <v>1109</v>
      </c>
      <c r="AI2135" s="10">
        <v>60</v>
      </c>
      <c r="AQ2135" s="6">
        <v>0</v>
      </c>
      <c r="AR2135" s="6" t="s">
        <v>50</v>
      </c>
      <c r="AS2135" t="s">
        <v>466</v>
      </c>
      <c r="AT2135" s="6">
        <v>-1</v>
      </c>
      <c r="AW2135" s="6" t="s">
        <v>51</v>
      </c>
      <c r="AX2135" s="6" t="s">
        <v>51</v>
      </c>
    </row>
    <row r="2136" spans="2:50" x14ac:dyDescent="0.25">
      <c r="B2136" s="13" t="s">
        <v>22</v>
      </c>
      <c r="C2136" s="13" t="str">
        <f t="shared" si="311"/>
        <v>Salticus</v>
      </c>
      <c r="D2136" s="13" t="str">
        <f t="shared" si="312"/>
        <v>Yes</v>
      </c>
      <c r="E2136" s="13" t="s">
        <v>18</v>
      </c>
      <c r="F2136" s="13" t="str">
        <f t="shared" si="307"/>
        <v>Salticidae</v>
      </c>
      <c r="G2136" s="13" t="str">
        <f t="shared" si="308"/>
        <v>Yes</v>
      </c>
      <c r="M2136" t="s">
        <v>473</v>
      </c>
      <c r="N2136" t="s">
        <v>125</v>
      </c>
      <c r="P2136" s="6">
        <v>-1</v>
      </c>
      <c r="Q2136" s="6" t="s">
        <v>47</v>
      </c>
      <c r="R2136" s="6" t="s">
        <v>54</v>
      </c>
      <c r="S2136" s="6"/>
      <c r="T2136" s="6" t="s">
        <v>55</v>
      </c>
      <c r="U2136" s="6" t="s">
        <v>56</v>
      </c>
      <c r="W2136" t="s">
        <v>53</v>
      </c>
      <c r="Z2136" t="s">
        <v>125</v>
      </c>
      <c r="AD2136" t="s">
        <v>473</v>
      </c>
      <c r="AI2136" s="10">
        <v>50</v>
      </c>
      <c r="AQ2136" s="6">
        <v>0</v>
      </c>
      <c r="AR2136" s="6" t="s">
        <v>50</v>
      </c>
      <c r="AT2136" s="6">
        <v>-1</v>
      </c>
      <c r="AW2136" s="6" t="s">
        <v>51</v>
      </c>
      <c r="AX2136" s="6" t="s">
        <v>51</v>
      </c>
    </row>
    <row r="2137" spans="2:50" x14ac:dyDescent="0.25">
      <c r="B2137" s="13" t="s">
        <v>22</v>
      </c>
      <c r="C2137" s="13" t="str">
        <f t="shared" si="311"/>
        <v>Salticus</v>
      </c>
      <c r="D2137" s="13" t="str">
        <f t="shared" si="312"/>
        <v>Yes</v>
      </c>
      <c r="E2137" s="13" t="s">
        <v>18</v>
      </c>
      <c r="F2137" s="13" t="str">
        <f t="shared" si="307"/>
        <v>Salticidae</v>
      </c>
      <c r="G2137" s="13" t="str">
        <f t="shared" si="308"/>
        <v>Yes</v>
      </c>
      <c r="M2137" t="s">
        <v>1108</v>
      </c>
      <c r="N2137" t="s">
        <v>473</v>
      </c>
      <c r="P2137" s="6">
        <v>-1</v>
      </c>
      <c r="Q2137" s="6" t="s">
        <v>47</v>
      </c>
      <c r="R2137" s="6" t="s">
        <v>54</v>
      </c>
      <c r="S2137" s="6"/>
      <c r="T2137" s="6" t="s">
        <v>55</v>
      </c>
      <c r="U2137" s="6" t="s">
        <v>56</v>
      </c>
      <c r="W2137" t="s">
        <v>53</v>
      </c>
      <c r="Z2137" t="s">
        <v>125</v>
      </c>
      <c r="AD2137" t="s">
        <v>473</v>
      </c>
      <c r="AF2137" t="s">
        <v>1108</v>
      </c>
      <c r="AI2137" s="10">
        <v>60</v>
      </c>
      <c r="AQ2137" s="6">
        <v>0</v>
      </c>
      <c r="AR2137" s="6" t="s">
        <v>50</v>
      </c>
      <c r="AS2137" t="s">
        <v>145</v>
      </c>
      <c r="AT2137" s="6">
        <v>-1</v>
      </c>
      <c r="AW2137" s="6" t="s">
        <v>51</v>
      </c>
      <c r="AX2137" s="6" t="s">
        <v>51</v>
      </c>
    </row>
    <row r="2138" spans="2:50" x14ac:dyDescent="0.25">
      <c r="B2138" s="13" t="s">
        <v>22</v>
      </c>
      <c r="C2138" s="13" t="str">
        <f t="shared" si="311"/>
        <v>Salticus</v>
      </c>
      <c r="D2138" s="13" t="str">
        <f t="shared" si="312"/>
        <v>Yes</v>
      </c>
      <c r="E2138" s="13" t="s">
        <v>18</v>
      </c>
      <c r="F2138" s="13" t="str">
        <f t="shared" si="307"/>
        <v>Salticidae</v>
      </c>
      <c r="G2138" s="13" t="str">
        <f t="shared" si="308"/>
        <v>Yes</v>
      </c>
      <c r="M2138" t="s">
        <v>1107</v>
      </c>
      <c r="N2138" t="s">
        <v>473</v>
      </c>
      <c r="P2138" s="6">
        <v>-1</v>
      </c>
      <c r="Q2138" s="6" t="s">
        <v>47</v>
      </c>
      <c r="R2138" s="6" t="s">
        <v>54</v>
      </c>
      <c r="S2138" s="6"/>
      <c r="T2138" s="6" t="s">
        <v>55</v>
      </c>
      <c r="U2138" s="6" t="s">
        <v>56</v>
      </c>
      <c r="W2138" t="s">
        <v>53</v>
      </c>
      <c r="Z2138" t="s">
        <v>125</v>
      </c>
      <c r="AD2138" t="s">
        <v>473</v>
      </c>
      <c r="AF2138" t="s">
        <v>1107</v>
      </c>
      <c r="AI2138" s="10">
        <v>60</v>
      </c>
      <c r="AQ2138" s="6">
        <v>0</v>
      </c>
      <c r="AR2138" s="6" t="s">
        <v>50</v>
      </c>
      <c r="AS2138" t="s">
        <v>474</v>
      </c>
      <c r="AT2138" s="6">
        <v>-1</v>
      </c>
      <c r="AW2138" s="6" t="s">
        <v>51</v>
      </c>
      <c r="AX2138" s="6" t="s">
        <v>51</v>
      </c>
    </row>
    <row r="2139" spans="2:50" x14ac:dyDescent="0.25">
      <c r="B2139" s="13" t="s">
        <v>22</v>
      </c>
      <c r="C2139" s="13" t="str">
        <f t="shared" si="311"/>
        <v>Salticus</v>
      </c>
      <c r="D2139" s="13" t="str">
        <f t="shared" si="312"/>
        <v>Yes</v>
      </c>
      <c r="E2139" s="13" t="s">
        <v>18</v>
      </c>
      <c r="F2139" s="13" t="str">
        <f t="shared" si="307"/>
        <v>Salticidae</v>
      </c>
      <c r="G2139" s="13" t="str">
        <f t="shared" si="308"/>
        <v>Yes</v>
      </c>
      <c r="M2139" t="s">
        <v>1106</v>
      </c>
      <c r="N2139" t="s">
        <v>473</v>
      </c>
      <c r="P2139" s="6">
        <v>-1</v>
      </c>
      <c r="Q2139" s="6" t="s">
        <v>47</v>
      </c>
      <c r="R2139" s="6" t="s">
        <v>54</v>
      </c>
      <c r="S2139" s="6"/>
      <c r="T2139" s="6" t="s">
        <v>55</v>
      </c>
      <c r="U2139" s="6" t="s">
        <v>56</v>
      </c>
      <c r="W2139" t="s">
        <v>53</v>
      </c>
      <c r="Z2139" t="s">
        <v>125</v>
      </c>
      <c r="AD2139" t="s">
        <v>473</v>
      </c>
      <c r="AF2139" t="s">
        <v>1106</v>
      </c>
      <c r="AI2139" s="10">
        <v>60</v>
      </c>
      <c r="AQ2139" s="6">
        <v>0</v>
      </c>
      <c r="AR2139" s="6" t="s">
        <v>50</v>
      </c>
      <c r="AS2139" t="s">
        <v>155</v>
      </c>
      <c r="AT2139" s="6">
        <v>-1</v>
      </c>
      <c r="AW2139" s="6" t="s">
        <v>51</v>
      </c>
      <c r="AX2139" s="6" t="s">
        <v>51</v>
      </c>
    </row>
    <row r="2140" spans="2:50" x14ac:dyDescent="0.25">
      <c r="B2140" s="13" t="s">
        <v>22</v>
      </c>
      <c r="C2140" s="13" t="str">
        <f t="shared" si="311"/>
        <v>Sarinda</v>
      </c>
      <c r="D2140" s="13" t="str">
        <f t="shared" si="312"/>
        <v>Yes</v>
      </c>
      <c r="E2140" s="13" t="s">
        <v>18</v>
      </c>
      <c r="F2140" s="13" t="str">
        <f t="shared" si="307"/>
        <v>Salticidae</v>
      </c>
      <c r="G2140" s="13" t="str">
        <f t="shared" si="308"/>
        <v>Yes</v>
      </c>
      <c r="M2140" t="s">
        <v>475</v>
      </c>
      <c r="N2140" t="s">
        <v>125</v>
      </c>
      <c r="P2140" s="6">
        <v>-1</v>
      </c>
      <c r="Q2140" s="6" t="s">
        <v>47</v>
      </c>
      <c r="R2140" s="6" t="s">
        <v>54</v>
      </c>
      <c r="S2140" s="6"/>
      <c r="T2140" s="6" t="s">
        <v>55</v>
      </c>
      <c r="U2140" s="6" t="s">
        <v>56</v>
      </c>
      <c r="W2140" t="s">
        <v>53</v>
      </c>
      <c r="Z2140" t="s">
        <v>125</v>
      </c>
      <c r="AD2140" t="s">
        <v>475</v>
      </c>
      <c r="AI2140" s="10">
        <v>50</v>
      </c>
      <c r="AQ2140" s="6">
        <v>0</v>
      </c>
      <c r="AR2140" s="6" t="s">
        <v>50</v>
      </c>
      <c r="AT2140" s="6">
        <v>-1</v>
      </c>
      <c r="AW2140" s="6" t="s">
        <v>51</v>
      </c>
      <c r="AX2140" s="6" t="s">
        <v>51</v>
      </c>
    </row>
    <row r="2141" spans="2:50" x14ac:dyDescent="0.25">
      <c r="B2141" s="13" t="s">
        <v>22</v>
      </c>
      <c r="C2141" s="13" t="str">
        <f t="shared" si="311"/>
        <v>Sarinda</v>
      </c>
      <c r="D2141" s="13" t="str">
        <f t="shared" si="312"/>
        <v>Yes</v>
      </c>
      <c r="E2141" s="13" t="s">
        <v>18</v>
      </c>
      <c r="F2141" s="13" t="str">
        <f t="shared" si="307"/>
        <v>Salticidae</v>
      </c>
      <c r="G2141" s="13" t="str">
        <f t="shared" si="308"/>
        <v>Yes</v>
      </c>
      <c r="M2141" t="s">
        <v>1121</v>
      </c>
      <c r="N2141" t="s">
        <v>475</v>
      </c>
      <c r="P2141" s="6">
        <v>-1</v>
      </c>
      <c r="Q2141" s="6" t="s">
        <v>47</v>
      </c>
      <c r="R2141" s="6" t="s">
        <v>54</v>
      </c>
      <c r="S2141" s="6"/>
      <c r="T2141" s="6" t="s">
        <v>55</v>
      </c>
      <c r="U2141" s="6" t="s">
        <v>56</v>
      </c>
      <c r="W2141" t="s">
        <v>53</v>
      </c>
      <c r="Z2141" t="s">
        <v>125</v>
      </c>
      <c r="AD2141" t="s">
        <v>475</v>
      </c>
      <c r="AF2141" t="s">
        <v>1121</v>
      </c>
      <c r="AI2141" s="10">
        <v>60</v>
      </c>
      <c r="AQ2141" s="6">
        <v>0</v>
      </c>
      <c r="AR2141" s="6" t="s">
        <v>50</v>
      </c>
      <c r="AS2141" t="s">
        <v>443</v>
      </c>
      <c r="AT2141" s="6">
        <v>-1</v>
      </c>
      <c r="AW2141" s="6" t="s">
        <v>51</v>
      </c>
      <c r="AX2141" s="6" t="s">
        <v>51</v>
      </c>
    </row>
    <row r="2142" spans="2:50" x14ac:dyDescent="0.25">
      <c r="B2142" s="13" t="s">
        <v>22</v>
      </c>
      <c r="C2142" s="13" t="str">
        <f t="shared" si="311"/>
        <v>Sassacus</v>
      </c>
      <c r="D2142" s="13" t="str">
        <f t="shared" si="312"/>
        <v>Yes</v>
      </c>
      <c r="E2142" s="13" t="s">
        <v>18</v>
      </c>
      <c r="F2142" s="13" t="str">
        <f t="shared" si="307"/>
        <v>Salticidae</v>
      </c>
      <c r="G2142" s="13" t="str">
        <f t="shared" si="308"/>
        <v>Yes</v>
      </c>
      <c r="M2142" t="s">
        <v>476</v>
      </c>
      <c r="N2142" t="s">
        <v>125</v>
      </c>
      <c r="P2142" s="6">
        <v>-1</v>
      </c>
      <c r="Q2142" s="6" t="s">
        <v>47</v>
      </c>
      <c r="R2142" s="6" t="s">
        <v>54</v>
      </c>
      <c r="S2142" s="6"/>
      <c r="T2142" s="6" t="s">
        <v>55</v>
      </c>
      <c r="U2142" s="6" t="s">
        <v>56</v>
      </c>
      <c r="W2142" t="s">
        <v>53</v>
      </c>
      <c r="Z2142" t="s">
        <v>125</v>
      </c>
      <c r="AD2142" t="s">
        <v>476</v>
      </c>
      <c r="AI2142" s="10">
        <v>50</v>
      </c>
      <c r="AQ2142" s="6">
        <v>0</v>
      </c>
      <c r="AR2142" s="6" t="s">
        <v>50</v>
      </c>
      <c r="AT2142" s="6">
        <v>-1</v>
      </c>
      <c r="AW2142" s="6" t="s">
        <v>51</v>
      </c>
      <c r="AX2142" s="6" t="s">
        <v>51</v>
      </c>
    </row>
    <row r="2143" spans="2:50" x14ac:dyDescent="0.25">
      <c r="B2143" s="13" t="s">
        <v>22</v>
      </c>
      <c r="C2143" s="13" t="str">
        <f t="shared" si="311"/>
        <v>Sassacus</v>
      </c>
      <c r="D2143" s="13" t="str">
        <f t="shared" si="312"/>
        <v>Yes</v>
      </c>
      <c r="E2143" s="13" t="s">
        <v>18</v>
      </c>
      <c r="F2143" s="13" t="str">
        <f t="shared" si="307"/>
        <v>Salticidae</v>
      </c>
      <c r="G2143" s="13" t="str">
        <f t="shared" si="308"/>
        <v>Yes</v>
      </c>
      <c r="M2143" t="s">
        <v>1120</v>
      </c>
      <c r="N2143" t="s">
        <v>476</v>
      </c>
      <c r="P2143" s="6">
        <v>-1</v>
      </c>
      <c r="Q2143" s="6" t="s">
        <v>47</v>
      </c>
      <c r="R2143" s="6" t="s">
        <v>54</v>
      </c>
      <c r="S2143" s="6"/>
      <c r="T2143" s="6" t="s">
        <v>55</v>
      </c>
      <c r="U2143" s="6" t="s">
        <v>56</v>
      </c>
      <c r="W2143" t="s">
        <v>53</v>
      </c>
      <c r="Z2143" t="s">
        <v>125</v>
      </c>
      <c r="AD2143" t="s">
        <v>476</v>
      </c>
      <c r="AF2143" t="s">
        <v>1120</v>
      </c>
      <c r="AI2143" s="10">
        <v>60</v>
      </c>
      <c r="AQ2143" s="6">
        <v>0</v>
      </c>
      <c r="AR2143" s="6" t="s">
        <v>50</v>
      </c>
      <c r="AS2143" t="s">
        <v>477</v>
      </c>
      <c r="AT2143" s="6">
        <v>-1</v>
      </c>
      <c r="AW2143" s="6" t="s">
        <v>51</v>
      </c>
      <c r="AX2143" s="6" t="s">
        <v>51</v>
      </c>
    </row>
    <row r="2144" spans="2:50" x14ac:dyDescent="0.25">
      <c r="B2144" s="13" t="s">
        <v>22</v>
      </c>
      <c r="C2144" s="13" t="str">
        <f t="shared" si="311"/>
        <v>Sassacus</v>
      </c>
      <c r="D2144" s="13" t="str">
        <f t="shared" si="312"/>
        <v>Yes</v>
      </c>
      <c r="E2144" s="13" t="s">
        <v>18</v>
      </c>
      <c r="F2144" s="13" t="str">
        <f t="shared" si="307"/>
        <v>Salticidae</v>
      </c>
      <c r="G2144" s="13" t="str">
        <f t="shared" si="308"/>
        <v>Yes</v>
      </c>
      <c r="M2144" t="s">
        <v>1119</v>
      </c>
      <c r="N2144" t="s">
        <v>476</v>
      </c>
      <c r="P2144" s="6">
        <v>-1</v>
      </c>
      <c r="Q2144" s="6" t="s">
        <v>47</v>
      </c>
      <c r="R2144" s="6" t="s">
        <v>54</v>
      </c>
      <c r="S2144" s="6"/>
      <c r="T2144" s="6" t="s">
        <v>55</v>
      </c>
      <c r="U2144" s="6" t="s">
        <v>56</v>
      </c>
      <c r="W2144" t="s">
        <v>53</v>
      </c>
      <c r="Z2144" t="s">
        <v>125</v>
      </c>
      <c r="AD2144" t="s">
        <v>476</v>
      </c>
      <c r="AF2144" t="s">
        <v>1119</v>
      </c>
      <c r="AI2144" s="10">
        <v>60</v>
      </c>
      <c r="AQ2144" s="6">
        <v>0</v>
      </c>
      <c r="AR2144" s="6" t="s">
        <v>50</v>
      </c>
      <c r="AS2144" t="s">
        <v>461</v>
      </c>
      <c r="AT2144" s="6">
        <v>-1</v>
      </c>
      <c r="AW2144" s="6" t="s">
        <v>51</v>
      </c>
      <c r="AX2144" s="6" t="s">
        <v>51</v>
      </c>
    </row>
    <row r="2145" spans="2:50" x14ac:dyDescent="0.25">
      <c r="B2145" s="13" t="s">
        <v>22</v>
      </c>
      <c r="C2145" s="13" t="str">
        <f t="shared" si="311"/>
        <v>Sassacus</v>
      </c>
      <c r="D2145" s="13" t="str">
        <f t="shared" si="312"/>
        <v>Yes</v>
      </c>
      <c r="E2145" s="13" t="s">
        <v>18</v>
      </c>
      <c r="F2145" s="13" t="str">
        <f t="shared" si="307"/>
        <v>Salticidae</v>
      </c>
      <c r="G2145" s="13" t="str">
        <f t="shared" si="308"/>
        <v>Yes</v>
      </c>
      <c r="M2145" t="s">
        <v>1118</v>
      </c>
      <c r="N2145" t="s">
        <v>476</v>
      </c>
      <c r="P2145" s="6">
        <v>-1</v>
      </c>
      <c r="Q2145" s="6" t="s">
        <v>47</v>
      </c>
      <c r="R2145" s="6" t="s">
        <v>54</v>
      </c>
      <c r="S2145" s="6"/>
      <c r="T2145" s="6" t="s">
        <v>55</v>
      </c>
      <c r="U2145" s="6" t="s">
        <v>56</v>
      </c>
      <c r="W2145" t="s">
        <v>53</v>
      </c>
      <c r="Z2145" t="s">
        <v>125</v>
      </c>
      <c r="AD2145" t="s">
        <v>476</v>
      </c>
      <c r="AF2145" t="s">
        <v>1118</v>
      </c>
      <c r="AI2145" s="10">
        <v>60</v>
      </c>
      <c r="AQ2145" s="6">
        <v>0</v>
      </c>
      <c r="AR2145" s="6" t="s">
        <v>50</v>
      </c>
      <c r="AS2145" t="s">
        <v>167</v>
      </c>
      <c r="AT2145" s="6">
        <v>-1</v>
      </c>
      <c r="AW2145" s="6" t="s">
        <v>51</v>
      </c>
      <c r="AX2145" s="6" t="s">
        <v>51</v>
      </c>
    </row>
    <row r="2146" spans="2:50" x14ac:dyDescent="0.25">
      <c r="B2146" s="13" t="s">
        <v>22</v>
      </c>
      <c r="C2146" s="13" t="str">
        <f t="shared" si="311"/>
        <v>Sassacus</v>
      </c>
      <c r="D2146" s="13" t="str">
        <f t="shared" si="312"/>
        <v>Yes</v>
      </c>
      <c r="E2146" s="13" t="s">
        <v>18</v>
      </c>
      <c r="F2146" s="13" t="str">
        <f t="shared" si="307"/>
        <v>Salticidae</v>
      </c>
      <c r="G2146" s="13" t="str">
        <f t="shared" si="308"/>
        <v>Yes</v>
      </c>
      <c r="M2146" t="s">
        <v>1117</v>
      </c>
      <c r="N2146" t="s">
        <v>476</v>
      </c>
      <c r="P2146" s="6">
        <v>-1</v>
      </c>
      <c r="Q2146" s="6" t="s">
        <v>47</v>
      </c>
      <c r="R2146" s="6" t="s">
        <v>54</v>
      </c>
      <c r="S2146" s="6"/>
      <c r="T2146" s="6" t="s">
        <v>55</v>
      </c>
      <c r="U2146" s="6" t="s">
        <v>56</v>
      </c>
      <c r="W2146" t="s">
        <v>53</v>
      </c>
      <c r="Z2146" t="s">
        <v>125</v>
      </c>
      <c r="AD2146" t="s">
        <v>476</v>
      </c>
      <c r="AF2146" t="s">
        <v>1117</v>
      </c>
      <c r="AI2146" s="10">
        <v>60</v>
      </c>
      <c r="AQ2146" s="6">
        <v>0</v>
      </c>
      <c r="AR2146" s="6" t="s">
        <v>50</v>
      </c>
      <c r="AS2146" t="s">
        <v>474</v>
      </c>
      <c r="AT2146" s="6">
        <v>-1</v>
      </c>
      <c r="AW2146" s="6" t="s">
        <v>51</v>
      </c>
      <c r="AX2146" s="6" t="s">
        <v>51</v>
      </c>
    </row>
    <row r="2147" spans="2:50" x14ac:dyDescent="0.25">
      <c r="B2147" s="13" t="s">
        <v>22</v>
      </c>
      <c r="C2147" s="13" t="str">
        <f t="shared" si="311"/>
        <v>Sitticus</v>
      </c>
      <c r="D2147" s="13" t="str">
        <f t="shared" si="312"/>
        <v>Yes</v>
      </c>
      <c r="E2147" s="13" t="s">
        <v>18</v>
      </c>
      <c r="F2147" s="13" t="str">
        <f t="shared" si="307"/>
        <v>Salticidae</v>
      </c>
      <c r="G2147" s="13" t="str">
        <f t="shared" si="308"/>
        <v>Yes</v>
      </c>
      <c r="M2147" t="s">
        <v>478</v>
      </c>
      <c r="N2147" t="s">
        <v>125</v>
      </c>
      <c r="P2147" s="6">
        <v>-1</v>
      </c>
      <c r="Q2147" s="6" t="s">
        <v>47</v>
      </c>
      <c r="R2147" s="6" t="s">
        <v>54</v>
      </c>
      <c r="S2147" s="6"/>
      <c r="T2147" s="6" t="s">
        <v>55</v>
      </c>
      <c r="U2147" s="6" t="s">
        <v>56</v>
      </c>
      <c r="W2147" t="s">
        <v>53</v>
      </c>
      <c r="Z2147" t="s">
        <v>125</v>
      </c>
      <c r="AD2147" t="s">
        <v>478</v>
      </c>
      <c r="AI2147" s="10">
        <v>50</v>
      </c>
      <c r="AQ2147" s="6">
        <v>0</v>
      </c>
      <c r="AR2147" s="6" t="s">
        <v>50</v>
      </c>
      <c r="AT2147" s="6">
        <v>-1</v>
      </c>
      <c r="AW2147" s="6" t="s">
        <v>51</v>
      </c>
      <c r="AX2147" s="6" t="s">
        <v>51</v>
      </c>
    </row>
    <row r="2148" spans="2:50" x14ac:dyDescent="0.25">
      <c r="B2148" s="13" t="s">
        <v>22</v>
      </c>
      <c r="C2148" s="13" t="str">
        <f t="shared" si="311"/>
        <v>Sitticus</v>
      </c>
      <c r="D2148" s="13" t="str">
        <f t="shared" si="312"/>
        <v>Yes</v>
      </c>
      <c r="E2148" s="13" t="s">
        <v>18</v>
      </c>
      <c r="F2148" s="13" t="str">
        <f t="shared" si="307"/>
        <v>Salticidae</v>
      </c>
      <c r="G2148" s="13" t="str">
        <f t="shared" si="308"/>
        <v>Yes</v>
      </c>
      <c r="M2148" t="s">
        <v>1116</v>
      </c>
      <c r="N2148" t="s">
        <v>478</v>
      </c>
      <c r="P2148" s="6">
        <v>-1</v>
      </c>
      <c r="Q2148" s="6" t="s">
        <v>47</v>
      </c>
      <c r="R2148" s="6" t="s">
        <v>54</v>
      </c>
      <c r="S2148" s="6"/>
      <c r="T2148" s="6" t="s">
        <v>55</v>
      </c>
      <c r="U2148" s="6" t="s">
        <v>56</v>
      </c>
      <c r="W2148" t="s">
        <v>53</v>
      </c>
      <c r="Z2148" t="s">
        <v>125</v>
      </c>
      <c r="AD2148" t="s">
        <v>478</v>
      </c>
      <c r="AF2148" t="s">
        <v>1116</v>
      </c>
      <c r="AI2148" s="10">
        <v>60</v>
      </c>
      <c r="AQ2148" s="6">
        <v>0</v>
      </c>
      <c r="AR2148" s="6" t="s">
        <v>50</v>
      </c>
      <c r="AS2148" t="s">
        <v>145</v>
      </c>
      <c r="AT2148" s="6">
        <v>-1</v>
      </c>
      <c r="AW2148" s="6" t="s">
        <v>51</v>
      </c>
      <c r="AX2148" s="6" t="s">
        <v>51</v>
      </c>
    </row>
    <row r="2149" spans="2:50" x14ac:dyDescent="0.25">
      <c r="B2149" s="13" t="s">
        <v>22</v>
      </c>
      <c r="C2149" s="13" t="str">
        <f t="shared" si="311"/>
        <v>Sitticus</v>
      </c>
      <c r="D2149" s="13" t="str">
        <f t="shared" si="312"/>
        <v>Yes</v>
      </c>
      <c r="E2149" s="13" t="s">
        <v>18</v>
      </c>
      <c r="F2149" s="13" t="str">
        <f t="shared" si="307"/>
        <v>Salticidae</v>
      </c>
      <c r="G2149" s="13" t="str">
        <f t="shared" si="308"/>
        <v>Yes</v>
      </c>
      <c r="M2149" t="s">
        <v>1130</v>
      </c>
      <c r="N2149" t="s">
        <v>478</v>
      </c>
      <c r="P2149" s="6">
        <v>-1</v>
      </c>
      <c r="Q2149" s="6" t="s">
        <v>47</v>
      </c>
      <c r="R2149" s="6" t="s">
        <v>54</v>
      </c>
      <c r="S2149" s="6"/>
      <c r="T2149" s="6" t="s">
        <v>55</v>
      </c>
      <c r="U2149" s="6" t="s">
        <v>56</v>
      </c>
      <c r="W2149" t="s">
        <v>53</v>
      </c>
      <c r="Z2149" t="s">
        <v>125</v>
      </c>
      <c r="AD2149" t="s">
        <v>478</v>
      </c>
      <c r="AF2149" t="s">
        <v>1130</v>
      </c>
      <c r="AI2149" s="10">
        <v>60</v>
      </c>
      <c r="AQ2149" s="6">
        <v>0</v>
      </c>
      <c r="AR2149" s="6" t="s">
        <v>50</v>
      </c>
      <c r="AS2149" t="s">
        <v>440</v>
      </c>
      <c r="AT2149" s="6">
        <v>-1</v>
      </c>
      <c r="AW2149" s="6" t="s">
        <v>51</v>
      </c>
      <c r="AX2149" s="6" t="s">
        <v>51</v>
      </c>
    </row>
    <row r="2150" spans="2:50" x14ac:dyDescent="0.25">
      <c r="B2150" s="13" t="s">
        <v>22</v>
      </c>
      <c r="C2150" s="13" t="str">
        <f t="shared" si="311"/>
        <v>Synageles</v>
      </c>
      <c r="D2150" s="13" t="str">
        <f t="shared" si="312"/>
        <v>Yes</v>
      </c>
      <c r="E2150" s="13" t="s">
        <v>18</v>
      </c>
      <c r="F2150" s="13" t="str">
        <f t="shared" si="307"/>
        <v>Salticidae</v>
      </c>
      <c r="G2150" s="13" t="str">
        <f t="shared" si="308"/>
        <v>Yes</v>
      </c>
      <c r="M2150" t="s">
        <v>479</v>
      </c>
      <c r="N2150" t="s">
        <v>125</v>
      </c>
      <c r="P2150" s="6">
        <v>-1</v>
      </c>
      <c r="Q2150" s="6" t="s">
        <v>47</v>
      </c>
      <c r="R2150" s="6" t="s">
        <v>54</v>
      </c>
      <c r="S2150" s="6"/>
      <c r="T2150" s="6" t="s">
        <v>55</v>
      </c>
      <c r="U2150" s="6" t="s">
        <v>56</v>
      </c>
      <c r="W2150" t="s">
        <v>53</v>
      </c>
      <c r="Z2150" t="s">
        <v>125</v>
      </c>
      <c r="AD2150" t="s">
        <v>479</v>
      </c>
      <c r="AI2150" s="10">
        <v>50</v>
      </c>
      <c r="AQ2150" s="6">
        <v>0</v>
      </c>
      <c r="AR2150" s="6" t="s">
        <v>50</v>
      </c>
      <c r="AT2150" s="6">
        <v>-1</v>
      </c>
      <c r="AW2150" s="6" t="s">
        <v>51</v>
      </c>
      <c r="AX2150" s="6" t="s">
        <v>51</v>
      </c>
    </row>
    <row r="2151" spans="2:50" x14ac:dyDescent="0.25">
      <c r="B2151" s="13" t="s">
        <v>22</v>
      </c>
      <c r="C2151" s="13" t="str">
        <f t="shared" si="311"/>
        <v>Synageles</v>
      </c>
      <c r="D2151" s="13" t="str">
        <f t="shared" si="312"/>
        <v>Yes</v>
      </c>
      <c r="E2151" s="13" t="s">
        <v>18</v>
      </c>
      <c r="F2151" s="13" t="str">
        <f t="shared" si="307"/>
        <v>Salticidae</v>
      </c>
      <c r="G2151" s="13" t="str">
        <f t="shared" si="308"/>
        <v>Yes</v>
      </c>
      <c r="M2151" t="s">
        <v>1129</v>
      </c>
      <c r="N2151" t="s">
        <v>479</v>
      </c>
      <c r="P2151" s="6">
        <v>-1</v>
      </c>
      <c r="Q2151" s="6" t="s">
        <v>47</v>
      </c>
      <c r="R2151" s="6" t="s">
        <v>54</v>
      </c>
      <c r="S2151" s="6"/>
      <c r="T2151" s="6" t="s">
        <v>55</v>
      </c>
      <c r="U2151" s="6" t="s">
        <v>56</v>
      </c>
      <c r="W2151" t="s">
        <v>53</v>
      </c>
      <c r="Z2151" t="s">
        <v>125</v>
      </c>
      <c r="AD2151" t="s">
        <v>479</v>
      </c>
      <c r="AF2151" t="s">
        <v>1129</v>
      </c>
      <c r="AI2151" s="10">
        <v>60</v>
      </c>
      <c r="AQ2151" s="6">
        <v>0</v>
      </c>
      <c r="AR2151" s="6" t="s">
        <v>50</v>
      </c>
      <c r="AS2151" t="s">
        <v>141</v>
      </c>
      <c r="AT2151" s="6">
        <v>-1</v>
      </c>
      <c r="AW2151" s="6" t="s">
        <v>51</v>
      </c>
      <c r="AX2151" s="6" t="s">
        <v>51</v>
      </c>
    </row>
    <row r="2152" spans="2:50" x14ac:dyDescent="0.25">
      <c r="B2152" s="13" t="s">
        <v>22</v>
      </c>
      <c r="C2152" s="13" t="str">
        <f t="shared" si="311"/>
        <v>Synageles</v>
      </c>
      <c r="D2152" s="13" t="str">
        <f t="shared" si="312"/>
        <v>Yes</v>
      </c>
      <c r="E2152" s="13" t="s">
        <v>18</v>
      </c>
      <c r="F2152" s="13" t="str">
        <f t="shared" si="307"/>
        <v>Salticidae</v>
      </c>
      <c r="G2152" s="13" t="str">
        <f t="shared" si="308"/>
        <v>Yes</v>
      </c>
      <c r="M2152" t="s">
        <v>1128</v>
      </c>
      <c r="N2152" t="s">
        <v>479</v>
      </c>
      <c r="P2152" s="6">
        <v>-1</v>
      </c>
      <c r="Q2152" s="6" t="s">
        <v>47</v>
      </c>
      <c r="R2152" s="6" t="s">
        <v>54</v>
      </c>
      <c r="S2152" s="6"/>
      <c r="T2152" s="6" t="s">
        <v>55</v>
      </c>
      <c r="U2152" s="6" t="s">
        <v>56</v>
      </c>
      <c r="W2152" t="s">
        <v>53</v>
      </c>
      <c r="Z2152" t="s">
        <v>125</v>
      </c>
      <c r="AD2152" t="s">
        <v>479</v>
      </c>
      <c r="AF2152" t="s">
        <v>1128</v>
      </c>
      <c r="AI2152" s="10">
        <v>60</v>
      </c>
      <c r="AQ2152" s="6">
        <v>0</v>
      </c>
      <c r="AR2152" s="6" t="s">
        <v>50</v>
      </c>
      <c r="AS2152" t="s">
        <v>480</v>
      </c>
      <c r="AT2152" s="6">
        <v>-1</v>
      </c>
      <c r="AW2152" s="6" t="s">
        <v>51</v>
      </c>
      <c r="AX2152" s="6" t="s">
        <v>51</v>
      </c>
    </row>
    <row r="2153" spans="2:50" x14ac:dyDescent="0.25">
      <c r="B2153" s="13" t="s">
        <v>22</v>
      </c>
      <c r="C2153" s="13" t="str">
        <f t="shared" si="311"/>
        <v>Synaqeles</v>
      </c>
      <c r="D2153" s="13" t="str">
        <f t="shared" si="312"/>
        <v>Yes</v>
      </c>
      <c r="E2153" s="13" t="s">
        <v>18</v>
      </c>
      <c r="F2153" s="13" t="str">
        <f t="shared" si="307"/>
        <v>Salticidae</v>
      </c>
      <c r="G2153" s="13" t="str">
        <f t="shared" si="308"/>
        <v>Yes</v>
      </c>
      <c r="M2153" t="s">
        <v>1127</v>
      </c>
      <c r="N2153" t="s">
        <v>481</v>
      </c>
      <c r="P2153" s="6">
        <v>-1</v>
      </c>
      <c r="Q2153" s="6" t="s">
        <v>47</v>
      </c>
      <c r="R2153" s="6" t="s">
        <v>54</v>
      </c>
      <c r="S2153" s="6"/>
      <c r="T2153" s="6" t="s">
        <v>55</v>
      </c>
      <c r="U2153" s="6" t="s">
        <v>56</v>
      </c>
      <c r="W2153" t="s">
        <v>53</v>
      </c>
      <c r="Z2153" t="s">
        <v>125</v>
      </c>
      <c r="AD2153" t="s">
        <v>481</v>
      </c>
      <c r="AF2153" t="s">
        <v>1127</v>
      </c>
      <c r="AI2153" s="10">
        <v>60</v>
      </c>
      <c r="AQ2153" s="6">
        <v>0</v>
      </c>
      <c r="AR2153" s="6" t="s">
        <v>50</v>
      </c>
      <c r="AS2153" t="s">
        <v>216</v>
      </c>
      <c r="AT2153" s="6">
        <v>-1</v>
      </c>
      <c r="AW2153" s="6" t="s">
        <v>51</v>
      </c>
      <c r="AX2153" s="6" t="s">
        <v>51</v>
      </c>
    </row>
    <row r="2154" spans="2:50" x14ac:dyDescent="0.25">
      <c r="B2154" s="13" t="s">
        <v>22</v>
      </c>
      <c r="C2154" s="13" t="str">
        <f t="shared" si="311"/>
        <v>Talavera</v>
      </c>
      <c r="D2154" s="13" t="str">
        <f t="shared" si="312"/>
        <v>Yes</v>
      </c>
      <c r="E2154" s="13" t="s">
        <v>18</v>
      </c>
      <c r="F2154" s="13" t="str">
        <f t="shared" si="307"/>
        <v>Salticidae</v>
      </c>
      <c r="G2154" s="13" t="str">
        <f t="shared" si="308"/>
        <v>Yes</v>
      </c>
      <c r="M2154" t="s">
        <v>482</v>
      </c>
      <c r="N2154" t="s">
        <v>125</v>
      </c>
      <c r="P2154" s="6">
        <v>-1</v>
      </c>
      <c r="Q2154" s="6" t="s">
        <v>47</v>
      </c>
      <c r="R2154" s="6" t="s">
        <v>54</v>
      </c>
      <c r="S2154" s="6"/>
      <c r="T2154" s="6" t="s">
        <v>55</v>
      </c>
      <c r="U2154" s="6" t="s">
        <v>56</v>
      </c>
      <c r="W2154" t="s">
        <v>53</v>
      </c>
      <c r="Z2154" t="s">
        <v>125</v>
      </c>
      <c r="AD2154" t="s">
        <v>482</v>
      </c>
      <c r="AI2154" s="10">
        <v>50</v>
      </c>
      <c r="AQ2154" s="6">
        <v>0</v>
      </c>
      <c r="AR2154" s="6" t="s">
        <v>50</v>
      </c>
      <c r="AT2154" s="6">
        <v>-1</v>
      </c>
      <c r="AW2154" s="6" t="s">
        <v>51</v>
      </c>
      <c r="AX2154" s="6" t="s">
        <v>51</v>
      </c>
    </row>
    <row r="2155" spans="2:50" x14ac:dyDescent="0.25">
      <c r="B2155" s="13" t="s">
        <v>22</v>
      </c>
      <c r="C2155" s="13" t="str">
        <f t="shared" si="311"/>
        <v>Talavera</v>
      </c>
      <c r="D2155" s="13" t="str">
        <f t="shared" si="312"/>
        <v>Yes</v>
      </c>
      <c r="E2155" s="13" t="s">
        <v>18</v>
      </c>
      <c r="F2155" s="13" t="str">
        <f t="shared" si="307"/>
        <v>Salticidae</v>
      </c>
      <c r="G2155" s="13" t="str">
        <f t="shared" si="308"/>
        <v>Yes</v>
      </c>
      <c r="M2155" t="s">
        <v>1126</v>
      </c>
      <c r="N2155" t="s">
        <v>482</v>
      </c>
      <c r="P2155" s="6">
        <v>-1</v>
      </c>
      <c r="Q2155" s="6" t="s">
        <v>47</v>
      </c>
      <c r="R2155" s="6" t="s">
        <v>54</v>
      </c>
      <c r="S2155" s="6"/>
      <c r="T2155" s="6" t="s">
        <v>55</v>
      </c>
      <c r="U2155" s="6" t="s">
        <v>56</v>
      </c>
      <c r="W2155" t="s">
        <v>53</v>
      </c>
      <c r="Z2155" t="s">
        <v>125</v>
      </c>
      <c r="AD2155" t="s">
        <v>482</v>
      </c>
      <c r="AF2155" t="s">
        <v>1126</v>
      </c>
      <c r="AI2155" s="10">
        <v>60</v>
      </c>
      <c r="AQ2155" s="6">
        <v>0</v>
      </c>
      <c r="AR2155" s="6" t="s">
        <v>50</v>
      </c>
      <c r="AS2155" t="s">
        <v>145</v>
      </c>
      <c r="AT2155" s="6">
        <v>-1</v>
      </c>
      <c r="AW2155" s="6" t="s">
        <v>51</v>
      </c>
      <c r="AX2155" s="6" t="s">
        <v>51</v>
      </c>
    </row>
    <row r="2156" spans="2:50" x14ac:dyDescent="0.25">
      <c r="B2156" s="13" t="s">
        <v>22</v>
      </c>
      <c r="C2156" s="13" t="str">
        <f t="shared" si="311"/>
        <v>Terralonus</v>
      </c>
      <c r="D2156" s="13" t="str">
        <f t="shared" si="312"/>
        <v>Yes</v>
      </c>
      <c r="E2156" s="13" t="s">
        <v>18</v>
      </c>
      <c r="F2156" s="13" t="str">
        <f t="shared" si="307"/>
        <v>Salticidae</v>
      </c>
      <c r="G2156" s="13" t="str">
        <f t="shared" si="308"/>
        <v>Yes</v>
      </c>
      <c r="M2156" t="s">
        <v>483</v>
      </c>
      <c r="N2156" t="s">
        <v>125</v>
      </c>
      <c r="P2156" s="6">
        <v>-1</v>
      </c>
      <c r="Q2156" s="6" t="s">
        <v>47</v>
      </c>
      <c r="R2156" s="6" t="s">
        <v>54</v>
      </c>
      <c r="S2156" s="6"/>
      <c r="T2156" s="6" t="s">
        <v>55</v>
      </c>
      <c r="U2156" s="6" t="s">
        <v>56</v>
      </c>
      <c r="W2156" t="s">
        <v>53</v>
      </c>
      <c r="Z2156" t="s">
        <v>125</v>
      </c>
      <c r="AD2156" t="s">
        <v>483</v>
      </c>
      <c r="AI2156" s="10">
        <v>50</v>
      </c>
      <c r="AQ2156" s="6">
        <v>0</v>
      </c>
      <c r="AR2156" s="6" t="s">
        <v>50</v>
      </c>
      <c r="AT2156" s="6">
        <v>-1</v>
      </c>
      <c r="AW2156" s="6" t="s">
        <v>51</v>
      </c>
      <c r="AX2156" s="6" t="s">
        <v>51</v>
      </c>
    </row>
    <row r="2157" spans="2:50" x14ac:dyDescent="0.25">
      <c r="B2157" s="13" t="s">
        <v>22</v>
      </c>
      <c r="C2157" s="13" t="str">
        <f t="shared" si="311"/>
        <v>Terralonus</v>
      </c>
      <c r="D2157" s="13" t="str">
        <f t="shared" si="312"/>
        <v>Yes</v>
      </c>
      <c r="E2157" s="13" t="s">
        <v>18</v>
      </c>
      <c r="F2157" s="13" t="str">
        <f t="shared" si="307"/>
        <v>Salticidae</v>
      </c>
      <c r="G2157" s="13" t="str">
        <f t="shared" si="308"/>
        <v>Yes</v>
      </c>
      <c r="M2157" t="s">
        <v>1125</v>
      </c>
      <c r="N2157" t="s">
        <v>483</v>
      </c>
      <c r="P2157" s="6">
        <v>-1</v>
      </c>
      <c r="Q2157" s="6" t="s">
        <v>47</v>
      </c>
      <c r="R2157" s="6" t="s">
        <v>54</v>
      </c>
      <c r="S2157" s="6"/>
      <c r="T2157" s="6" t="s">
        <v>55</v>
      </c>
      <c r="U2157" s="6" t="s">
        <v>56</v>
      </c>
      <c r="W2157" t="s">
        <v>53</v>
      </c>
      <c r="Z2157" t="s">
        <v>125</v>
      </c>
      <c r="AD2157" t="s">
        <v>483</v>
      </c>
      <c r="AF2157" t="s">
        <v>1125</v>
      </c>
      <c r="AI2157" s="10">
        <v>60</v>
      </c>
      <c r="AQ2157" s="6">
        <v>0</v>
      </c>
      <c r="AR2157" s="6" t="s">
        <v>50</v>
      </c>
      <c r="AS2157" t="s">
        <v>440</v>
      </c>
      <c r="AT2157" s="6">
        <v>-1</v>
      </c>
      <c r="AW2157" s="6" t="s">
        <v>51</v>
      </c>
      <c r="AX2157" s="6" t="s">
        <v>51</v>
      </c>
    </row>
    <row r="2158" spans="2:50" x14ac:dyDescent="0.25">
      <c r="B2158" s="13" t="s">
        <v>22</v>
      </c>
      <c r="C2158" s="13" t="str">
        <f t="shared" si="311"/>
        <v>Terralonus</v>
      </c>
      <c r="D2158" s="13" t="str">
        <f t="shared" si="312"/>
        <v>Yes</v>
      </c>
      <c r="E2158" s="13" t="s">
        <v>18</v>
      </c>
      <c r="F2158" s="13" t="str">
        <f t="shared" si="307"/>
        <v>Salticidae</v>
      </c>
      <c r="G2158" s="13" t="str">
        <f t="shared" si="308"/>
        <v>Yes</v>
      </c>
      <c r="M2158" t="s">
        <v>1124</v>
      </c>
      <c r="N2158" t="s">
        <v>483</v>
      </c>
      <c r="P2158" s="6">
        <v>-1</v>
      </c>
      <c r="Q2158" s="6" t="s">
        <v>47</v>
      </c>
      <c r="R2158" s="6" t="s">
        <v>54</v>
      </c>
      <c r="S2158" s="6"/>
      <c r="T2158" s="6" t="s">
        <v>55</v>
      </c>
      <c r="U2158" s="6" t="s">
        <v>56</v>
      </c>
      <c r="W2158" t="s">
        <v>53</v>
      </c>
      <c r="Z2158" t="s">
        <v>125</v>
      </c>
      <c r="AD2158" t="s">
        <v>483</v>
      </c>
      <c r="AF2158" t="s">
        <v>1124</v>
      </c>
      <c r="AI2158" s="10">
        <v>60</v>
      </c>
      <c r="AQ2158" s="6">
        <v>0</v>
      </c>
      <c r="AR2158" s="6" t="s">
        <v>50</v>
      </c>
      <c r="AS2158" t="s">
        <v>158</v>
      </c>
      <c r="AT2158" s="6">
        <v>-1</v>
      </c>
      <c r="AW2158" s="6" t="s">
        <v>51</v>
      </c>
      <c r="AX2158" s="6" t="s">
        <v>51</v>
      </c>
    </row>
    <row r="2159" spans="2:50" x14ac:dyDescent="0.25">
      <c r="B2159" s="13" t="s">
        <v>22</v>
      </c>
      <c r="C2159" s="13" t="str">
        <f t="shared" si="311"/>
        <v>Terralonus</v>
      </c>
      <c r="D2159" s="13" t="str">
        <f t="shared" si="312"/>
        <v>Yes</v>
      </c>
      <c r="E2159" s="13" t="s">
        <v>18</v>
      </c>
      <c r="F2159" s="13" t="str">
        <f t="shared" si="307"/>
        <v>Salticidae</v>
      </c>
      <c r="G2159" s="13" t="str">
        <f t="shared" si="308"/>
        <v>Yes</v>
      </c>
      <c r="M2159" t="s">
        <v>1123</v>
      </c>
      <c r="N2159" t="s">
        <v>483</v>
      </c>
      <c r="P2159" s="6">
        <v>-1</v>
      </c>
      <c r="Q2159" s="6" t="s">
        <v>47</v>
      </c>
      <c r="R2159" s="6" t="s">
        <v>54</v>
      </c>
      <c r="S2159" s="6"/>
      <c r="T2159" s="6" t="s">
        <v>55</v>
      </c>
      <c r="U2159" s="6" t="s">
        <v>56</v>
      </c>
      <c r="W2159" t="s">
        <v>53</v>
      </c>
      <c r="Z2159" t="s">
        <v>125</v>
      </c>
      <c r="AD2159" t="s">
        <v>483</v>
      </c>
      <c r="AF2159" t="s">
        <v>1123</v>
      </c>
      <c r="AI2159" s="10">
        <v>60</v>
      </c>
      <c r="AQ2159" s="6">
        <v>0</v>
      </c>
      <c r="AR2159" s="6" t="s">
        <v>50</v>
      </c>
      <c r="AS2159" t="s">
        <v>484</v>
      </c>
      <c r="AT2159" s="6">
        <v>-1</v>
      </c>
      <c r="AW2159" s="6" t="s">
        <v>51</v>
      </c>
      <c r="AX2159" s="6" t="s">
        <v>51</v>
      </c>
    </row>
    <row r="2160" spans="2:50" x14ac:dyDescent="0.25">
      <c r="B2160" s="13" t="s">
        <v>22</v>
      </c>
      <c r="C2160" s="13" t="str">
        <f t="shared" si="311"/>
        <v>Thiodina</v>
      </c>
      <c r="D2160" s="13" t="str">
        <f t="shared" si="312"/>
        <v>Yes</v>
      </c>
      <c r="E2160" s="13" t="s">
        <v>18</v>
      </c>
      <c r="F2160" s="13" t="str">
        <f t="shared" si="307"/>
        <v>Salticidae</v>
      </c>
      <c r="G2160" s="13" t="str">
        <f t="shared" si="308"/>
        <v>Yes</v>
      </c>
      <c r="M2160" t="s">
        <v>485</v>
      </c>
      <c r="N2160" t="s">
        <v>125</v>
      </c>
      <c r="P2160" s="6">
        <v>-1</v>
      </c>
      <c r="Q2160" s="6" t="s">
        <v>47</v>
      </c>
      <c r="R2160" s="6" t="s">
        <v>54</v>
      </c>
      <c r="S2160" s="6"/>
      <c r="T2160" s="6" t="s">
        <v>55</v>
      </c>
      <c r="U2160" s="6" t="s">
        <v>56</v>
      </c>
      <c r="W2160" t="s">
        <v>53</v>
      </c>
      <c r="Z2160" t="s">
        <v>125</v>
      </c>
      <c r="AD2160" t="s">
        <v>485</v>
      </c>
      <c r="AI2160" s="10">
        <v>50</v>
      </c>
      <c r="AQ2160" s="6">
        <v>0</v>
      </c>
      <c r="AR2160" s="6" t="s">
        <v>50</v>
      </c>
      <c r="AT2160" s="6">
        <v>-1</v>
      </c>
      <c r="AW2160" s="6" t="s">
        <v>51</v>
      </c>
      <c r="AX2160" s="6" t="s">
        <v>51</v>
      </c>
    </row>
    <row r="2161" spans="1:50" x14ac:dyDescent="0.25">
      <c r="B2161" s="13" t="s">
        <v>22</v>
      </c>
      <c r="C2161" s="13" t="str">
        <f t="shared" si="311"/>
        <v>Tutelina</v>
      </c>
      <c r="D2161" s="13" t="str">
        <f t="shared" si="312"/>
        <v>Yes</v>
      </c>
      <c r="E2161" s="13" t="s">
        <v>18</v>
      </c>
      <c r="F2161" s="13" t="str">
        <f t="shared" si="307"/>
        <v>Salticidae</v>
      </c>
      <c r="G2161" s="13" t="str">
        <f t="shared" si="308"/>
        <v>Yes</v>
      </c>
      <c r="M2161" t="s">
        <v>486</v>
      </c>
      <c r="N2161" t="s">
        <v>125</v>
      </c>
      <c r="P2161" s="6">
        <v>-1</v>
      </c>
      <c r="Q2161" s="6" t="s">
        <v>47</v>
      </c>
      <c r="R2161" s="6" t="s">
        <v>54</v>
      </c>
      <c r="S2161" s="6"/>
      <c r="T2161" s="6" t="s">
        <v>55</v>
      </c>
      <c r="U2161" s="6" t="s">
        <v>56</v>
      </c>
      <c r="W2161" t="s">
        <v>53</v>
      </c>
      <c r="Z2161" t="s">
        <v>125</v>
      </c>
      <c r="AD2161" t="s">
        <v>486</v>
      </c>
      <c r="AI2161" s="10">
        <v>50</v>
      </c>
      <c r="AQ2161" s="6">
        <v>0</v>
      </c>
      <c r="AR2161" s="6" t="s">
        <v>50</v>
      </c>
      <c r="AT2161" s="6">
        <v>-1</v>
      </c>
      <c r="AW2161" s="6" t="s">
        <v>51</v>
      </c>
      <c r="AX2161" s="6" t="s">
        <v>51</v>
      </c>
    </row>
    <row r="2162" spans="1:50" x14ac:dyDescent="0.25">
      <c r="B2162" s="13" t="s">
        <v>22</v>
      </c>
      <c r="C2162" s="13" t="str">
        <f t="shared" si="311"/>
        <v>Tutelina</v>
      </c>
      <c r="D2162" s="13" t="str">
        <f t="shared" si="312"/>
        <v>Yes</v>
      </c>
      <c r="E2162" s="13" t="s">
        <v>18</v>
      </c>
      <c r="F2162" s="13" t="str">
        <f t="shared" ref="F2162:F2225" si="313">Z2162</f>
        <v>Salticidae</v>
      </c>
      <c r="G2162" s="13" t="str">
        <f t="shared" ref="G2162:G2225" si="314">IF(AI2162&gt;=40,"Yes","No")</f>
        <v>Yes</v>
      </c>
      <c r="M2162" t="s">
        <v>1122</v>
      </c>
      <c r="N2162" t="s">
        <v>486</v>
      </c>
      <c r="P2162" s="6">
        <v>-1</v>
      </c>
      <c r="Q2162" s="6" t="s">
        <v>47</v>
      </c>
      <c r="R2162" s="6" t="s">
        <v>54</v>
      </c>
      <c r="S2162" s="6"/>
      <c r="T2162" s="6" t="s">
        <v>55</v>
      </c>
      <c r="U2162" s="6" t="s">
        <v>56</v>
      </c>
      <c r="W2162" t="s">
        <v>53</v>
      </c>
      <c r="Z2162" t="s">
        <v>125</v>
      </c>
      <c r="AD2162" t="s">
        <v>486</v>
      </c>
      <c r="AF2162" t="s">
        <v>1122</v>
      </c>
      <c r="AI2162" s="10">
        <v>60</v>
      </c>
      <c r="AQ2162" s="6">
        <v>0</v>
      </c>
      <c r="AR2162" s="6" t="s">
        <v>50</v>
      </c>
      <c r="AS2162" t="s">
        <v>145</v>
      </c>
      <c r="AT2162" s="6">
        <v>-1</v>
      </c>
      <c r="AW2162" s="6" t="s">
        <v>51</v>
      </c>
      <c r="AX2162" s="6" t="s">
        <v>51</v>
      </c>
    </row>
    <row r="2163" spans="1:50" x14ac:dyDescent="0.25">
      <c r="B2163" s="13" t="s">
        <v>22</v>
      </c>
      <c r="C2163" s="13" t="str">
        <f t="shared" si="311"/>
        <v>Tylogonus</v>
      </c>
      <c r="D2163" s="13" t="str">
        <f t="shared" si="312"/>
        <v>Yes</v>
      </c>
      <c r="E2163" s="13" t="s">
        <v>18</v>
      </c>
      <c r="F2163" s="13" t="str">
        <f t="shared" si="313"/>
        <v>Salticidae</v>
      </c>
      <c r="G2163" s="13" t="str">
        <f t="shared" si="314"/>
        <v>Yes</v>
      </c>
      <c r="M2163" t="s">
        <v>487</v>
      </c>
      <c r="N2163" t="s">
        <v>125</v>
      </c>
      <c r="P2163" s="6">
        <v>-1</v>
      </c>
      <c r="Q2163" s="6" t="s">
        <v>47</v>
      </c>
      <c r="R2163" s="6" t="s">
        <v>54</v>
      </c>
      <c r="S2163" s="6"/>
      <c r="T2163" s="6" t="s">
        <v>55</v>
      </c>
      <c r="U2163" s="6" t="s">
        <v>56</v>
      </c>
      <c r="W2163" t="s">
        <v>53</v>
      </c>
      <c r="Z2163" t="s">
        <v>125</v>
      </c>
      <c r="AD2163" t="s">
        <v>487</v>
      </c>
      <c r="AI2163" s="10">
        <v>50</v>
      </c>
      <c r="AQ2163" s="6">
        <v>0</v>
      </c>
      <c r="AR2163" s="6" t="s">
        <v>50</v>
      </c>
      <c r="AT2163" s="6">
        <v>-1</v>
      </c>
      <c r="AW2163" s="6" t="s">
        <v>51</v>
      </c>
      <c r="AX2163" s="6" t="s">
        <v>51</v>
      </c>
    </row>
    <row r="2164" spans="1:50" x14ac:dyDescent="0.25">
      <c r="B2164" s="13" t="s">
        <v>22</v>
      </c>
      <c r="C2164" s="13" t="str">
        <f t="shared" si="311"/>
        <v>Tylogonus</v>
      </c>
      <c r="D2164" s="13" t="str">
        <f t="shared" si="312"/>
        <v>Yes</v>
      </c>
      <c r="E2164" s="13" t="s">
        <v>18</v>
      </c>
      <c r="F2164" s="13" t="str">
        <f t="shared" si="313"/>
        <v>Salticidae</v>
      </c>
      <c r="G2164" s="13" t="str">
        <f t="shared" si="314"/>
        <v>Yes</v>
      </c>
      <c r="M2164" t="s">
        <v>1134</v>
      </c>
      <c r="N2164" t="s">
        <v>487</v>
      </c>
      <c r="P2164" s="6">
        <v>-1</v>
      </c>
      <c r="Q2164" s="6" t="s">
        <v>47</v>
      </c>
      <c r="R2164" s="6" t="s">
        <v>54</v>
      </c>
      <c r="S2164" s="6"/>
      <c r="T2164" s="6" t="s">
        <v>55</v>
      </c>
      <c r="U2164" s="6" t="s">
        <v>56</v>
      </c>
      <c r="W2164" t="s">
        <v>53</v>
      </c>
      <c r="Z2164" t="s">
        <v>125</v>
      </c>
      <c r="AD2164" t="s">
        <v>487</v>
      </c>
      <c r="AF2164" t="s">
        <v>1134</v>
      </c>
      <c r="AI2164" s="10">
        <v>60</v>
      </c>
      <c r="AQ2164" s="6">
        <v>0</v>
      </c>
      <c r="AR2164" s="6" t="s">
        <v>50</v>
      </c>
      <c r="AS2164" t="s">
        <v>477</v>
      </c>
      <c r="AT2164" s="6">
        <v>-1</v>
      </c>
      <c r="AW2164" s="6" t="s">
        <v>51</v>
      </c>
      <c r="AX2164" s="6" t="s">
        <v>51</v>
      </c>
    </row>
    <row r="2165" spans="1:50" x14ac:dyDescent="0.25">
      <c r="B2165" s="13" t="s">
        <v>22</v>
      </c>
      <c r="C2165" s="17" t="str">
        <f>Z2165</f>
        <v>Salticidae</v>
      </c>
      <c r="D2165" s="13" t="str">
        <f t="shared" si="312"/>
        <v>No</v>
      </c>
      <c r="E2165" s="13" t="s">
        <v>18</v>
      </c>
      <c r="F2165" s="13" t="str">
        <f t="shared" si="313"/>
        <v>Salticidae</v>
      </c>
      <c r="G2165" s="13" t="str">
        <f t="shared" si="314"/>
        <v>Yes</v>
      </c>
      <c r="M2165" t="s">
        <v>125</v>
      </c>
      <c r="N2165" t="s">
        <v>53</v>
      </c>
      <c r="P2165" s="6">
        <v>-1</v>
      </c>
      <c r="Q2165" s="6" t="s">
        <v>47</v>
      </c>
      <c r="R2165" s="6" t="s">
        <v>54</v>
      </c>
      <c r="S2165" s="6"/>
      <c r="T2165" s="6" t="s">
        <v>55</v>
      </c>
      <c r="U2165" s="6" t="s">
        <v>56</v>
      </c>
      <c r="W2165" t="s">
        <v>53</v>
      </c>
      <c r="Z2165" t="s">
        <v>125</v>
      </c>
      <c r="AI2165" s="10">
        <v>40</v>
      </c>
      <c r="AQ2165" s="6">
        <v>0</v>
      </c>
      <c r="AR2165" s="6" t="s">
        <v>50</v>
      </c>
      <c r="AT2165" s="6">
        <v>-1</v>
      </c>
      <c r="AW2165" s="6" t="s">
        <v>51</v>
      </c>
      <c r="AX2165" s="6" t="s">
        <v>51</v>
      </c>
    </row>
    <row r="2166" spans="1:50" x14ac:dyDescent="0.25">
      <c r="A2166" s="16" t="s">
        <v>9345</v>
      </c>
      <c r="B2166" s="16" t="s">
        <v>19</v>
      </c>
      <c r="C2166" s="16" t="str">
        <f t="shared" ref="C2166:C2167" si="315">AA2166</f>
        <v>Entiminae</v>
      </c>
      <c r="D2166" s="16" t="str">
        <f t="shared" ref="D2166:D2167" si="316">IF(AI2166&gt;=42,"Yes","No")</f>
        <v>Yes</v>
      </c>
      <c r="E2166" s="16" t="s">
        <v>18</v>
      </c>
      <c r="F2166" s="16" t="str">
        <f t="shared" si="313"/>
        <v>Curculionidae</v>
      </c>
      <c r="G2166" s="16" t="str">
        <f t="shared" si="314"/>
        <v>Yes</v>
      </c>
      <c r="M2166" t="s">
        <v>9178</v>
      </c>
      <c r="N2166" t="s">
        <v>9171</v>
      </c>
      <c r="P2166" s="6">
        <v>-1</v>
      </c>
      <c r="Q2166" s="6" t="s">
        <v>47</v>
      </c>
      <c r="R2166" s="6" t="s">
        <v>48</v>
      </c>
      <c r="S2166" s="16"/>
      <c r="T2166" s="16" t="s">
        <v>49</v>
      </c>
      <c r="U2166" s="16"/>
      <c r="W2166" t="s">
        <v>46</v>
      </c>
      <c r="X2166" t="s">
        <v>2125</v>
      </c>
      <c r="Y2166" t="s">
        <v>2131</v>
      </c>
      <c r="Z2166" t="s">
        <v>118</v>
      </c>
      <c r="AA2166" t="s">
        <v>9171</v>
      </c>
      <c r="AB2166" t="s">
        <v>9178</v>
      </c>
      <c r="AI2166" s="16">
        <v>45</v>
      </c>
      <c r="AQ2166" s="16"/>
      <c r="AR2166" s="16"/>
      <c r="AT2166" s="16"/>
      <c r="AW2166" s="16"/>
      <c r="AX2166" s="16"/>
    </row>
    <row r="2167" spans="1:50" x14ac:dyDescent="0.25">
      <c r="A2167" s="16" t="s">
        <v>9345</v>
      </c>
      <c r="B2167" s="16" t="s">
        <v>19</v>
      </c>
      <c r="C2167" s="16" t="str">
        <f t="shared" si="315"/>
        <v>Entiminae</v>
      </c>
      <c r="D2167" s="16" t="str">
        <f t="shared" si="316"/>
        <v>Yes</v>
      </c>
      <c r="E2167" s="16" t="s">
        <v>18</v>
      </c>
      <c r="F2167" s="16" t="str">
        <f t="shared" si="313"/>
        <v>Curculionidae</v>
      </c>
      <c r="G2167" s="16" t="str">
        <f t="shared" si="314"/>
        <v>Yes</v>
      </c>
      <c r="M2167" t="s">
        <v>9177</v>
      </c>
      <c r="N2167" t="s">
        <v>9171</v>
      </c>
      <c r="P2167" s="6">
        <v>-1</v>
      </c>
      <c r="Q2167" s="6" t="s">
        <v>47</v>
      </c>
      <c r="R2167" s="6" t="s">
        <v>48</v>
      </c>
      <c r="S2167" s="16"/>
      <c r="T2167" s="16" t="s">
        <v>49</v>
      </c>
      <c r="U2167" s="16"/>
      <c r="W2167" t="s">
        <v>46</v>
      </c>
      <c r="X2167" t="s">
        <v>2125</v>
      </c>
      <c r="Y2167" t="s">
        <v>2131</v>
      </c>
      <c r="Z2167" t="s">
        <v>118</v>
      </c>
      <c r="AA2167" t="s">
        <v>9171</v>
      </c>
      <c r="AB2167" t="s">
        <v>9177</v>
      </c>
      <c r="AI2167" s="16">
        <v>45</v>
      </c>
      <c r="AQ2167" s="16"/>
      <c r="AR2167" s="16"/>
      <c r="AT2167" s="16"/>
      <c r="AW2167" s="16"/>
      <c r="AX2167" s="16"/>
    </row>
    <row r="2168" spans="1:50" x14ac:dyDescent="0.25">
      <c r="B2168" s="13" t="s">
        <v>22</v>
      </c>
      <c r="C2168" s="13" t="str">
        <f>AD2168</f>
        <v>Scytodes</v>
      </c>
      <c r="D2168" s="13" t="str">
        <f t="shared" ref="D2168:D2192" si="317">IF(AI2168&gt;=50,"Yes","No")</f>
        <v>Yes</v>
      </c>
      <c r="E2168" s="13" t="s">
        <v>18</v>
      </c>
      <c r="F2168" s="13" t="str">
        <f t="shared" si="313"/>
        <v>Scytodidae</v>
      </c>
      <c r="G2168" s="13" t="str">
        <f t="shared" si="314"/>
        <v>Yes</v>
      </c>
      <c r="M2168" t="s">
        <v>658</v>
      </c>
      <c r="N2168" t="s">
        <v>658</v>
      </c>
      <c r="P2168" s="6">
        <v>-1</v>
      </c>
      <c r="Q2168" s="6" t="s">
        <v>47</v>
      </c>
      <c r="R2168" s="6" t="s">
        <v>54</v>
      </c>
      <c r="S2168" s="6"/>
      <c r="T2168" s="6" t="s">
        <v>55</v>
      </c>
      <c r="U2168" s="6" t="s">
        <v>56</v>
      </c>
      <c r="W2168" t="s">
        <v>53</v>
      </c>
      <c r="Z2168" t="s">
        <v>129</v>
      </c>
      <c r="AD2168" t="s">
        <v>658</v>
      </c>
      <c r="AI2168" s="10">
        <v>50</v>
      </c>
      <c r="AQ2168" s="6">
        <v>0</v>
      </c>
      <c r="AR2168" s="6" t="s">
        <v>50</v>
      </c>
      <c r="AT2168" s="6">
        <v>-1</v>
      </c>
      <c r="AW2168" s="6" t="s">
        <v>51</v>
      </c>
      <c r="AX2168" s="6" t="s">
        <v>51</v>
      </c>
    </row>
    <row r="2169" spans="1:50" x14ac:dyDescent="0.25">
      <c r="B2169" s="13" t="s">
        <v>22</v>
      </c>
      <c r="C2169" s="13" t="str">
        <f>AD2169</f>
        <v>Scytodes</v>
      </c>
      <c r="D2169" s="13" t="str">
        <f t="shared" si="317"/>
        <v>Yes</v>
      </c>
      <c r="E2169" s="13" t="s">
        <v>18</v>
      </c>
      <c r="F2169" s="13" t="str">
        <f t="shared" si="313"/>
        <v>Scytodidae</v>
      </c>
      <c r="G2169" s="13" t="str">
        <f t="shared" si="314"/>
        <v>Yes</v>
      </c>
      <c r="M2169" t="s">
        <v>1558</v>
      </c>
      <c r="N2169" t="s">
        <v>658</v>
      </c>
      <c r="P2169" s="6">
        <v>-1</v>
      </c>
      <c r="Q2169" s="6" t="s">
        <v>47</v>
      </c>
      <c r="R2169" s="6" t="s">
        <v>54</v>
      </c>
      <c r="S2169" s="6"/>
      <c r="T2169" s="6" t="s">
        <v>55</v>
      </c>
      <c r="U2169" s="6" t="s">
        <v>56</v>
      </c>
      <c r="W2169" t="s">
        <v>53</v>
      </c>
      <c r="Z2169" t="s">
        <v>129</v>
      </c>
      <c r="AD2169" t="s">
        <v>658</v>
      </c>
      <c r="AF2169" t="s">
        <v>1558</v>
      </c>
      <c r="AI2169" s="10">
        <v>60</v>
      </c>
      <c r="AQ2169" s="6">
        <v>0</v>
      </c>
      <c r="AR2169" s="6" t="s">
        <v>50</v>
      </c>
      <c r="AS2169" t="s">
        <v>185</v>
      </c>
      <c r="AT2169" s="6">
        <v>-1</v>
      </c>
      <c r="AW2169" s="6" t="s">
        <v>51</v>
      </c>
      <c r="AX2169" s="6" t="s">
        <v>51</v>
      </c>
    </row>
    <row r="2170" spans="1:50" x14ac:dyDescent="0.25">
      <c r="B2170" s="13" t="s">
        <v>22</v>
      </c>
      <c r="C2170" s="13" t="str">
        <f>AD2170</f>
        <v>Scytodes</v>
      </c>
      <c r="D2170" s="13" t="str">
        <f t="shared" si="317"/>
        <v>Yes</v>
      </c>
      <c r="E2170" s="13" t="s">
        <v>18</v>
      </c>
      <c r="F2170" s="13" t="str">
        <f t="shared" si="313"/>
        <v>Scytodidae</v>
      </c>
      <c r="G2170" s="13" t="str">
        <f t="shared" si="314"/>
        <v>Yes</v>
      </c>
      <c r="M2170" t="s">
        <v>1559</v>
      </c>
      <c r="N2170" t="s">
        <v>658</v>
      </c>
      <c r="P2170" s="6">
        <v>-1</v>
      </c>
      <c r="Q2170" s="6" t="s">
        <v>47</v>
      </c>
      <c r="R2170" s="6" t="s">
        <v>54</v>
      </c>
      <c r="S2170" s="6"/>
      <c r="T2170" s="6" t="s">
        <v>55</v>
      </c>
      <c r="U2170" s="6" t="s">
        <v>56</v>
      </c>
      <c r="W2170" t="s">
        <v>53</v>
      </c>
      <c r="Z2170" t="s">
        <v>129</v>
      </c>
      <c r="AD2170" t="s">
        <v>658</v>
      </c>
      <c r="AF2170" t="s">
        <v>1559</v>
      </c>
      <c r="AI2170" s="10">
        <v>60</v>
      </c>
      <c r="AQ2170" s="6">
        <v>0</v>
      </c>
      <c r="AR2170" s="6" t="s">
        <v>50</v>
      </c>
      <c r="AS2170" t="s">
        <v>430</v>
      </c>
      <c r="AT2170" s="6">
        <v>-1</v>
      </c>
      <c r="AW2170" s="6" t="s">
        <v>51</v>
      </c>
      <c r="AX2170" s="6" t="s">
        <v>51</v>
      </c>
    </row>
    <row r="2171" spans="1:50" x14ac:dyDescent="0.25">
      <c r="B2171" s="13" t="s">
        <v>22</v>
      </c>
      <c r="C2171" s="17" t="str">
        <f>Z2171</f>
        <v>Scytodidae</v>
      </c>
      <c r="D2171" s="13" t="str">
        <f t="shared" si="317"/>
        <v>No</v>
      </c>
      <c r="E2171" s="13" t="s">
        <v>18</v>
      </c>
      <c r="F2171" s="13" t="str">
        <f t="shared" si="313"/>
        <v>Scytodidae</v>
      </c>
      <c r="G2171" s="13" t="str">
        <f t="shared" si="314"/>
        <v>Yes</v>
      </c>
      <c r="M2171" t="s">
        <v>129</v>
      </c>
      <c r="N2171" t="s">
        <v>53</v>
      </c>
      <c r="P2171" s="6">
        <v>-1</v>
      </c>
      <c r="Q2171" s="6" t="s">
        <v>47</v>
      </c>
      <c r="R2171" s="6" t="s">
        <v>54</v>
      </c>
      <c r="S2171" s="6"/>
      <c r="T2171" s="6" t="s">
        <v>55</v>
      </c>
      <c r="U2171" s="6" t="s">
        <v>56</v>
      </c>
      <c r="W2171" t="s">
        <v>53</v>
      </c>
      <c r="Z2171" t="s">
        <v>129</v>
      </c>
      <c r="AI2171" s="10">
        <v>40</v>
      </c>
      <c r="AQ2171" s="6">
        <v>0</v>
      </c>
      <c r="AR2171" s="6" t="s">
        <v>50</v>
      </c>
      <c r="AT2171" s="6">
        <v>-1</v>
      </c>
      <c r="AW2171" s="6" t="s">
        <v>51</v>
      </c>
      <c r="AX2171" s="6" t="s">
        <v>51</v>
      </c>
    </row>
    <row r="2172" spans="1:50" x14ac:dyDescent="0.25">
      <c r="B2172" s="13" t="s">
        <v>22</v>
      </c>
      <c r="C2172" s="13" t="str">
        <f t="shared" ref="C2172:C2178" si="318">AD2172</f>
        <v>Ariadna</v>
      </c>
      <c r="D2172" s="13" t="str">
        <f t="shared" si="317"/>
        <v>Yes</v>
      </c>
      <c r="E2172" s="13" t="s">
        <v>18</v>
      </c>
      <c r="F2172" s="13" t="str">
        <f t="shared" si="313"/>
        <v>Segestriidae</v>
      </c>
      <c r="G2172" s="13" t="str">
        <f t="shared" si="314"/>
        <v>Yes</v>
      </c>
      <c r="M2172" t="s">
        <v>659</v>
      </c>
      <c r="N2172" t="s">
        <v>1480</v>
      </c>
      <c r="P2172" s="6">
        <v>-1</v>
      </c>
      <c r="Q2172" s="6" t="s">
        <v>47</v>
      </c>
      <c r="R2172" s="6" t="s">
        <v>54</v>
      </c>
      <c r="S2172" s="6"/>
      <c r="T2172" s="6" t="s">
        <v>55</v>
      </c>
      <c r="U2172" s="6" t="s">
        <v>56</v>
      </c>
      <c r="W2172" t="s">
        <v>53</v>
      </c>
      <c r="Z2172" t="s">
        <v>1480</v>
      </c>
      <c r="AD2172" t="s">
        <v>659</v>
      </c>
      <c r="AI2172" s="10">
        <v>50</v>
      </c>
      <c r="AQ2172" s="6">
        <v>0</v>
      </c>
      <c r="AR2172" s="6" t="s">
        <v>50</v>
      </c>
      <c r="AT2172" s="6">
        <v>-1</v>
      </c>
      <c r="AW2172" s="6" t="s">
        <v>51</v>
      </c>
      <c r="AX2172" s="6" t="s">
        <v>51</v>
      </c>
    </row>
    <row r="2173" spans="1:50" x14ac:dyDescent="0.25">
      <c r="B2173" s="13" t="s">
        <v>22</v>
      </c>
      <c r="C2173" s="13" t="str">
        <f t="shared" si="318"/>
        <v>Ariadna</v>
      </c>
      <c r="D2173" s="13" t="str">
        <f t="shared" si="317"/>
        <v>Yes</v>
      </c>
      <c r="E2173" s="13" t="s">
        <v>18</v>
      </c>
      <c r="F2173" s="13" t="str">
        <f t="shared" si="313"/>
        <v>Segestriidae</v>
      </c>
      <c r="G2173" s="13" t="str">
        <f t="shared" si="314"/>
        <v>Yes</v>
      </c>
      <c r="M2173" t="s">
        <v>1560</v>
      </c>
      <c r="N2173" t="s">
        <v>659</v>
      </c>
      <c r="P2173" s="6">
        <v>-1</v>
      </c>
      <c r="Q2173" s="6" t="s">
        <v>47</v>
      </c>
      <c r="R2173" s="6" t="s">
        <v>54</v>
      </c>
      <c r="S2173" s="6"/>
      <c r="T2173" s="6" t="s">
        <v>55</v>
      </c>
      <c r="U2173" s="6" t="s">
        <v>56</v>
      </c>
      <c r="W2173" t="s">
        <v>53</v>
      </c>
      <c r="Z2173" t="s">
        <v>1480</v>
      </c>
      <c r="AD2173" t="s">
        <v>659</v>
      </c>
      <c r="AF2173" t="s">
        <v>1560</v>
      </c>
      <c r="AI2173" s="10">
        <v>60</v>
      </c>
      <c r="AQ2173" s="6">
        <v>0</v>
      </c>
      <c r="AR2173" s="6" t="s">
        <v>50</v>
      </c>
      <c r="AS2173" t="s">
        <v>216</v>
      </c>
      <c r="AT2173" s="6">
        <v>-1</v>
      </c>
      <c r="AW2173" s="6" t="s">
        <v>51</v>
      </c>
      <c r="AX2173" s="6" t="s">
        <v>51</v>
      </c>
    </row>
    <row r="2174" spans="1:50" x14ac:dyDescent="0.25">
      <c r="B2174" s="13" t="s">
        <v>22</v>
      </c>
      <c r="C2174" s="13" t="str">
        <f t="shared" si="318"/>
        <v>Ariadna</v>
      </c>
      <c r="D2174" s="13" t="str">
        <f t="shared" si="317"/>
        <v>Yes</v>
      </c>
      <c r="E2174" s="13" t="s">
        <v>18</v>
      </c>
      <c r="F2174" s="13" t="str">
        <f t="shared" si="313"/>
        <v>Segestriidae</v>
      </c>
      <c r="G2174" s="13" t="str">
        <f t="shared" si="314"/>
        <v>Yes</v>
      </c>
      <c r="M2174" t="s">
        <v>1561</v>
      </c>
      <c r="N2174" t="s">
        <v>659</v>
      </c>
      <c r="P2174" s="6">
        <v>-1</v>
      </c>
      <c r="Q2174" s="6" t="s">
        <v>47</v>
      </c>
      <c r="R2174" s="6" t="s">
        <v>54</v>
      </c>
      <c r="S2174" s="6"/>
      <c r="T2174" s="6" t="s">
        <v>55</v>
      </c>
      <c r="U2174" s="6" t="s">
        <v>56</v>
      </c>
      <c r="W2174" t="s">
        <v>53</v>
      </c>
      <c r="Z2174" t="s">
        <v>1480</v>
      </c>
      <c r="AD2174" t="s">
        <v>659</v>
      </c>
      <c r="AF2174" t="s">
        <v>1561</v>
      </c>
      <c r="AI2174" s="10">
        <v>60</v>
      </c>
      <c r="AQ2174" s="6">
        <v>0</v>
      </c>
      <c r="AR2174" s="6" t="s">
        <v>50</v>
      </c>
      <c r="AS2174" t="s">
        <v>158</v>
      </c>
      <c r="AT2174" s="6">
        <v>-1</v>
      </c>
      <c r="AW2174" s="6" t="s">
        <v>51</v>
      </c>
      <c r="AX2174" s="6" t="s">
        <v>51</v>
      </c>
    </row>
    <row r="2175" spans="1:50" x14ac:dyDescent="0.25">
      <c r="B2175" s="13" t="s">
        <v>22</v>
      </c>
      <c r="C2175" s="13" t="str">
        <f t="shared" si="318"/>
        <v>Segestria</v>
      </c>
      <c r="D2175" s="13" t="str">
        <f t="shared" si="317"/>
        <v>Yes</v>
      </c>
      <c r="E2175" s="13" t="s">
        <v>18</v>
      </c>
      <c r="F2175" s="13" t="str">
        <f t="shared" si="313"/>
        <v>Segestriidae</v>
      </c>
      <c r="G2175" s="13" t="str">
        <f t="shared" si="314"/>
        <v>Yes</v>
      </c>
      <c r="M2175" t="s">
        <v>660</v>
      </c>
      <c r="N2175" t="s">
        <v>1480</v>
      </c>
      <c r="P2175" s="6">
        <v>-1</v>
      </c>
      <c r="Q2175" s="6" t="s">
        <v>47</v>
      </c>
      <c r="R2175" s="6" t="s">
        <v>54</v>
      </c>
      <c r="S2175" s="6"/>
      <c r="T2175" s="6" t="s">
        <v>55</v>
      </c>
      <c r="U2175" s="6" t="s">
        <v>56</v>
      </c>
      <c r="W2175" t="s">
        <v>53</v>
      </c>
      <c r="Z2175" t="s">
        <v>1480</v>
      </c>
      <c r="AD2175" t="s">
        <v>660</v>
      </c>
      <c r="AI2175" s="10">
        <v>50</v>
      </c>
      <c r="AQ2175" s="6">
        <v>0</v>
      </c>
      <c r="AR2175" s="6" t="s">
        <v>50</v>
      </c>
      <c r="AT2175" s="6">
        <v>-1</v>
      </c>
      <c r="AW2175" s="6" t="s">
        <v>51</v>
      </c>
      <c r="AX2175" s="6" t="s">
        <v>51</v>
      </c>
    </row>
    <row r="2176" spans="1:50" x14ac:dyDescent="0.25">
      <c r="B2176" s="13" t="s">
        <v>22</v>
      </c>
      <c r="C2176" s="13" t="str">
        <f t="shared" si="318"/>
        <v>Segestria</v>
      </c>
      <c r="D2176" s="13" t="str">
        <f t="shared" si="317"/>
        <v>Yes</v>
      </c>
      <c r="E2176" s="13" t="s">
        <v>18</v>
      </c>
      <c r="F2176" s="13" t="str">
        <f t="shared" si="313"/>
        <v>Segestriidae</v>
      </c>
      <c r="G2176" s="13" t="str">
        <f t="shared" si="314"/>
        <v>Yes</v>
      </c>
      <c r="M2176" t="s">
        <v>1562</v>
      </c>
      <c r="N2176" t="s">
        <v>660</v>
      </c>
      <c r="P2176" s="6">
        <v>-1</v>
      </c>
      <c r="Q2176" s="6" t="s">
        <v>47</v>
      </c>
      <c r="R2176" s="6" t="s">
        <v>54</v>
      </c>
      <c r="S2176" s="6"/>
      <c r="T2176" s="6" t="s">
        <v>55</v>
      </c>
      <c r="U2176" s="6" t="s">
        <v>56</v>
      </c>
      <c r="W2176" s="16" t="s">
        <v>53</v>
      </c>
      <c r="X2176" s="16"/>
      <c r="Z2176" t="s">
        <v>1480</v>
      </c>
      <c r="AD2176" t="s">
        <v>660</v>
      </c>
      <c r="AF2176" t="s">
        <v>1562</v>
      </c>
      <c r="AI2176" s="10">
        <v>60</v>
      </c>
      <c r="AQ2176" s="6">
        <v>0</v>
      </c>
      <c r="AR2176" s="6" t="s">
        <v>50</v>
      </c>
      <c r="AS2176" t="s">
        <v>144</v>
      </c>
      <c r="AT2176" s="6">
        <v>-1</v>
      </c>
      <c r="AW2176" s="6" t="s">
        <v>51</v>
      </c>
      <c r="AX2176" s="6" t="s">
        <v>51</v>
      </c>
    </row>
    <row r="2177" spans="2:50" x14ac:dyDescent="0.25">
      <c r="B2177" s="13" t="s">
        <v>22</v>
      </c>
      <c r="C2177" s="13" t="str">
        <f t="shared" si="318"/>
        <v>Segestria</v>
      </c>
      <c r="D2177" s="13" t="str">
        <f t="shared" si="317"/>
        <v>Yes</v>
      </c>
      <c r="E2177" s="13" t="s">
        <v>18</v>
      </c>
      <c r="F2177" s="13" t="str">
        <f t="shared" si="313"/>
        <v>Segestriidae</v>
      </c>
      <c r="G2177" s="13" t="str">
        <f t="shared" si="314"/>
        <v>Yes</v>
      </c>
      <c r="M2177" t="s">
        <v>1563</v>
      </c>
      <c r="N2177" t="s">
        <v>660</v>
      </c>
      <c r="P2177" s="6">
        <v>-1</v>
      </c>
      <c r="Q2177" s="6" t="s">
        <v>47</v>
      </c>
      <c r="R2177" s="6" t="s">
        <v>54</v>
      </c>
      <c r="S2177" s="6"/>
      <c r="T2177" s="6" t="s">
        <v>55</v>
      </c>
      <c r="U2177" s="6" t="s">
        <v>56</v>
      </c>
      <c r="W2177" t="s">
        <v>53</v>
      </c>
      <c r="Z2177" t="s">
        <v>1480</v>
      </c>
      <c r="AD2177" t="s">
        <v>660</v>
      </c>
      <c r="AF2177" t="s">
        <v>1563</v>
      </c>
      <c r="AI2177" s="10">
        <v>60</v>
      </c>
      <c r="AQ2177" s="6">
        <v>0</v>
      </c>
      <c r="AR2177" s="6" t="s">
        <v>50</v>
      </c>
      <c r="AS2177" t="s">
        <v>144</v>
      </c>
      <c r="AT2177" s="6">
        <v>-1</v>
      </c>
      <c r="AW2177" s="6" t="s">
        <v>51</v>
      </c>
      <c r="AX2177" s="6" t="s">
        <v>51</v>
      </c>
    </row>
    <row r="2178" spans="2:50" x14ac:dyDescent="0.25">
      <c r="B2178" s="13" t="s">
        <v>22</v>
      </c>
      <c r="C2178" s="13" t="str">
        <f t="shared" si="318"/>
        <v>Segestria</v>
      </c>
      <c r="D2178" s="13" t="str">
        <f t="shared" si="317"/>
        <v>Yes</v>
      </c>
      <c r="E2178" s="13" t="s">
        <v>18</v>
      </c>
      <c r="F2178" s="13" t="str">
        <f t="shared" si="313"/>
        <v>Segestriidae</v>
      </c>
      <c r="G2178" s="13" t="str">
        <f t="shared" si="314"/>
        <v>Yes</v>
      </c>
      <c r="M2178" t="s">
        <v>1564</v>
      </c>
      <c r="N2178" t="s">
        <v>660</v>
      </c>
      <c r="P2178" s="6">
        <v>-1</v>
      </c>
      <c r="Q2178" s="6" t="s">
        <v>47</v>
      </c>
      <c r="R2178" s="6" t="s">
        <v>54</v>
      </c>
      <c r="S2178" s="6"/>
      <c r="T2178" s="6" t="s">
        <v>55</v>
      </c>
      <c r="U2178" s="6" t="s">
        <v>56</v>
      </c>
      <c r="W2178" t="s">
        <v>53</v>
      </c>
      <c r="Z2178" t="s">
        <v>1480</v>
      </c>
      <c r="AD2178" t="s">
        <v>660</v>
      </c>
      <c r="AF2178" t="s">
        <v>1564</v>
      </c>
      <c r="AI2178" s="10">
        <v>60</v>
      </c>
      <c r="AQ2178" s="6">
        <v>0</v>
      </c>
      <c r="AR2178" s="6" t="s">
        <v>50</v>
      </c>
      <c r="AS2178" t="s">
        <v>185</v>
      </c>
      <c r="AT2178" s="6">
        <v>-1</v>
      </c>
      <c r="AW2178" s="6" t="s">
        <v>51</v>
      </c>
      <c r="AX2178" s="6" t="s">
        <v>51</v>
      </c>
    </row>
    <row r="2179" spans="2:50" x14ac:dyDescent="0.25">
      <c r="B2179" s="13" t="s">
        <v>22</v>
      </c>
      <c r="C2179" s="17" t="str">
        <f>Z2179</f>
        <v>Segestriidae</v>
      </c>
      <c r="D2179" s="13" t="str">
        <f t="shared" si="317"/>
        <v>No</v>
      </c>
      <c r="E2179" s="13" t="s">
        <v>18</v>
      </c>
      <c r="F2179" s="13" t="str">
        <f t="shared" si="313"/>
        <v>Segestriidae</v>
      </c>
      <c r="G2179" s="13" t="str">
        <f t="shared" si="314"/>
        <v>Yes</v>
      </c>
      <c r="M2179" t="s">
        <v>1480</v>
      </c>
      <c r="N2179" t="s">
        <v>53</v>
      </c>
      <c r="P2179" s="6">
        <v>-1</v>
      </c>
      <c r="Q2179" s="6" t="s">
        <v>47</v>
      </c>
      <c r="R2179" s="6" t="s">
        <v>54</v>
      </c>
      <c r="S2179" s="6"/>
      <c r="T2179" s="6" t="s">
        <v>55</v>
      </c>
      <c r="U2179" s="6" t="s">
        <v>56</v>
      </c>
      <c r="W2179" t="s">
        <v>53</v>
      </c>
      <c r="Z2179" t="s">
        <v>1480</v>
      </c>
      <c r="AI2179" s="10">
        <v>40</v>
      </c>
      <c r="AQ2179" s="6">
        <v>0</v>
      </c>
      <c r="AR2179" s="6" t="s">
        <v>50</v>
      </c>
      <c r="AT2179" s="6">
        <v>-1</v>
      </c>
      <c r="AW2179" s="6" t="s">
        <v>51</v>
      </c>
      <c r="AX2179" s="6" t="s">
        <v>51</v>
      </c>
    </row>
    <row r="2180" spans="2:50" x14ac:dyDescent="0.25">
      <c r="B2180" s="13" t="s">
        <v>22</v>
      </c>
      <c r="C2180" s="13" t="str">
        <f>AD2180</f>
        <v>Selenops</v>
      </c>
      <c r="D2180" s="13" t="str">
        <f t="shared" si="317"/>
        <v>Yes</v>
      </c>
      <c r="E2180" s="13" t="s">
        <v>18</v>
      </c>
      <c r="F2180" s="13" t="str">
        <f t="shared" si="313"/>
        <v>Selenopidae</v>
      </c>
      <c r="G2180" s="13" t="str">
        <f t="shared" si="314"/>
        <v>Yes</v>
      </c>
      <c r="M2180" t="s">
        <v>488</v>
      </c>
      <c r="N2180" t="s">
        <v>1464</v>
      </c>
      <c r="P2180" s="6">
        <v>-1</v>
      </c>
      <c r="Q2180" s="6" t="s">
        <v>47</v>
      </c>
      <c r="R2180" s="6" t="s">
        <v>54</v>
      </c>
      <c r="S2180" s="6"/>
      <c r="T2180" s="6" t="s">
        <v>55</v>
      </c>
      <c r="U2180" s="6" t="s">
        <v>56</v>
      </c>
      <c r="W2180" t="s">
        <v>53</v>
      </c>
      <c r="Z2180" t="s">
        <v>1464</v>
      </c>
      <c r="AD2180" t="s">
        <v>488</v>
      </c>
      <c r="AI2180" s="10">
        <v>50</v>
      </c>
      <c r="AQ2180" s="6">
        <v>0</v>
      </c>
      <c r="AR2180" s="6" t="s">
        <v>50</v>
      </c>
      <c r="AT2180" s="6">
        <v>-1</v>
      </c>
      <c r="AW2180" s="6" t="s">
        <v>51</v>
      </c>
      <c r="AX2180" s="6" t="s">
        <v>51</v>
      </c>
    </row>
    <row r="2181" spans="2:50" x14ac:dyDescent="0.25">
      <c r="B2181" s="13" t="s">
        <v>22</v>
      </c>
      <c r="C2181" s="13" t="str">
        <f>AD2181</f>
        <v>Selenops</v>
      </c>
      <c r="D2181" s="13" t="str">
        <f t="shared" si="317"/>
        <v>Yes</v>
      </c>
      <c r="E2181" s="13" t="s">
        <v>18</v>
      </c>
      <c r="F2181" s="13" t="str">
        <f t="shared" si="313"/>
        <v>Selenopidae</v>
      </c>
      <c r="G2181" s="13" t="str">
        <f t="shared" si="314"/>
        <v>Yes</v>
      </c>
      <c r="M2181" t="s">
        <v>1133</v>
      </c>
      <c r="N2181" t="s">
        <v>488</v>
      </c>
      <c r="P2181" s="6">
        <v>-1</v>
      </c>
      <c r="Q2181" s="6" t="s">
        <v>47</v>
      </c>
      <c r="R2181" s="6" t="s">
        <v>54</v>
      </c>
      <c r="S2181" s="6"/>
      <c r="T2181" s="6" t="s">
        <v>55</v>
      </c>
      <c r="U2181" s="6" t="s">
        <v>56</v>
      </c>
      <c r="W2181" t="s">
        <v>53</v>
      </c>
      <c r="Z2181" t="s">
        <v>1464</v>
      </c>
      <c r="AD2181" t="s">
        <v>488</v>
      </c>
      <c r="AF2181" t="s">
        <v>1133</v>
      </c>
      <c r="AI2181" s="10">
        <v>60</v>
      </c>
      <c r="AQ2181" s="6">
        <v>0</v>
      </c>
      <c r="AR2181" s="6" t="s">
        <v>50</v>
      </c>
      <c r="AS2181" t="s">
        <v>167</v>
      </c>
      <c r="AT2181" s="6">
        <v>-1</v>
      </c>
      <c r="AW2181" s="6" t="s">
        <v>51</v>
      </c>
      <c r="AX2181" s="6" t="s">
        <v>51</v>
      </c>
    </row>
    <row r="2182" spans="2:50" x14ac:dyDescent="0.25">
      <c r="B2182" s="13" t="s">
        <v>22</v>
      </c>
      <c r="C2182" s="17" t="str">
        <f>Z2182</f>
        <v>Selenopidae</v>
      </c>
      <c r="D2182" s="13" t="str">
        <f t="shared" si="317"/>
        <v>No</v>
      </c>
      <c r="E2182" s="13" t="s">
        <v>18</v>
      </c>
      <c r="F2182" s="13" t="str">
        <f t="shared" si="313"/>
        <v>Selenopidae</v>
      </c>
      <c r="G2182" s="13" t="str">
        <f t="shared" si="314"/>
        <v>Yes</v>
      </c>
      <c r="M2182" t="s">
        <v>1464</v>
      </c>
      <c r="N2182" t="s">
        <v>53</v>
      </c>
      <c r="P2182" s="6">
        <v>-1</v>
      </c>
      <c r="Q2182" s="6" t="s">
        <v>47</v>
      </c>
      <c r="R2182" s="6" t="s">
        <v>54</v>
      </c>
      <c r="S2182" s="6"/>
      <c r="T2182" s="6" t="s">
        <v>55</v>
      </c>
      <c r="U2182" s="6" t="s">
        <v>56</v>
      </c>
      <c r="W2182" t="s">
        <v>53</v>
      </c>
      <c r="Z2182" t="s">
        <v>1464</v>
      </c>
      <c r="AI2182" s="10">
        <v>40</v>
      </c>
      <c r="AQ2182" s="6">
        <v>0</v>
      </c>
      <c r="AR2182" s="6" t="s">
        <v>50</v>
      </c>
      <c r="AT2182" s="6">
        <v>-1</v>
      </c>
      <c r="AW2182" s="6" t="s">
        <v>51</v>
      </c>
      <c r="AX2182" s="6" t="s">
        <v>51</v>
      </c>
    </row>
    <row r="2183" spans="2:50" x14ac:dyDescent="0.25">
      <c r="B2183" s="13" t="s">
        <v>22</v>
      </c>
      <c r="C2183" s="13" t="str">
        <f t="shared" ref="C2183:C2191" si="319">AD2183</f>
        <v>Loxosceles</v>
      </c>
      <c r="D2183" s="13" t="str">
        <f t="shared" si="317"/>
        <v>Yes</v>
      </c>
      <c r="E2183" s="13" t="s">
        <v>18</v>
      </c>
      <c r="F2183" s="13" t="str">
        <f t="shared" si="313"/>
        <v>Sicariidae</v>
      </c>
      <c r="G2183" s="13" t="str">
        <f t="shared" si="314"/>
        <v>Yes</v>
      </c>
      <c r="M2183" t="s">
        <v>101</v>
      </c>
      <c r="N2183" t="s">
        <v>102</v>
      </c>
      <c r="P2183" s="6">
        <v>-1</v>
      </c>
      <c r="Q2183" s="6" t="s">
        <v>47</v>
      </c>
      <c r="R2183" s="6" t="s">
        <v>54</v>
      </c>
      <c r="S2183" s="6"/>
      <c r="T2183" s="6" t="s">
        <v>55</v>
      </c>
      <c r="U2183" s="6" t="s">
        <v>56</v>
      </c>
      <c r="W2183" t="s">
        <v>53</v>
      </c>
      <c r="Z2183" t="s">
        <v>102</v>
      </c>
      <c r="AD2183" t="s">
        <v>101</v>
      </c>
      <c r="AI2183" s="10">
        <v>50</v>
      </c>
      <c r="AQ2183" s="6">
        <v>0</v>
      </c>
      <c r="AR2183" s="6" t="s">
        <v>50</v>
      </c>
      <c r="AT2183" s="6">
        <v>-1</v>
      </c>
      <c r="AW2183" s="6" t="s">
        <v>51</v>
      </c>
      <c r="AX2183" s="6" t="s">
        <v>51</v>
      </c>
    </row>
    <row r="2184" spans="2:50" x14ac:dyDescent="0.25">
      <c r="B2184" s="13" t="s">
        <v>22</v>
      </c>
      <c r="C2184" s="13" t="str">
        <f t="shared" si="319"/>
        <v>Loxosceles</v>
      </c>
      <c r="D2184" s="13" t="str">
        <f t="shared" si="317"/>
        <v>Yes</v>
      </c>
      <c r="E2184" s="13" t="s">
        <v>18</v>
      </c>
      <c r="F2184" s="13" t="str">
        <f t="shared" si="313"/>
        <v>Sicariidae</v>
      </c>
      <c r="G2184" s="13" t="str">
        <f t="shared" si="314"/>
        <v>Yes</v>
      </c>
      <c r="M2184" t="s">
        <v>1565</v>
      </c>
      <c r="N2184" t="s">
        <v>101</v>
      </c>
      <c r="P2184" s="6">
        <v>-1</v>
      </c>
      <c r="Q2184" s="6" t="s">
        <v>47</v>
      </c>
      <c r="R2184" s="6" t="s">
        <v>54</v>
      </c>
      <c r="S2184" s="6"/>
      <c r="T2184" s="6" t="s">
        <v>55</v>
      </c>
      <c r="U2184" s="6" t="s">
        <v>56</v>
      </c>
      <c r="W2184" t="s">
        <v>53</v>
      </c>
      <c r="Z2184" t="s">
        <v>102</v>
      </c>
      <c r="AD2184" t="s">
        <v>101</v>
      </c>
      <c r="AF2184" t="s">
        <v>1565</v>
      </c>
      <c r="AI2184" s="10">
        <v>60</v>
      </c>
      <c r="AQ2184" s="6">
        <v>0</v>
      </c>
      <c r="AR2184" s="6" t="s">
        <v>50</v>
      </c>
      <c r="AS2184" t="s">
        <v>661</v>
      </c>
      <c r="AT2184" s="6">
        <v>-1</v>
      </c>
      <c r="AW2184" s="6" t="s">
        <v>51</v>
      </c>
      <c r="AX2184" s="6" t="s">
        <v>51</v>
      </c>
    </row>
    <row r="2185" spans="2:50" x14ac:dyDescent="0.25">
      <c r="B2185" s="13" t="s">
        <v>22</v>
      </c>
      <c r="C2185" s="13" t="str">
        <f t="shared" si="319"/>
        <v>Loxosceles</v>
      </c>
      <c r="D2185" s="13" t="str">
        <f t="shared" si="317"/>
        <v>Yes</v>
      </c>
      <c r="E2185" s="13" t="s">
        <v>18</v>
      </c>
      <c r="F2185" s="13" t="str">
        <f t="shared" si="313"/>
        <v>Sicariidae</v>
      </c>
      <c r="G2185" s="13" t="str">
        <f t="shared" si="314"/>
        <v>Yes</v>
      </c>
      <c r="M2185" t="s">
        <v>103</v>
      </c>
      <c r="N2185" t="s">
        <v>101</v>
      </c>
      <c r="P2185" s="6">
        <v>-1</v>
      </c>
      <c r="Q2185" s="6" t="s">
        <v>47</v>
      </c>
      <c r="R2185" s="6" t="s">
        <v>54</v>
      </c>
      <c r="S2185" s="6"/>
      <c r="T2185" s="6" t="s">
        <v>55</v>
      </c>
      <c r="U2185" s="6" t="s">
        <v>56</v>
      </c>
      <c r="W2185" t="s">
        <v>53</v>
      </c>
      <c r="Z2185" t="s">
        <v>102</v>
      </c>
      <c r="AD2185" t="s">
        <v>101</v>
      </c>
      <c r="AF2185" t="s">
        <v>103</v>
      </c>
      <c r="AI2185" s="10">
        <v>60</v>
      </c>
      <c r="AQ2185" s="6">
        <v>0</v>
      </c>
      <c r="AR2185" s="6" t="s">
        <v>50</v>
      </c>
      <c r="AS2185" t="s">
        <v>232</v>
      </c>
      <c r="AT2185" s="6">
        <v>-1</v>
      </c>
      <c r="AW2185" s="6" t="s">
        <v>51</v>
      </c>
      <c r="AX2185" s="6" t="s">
        <v>51</v>
      </c>
    </row>
    <row r="2186" spans="2:50" x14ac:dyDescent="0.25">
      <c r="B2186" s="13" t="s">
        <v>22</v>
      </c>
      <c r="C2186" s="13" t="str">
        <f t="shared" si="319"/>
        <v>Loxosceles</v>
      </c>
      <c r="D2186" s="13" t="str">
        <f t="shared" si="317"/>
        <v>Yes</v>
      </c>
      <c r="E2186" s="13" t="s">
        <v>18</v>
      </c>
      <c r="F2186" s="13" t="str">
        <f t="shared" si="313"/>
        <v>Sicariidae</v>
      </c>
      <c r="G2186" s="13" t="str">
        <f t="shared" si="314"/>
        <v>Yes</v>
      </c>
      <c r="M2186" t="s">
        <v>1566</v>
      </c>
      <c r="N2186" t="s">
        <v>101</v>
      </c>
      <c r="P2186" s="6">
        <v>-1</v>
      </c>
      <c r="Q2186" s="6" t="s">
        <v>47</v>
      </c>
      <c r="R2186" s="6" t="s">
        <v>54</v>
      </c>
      <c r="S2186" s="6"/>
      <c r="T2186" s="6" t="s">
        <v>55</v>
      </c>
      <c r="U2186" s="6" t="s">
        <v>56</v>
      </c>
      <c r="W2186" t="s">
        <v>53</v>
      </c>
      <c r="Z2186" t="s">
        <v>102</v>
      </c>
      <c r="AD2186" t="s">
        <v>101</v>
      </c>
      <c r="AF2186" t="s">
        <v>1566</v>
      </c>
      <c r="AI2186" s="10">
        <v>60</v>
      </c>
      <c r="AQ2186" s="6">
        <v>0</v>
      </c>
      <c r="AR2186" s="6" t="s">
        <v>50</v>
      </c>
      <c r="AS2186" t="s">
        <v>662</v>
      </c>
      <c r="AT2186" s="6">
        <v>-1</v>
      </c>
      <c r="AW2186" s="6" t="s">
        <v>51</v>
      </c>
      <c r="AX2186" s="6" t="s">
        <v>51</v>
      </c>
    </row>
    <row r="2187" spans="2:50" x14ac:dyDescent="0.25">
      <c r="B2187" s="13" t="s">
        <v>22</v>
      </c>
      <c r="C2187" s="13" t="str">
        <f t="shared" si="319"/>
        <v>Loxosceles</v>
      </c>
      <c r="D2187" s="13" t="str">
        <f t="shared" si="317"/>
        <v>Yes</v>
      </c>
      <c r="E2187" s="13" t="s">
        <v>18</v>
      </c>
      <c r="F2187" s="13" t="str">
        <f t="shared" si="313"/>
        <v>Sicariidae</v>
      </c>
      <c r="G2187" s="13" t="str">
        <f t="shared" si="314"/>
        <v>Yes</v>
      </c>
      <c r="M2187" t="s">
        <v>1567</v>
      </c>
      <c r="N2187" t="s">
        <v>101</v>
      </c>
      <c r="P2187" s="6">
        <v>-1</v>
      </c>
      <c r="Q2187" s="6" t="s">
        <v>47</v>
      </c>
      <c r="R2187" s="6" t="s">
        <v>54</v>
      </c>
      <c r="S2187" s="6"/>
      <c r="T2187" s="6" t="s">
        <v>55</v>
      </c>
      <c r="U2187" s="6" t="s">
        <v>56</v>
      </c>
      <c r="W2187" t="s">
        <v>53</v>
      </c>
      <c r="Z2187" t="s">
        <v>102</v>
      </c>
      <c r="AD2187" t="s">
        <v>101</v>
      </c>
      <c r="AF2187" t="s">
        <v>1567</v>
      </c>
      <c r="AI2187" s="10">
        <v>60</v>
      </c>
      <c r="AQ2187" s="6">
        <v>0</v>
      </c>
      <c r="AR2187" s="6" t="s">
        <v>50</v>
      </c>
      <c r="AS2187" t="s">
        <v>663</v>
      </c>
      <c r="AT2187" s="6">
        <v>-1</v>
      </c>
      <c r="AW2187" s="6" t="s">
        <v>51</v>
      </c>
      <c r="AX2187" s="6" t="s">
        <v>51</v>
      </c>
    </row>
    <row r="2188" spans="2:50" x14ac:dyDescent="0.25">
      <c r="B2188" s="13" t="s">
        <v>22</v>
      </c>
      <c r="C2188" s="13" t="str">
        <f t="shared" si="319"/>
        <v>Loxosceles</v>
      </c>
      <c r="D2188" s="13" t="str">
        <f t="shared" si="317"/>
        <v>Yes</v>
      </c>
      <c r="E2188" s="13" t="s">
        <v>18</v>
      </c>
      <c r="F2188" s="13" t="str">
        <f t="shared" si="313"/>
        <v>Sicariidae</v>
      </c>
      <c r="G2188" s="13" t="str">
        <f t="shared" si="314"/>
        <v>Yes</v>
      </c>
      <c r="M2188" t="s">
        <v>1568</v>
      </c>
      <c r="N2188" t="s">
        <v>101</v>
      </c>
      <c r="P2188" s="6">
        <v>-1</v>
      </c>
      <c r="Q2188" s="6" t="s">
        <v>47</v>
      </c>
      <c r="R2188" s="6" t="s">
        <v>54</v>
      </c>
      <c r="S2188" s="6"/>
      <c r="T2188" s="6" t="s">
        <v>55</v>
      </c>
      <c r="U2188" s="6" t="s">
        <v>56</v>
      </c>
      <c r="W2188" t="s">
        <v>53</v>
      </c>
      <c r="Z2188" t="s">
        <v>102</v>
      </c>
      <c r="AD2188" t="s">
        <v>101</v>
      </c>
      <c r="AF2188" t="s">
        <v>1568</v>
      </c>
      <c r="AI2188" s="10">
        <v>60</v>
      </c>
      <c r="AQ2188" s="6">
        <v>0</v>
      </c>
      <c r="AR2188" s="6" t="s">
        <v>50</v>
      </c>
      <c r="AS2188" t="s">
        <v>663</v>
      </c>
      <c r="AT2188" s="6">
        <v>-1</v>
      </c>
      <c r="AW2188" s="6" t="s">
        <v>51</v>
      </c>
      <c r="AX2188" s="6" t="s">
        <v>51</v>
      </c>
    </row>
    <row r="2189" spans="2:50" x14ac:dyDescent="0.25">
      <c r="B2189" s="13" t="s">
        <v>22</v>
      </c>
      <c r="C2189" s="13" t="str">
        <f t="shared" si="319"/>
        <v>Loxosceles</v>
      </c>
      <c r="D2189" s="13" t="str">
        <f t="shared" si="317"/>
        <v>Yes</v>
      </c>
      <c r="E2189" s="13" t="s">
        <v>18</v>
      </c>
      <c r="F2189" s="13" t="str">
        <f t="shared" si="313"/>
        <v>Sicariidae</v>
      </c>
      <c r="G2189" s="13" t="str">
        <f t="shared" si="314"/>
        <v>Yes</v>
      </c>
      <c r="M2189" t="s">
        <v>1569</v>
      </c>
      <c r="N2189" t="s">
        <v>101</v>
      </c>
      <c r="P2189" s="6">
        <v>-1</v>
      </c>
      <c r="Q2189" s="6" t="s">
        <v>47</v>
      </c>
      <c r="R2189" s="6" t="s">
        <v>54</v>
      </c>
      <c r="S2189" s="6"/>
      <c r="T2189" s="6" t="s">
        <v>55</v>
      </c>
      <c r="U2189" s="6" t="s">
        <v>56</v>
      </c>
      <c r="W2189" t="s">
        <v>53</v>
      </c>
      <c r="Z2189" t="s">
        <v>102</v>
      </c>
      <c r="AD2189" t="s">
        <v>101</v>
      </c>
      <c r="AF2189" t="s">
        <v>1569</v>
      </c>
      <c r="AI2189" s="10">
        <v>60</v>
      </c>
      <c r="AQ2189" s="6">
        <v>0</v>
      </c>
      <c r="AR2189" s="6" t="s">
        <v>50</v>
      </c>
      <c r="AS2189" t="s">
        <v>189</v>
      </c>
      <c r="AT2189" s="6">
        <v>-1</v>
      </c>
      <c r="AW2189" s="6" t="s">
        <v>51</v>
      </c>
      <c r="AX2189" s="6" t="s">
        <v>51</v>
      </c>
    </row>
    <row r="2190" spans="2:50" x14ac:dyDescent="0.25">
      <c r="B2190" s="13" t="s">
        <v>22</v>
      </c>
      <c r="C2190" s="13" t="str">
        <f t="shared" si="319"/>
        <v>Loxosceles</v>
      </c>
      <c r="D2190" s="13" t="str">
        <f t="shared" si="317"/>
        <v>Yes</v>
      </c>
      <c r="E2190" s="13" t="s">
        <v>18</v>
      </c>
      <c r="F2190" s="13" t="str">
        <f t="shared" si="313"/>
        <v>Sicariidae</v>
      </c>
      <c r="G2190" s="13" t="str">
        <f t="shared" si="314"/>
        <v>Yes</v>
      </c>
      <c r="M2190" t="s">
        <v>1570</v>
      </c>
      <c r="N2190" t="s">
        <v>101</v>
      </c>
      <c r="P2190" s="6">
        <v>-1</v>
      </c>
      <c r="Q2190" s="6" t="s">
        <v>47</v>
      </c>
      <c r="R2190" s="6" t="s">
        <v>54</v>
      </c>
      <c r="S2190" s="6"/>
      <c r="T2190" s="6" t="s">
        <v>55</v>
      </c>
      <c r="U2190" s="6" t="s">
        <v>56</v>
      </c>
      <c r="W2190" t="s">
        <v>53</v>
      </c>
      <c r="Z2190" t="s">
        <v>102</v>
      </c>
      <c r="AD2190" t="s">
        <v>101</v>
      </c>
      <c r="AF2190" t="s">
        <v>1570</v>
      </c>
      <c r="AI2190" s="10">
        <v>60</v>
      </c>
      <c r="AQ2190" s="6">
        <v>0</v>
      </c>
      <c r="AR2190" s="6" t="s">
        <v>50</v>
      </c>
      <c r="AS2190" t="s">
        <v>449</v>
      </c>
      <c r="AT2190" s="6">
        <v>-1</v>
      </c>
      <c r="AW2190" s="6" t="s">
        <v>51</v>
      </c>
      <c r="AX2190" s="6" t="s">
        <v>51</v>
      </c>
    </row>
    <row r="2191" spans="2:50" x14ac:dyDescent="0.25">
      <c r="B2191" s="13" t="s">
        <v>22</v>
      </c>
      <c r="C2191" s="13" t="str">
        <f t="shared" si="319"/>
        <v>Loxosceles</v>
      </c>
      <c r="D2191" s="13" t="str">
        <f t="shared" si="317"/>
        <v>Yes</v>
      </c>
      <c r="E2191" s="13" t="s">
        <v>18</v>
      </c>
      <c r="F2191" s="13" t="str">
        <f t="shared" si="313"/>
        <v>Sicariidae</v>
      </c>
      <c r="G2191" s="13" t="str">
        <f t="shared" si="314"/>
        <v>Yes</v>
      </c>
      <c r="M2191" t="s">
        <v>1571</v>
      </c>
      <c r="N2191" t="s">
        <v>101</v>
      </c>
      <c r="P2191" s="6">
        <v>-1</v>
      </c>
      <c r="Q2191" s="6" t="s">
        <v>47</v>
      </c>
      <c r="R2191" s="6" t="s">
        <v>54</v>
      </c>
      <c r="S2191" s="6"/>
      <c r="T2191" s="6" t="s">
        <v>55</v>
      </c>
      <c r="U2191" s="6" t="s">
        <v>56</v>
      </c>
      <c r="W2191" t="s">
        <v>53</v>
      </c>
      <c r="Z2191" t="s">
        <v>102</v>
      </c>
      <c r="AD2191" t="s">
        <v>101</v>
      </c>
      <c r="AF2191" t="s">
        <v>1571</v>
      </c>
      <c r="AI2191" s="10">
        <v>60</v>
      </c>
      <c r="AQ2191" s="6">
        <v>0</v>
      </c>
      <c r="AR2191" s="6" t="s">
        <v>50</v>
      </c>
      <c r="AS2191" t="s">
        <v>663</v>
      </c>
      <c r="AT2191" s="6">
        <v>-1</v>
      </c>
      <c r="AW2191" s="6" t="s">
        <v>51</v>
      </c>
      <c r="AX2191" s="6" t="s">
        <v>51</v>
      </c>
    </row>
    <row r="2192" spans="2:50" x14ac:dyDescent="0.25">
      <c r="B2192" s="13" t="s">
        <v>22</v>
      </c>
      <c r="C2192" s="17" t="str">
        <f>Z2192</f>
        <v>Sicariidae</v>
      </c>
      <c r="D2192" s="13" t="str">
        <f t="shared" si="317"/>
        <v>No</v>
      </c>
      <c r="E2192" s="13" t="s">
        <v>18</v>
      </c>
      <c r="F2192" s="13" t="str">
        <f t="shared" si="313"/>
        <v>Sicariidae</v>
      </c>
      <c r="G2192" s="13" t="str">
        <f t="shared" si="314"/>
        <v>Yes</v>
      </c>
      <c r="M2192" t="s">
        <v>102</v>
      </c>
      <c r="N2192" t="s">
        <v>53</v>
      </c>
      <c r="P2192" s="6">
        <v>-1</v>
      </c>
      <c r="Q2192" s="6" t="s">
        <v>47</v>
      </c>
      <c r="R2192" s="6" t="s">
        <v>54</v>
      </c>
      <c r="S2192" s="6"/>
      <c r="T2192" s="6" t="s">
        <v>55</v>
      </c>
      <c r="U2192" s="6" t="s">
        <v>56</v>
      </c>
      <c r="W2192" t="s">
        <v>53</v>
      </c>
      <c r="Z2192" t="s">
        <v>102</v>
      </c>
      <c r="AI2192" s="10">
        <v>40</v>
      </c>
      <c r="AQ2192" s="6">
        <v>0</v>
      </c>
      <c r="AR2192" s="6" t="s">
        <v>50</v>
      </c>
      <c r="AT2192" s="6">
        <v>-1</v>
      </c>
      <c r="AW2192" s="6" t="s">
        <v>51</v>
      </c>
      <c r="AX2192" s="6" t="s">
        <v>51</v>
      </c>
    </row>
    <row r="2193" spans="1:50" x14ac:dyDescent="0.25">
      <c r="A2193" s="16" t="s">
        <v>9345</v>
      </c>
      <c r="B2193" s="16" t="s">
        <v>19</v>
      </c>
      <c r="C2193" s="16" t="str">
        <f t="shared" ref="C2193:C2194" si="320">AA2193</f>
        <v>Entiminae</v>
      </c>
      <c r="D2193" s="16" t="str">
        <f t="shared" ref="D2193:D2194" si="321">IF(AI2193&gt;=42,"Yes","No")</f>
        <v>Yes</v>
      </c>
      <c r="E2193" s="16" t="s">
        <v>18</v>
      </c>
      <c r="F2193" s="16" t="str">
        <f t="shared" si="313"/>
        <v>Curculionidae</v>
      </c>
      <c r="G2193" s="16" t="str">
        <f t="shared" si="314"/>
        <v>Yes</v>
      </c>
      <c r="M2193" t="s">
        <v>9179</v>
      </c>
      <c r="N2193" t="s">
        <v>9171</v>
      </c>
      <c r="P2193" s="6">
        <v>-1</v>
      </c>
      <c r="Q2193" s="6" t="s">
        <v>47</v>
      </c>
      <c r="R2193" s="6" t="s">
        <v>48</v>
      </c>
      <c r="S2193" s="16"/>
      <c r="T2193" s="16" t="s">
        <v>49</v>
      </c>
      <c r="U2193" s="16"/>
      <c r="W2193" t="s">
        <v>46</v>
      </c>
      <c r="X2193" t="s">
        <v>2125</v>
      </c>
      <c r="Y2193" t="s">
        <v>2131</v>
      </c>
      <c r="Z2193" t="s">
        <v>118</v>
      </c>
      <c r="AA2193" t="s">
        <v>9171</v>
      </c>
      <c r="AB2193" t="s">
        <v>9179</v>
      </c>
      <c r="AI2193" s="16">
        <v>45</v>
      </c>
      <c r="AQ2193" s="16"/>
      <c r="AR2193" s="16"/>
      <c r="AT2193" s="16"/>
      <c r="AW2193" s="16"/>
      <c r="AX2193" s="16"/>
    </row>
    <row r="2194" spans="1:50" x14ac:dyDescent="0.25">
      <c r="A2194" s="16" t="s">
        <v>9345</v>
      </c>
      <c r="B2194" s="16" t="s">
        <v>19</v>
      </c>
      <c r="C2194" s="16" t="str">
        <f t="shared" si="320"/>
        <v>Entiminae</v>
      </c>
      <c r="D2194" s="16" t="str">
        <f t="shared" si="321"/>
        <v>Yes</v>
      </c>
      <c r="E2194" s="16" t="s">
        <v>18</v>
      </c>
      <c r="F2194" s="16" t="str">
        <f t="shared" si="313"/>
        <v>Curculionidae</v>
      </c>
      <c r="G2194" s="16" t="str">
        <f t="shared" si="314"/>
        <v>Yes</v>
      </c>
      <c r="M2194" t="s">
        <v>9173</v>
      </c>
      <c r="N2194" t="s">
        <v>9171</v>
      </c>
      <c r="P2194" s="6">
        <v>-1</v>
      </c>
      <c r="Q2194" s="6" t="s">
        <v>47</v>
      </c>
      <c r="R2194" s="6" t="s">
        <v>48</v>
      </c>
      <c r="T2194" t="s">
        <v>49</v>
      </c>
      <c r="W2194" t="s">
        <v>46</v>
      </c>
      <c r="X2194" t="s">
        <v>2125</v>
      </c>
      <c r="Y2194" t="s">
        <v>2131</v>
      </c>
      <c r="Z2194" t="s">
        <v>118</v>
      </c>
      <c r="AA2194" t="s">
        <v>9171</v>
      </c>
      <c r="AB2194" t="s">
        <v>9173</v>
      </c>
      <c r="AI2194">
        <v>45</v>
      </c>
      <c r="AQ2194" s="16"/>
      <c r="AR2194" s="16"/>
      <c r="AT2194" s="16"/>
      <c r="AW2194" s="16"/>
      <c r="AX2194" s="16"/>
    </row>
    <row r="2195" spans="1:50" x14ac:dyDescent="0.25">
      <c r="B2195" s="13" t="s">
        <v>22</v>
      </c>
      <c r="C2195" s="13" t="str">
        <f t="shared" ref="C2195:C2205" si="322">AD2195</f>
        <v>Eusparassus</v>
      </c>
      <c r="D2195" s="13" t="str">
        <f t="shared" ref="D2195:D2206" si="323">IF(AI2195&gt;=50,"Yes","No")</f>
        <v>Yes</v>
      </c>
      <c r="E2195" s="13" t="s">
        <v>18</v>
      </c>
      <c r="F2195" s="13" t="str">
        <f t="shared" si="313"/>
        <v>Sparassidae</v>
      </c>
      <c r="G2195" s="13" t="str">
        <f t="shared" si="314"/>
        <v>Yes</v>
      </c>
      <c r="M2195" t="s">
        <v>489</v>
      </c>
      <c r="N2195" t="s">
        <v>93</v>
      </c>
      <c r="P2195" s="6">
        <v>-1</v>
      </c>
      <c r="Q2195" s="6" t="s">
        <v>47</v>
      </c>
      <c r="R2195" s="6" t="s">
        <v>54</v>
      </c>
      <c r="S2195" s="6"/>
      <c r="T2195" s="6" t="s">
        <v>55</v>
      </c>
      <c r="U2195" s="6" t="s">
        <v>56</v>
      </c>
      <c r="W2195" s="16" t="s">
        <v>53</v>
      </c>
      <c r="X2195" s="16"/>
      <c r="Z2195" t="s">
        <v>93</v>
      </c>
      <c r="AD2195" t="s">
        <v>489</v>
      </c>
      <c r="AI2195" s="10">
        <v>50</v>
      </c>
      <c r="AQ2195" s="6">
        <v>0</v>
      </c>
      <c r="AR2195" s="6" t="s">
        <v>50</v>
      </c>
      <c r="AT2195" s="6">
        <v>-1</v>
      </c>
      <c r="AW2195" s="6" t="s">
        <v>51</v>
      </c>
      <c r="AX2195" s="6" t="s">
        <v>51</v>
      </c>
    </row>
    <row r="2196" spans="1:50" x14ac:dyDescent="0.25">
      <c r="B2196" s="13" t="s">
        <v>22</v>
      </c>
      <c r="C2196" s="13" t="str">
        <f t="shared" si="322"/>
        <v>Eusparassus</v>
      </c>
      <c r="D2196" s="13" t="str">
        <f t="shared" si="323"/>
        <v>Yes</v>
      </c>
      <c r="E2196" s="13" t="s">
        <v>18</v>
      </c>
      <c r="F2196" s="13" t="str">
        <f t="shared" si="313"/>
        <v>Sparassidae</v>
      </c>
      <c r="G2196" s="13" t="str">
        <f t="shared" si="314"/>
        <v>Yes</v>
      </c>
      <c r="M2196" t="s">
        <v>1132</v>
      </c>
      <c r="N2196" t="s">
        <v>489</v>
      </c>
      <c r="P2196" s="6">
        <v>-1</v>
      </c>
      <c r="Q2196" s="6" t="s">
        <v>47</v>
      </c>
      <c r="R2196" s="6" t="s">
        <v>54</v>
      </c>
      <c r="S2196" s="6"/>
      <c r="T2196" s="6" t="s">
        <v>55</v>
      </c>
      <c r="U2196" s="6" t="s">
        <v>56</v>
      </c>
      <c r="W2196" t="s">
        <v>53</v>
      </c>
      <c r="Z2196" t="s">
        <v>93</v>
      </c>
      <c r="AD2196" t="s">
        <v>489</v>
      </c>
      <c r="AF2196" t="s">
        <v>1132</v>
      </c>
      <c r="AI2196" s="10">
        <v>60</v>
      </c>
      <c r="AQ2196" s="6">
        <v>0</v>
      </c>
      <c r="AR2196" s="6" t="s">
        <v>50</v>
      </c>
      <c r="AS2196" t="s">
        <v>374</v>
      </c>
      <c r="AT2196" s="6">
        <v>-1</v>
      </c>
      <c r="AW2196" s="6" t="s">
        <v>51</v>
      </c>
      <c r="AX2196" s="6" t="s">
        <v>51</v>
      </c>
    </row>
    <row r="2197" spans="1:50" x14ac:dyDescent="0.25">
      <c r="B2197" s="13" t="s">
        <v>22</v>
      </c>
      <c r="C2197" s="13" t="str">
        <f t="shared" si="322"/>
        <v>Heteropoda</v>
      </c>
      <c r="D2197" s="13" t="str">
        <f t="shared" si="323"/>
        <v>Yes</v>
      </c>
      <c r="E2197" s="13" t="s">
        <v>18</v>
      </c>
      <c r="F2197" s="13" t="str">
        <f t="shared" si="313"/>
        <v>Sparassidae</v>
      </c>
      <c r="G2197" s="13" t="str">
        <f t="shared" si="314"/>
        <v>Yes</v>
      </c>
      <c r="M2197" t="s">
        <v>92</v>
      </c>
      <c r="N2197" t="s">
        <v>93</v>
      </c>
      <c r="P2197" s="6">
        <v>-1</v>
      </c>
      <c r="Q2197" s="6" t="s">
        <v>47</v>
      </c>
      <c r="R2197" s="6" t="s">
        <v>54</v>
      </c>
      <c r="S2197" s="6"/>
      <c r="T2197" s="6" t="s">
        <v>55</v>
      </c>
      <c r="U2197" s="6" t="s">
        <v>56</v>
      </c>
      <c r="W2197" t="s">
        <v>53</v>
      </c>
      <c r="Z2197" t="s">
        <v>93</v>
      </c>
      <c r="AD2197" t="s">
        <v>92</v>
      </c>
      <c r="AI2197" s="10">
        <v>50</v>
      </c>
      <c r="AQ2197" s="6">
        <v>0</v>
      </c>
      <c r="AR2197" s="6" t="s">
        <v>50</v>
      </c>
      <c r="AT2197" s="6">
        <v>-1</v>
      </c>
      <c r="AW2197" s="6" t="s">
        <v>51</v>
      </c>
      <c r="AX2197" s="6" t="s">
        <v>51</v>
      </c>
    </row>
    <row r="2198" spans="1:50" x14ac:dyDescent="0.25">
      <c r="B2198" s="13" t="s">
        <v>22</v>
      </c>
      <c r="C2198" s="13" t="str">
        <f t="shared" si="322"/>
        <v>Heteropoda</v>
      </c>
      <c r="D2198" s="13" t="str">
        <f t="shared" si="323"/>
        <v>Yes</v>
      </c>
      <c r="E2198" s="13" t="s">
        <v>18</v>
      </c>
      <c r="F2198" s="13" t="str">
        <f t="shared" si="313"/>
        <v>Sparassidae</v>
      </c>
      <c r="G2198" s="13" t="str">
        <f t="shared" si="314"/>
        <v>Yes</v>
      </c>
      <c r="M2198" t="s">
        <v>94</v>
      </c>
      <c r="N2198" t="s">
        <v>92</v>
      </c>
      <c r="P2198" s="6">
        <v>-1</v>
      </c>
      <c r="Q2198" s="6" t="s">
        <v>47</v>
      </c>
      <c r="R2198" s="6" t="s">
        <v>54</v>
      </c>
      <c r="S2198" s="6"/>
      <c r="T2198" s="6" t="s">
        <v>55</v>
      </c>
      <c r="U2198" s="6" t="s">
        <v>56</v>
      </c>
      <c r="W2198" t="s">
        <v>53</v>
      </c>
      <c r="Z2198" t="s">
        <v>93</v>
      </c>
      <c r="AD2198" t="s">
        <v>92</v>
      </c>
      <c r="AF2198" t="s">
        <v>94</v>
      </c>
      <c r="AI2198" s="10">
        <v>60</v>
      </c>
      <c r="AQ2198" s="6">
        <v>0</v>
      </c>
      <c r="AR2198" s="6" t="s">
        <v>50</v>
      </c>
      <c r="AS2198" t="s">
        <v>490</v>
      </c>
      <c r="AT2198" s="6">
        <v>-1</v>
      </c>
      <c r="AW2198" s="6" t="s">
        <v>51</v>
      </c>
      <c r="AX2198" s="6" t="s">
        <v>51</v>
      </c>
    </row>
    <row r="2199" spans="1:50" x14ac:dyDescent="0.25">
      <c r="B2199" s="13" t="s">
        <v>22</v>
      </c>
      <c r="C2199" s="13" t="str">
        <f t="shared" si="322"/>
        <v>Olios</v>
      </c>
      <c r="D2199" s="13" t="str">
        <f t="shared" si="323"/>
        <v>Yes</v>
      </c>
      <c r="E2199" s="13" t="s">
        <v>18</v>
      </c>
      <c r="F2199" s="13" t="str">
        <f t="shared" si="313"/>
        <v>Sparassidae</v>
      </c>
      <c r="G2199" s="13" t="str">
        <f t="shared" si="314"/>
        <v>Yes</v>
      </c>
      <c r="M2199" t="s">
        <v>491</v>
      </c>
      <c r="N2199" t="s">
        <v>93</v>
      </c>
      <c r="P2199" s="6">
        <v>-1</v>
      </c>
      <c r="Q2199" s="6" t="s">
        <v>47</v>
      </c>
      <c r="R2199" s="6" t="s">
        <v>54</v>
      </c>
      <c r="S2199" s="6"/>
      <c r="T2199" s="6" t="s">
        <v>55</v>
      </c>
      <c r="U2199" s="6" t="s">
        <v>56</v>
      </c>
      <c r="W2199" t="s">
        <v>53</v>
      </c>
      <c r="Z2199" t="s">
        <v>93</v>
      </c>
      <c r="AD2199" t="s">
        <v>491</v>
      </c>
      <c r="AI2199" s="10">
        <v>50</v>
      </c>
      <c r="AQ2199" s="6">
        <v>0</v>
      </c>
      <c r="AR2199" s="6" t="s">
        <v>50</v>
      </c>
      <c r="AT2199" s="6">
        <v>-1</v>
      </c>
      <c r="AW2199" s="6" t="s">
        <v>51</v>
      </c>
      <c r="AX2199" s="6" t="s">
        <v>51</v>
      </c>
    </row>
    <row r="2200" spans="1:50" x14ac:dyDescent="0.25">
      <c r="B2200" s="13" t="s">
        <v>22</v>
      </c>
      <c r="C2200" s="13" t="str">
        <f t="shared" si="322"/>
        <v>Olios</v>
      </c>
      <c r="D2200" s="13" t="str">
        <f t="shared" si="323"/>
        <v>Yes</v>
      </c>
      <c r="E2200" s="13" t="s">
        <v>18</v>
      </c>
      <c r="F2200" s="13" t="str">
        <f t="shared" si="313"/>
        <v>Sparassidae</v>
      </c>
      <c r="G2200" s="13" t="str">
        <f t="shared" si="314"/>
        <v>Yes</v>
      </c>
      <c r="M2200" t="s">
        <v>1131</v>
      </c>
      <c r="N2200" t="s">
        <v>491</v>
      </c>
      <c r="P2200" s="6">
        <v>-1</v>
      </c>
      <c r="Q2200" s="6" t="s">
        <v>47</v>
      </c>
      <c r="R2200" s="6" t="s">
        <v>54</v>
      </c>
      <c r="S2200" s="6"/>
      <c r="T2200" s="6" t="s">
        <v>55</v>
      </c>
      <c r="U2200" s="6" t="s">
        <v>56</v>
      </c>
      <c r="W2200" t="s">
        <v>53</v>
      </c>
      <c r="Z2200" t="s">
        <v>93</v>
      </c>
      <c r="AD2200" t="s">
        <v>491</v>
      </c>
      <c r="AF2200" t="s">
        <v>1131</v>
      </c>
      <c r="AI2200" s="10">
        <v>60</v>
      </c>
      <c r="AQ2200" s="6">
        <v>0</v>
      </c>
      <c r="AR2200" s="6" t="s">
        <v>50</v>
      </c>
      <c r="AS2200" t="s">
        <v>222</v>
      </c>
      <c r="AT2200" s="6">
        <v>-1</v>
      </c>
      <c r="AW2200" s="6" t="s">
        <v>51</v>
      </c>
      <c r="AX2200" s="6" t="s">
        <v>51</v>
      </c>
    </row>
    <row r="2201" spans="1:50" x14ac:dyDescent="0.25">
      <c r="B2201" s="13" t="s">
        <v>22</v>
      </c>
      <c r="C2201" s="13" t="str">
        <f t="shared" si="322"/>
        <v>Olios</v>
      </c>
      <c r="D2201" s="13" t="str">
        <f t="shared" si="323"/>
        <v>Yes</v>
      </c>
      <c r="E2201" s="13" t="s">
        <v>18</v>
      </c>
      <c r="F2201" s="13" t="str">
        <f t="shared" si="313"/>
        <v>Sparassidae</v>
      </c>
      <c r="G2201" s="13" t="str">
        <f t="shared" si="314"/>
        <v>Yes</v>
      </c>
      <c r="M2201" t="s">
        <v>1620</v>
      </c>
      <c r="N2201" t="s">
        <v>491</v>
      </c>
      <c r="P2201" s="6">
        <v>-1</v>
      </c>
      <c r="Q2201" s="6" t="s">
        <v>47</v>
      </c>
      <c r="R2201" s="6" t="s">
        <v>54</v>
      </c>
      <c r="S2201" s="6"/>
      <c r="T2201" s="6" t="s">
        <v>55</v>
      </c>
      <c r="U2201" s="6" t="s">
        <v>56</v>
      </c>
      <c r="W2201" t="s">
        <v>53</v>
      </c>
      <c r="Z2201" t="s">
        <v>93</v>
      </c>
      <c r="AD2201" t="s">
        <v>491</v>
      </c>
      <c r="AF2201" t="s">
        <v>1620</v>
      </c>
      <c r="AI2201" s="10">
        <v>60</v>
      </c>
      <c r="AQ2201" s="6">
        <v>0</v>
      </c>
      <c r="AR2201" s="6" t="s">
        <v>50</v>
      </c>
      <c r="AS2201" t="s">
        <v>362</v>
      </c>
      <c r="AT2201" s="6">
        <v>-1</v>
      </c>
      <c r="AW2201" s="6" t="s">
        <v>51</v>
      </c>
      <c r="AX2201" s="6" t="s">
        <v>51</v>
      </c>
    </row>
    <row r="2202" spans="1:50" x14ac:dyDescent="0.25">
      <c r="B2202" s="13" t="s">
        <v>22</v>
      </c>
      <c r="C2202" s="13" t="str">
        <f t="shared" si="322"/>
        <v>Olios</v>
      </c>
      <c r="D2202" s="13" t="str">
        <f t="shared" si="323"/>
        <v>Yes</v>
      </c>
      <c r="E2202" s="13" t="s">
        <v>18</v>
      </c>
      <c r="F2202" s="13" t="str">
        <f t="shared" si="313"/>
        <v>Sparassidae</v>
      </c>
      <c r="G2202" s="13" t="str">
        <f t="shared" si="314"/>
        <v>Yes</v>
      </c>
      <c r="M2202" t="s">
        <v>1143</v>
      </c>
      <c r="N2202" t="s">
        <v>491</v>
      </c>
      <c r="P2202" s="6">
        <v>-1</v>
      </c>
      <c r="Q2202" s="6" t="s">
        <v>47</v>
      </c>
      <c r="R2202" s="6" t="s">
        <v>54</v>
      </c>
      <c r="S2202" s="6"/>
      <c r="T2202" s="6" t="s">
        <v>55</v>
      </c>
      <c r="U2202" s="6" t="s">
        <v>56</v>
      </c>
      <c r="W2202" t="s">
        <v>53</v>
      </c>
      <c r="Z2202" t="s">
        <v>93</v>
      </c>
      <c r="AD2202" t="s">
        <v>491</v>
      </c>
      <c r="AF2202" t="s">
        <v>1143</v>
      </c>
      <c r="AI2202" s="10">
        <v>60</v>
      </c>
      <c r="AQ2202" s="6">
        <v>0</v>
      </c>
      <c r="AR2202" s="6" t="s">
        <v>50</v>
      </c>
      <c r="AS2202" t="s">
        <v>176</v>
      </c>
      <c r="AT2202" s="6">
        <v>-1</v>
      </c>
      <c r="AW2202" s="6" t="s">
        <v>51</v>
      </c>
      <c r="AX2202" s="6" t="s">
        <v>51</v>
      </c>
    </row>
    <row r="2203" spans="1:50" x14ac:dyDescent="0.25">
      <c r="B2203" s="13" t="s">
        <v>22</v>
      </c>
      <c r="C2203" s="13" t="str">
        <f t="shared" si="322"/>
        <v>Olios</v>
      </c>
      <c r="D2203" s="13" t="str">
        <f t="shared" si="323"/>
        <v>Yes</v>
      </c>
      <c r="E2203" s="13" t="s">
        <v>18</v>
      </c>
      <c r="F2203" s="13" t="str">
        <f t="shared" si="313"/>
        <v>Sparassidae</v>
      </c>
      <c r="G2203" s="13" t="str">
        <f t="shared" si="314"/>
        <v>Yes</v>
      </c>
      <c r="M2203" t="s">
        <v>1142</v>
      </c>
      <c r="N2203" t="s">
        <v>491</v>
      </c>
      <c r="P2203" s="6">
        <v>-1</v>
      </c>
      <c r="Q2203" s="6" t="s">
        <v>47</v>
      </c>
      <c r="R2203" s="6" t="s">
        <v>54</v>
      </c>
      <c r="S2203" s="6"/>
      <c r="T2203" s="6" t="s">
        <v>55</v>
      </c>
      <c r="U2203" s="6" t="s">
        <v>56</v>
      </c>
      <c r="W2203" t="s">
        <v>53</v>
      </c>
      <c r="Z2203" t="s">
        <v>93</v>
      </c>
      <c r="AD2203" t="s">
        <v>491</v>
      </c>
      <c r="AF2203" t="s">
        <v>1142</v>
      </c>
      <c r="AI2203" s="10">
        <v>60</v>
      </c>
      <c r="AQ2203" s="6">
        <v>0</v>
      </c>
      <c r="AR2203" s="6" t="s">
        <v>50</v>
      </c>
      <c r="AS2203" t="s">
        <v>362</v>
      </c>
      <c r="AT2203" s="6">
        <v>-1</v>
      </c>
      <c r="AW2203" s="6" t="s">
        <v>51</v>
      </c>
      <c r="AX2203" s="6" t="s">
        <v>51</v>
      </c>
    </row>
    <row r="2204" spans="1:50" x14ac:dyDescent="0.25">
      <c r="B2204" s="13" t="s">
        <v>22</v>
      </c>
      <c r="C2204" s="13" t="str">
        <f t="shared" si="322"/>
        <v>Olios</v>
      </c>
      <c r="D2204" s="13" t="str">
        <f t="shared" si="323"/>
        <v>Yes</v>
      </c>
      <c r="E2204" s="13" t="s">
        <v>18</v>
      </c>
      <c r="F2204" s="13" t="str">
        <f t="shared" si="313"/>
        <v>Sparassidae</v>
      </c>
      <c r="G2204" s="13" t="str">
        <f t="shared" si="314"/>
        <v>Yes</v>
      </c>
      <c r="M2204" t="s">
        <v>1141</v>
      </c>
      <c r="N2204" t="s">
        <v>491</v>
      </c>
      <c r="P2204" s="6">
        <v>-1</v>
      </c>
      <c r="Q2204" s="6" t="s">
        <v>47</v>
      </c>
      <c r="R2204" s="6" t="s">
        <v>54</v>
      </c>
      <c r="S2204" s="6"/>
      <c r="T2204" s="6" t="s">
        <v>55</v>
      </c>
      <c r="U2204" s="6" t="s">
        <v>56</v>
      </c>
      <c r="W2204" t="s">
        <v>53</v>
      </c>
      <c r="Z2204" t="s">
        <v>93</v>
      </c>
      <c r="AD2204" t="s">
        <v>491</v>
      </c>
      <c r="AF2204" t="s">
        <v>1141</v>
      </c>
      <c r="AI2204" s="10">
        <v>60</v>
      </c>
      <c r="AQ2204" s="6">
        <v>0</v>
      </c>
      <c r="AR2204" s="6" t="s">
        <v>50</v>
      </c>
      <c r="AS2204" t="s">
        <v>167</v>
      </c>
      <c r="AT2204" s="6">
        <v>-1</v>
      </c>
      <c r="AW2204" s="6" t="s">
        <v>51</v>
      </c>
      <c r="AX2204" s="6" t="s">
        <v>51</v>
      </c>
    </row>
    <row r="2205" spans="1:50" x14ac:dyDescent="0.25">
      <c r="B2205" s="13" t="s">
        <v>22</v>
      </c>
      <c r="C2205" s="13" t="str">
        <f t="shared" si="322"/>
        <v>Olios</v>
      </c>
      <c r="D2205" s="13" t="str">
        <f t="shared" si="323"/>
        <v>Yes</v>
      </c>
      <c r="E2205" s="13" t="s">
        <v>18</v>
      </c>
      <c r="F2205" s="13" t="str">
        <f t="shared" si="313"/>
        <v>Sparassidae</v>
      </c>
      <c r="G2205" s="13" t="str">
        <f t="shared" si="314"/>
        <v>Yes</v>
      </c>
      <c r="M2205" t="s">
        <v>1140</v>
      </c>
      <c r="N2205" t="s">
        <v>491</v>
      </c>
      <c r="P2205" s="6">
        <v>-1</v>
      </c>
      <c r="Q2205" s="6" t="s">
        <v>47</v>
      </c>
      <c r="R2205" s="6" t="s">
        <v>54</v>
      </c>
      <c r="S2205" s="6"/>
      <c r="T2205" s="6" t="s">
        <v>55</v>
      </c>
      <c r="U2205" s="6" t="s">
        <v>56</v>
      </c>
      <c r="W2205" t="s">
        <v>53</v>
      </c>
      <c r="Z2205" t="s">
        <v>93</v>
      </c>
      <c r="AD2205" t="s">
        <v>491</v>
      </c>
      <c r="AF2205" t="s">
        <v>1140</v>
      </c>
      <c r="AI2205" s="10">
        <v>60</v>
      </c>
      <c r="AQ2205" s="6">
        <v>0</v>
      </c>
      <c r="AR2205" s="6" t="s">
        <v>50</v>
      </c>
      <c r="AS2205" t="s">
        <v>167</v>
      </c>
      <c r="AT2205" s="6">
        <v>-1</v>
      </c>
      <c r="AW2205" s="6" t="s">
        <v>51</v>
      </c>
      <c r="AX2205" s="6" t="s">
        <v>51</v>
      </c>
    </row>
    <row r="2206" spans="1:50" x14ac:dyDescent="0.25">
      <c r="B2206" s="13" t="s">
        <v>22</v>
      </c>
      <c r="C2206" s="13" t="str">
        <f>Z2206</f>
        <v>Sparassidae</v>
      </c>
      <c r="D2206" s="13" t="str">
        <f t="shared" si="323"/>
        <v>No</v>
      </c>
      <c r="E2206" s="13" t="s">
        <v>18</v>
      </c>
      <c r="F2206" s="13" t="str">
        <f t="shared" si="313"/>
        <v>Sparassidae</v>
      </c>
      <c r="G2206" s="13" t="str">
        <f t="shared" si="314"/>
        <v>Yes</v>
      </c>
      <c r="M2206" t="s">
        <v>93</v>
      </c>
      <c r="N2206" t="s">
        <v>53</v>
      </c>
      <c r="P2206" s="6">
        <v>-1</v>
      </c>
      <c r="Q2206" s="6" t="s">
        <v>47</v>
      </c>
      <c r="R2206" s="6" t="s">
        <v>54</v>
      </c>
      <c r="S2206" s="6"/>
      <c r="T2206" s="6" t="s">
        <v>55</v>
      </c>
      <c r="U2206" s="6" t="s">
        <v>56</v>
      </c>
      <c r="W2206" t="s">
        <v>53</v>
      </c>
      <c r="Z2206" t="s">
        <v>93</v>
      </c>
      <c r="AI2206" s="10">
        <v>40</v>
      </c>
      <c r="AQ2206" s="6">
        <v>0</v>
      </c>
      <c r="AR2206" s="6" t="s">
        <v>50</v>
      </c>
      <c r="AT2206" s="6">
        <v>-1</v>
      </c>
      <c r="AW2206" s="6" t="s">
        <v>51</v>
      </c>
      <c r="AX2206" s="6" t="s">
        <v>51</v>
      </c>
    </row>
    <row r="2207" spans="1:50" x14ac:dyDescent="0.25">
      <c r="A2207" s="16" t="s">
        <v>9345</v>
      </c>
      <c r="B2207" s="16" t="s">
        <v>19</v>
      </c>
      <c r="C2207" s="16" t="str">
        <f t="shared" ref="C2207:C2241" si="324">AA2207</f>
        <v>Entiminae</v>
      </c>
      <c r="D2207" s="16" t="str">
        <f t="shared" ref="D2207:D2241" si="325">IF(AI2207&gt;=42,"Yes","No")</f>
        <v>Yes</v>
      </c>
      <c r="E2207" s="16" t="s">
        <v>18</v>
      </c>
      <c r="F2207" s="16" t="str">
        <f t="shared" si="313"/>
        <v>Curculionidae</v>
      </c>
      <c r="G2207" s="16" t="str">
        <f t="shared" si="314"/>
        <v>Yes</v>
      </c>
      <c r="M2207" t="s">
        <v>9172</v>
      </c>
      <c r="N2207" t="s">
        <v>9171</v>
      </c>
      <c r="P2207" s="6">
        <v>-1</v>
      </c>
      <c r="Q2207" s="6" t="s">
        <v>47</v>
      </c>
      <c r="R2207" s="6" t="s">
        <v>48</v>
      </c>
      <c r="T2207" t="s">
        <v>49</v>
      </c>
      <c r="W2207" t="s">
        <v>46</v>
      </c>
      <c r="X2207" t="s">
        <v>2125</v>
      </c>
      <c r="Y2207" t="s">
        <v>2131</v>
      </c>
      <c r="Z2207" t="s">
        <v>118</v>
      </c>
      <c r="AA2207" t="s">
        <v>9171</v>
      </c>
      <c r="AB2207" t="s">
        <v>9172</v>
      </c>
      <c r="AI2207">
        <v>45</v>
      </c>
      <c r="AQ2207" s="16"/>
      <c r="AR2207" s="16"/>
      <c r="AT2207" s="16"/>
      <c r="AW2207" s="16"/>
      <c r="AX2207" s="16"/>
    </row>
    <row r="2208" spans="1:50" x14ac:dyDescent="0.25">
      <c r="A2208" s="16" t="s">
        <v>9345</v>
      </c>
      <c r="B2208" s="16" t="s">
        <v>19</v>
      </c>
      <c r="C2208" s="16" t="str">
        <f t="shared" si="324"/>
        <v>Entiminae</v>
      </c>
      <c r="D2208" s="16" t="str">
        <f t="shared" si="325"/>
        <v>Yes</v>
      </c>
      <c r="E2208" s="16" t="s">
        <v>18</v>
      </c>
      <c r="F2208" s="16" t="str">
        <f t="shared" si="313"/>
        <v>Curculionidae</v>
      </c>
      <c r="G2208" s="16" t="str">
        <f t="shared" si="314"/>
        <v>Yes</v>
      </c>
      <c r="M2208" t="s">
        <v>9180</v>
      </c>
      <c r="N2208" t="s">
        <v>9171</v>
      </c>
      <c r="P2208" s="6">
        <v>-1</v>
      </c>
      <c r="Q2208" s="6" t="s">
        <v>47</v>
      </c>
      <c r="R2208" s="6" t="s">
        <v>48</v>
      </c>
      <c r="T2208" t="s">
        <v>49</v>
      </c>
      <c r="W2208" t="s">
        <v>46</v>
      </c>
      <c r="X2208" t="s">
        <v>2125</v>
      </c>
      <c r="Y2208" t="s">
        <v>2131</v>
      </c>
      <c r="Z2208" t="s">
        <v>118</v>
      </c>
      <c r="AA2208" t="s">
        <v>9171</v>
      </c>
      <c r="AB2208" t="s">
        <v>9180</v>
      </c>
      <c r="AI2208" s="16">
        <v>45</v>
      </c>
      <c r="AQ2208" s="16"/>
      <c r="AR2208" s="16"/>
      <c r="AT2208" s="16"/>
      <c r="AW2208" s="16"/>
      <c r="AX2208" s="16"/>
    </row>
    <row r="2209" spans="1:50" x14ac:dyDescent="0.25">
      <c r="A2209" s="16" t="s">
        <v>9345</v>
      </c>
      <c r="B2209" s="16" t="s">
        <v>19</v>
      </c>
      <c r="C2209" s="16" t="str">
        <f t="shared" si="324"/>
        <v>Entiminae</v>
      </c>
      <c r="D2209" s="16" t="str">
        <f t="shared" si="325"/>
        <v>Yes</v>
      </c>
      <c r="E2209" s="16" t="s">
        <v>18</v>
      </c>
      <c r="F2209" s="16" t="str">
        <f t="shared" si="313"/>
        <v>Curculionidae</v>
      </c>
      <c r="G2209" s="16" t="str">
        <f t="shared" si="314"/>
        <v>Yes</v>
      </c>
      <c r="M2209" t="s">
        <v>9182</v>
      </c>
      <c r="N2209" t="s">
        <v>9171</v>
      </c>
      <c r="P2209" s="6">
        <v>-1</v>
      </c>
      <c r="Q2209" s="6" t="s">
        <v>47</v>
      </c>
      <c r="R2209" s="6" t="s">
        <v>48</v>
      </c>
      <c r="T2209" t="s">
        <v>49</v>
      </c>
      <c r="W2209" t="s">
        <v>46</v>
      </c>
      <c r="X2209" t="s">
        <v>2125</v>
      </c>
      <c r="Y2209" t="s">
        <v>2131</v>
      </c>
      <c r="Z2209" t="s">
        <v>118</v>
      </c>
      <c r="AA2209" t="s">
        <v>9171</v>
      </c>
      <c r="AB2209" t="s">
        <v>9182</v>
      </c>
      <c r="AI2209" s="16">
        <v>45</v>
      </c>
      <c r="AQ2209" s="16"/>
      <c r="AR2209" s="16"/>
      <c r="AT2209" s="16"/>
      <c r="AW2209" s="16"/>
      <c r="AX2209" s="16"/>
    </row>
    <row r="2210" spans="1:50" x14ac:dyDescent="0.25">
      <c r="A2210" s="16" t="s">
        <v>9345</v>
      </c>
      <c r="B2210" s="16" t="s">
        <v>19</v>
      </c>
      <c r="C2210" s="16" t="str">
        <f t="shared" si="324"/>
        <v>Entiminae</v>
      </c>
      <c r="D2210" s="16" t="str">
        <f t="shared" si="325"/>
        <v>Yes</v>
      </c>
      <c r="E2210" s="16" t="s">
        <v>18</v>
      </c>
      <c r="F2210" s="16" t="str">
        <f t="shared" si="313"/>
        <v>Curculionidae</v>
      </c>
      <c r="G2210" s="16" t="str">
        <f t="shared" si="314"/>
        <v>Yes</v>
      </c>
      <c r="M2210" t="s">
        <v>9174</v>
      </c>
      <c r="N2210" t="s">
        <v>9171</v>
      </c>
      <c r="P2210" s="6">
        <v>-1</v>
      </c>
      <c r="Q2210" s="6" t="s">
        <v>47</v>
      </c>
      <c r="R2210" s="6" t="s">
        <v>48</v>
      </c>
      <c r="T2210" t="s">
        <v>49</v>
      </c>
      <c r="W2210" t="s">
        <v>46</v>
      </c>
      <c r="X2210" t="s">
        <v>2125</v>
      </c>
      <c r="Y2210" t="s">
        <v>2131</v>
      </c>
      <c r="Z2210" t="s">
        <v>118</v>
      </c>
      <c r="AA2210" t="s">
        <v>9171</v>
      </c>
      <c r="AB2210" t="s">
        <v>9174</v>
      </c>
      <c r="AI2210">
        <v>45</v>
      </c>
      <c r="AQ2210" s="16"/>
      <c r="AR2210" s="16"/>
      <c r="AT2210" s="16"/>
      <c r="AW2210" s="16"/>
      <c r="AX2210" s="16"/>
    </row>
    <row r="2211" spans="1:50" x14ac:dyDescent="0.25">
      <c r="A2211" s="16" t="s">
        <v>9345</v>
      </c>
      <c r="B2211" s="16" t="s">
        <v>19</v>
      </c>
      <c r="C2211" s="16" t="str">
        <f t="shared" si="324"/>
        <v>Entiminae</v>
      </c>
      <c r="D2211" s="16" t="str">
        <f t="shared" si="325"/>
        <v>Yes</v>
      </c>
      <c r="E2211" s="16" t="s">
        <v>18</v>
      </c>
      <c r="F2211" s="16" t="str">
        <f t="shared" si="313"/>
        <v>Curculionidae</v>
      </c>
      <c r="G2211" s="16" t="str">
        <f t="shared" si="314"/>
        <v>Yes</v>
      </c>
      <c r="M2211" t="s">
        <v>9176</v>
      </c>
      <c r="N2211" t="s">
        <v>9171</v>
      </c>
      <c r="P2211" s="6">
        <v>-1</v>
      </c>
      <c r="Q2211" s="6" t="s">
        <v>47</v>
      </c>
      <c r="R2211" s="6" t="s">
        <v>48</v>
      </c>
      <c r="T2211" t="s">
        <v>49</v>
      </c>
      <c r="W2211" t="s">
        <v>46</v>
      </c>
      <c r="X2211" t="s">
        <v>2125</v>
      </c>
      <c r="Y2211" t="s">
        <v>2131</v>
      </c>
      <c r="Z2211" t="s">
        <v>118</v>
      </c>
      <c r="AA2211" t="s">
        <v>9171</v>
      </c>
      <c r="AB2211" t="s">
        <v>9176</v>
      </c>
      <c r="AI2211">
        <v>45</v>
      </c>
      <c r="AQ2211" s="16"/>
      <c r="AR2211" s="16"/>
      <c r="AT2211" s="16"/>
      <c r="AW2211" s="16"/>
      <c r="AX2211" s="16"/>
    </row>
    <row r="2212" spans="1:50" x14ac:dyDescent="0.25">
      <c r="A2212" s="16" t="s">
        <v>9345</v>
      </c>
      <c r="B2212" s="16" t="s">
        <v>19</v>
      </c>
      <c r="C2212" s="16" t="str">
        <f t="shared" si="324"/>
        <v>Entiminae</v>
      </c>
      <c r="D2212" s="16" t="str">
        <f t="shared" si="325"/>
        <v>Yes</v>
      </c>
      <c r="E2212" s="16" t="s">
        <v>18</v>
      </c>
      <c r="F2212" s="16" t="str">
        <f t="shared" si="313"/>
        <v>Curculionidae</v>
      </c>
      <c r="G2212" s="16" t="str">
        <f t="shared" si="314"/>
        <v>Yes</v>
      </c>
      <c r="M2212" t="s">
        <v>9183</v>
      </c>
      <c r="N2212" t="s">
        <v>9171</v>
      </c>
      <c r="P2212" s="6">
        <v>-1</v>
      </c>
      <c r="Q2212" s="6" t="s">
        <v>47</v>
      </c>
      <c r="R2212" s="6" t="s">
        <v>48</v>
      </c>
      <c r="T2212" t="s">
        <v>49</v>
      </c>
      <c r="W2212" t="s">
        <v>46</v>
      </c>
      <c r="X2212" t="s">
        <v>2125</v>
      </c>
      <c r="Y2212" t="s">
        <v>2131</v>
      </c>
      <c r="Z2212" t="s">
        <v>118</v>
      </c>
      <c r="AA2212" t="s">
        <v>9171</v>
      </c>
      <c r="AB2212" t="s">
        <v>9183</v>
      </c>
      <c r="AI2212">
        <v>45</v>
      </c>
      <c r="AQ2212" s="16"/>
      <c r="AR2212" s="16"/>
      <c r="AT2212" s="16"/>
      <c r="AW2212" s="16"/>
      <c r="AX2212" s="16"/>
    </row>
    <row r="2213" spans="1:50" x14ac:dyDescent="0.25">
      <c r="A2213" s="16" t="s">
        <v>9345</v>
      </c>
      <c r="B2213" s="16" t="s">
        <v>19</v>
      </c>
      <c r="C2213" s="16" t="str">
        <f t="shared" si="324"/>
        <v>Entiminae</v>
      </c>
      <c r="D2213" s="16" t="str">
        <f t="shared" si="325"/>
        <v>Yes</v>
      </c>
      <c r="E2213" s="16" t="s">
        <v>18</v>
      </c>
      <c r="F2213" s="16" t="str">
        <f t="shared" si="313"/>
        <v>Curculionidae</v>
      </c>
      <c r="G2213" s="16" t="str">
        <f t="shared" si="314"/>
        <v>Yes</v>
      </c>
      <c r="M2213" t="s">
        <v>9181</v>
      </c>
      <c r="N2213" t="s">
        <v>9171</v>
      </c>
      <c r="P2213" s="6">
        <v>-1</v>
      </c>
      <c r="Q2213" s="6" t="s">
        <v>47</v>
      </c>
      <c r="R2213" s="6" t="s">
        <v>48</v>
      </c>
      <c r="T2213" t="s">
        <v>49</v>
      </c>
      <c r="W2213" t="s">
        <v>46</v>
      </c>
      <c r="X2213" t="s">
        <v>2125</v>
      </c>
      <c r="Y2213" t="s">
        <v>2131</v>
      </c>
      <c r="Z2213" t="s">
        <v>118</v>
      </c>
      <c r="AA2213" t="s">
        <v>9171</v>
      </c>
      <c r="AB2213" t="s">
        <v>9181</v>
      </c>
      <c r="AI2213" s="16">
        <v>45</v>
      </c>
      <c r="AQ2213" s="16"/>
      <c r="AR2213" s="16"/>
      <c r="AT2213" s="16"/>
      <c r="AW2213" s="16"/>
      <c r="AX2213" s="16"/>
    </row>
    <row r="2214" spans="1:50" x14ac:dyDescent="0.25">
      <c r="A2214" s="16" t="s">
        <v>9345</v>
      </c>
      <c r="B2214" s="16" t="s">
        <v>19</v>
      </c>
      <c r="C2214" s="16" t="str">
        <f t="shared" si="324"/>
        <v>Entiminae</v>
      </c>
      <c r="D2214" s="16" t="str">
        <f t="shared" si="325"/>
        <v>Yes</v>
      </c>
      <c r="E2214" s="16" t="s">
        <v>18</v>
      </c>
      <c r="F2214" s="16" t="str">
        <f t="shared" si="313"/>
        <v>Curculionidae</v>
      </c>
      <c r="G2214" s="16" t="str">
        <f t="shared" si="314"/>
        <v>Yes</v>
      </c>
      <c r="M2214" t="s">
        <v>9184</v>
      </c>
      <c r="N2214" t="s">
        <v>9171</v>
      </c>
      <c r="P2214" s="6">
        <v>-1</v>
      </c>
      <c r="Q2214" s="6" t="s">
        <v>47</v>
      </c>
      <c r="R2214" s="6" t="s">
        <v>48</v>
      </c>
      <c r="T2214" t="s">
        <v>49</v>
      </c>
      <c r="W2214" t="s">
        <v>46</v>
      </c>
      <c r="X2214" t="s">
        <v>2125</v>
      </c>
      <c r="Y2214" t="s">
        <v>2131</v>
      </c>
      <c r="Z2214" t="s">
        <v>118</v>
      </c>
      <c r="AA2214" t="s">
        <v>9171</v>
      </c>
      <c r="AB2214" t="s">
        <v>9184</v>
      </c>
      <c r="AI2214" s="16">
        <v>45</v>
      </c>
      <c r="AQ2214" s="16"/>
      <c r="AR2214" s="16"/>
      <c r="AT2214" s="16"/>
      <c r="AW2214" s="16"/>
      <c r="AX2214" s="16"/>
    </row>
    <row r="2215" spans="1:50" x14ac:dyDescent="0.25">
      <c r="A2215" s="16" t="s">
        <v>9345</v>
      </c>
      <c r="B2215" s="16" t="s">
        <v>19</v>
      </c>
      <c r="C2215" s="16" t="str">
        <f t="shared" si="324"/>
        <v>Entiminae</v>
      </c>
      <c r="D2215" s="16" t="str">
        <f t="shared" si="325"/>
        <v>Yes</v>
      </c>
      <c r="E2215" s="16" t="s">
        <v>18</v>
      </c>
      <c r="F2215" s="16" t="str">
        <f t="shared" si="313"/>
        <v>Curculionidae</v>
      </c>
      <c r="G2215" s="16" t="str">
        <f t="shared" si="314"/>
        <v>Yes</v>
      </c>
      <c r="M2215" t="s">
        <v>9175</v>
      </c>
      <c r="N2215" t="s">
        <v>9171</v>
      </c>
      <c r="P2215" s="6">
        <v>-1</v>
      </c>
      <c r="Q2215" s="6" t="s">
        <v>47</v>
      </c>
      <c r="R2215" s="6" t="s">
        <v>48</v>
      </c>
      <c r="S2215" s="16"/>
      <c r="T2215" s="16" t="s">
        <v>49</v>
      </c>
      <c r="U2215" s="16"/>
      <c r="W2215" t="s">
        <v>46</v>
      </c>
      <c r="X2215" t="s">
        <v>2125</v>
      </c>
      <c r="Y2215" t="s">
        <v>2131</v>
      </c>
      <c r="Z2215" t="s">
        <v>118</v>
      </c>
      <c r="AA2215" t="s">
        <v>9171</v>
      </c>
      <c r="AB2215" t="s">
        <v>9175</v>
      </c>
      <c r="AI2215" s="16">
        <v>45</v>
      </c>
      <c r="AQ2215" s="16"/>
      <c r="AR2215" s="16"/>
      <c r="AT2215" s="16"/>
      <c r="AW2215" s="16"/>
      <c r="AX2215" s="16"/>
    </row>
    <row r="2216" spans="1:50" x14ac:dyDescent="0.25">
      <c r="A2216" s="16" t="s">
        <v>9345</v>
      </c>
      <c r="B2216" s="16" t="s">
        <v>19</v>
      </c>
      <c r="C2216" s="16" t="str">
        <f t="shared" si="324"/>
        <v>Erirhininae</v>
      </c>
      <c r="D2216" s="16" t="str">
        <f t="shared" si="325"/>
        <v>Yes</v>
      </c>
      <c r="E2216" s="16" t="s">
        <v>18</v>
      </c>
      <c r="F2216" s="16" t="str">
        <f t="shared" si="313"/>
        <v>Curculionidae</v>
      </c>
      <c r="G2216" s="16" t="str">
        <f t="shared" si="314"/>
        <v>Yes</v>
      </c>
      <c r="M2216" t="s">
        <v>9186</v>
      </c>
      <c r="N2216" t="s">
        <v>118</v>
      </c>
      <c r="P2216" s="6">
        <v>-1</v>
      </c>
      <c r="Q2216" s="6" t="s">
        <v>47</v>
      </c>
      <c r="R2216" s="6" t="s">
        <v>48</v>
      </c>
      <c r="S2216" s="16"/>
      <c r="T2216" s="16" t="s">
        <v>49</v>
      </c>
      <c r="U2216" s="16"/>
      <c r="W2216" t="s">
        <v>46</v>
      </c>
      <c r="X2216" t="s">
        <v>2125</v>
      </c>
      <c r="Y2216" t="s">
        <v>2131</v>
      </c>
      <c r="Z2216" t="s">
        <v>118</v>
      </c>
      <c r="AA2216" t="s">
        <v>9186</v>
      </c>
      <c r="AI2216" s="16">
        <v>42</v>
      </c>
      <c r="AQ2216" s="16"/>
      <c r="AR2216" s="16"/>
      <c r="AT2216" s="16"/>
      <c r="AW2216" s="16"/>
      <c r="AX2216" s="16"/>
    </row>
    <row r="2217" spans="1:50" x14ac:dyDescent="0.25">
      <c r="A2217" s="16" t="s">
        <v>9345</v>
      </c>
      <c r="B2217" s="16" t="s">
        <v>19</v>
      </c>
      <c r="C2217" s="16" t="str">
        <f t="shared" si="324"/>
        <v>Erirhininae</v>
      </c>
      <c r="D2217" s="16" t="str">
        <f t="shared" si="325"/>
        <v>Yes</v>
      </c>
      <c r="E2217" s="16" t="s">
        <v>18</v>
      </c>
      <c r="F2217" s="16" t="str">
        <f t="shared" si="313"/>
        <v>Curculionidae</v>
      </c>
      <c r="G2217" s="16" t="str">
        <f t="shared" si="314"/>
        <v>Yes</v>
      </c>
      <c r="M2217" t="s">
        <v>9187</v>
      </c>
      <c r="N2217" t="s">
        <v>9186</v>
      </c>
      <c r="P2217" s="6">
        <v>-1</v>
      </c>
      <c r="Q2217" s="6" t="s">
        <v>47</v>
      </c>
      <c r="R2217" s="6" t="s">
        <v>48</v>
      </c>
      <c r="S2217" s="16"/>
      <c r="T2217" s="16" t="s">
        <v>49</v>
      </c>
      <c r="U2217" s="16"/>
      <c r="W2217" t="s">
        <v>46</v>
      </c>
      <c r="X2217" t="s">
        <v>2125</v>
      </c>
      <c r="Y2217" t="s">
        <v>2131</v>
      </c>
      <c r="Z2217" t="s">
        <v>118</v>
      </c>
      <c r="AA2217" t="s">
        <v>9186</v>
      </c>
      <c r="AB2217" t="s">
        <v>9187</v>
      </c>
      <c r="AI2217" s="16">
        <v>45</v>
      </c>
      <c r="AQ2217" s="16"/>
      <c r="AR2217" s="16"/>
      <c r="AT2217" s="16"/>
      <c r="AW2217" s="16"/>
      <c r="AX2217" s="16"/>
    </row>
    <row r="2218" spans="1:50" x14ac:dyDescent="0.25">
      <c r="A2218" s="16" t="s">
        <v>9345</v>
      </c>
      <c r="B2218" s="16" t="s">
        <v>19</v>
      </c>
      <c r="C2218" s="16" t="str">
        <f t="shared" si="324"/>
        <v>Erirhininae</v>
      </c>
      <c r="D2218" s="16" t="str">
        <f t="shared" si="325"/>
        <v>Yes</v>
      </c>
      <c r="E2218" s="16" t="s">
        <v>18</v>
      </c>
      <c r="F2218" s="16" t="str">
        <f t="shared" si="313"/>
        <v>Curculionidae</v>
      </c>
      <c r="G2218" s="16" t="str">
        <f t="shared" si="314"/>
        <v>Yes</v>
      </c>
      <c r="M2218" t="s">
        <v>9135</v>
      </c>
      <c r="N2218" t="s">
        <v>9186</v>
      </c>
      <c r="P2218" s="6">
        <v>-1</v>
      </c>
      <c r="Q2218" s="6" t="s">
        <v>47</v>
      </c>
      <c r="R2218" s="6" t="s">
        <v>48</v>
      </c>
      <c r="S2218" s="16"/>
      <c r="T2218" s="16" t="s">
        <v>49</v>
      </c>
      <c r="U2218" s="16"/>
      <c r="W2218" t="s">
        <v>46</v>
      </c>
      <c r="X2218" t="s">
        <v>2125</v>
      </c>
      <c r="Y2218" t="s">
        <v>2131</v>
      </c>
      <c r="Z2218" t="s">
        <v>118</v>
      </c>
      <c r="AA2218" t="s">
        <v>9186</v>
      </c>
      <c r="AB2218" t="s">
        <v>9135</v>
      </c>
      <c r="AI2218" s="16">
        <v>45</v>
      </c>
      <c r="AQ2218" s="16"/>
      <c r="AR2218" s="16"/>
      <c r="AT2218" s="16"/>
      <c r="AW2218" s="16"/>
      <c r="AX2218" s="16"/>
    </row>
    <row r="2219" spans="1:50" x14ac:dyDescent="0.25">
      <c r="A2219" s="16" t="s">
        <v>9345</v>
      </c>
      <c r="B2219" s="16" t="s">
        <v>19</v>
      </c>
      <c r="C2219" s="16" t="str">
        <f t="shared" si="324"/>
        <v>Erirhininae</v>
      </c>
      <c r="D2219" s="16" t="str">
        <f t="shared" si="325"/>
        <v>Yes</v>
      </c>
      <c r="E2219" s="16" t="s">
        <v>18</v>
      </c>
      <c r="F2219" s="16" t="str">
        <f t="shared" si="313"/>
        <v>Curculionidae</v>
      </c>
      <c r="G2219" s="16" t="str">
        <f t="shared" si="314"/>
        <v>Yes</v>
      </c>
      <c r="M2219" t="s">
        <v>9188</v>
      </c>
      <c r="N2219" t="s">
        <v>9186</v>
      </c>
      <c r="P2219" s="6">
        <v>-1</v>
      </c>
      <c r="Q2219" s="6" t="s">
        <v>47</v>
      </c>
      <c r="R2219" s="6" t="s">
        <v>48</v>
      </c>
      <c r="S2219" s="16"/>
      <c r="T2219" s="16" t="s">
        <v>49</v>
      </c>
      <c r="U2219" s="16"/>
      <c r="W2219" t="s">
        <v>46</v>
      </c>
      <c r="X2219" t="s">
        <v>2125</v>
      </c>
      <c r="Y2219" t="s">
        <v>2131</v>
      </c>
      <c r="Z2219" t="s">
        <v>118</v>
      </c>
      <c r="AA2219" t="s">
        <v>9186</v>
      </c>
      <c r="AB2219" t="s">
        <v>9188</v>
      </c>
      <c r="AI2219" s="16">
        <v>45</v>
      </c>
      <c r="AQ2219" s="16"/>
      <c r="AR2219" s="16"/>
      <c r="AT2219" s="16"/>
      <c r="AW2219" s="16"/>
      <c r="AX2219" s="16"/>
    </row>
    <row r="2220" spans="1:50" x14ac:dyDescent="0.25">
      <c r="A2220" s="16" t="s">
        <v>9345</v>
      </c>
      <c r="B2220" s="16" t="s">
        <v>19</v>
      </c>
      <c r="C2220" s="16" t="str">
        <f t="shared" si="324"/>
        <v>Erirhininae</v>
      </c>
      <c r="D2220" s="16" t="str">
        <f t="shared" si="325"/>
        <v>Yes</v>
      </c>
      <c r="E2220" s="16" t="s">
        <v>18</v>
      </c>
      <c r="F2220" s="16" t="str">
        <f t="shared" si="313"/>
        <v>Curculionidae</v>
      </c>
      <c r="G2220" s="16" t="str">
        <f t="shared" si="314"/>
        <v>Yes</v>
      </c>
      <c r="M2220" t="s">
        <v>9189</v>
      </c>
      <c r="N2220" t="s">
        <v>9186</v>
      </c>
      <c r="P2220" s="6">
        <v>-1</v>
      </c>
      <c r="Q2220" s="6" t="s">
        <v>47</v>
      </c>
      <c r="R2220" s="6" t="s">
        <v>48</v>
      </c>
      <c r="S2220" s="16"/>
      <c r="T2220" s="16" t="s">
        <v>49</v>
      </c>
      <c r="U2220" s="16"/>
      <c r="W2220" t="s">
        <v>46</v>
      </c>
      <c r="X2220" t="s">
        <v>2125</v>
      </c>
      <c r="Y2220" t="s">
        <v>2131</v>
      </c>
      <c r="Z2220" t="s">
        <v>118</v>
      </c>
      <c r="AA2220" t="s">
        <v>9186</v>
      </c>
      <c r="AB2220" t="s">
        <v>9189</v>
      </c>
      <c r="AI2220" s="16">
        <v>45</v>
      </c>
      <c r="AQ2220" s="16"/>
      <c r="AR2220" s="16"/>
      <c r="AT2220" s="16"/>
      <c r="AW2220" s="16"/>
      <c r="AX2220" s="16"/>
    </row>
    <row r="2221" spans="1:50" x14ac:dyDescent="0.25">
      <c r="A2221" s="16" t="s">
        <v>9345</v>
      </c>
      <c r="B2221" s="16" t="s">
        <v>19</v>
      </c>
      <c r="C2221" s="16" t="str">
        <f t="shared" si="324"/>
        <v>Gonipterinae</v>
      </c>
      <c r="D2221" s="16" t="str">
        <f t="shared" si="325"/>
        <v>Yes</v>
      </c>
      <c r="E2221" s="16" t="s">
        <v>18</v>
      </c>
      <c r="F2221" s="16" t="str">
        <f t="shared" si="313"/>
        <v>Curculionidae</v>
      </c>
      <c r="G2221" s="16" t="str">
        <f t="shared" si="314"/>
        <v>Yes</v>
      </c>
      <c r="M2221" t="s">
        <v>9190</v>
      </c>
      <c r="N2221" t="s">
        <v>118</v>
      </c>
      <c r="P2221" s="6">
        <v>-1</v>
      </c>
      <c r="Q2221" s="6" t="s">
        <v>47</v>
      </c>
      <c r="R2221" s="6" t="s">
        <v>48</v>
      </c>
      <c r="S2221" s="16"/>
      <c r="T2221" s="16" t="s">
        <v>49</v>
      </c>
      <c r="U2221" s="16"/>
      <c r="W2221" t="s">
        <v>46</v>
      </c>
      <c r="X2221" t="s">
        <v>2125</v>
      </c>
      <c r="Y2221" t="s">
        <v>2131</v>
      </c>
      <c r="Z2221" t="s">
        <v>118</v>
      </c>
      <c r="AA2221" t="s">
        <v>9190</v>
      </c>
      <c r="AI2221" s="16">
        <v>42</v>
      </c>
      <c r="AQ2221" s="16"/>
      <c r="AR2221" s="16"/>
      <c r="AT2221" s="16"/>
      <c r="AW2221" s="16"/>
      <c r="AX2221" s="16"/>
    </row>
    <row r="2222" spans="1:50" x14ac:dyDescent="0.25">
      <c r="A2222" s="16" t="s">
        <v>9345</v>
      </c>
      <c r="B2222" s="16" t="s">
        <v>19</v>
      </c>
      <c r="C2222" s="16" t="str">
        <f t="shared" si="324"/>
        <v>Gymnetrinae</v>
      </c>
      <c r="D2222" s="16" t="str">
        <f t="shared" si="325"/>
        <v>Yes</v>
      </c>
      <c r="E2222" s="16" t="s">
        <v>18</v>
      </c>
      <c r="F2222" s="16" t="str">
        <f t="shared" si="313"/>
        <v>Curculionidae</v>
      </c>
      <c r="G2222" s="16" t="str">
        <f t="shared" si="314"/>
        <v>Yes</v>
      </c>
      <c r="M2222" t="s">
        <v>9191</v>
      </c>
      <c r="N2222" t="s">
        <v>118</v>
      </c>
      <c r="P2222" s="6">
        <v>-1</v>
      </c>
      <c r="Q2222" s="6" t="s">
        <v>47</v>
      </c>
      <c r="R2222" s="6" t="s">
        <v>48</v>
      </c>
      <c r="S2222" s="16"/>
      <c r="T2222" s="16" t="s">
        <v>49</v>
      </c>
      <c r="U2222" s="16"/>
      <c r="W2222" t="s">
        <v>46</v>
      </c>
      <c r="X2222" t="s">
        <v>2125</v>
      </c>
      <c r="Y2222" t="s">
        <v>2131</v>
      </c>
      <c r="Z2222" t="s">
        <v>118</v>
      </c>
      <c r="AA2222" t="s">
        <v>9191</v>
      </c>
      <c r="AI2222" s="16">
        <v>42</v>
      </c>
      <c r="AQ2222" s="16"/>
      <c r="AR2222" s="16"/>
      <c r="AT2222" s="16"/>
      <c r="AW2222" s="16"/>
      <c r="AX2222" s="16"/>
    </row>
    <row r="2223" spans="1:50" x14ac:dyDescent="0.25">
      <c r="A2223" s="16" t="s">
        <v>9345</v>
      </c>
      <c r="B2223" s="16" t="s">
        <v>19</v>
      </c>
      <c r="C2223" s="16" t="str">
        <f t="shared" si="324"/>
        <v>Gymnetrinae</v>
      </c>
      <c r="D2223" s="16" t="str">
        <f t="shared" si="325"/>
        <v>Yes</v>
      </c>
      <c r="E2223" s="16" t="s">
        <v>18</v>
      </c>
      <c r="F2223" s="16" t="str">
        <f t="shared" si="313"/>
        <v>Curculionidae</v>
      </c>
      <c r="G2223" s="16" t="str">
        <f t="shared" si="314"/>
        <v>Yes</v>
      </c>
      <c r="M2223" t="s">
        <v>9192</v>
      </c>
      <c r="N2223" t="s">
        <v>9191</v>
      </c>
      <c r="P2223" s="6">
        <v>-1</v>
      </c>
      <c r="Q2223" s="6" t="s">
        <v>47</v>
      </c>
      <c r="R2223" s="6" t="s">
        <v>48</v>
      </c>
      <c r="S2223" s="16"/>
      <c r="T2223" s="16" t="s">
        <v>49</v>
      </c>
      <c r="U2223" s="16"/>
      <c r="W2223" t="s">
        <v>46</v>
      </c>
      <c r="X2223" t="s">
        <v>2125</v>
      </c>
      <c r="Y2223" t="s">
        <v>2131</v>
      </c>
      <c r="Z2223" t="s">
        <v>118</v>
      </c>
      <c r="AA2223" t="s">
        <v>9191</v>
      </c>
      <c r="AB2223" t="s">
        <v>9192</v>
      </c>
      <c r="AI2223" s="16">
        <v>45</v>
      </c>
      <c r="AQ2223" s="16"/>
      <c r="AR2223" s="16"/>
      <c r="AT2223" s="16"/>
      <c r="AW2223" s="16"/>
      <c r="AX2223" s="16"/>
    </row>
    <row r="2224" spans="1:50" x14ac:dyDescent="0.25">
      <c r="A2224" s="16" t="s">
        <v>9345</v>
      </c>
      <c r="B2224" s="16" t="s">
        <v>19</v>
      </c>
      <c r="C2224" s="16" t="str">
        <f t="shared" si="324"/>
        <v>Hylobiinae</v>
      </c>
      <c r="D2224" s="16" t="str">
        <f t="shared" si="325"/>
        <v>Yes</v>
      </c>
      <c r="E2224" s="16" t="s">
        <v>18</v>
      </c>
      <c r="F2224" s="16" t="str">
        <f t="shared" si="313"/>
        <v>Curculionidae</v>
      </c>
      <c r="G2224" s="16" t="str">
        <f t="shared" si="314"/>
        <v>Yes</v>
      </c>
      <c r="M2224" t="s">
        <v>9193</v>
      </c>
      <c r="N2224" t="s">
        <v>118</v>
      </c>
      <c r="P2224" s="6">
        <v>-1</v>
      </c>
      <c r="Q2224" s="6" t="s">
        <v>47</v>
      </c>
      <c r="R2224" s="6" t="s">
        <v>48</v>
      </c>
      <c r="S2224" s="16"/>
      <c r="T2224" s="16" t="s">
        <v>49</v>
      </c>
      <c r="U2224" s="16"/>
      <c r="W2224" t="s">
        <v>46</v>
      </c>
      <c r="X2224" t="s">
        <v>2125</v>
      </c>
      <c r="Y2224" t="s">
        <v>2131</v>
      </c>
      <c r="Z2224" t="s">
        <v>118</v>
      </c>
      <c r="AA2224" t="s">
        <v>9193</v>
      </c>
      <c r="AI2224" s="16">
        <v>42</v>
      </c>
      <c r="AQ2224" s="16"/>
      <c r="AR2224" s="16"/>
      <c r="AT2224" s="16"/>
      <c r="AW2224" s="16"/>
      <c r="AX2224" s="16"/>
    </row>
    <row r="2225" spans="1:50" x14ac:dyDescent="0.25">
      <c r="A2225" s="16" t="s">
        <v>9345</v>
      </c>
      <c r="B2225" s="16" t="s">
        <v>19</v>
      </c>
      <c r="C2225" s="16" t="str">
        <f t="shared" si="324"/>
        <v>Hylobiinae</v>
      </c>
      <c r="D2225" s="16" t="str">
        <f t="shared" si="325"/>
        <v>Yes</v>
      </c>
      <c r="E2225" s="16" t="s">
        <v>18</v>
      </c>
      <c r="F2225" s="16" t="str">
        <f t="shared" si="313"/>
        <v>Curculionidae</v>
      </c>
      <c r="G2225" s="16" t="str">
        <f t="shared" si="314"/>
        <v>Yes</v>
      </c>
      <c r="M2225" t="s">
        <v>9195</v>
      </c>
      <c r="N2225" t="s">
        <v>9193</v>
      </c>
      <c r="P2225" s="6">
        <v>-1</v>
      </c>
      <c r="Q2225" s="6" t="s">
        <v>47</v>
      </c>
      <c r="R2225" s="6" t="s">
        <v>48</v>
      </c>
      <c r="S2225" s="16"/>
      <c r="T2225" s="16" t="s">
        <v>49</v>
      </c>
      <c r="U2225" s="16"/>
      <c r="W2225" t="s">
        <v>46</v>
      </c>
      <c r="X2225" t="s">
        <v>2125</v>
      </c>
      <c r="Y2225" t="s">
        <v>2131</v>
      </c>
      <c r="Z2225" t="s">
        <v>118</v>
      </c>
      <c r="AA2225" t="s">
        <v>9193</v>
      </c>
      <c r="AB2225" t="s">
        <v>9195</v>
      </c>
      <c r="AI2225" s="16">
        <v>45</v>
      </c>
      <c r="AQ2225" s="16"/>
      <c r="AR2225" s="16"/>
      <c r="AT2225" s="16"/>
      <c r="AW2225" s="16"/>
      <c r="AX2225" s="16"/>
    </row>
    <row r="2226" spans="1:50" x14ac:dyDescent="0.25">
      <c r="A2226" s="16" t="s">
        <v>9345</v>
      </c>
      <c r="B2226" s="16" t="s">
        <v>19</v>
      </c>
      <c r="C2226" s="16" t="str">
        <f t="shared" si="324"/>
        <v>Hylobiinae</v>
      </c>
      <c r="D2226" s="16" t="str">
        <f t="shared" si="325"/>
        <v>Yes</v>
      </c>
      <c r="E2226" s="16" t="s">
        <v>18</v>
      </c>
      <c r="F2226" s="16" t="str">
        <f t="shared" ref="F2226:F2289" si="326">Z2226</f>
        <v>Curculionidae</v>
      </c>
      <c r="G2226" s="16" t="str">
        <f t="shared" ref="G2226:G2289" si="327">IF(AI2226&gt;=40,"Yes","No")</f>
        <v>Yes</v>
      </c>
      <c r="M2226" t="s">
        <v>9194</v>
      </c>
      <c r="N2226" t="s">
        <v>9193</v>
      </c>
      <c r="P2226" s="6">
        <v>-1</v>
      </c>
      <c r="Q2226" s="6" t="s">
        <v>47</v>
      </c>
      <c r="R2226" s="6" t="s">
        <v>48</v>
      </c>
      <c r="S2226" s="16"/>
      <c r="T2226" s="16" t="s">
        <v>49</v>
      </c>
      <c r="U2226" s="16"/>
      <c r="W2226" t="s">
        <v>46</v>
      </c>
      <c r="X2226" t="s">
        <v>2125</v>
      </c>
      <c r="Y2226" t="s">
        <v>2131</v>
      </c>
      <c r="Z2226" t="s">
        <v>118</v>
      </c>
      <c r="AA2226" t="s">
        <v>9193</v>
      </c>
      <c r="AB2226" t="s">
        <v>9194</v>
      </c>
      <c r="AI2226" s="16">
        <v>45</v>
      </c>
      <c r="AQ2226" s="16"/>
      <c r="AR2226" s="16"/>
      <c r="AT2226" s="16"/>
      <c r="AW2226" s="16"/>
      <c r="AX2226" s="16"/>
    </row>
    <row r="2227" spans="1:50" x14ac:dyDescent="0.25">
      <c r="A2227" s="16" t="s">
        <v>9345</v>
      </c>
      <c r="B2227" s="16" t="s">
        <v>19</v>
      </c>
      <c r="C2227" s="16" t="str">
        <f t="shared" si="324"/>
        <v>Hyperinae</v>
      </c>
      <c r="D2227" s="16" t="str">
        <f t="shared" si="325"/>
        <v>Yes</v>
      </c>
      <c r="E2227" s="16" t="s">
        <v>18</v>
      </c>
      <c r="F2227" s="16" t="str">
        <f t="shared" si="326"/>
        <v>Curculionidae</v>
      </c>
      <c r="G2227" s="16" t="str">
        <f t="shared" si="327"/>
        <v>Yes</v>
      </c>
      <c r="M2227" t="s">
        <v>9196</v>
      </c>
      <c r="N2227" t="s">
        <v>118</v>
      </c>
      <c r="P2227" s="6">
        <v>-1</v>
      </c>
      <c r="Q2227" s="6" t="s">
        <v>47</v>
      </c>
      <c r="R2227" s="6" t="s">
        <v>48</v>
      </c>
      <c r="S2227" s="16"/>
      <c r="T2227" s="16" t="s">
        <v>49</v>
      </c>
      <c r="U2227" s="16"/>
      <c r="W2227" t="s">
        <v>46</v>
      </c>
      <c r="X2227" t="s">
        <v>2125</v>
      </c>
      <c r="Y2227" t="s">
        <v>2131</v>
      </c>
      <c r="Z2227" t="s">
        <v>118</v>
      </c>
      <c r="AA2227" t="s">
        <v>9196</v>
      </c>
      <c r="AI2227" s="16">
        <v>42</v>
      </c>
      <c r="AQ2227" s="16"/>
      <c r="AR2227" s="16"/>
      <c r="AT2227" s="16"/>
      <c r="AW2227" s="16"/>
      <c r="AX2227" s="16"/>
    </row>
    <row r="2228" spans="1:50" x14ac:dyDescent="0.25">
      <c r="A2228" s="16" t="s">
        <v>9345</v>
      </c>
      <c r="B2228" s="16" t="s">
        <v>19</v>
      </c>
      <c r="C2228" s="16" t="str">
        <f t="shared" si="324"/>
        <v>Hyperinae</v>
      </c>
      <c r="D2228" s="16" t="str">
        <f t="shared" si="325"/>
        <v>Yes</v>
      </c>
      <c r="E2228" s="16" t="s">
        <v>18</v>
      </c>
      <c r="F2228" s="16" t="str">
        <f t="shared" si="326"/>
        <v>Curculionidae</v>
      </c>
      <c r="G2228" s="16" t="str">
        <f t="shared" si="327"/>
        <v>Yes</v>
      </c>
      <c r="M2228" t="s">
        <v>9197</v>
      </c>
      <c r="N2228" t="s">
        <v>9196</v>
      </c>
      <c r="P2228" s="6">
        <v>-1</v>
      </c>
      <c r="Q2228" s="6" t="s">
        <v>47</v>
      </c>
      <c r="R2228" s="6" t="s">
        <v>48</v>
      </c>
      <c r="S2228" s="16"/>
      <c r="T2228" s="16" t="s">
        <v>49</v>
      </c>
      <c r="U2228" s="16"/>
      <c r="W2228" t="s">
        <v>46</v>
      </c>
      <c r="X2228" t="s">
        <v>2125</v>
      </c>
      <c r="Y2228" t="s">
        <v>2131</v>
      </c>
      <c r="Z2228" t="s">
        <v>118</v>
      </c>
      <c r="AA2228" t="s">
        <v>9196</v>
      </c>
      <c r="AB2228" t="s">
        <v>9197</v>
      </c>
      <c r="AI2228" s="16">
        <v>45</v>
      </c>
      <c r="AQ2228" s="16"/>
      <c r="AR2228" s="16"/>
      <c r="AT2228" s="16"/>
      <c r="AW2228" s="16"/>
      <c r="AX2228" s="16"/>
    </row>
    <row r="2229" spans="1:50" x14ac:dyDescent="0.25">
      <c r="A2229" s="16" t="s">
        <v>9345</v>
      </c>
      <c r="B2229" s="16" t="s">
        <v>19</v>
      </c>
      <c r="C2229" s="16" t="str">
        <f t="shared" si="324"/>
        <v>Ithaurinae</v>
      </c>
      <c r="D2229" s="16" t="str">
        <f t="shared" si="325"/>
        <v>Yes</v>
      </c>
      <c r="E2229" s="16" t="s">
        <v>18</v>
      </c>
      <c r="F2229" s="16" t="str">
        <f t="shared" si="326"/>
        <v>Curculionidae</v>
      </c>
      <c r="G2229" s="16" t="str">
        <f t="shared" si="327"/>
        <v>Yes</v>
      </c>
      <c r="M2229" t="s">
        <v>9198</v>
      </c>
      <c r="N2229" t="s">
        <v>118</v>
      </c>
      <c r="P2229" s="6">
        <v>-1</v>
      </c>
      <c r="Q2229" s="6" t="s">
        <v>47</v>
      </c>
      <c r="R2229" s="6" t="s">
        <v>48</v>
      </c>
      <c r="S2229" s="16"/>
      <c r="T2229" s="16" t="s">
        <v>49</v>
      </c>
      <c r="U2229" s="16"/>
      <c r="W2229" t="s">
        <v>46</v>
      </c>
      <c r="X2229" t="s">
        <v>2125</v>
      </c>
      <c r="Y2229" t="s">
        <v>2131</v>
      </c>
      <c r="Z2229" t="s">
        <v>118</v>
      </c>
      <c r="AA2229" t="s">
        <v>9198</v>
      </c>
      <c r="AI2229" s="16">
        <v>42</v>
      </c>
      <c r="AQ2229" s="16"/>
      <c r="AR2229" s="16"/>
      <c r="AT2229" s="16"/>
      <c r="AW2229" s="16"/>
      <c r="AX2229" s="16"/>
    </row>
    <row r="2230" spans="1:50" x14ac:dyDescent="0.25">
      <c r="A2230" s="16" t="s">
        <v>9345</v>
      </c>
      <c r="B2230" s="16" t="s">
        <v>19</v>
      </c>
      <c r="C2230" s="16" t="str">
        <f t="shared" si="324"/>
        <v>Lixinae</v>
      </c>
      <c r="D2230" s="16" t="str">
        <f t="shared" si="325"/>
        <v>Yes</v>
      </c>
      <c r="E2230" s="16" t="s">
        <v>18</v>
      </c>
      <c r="F2230" s="16" t="str">
        <f t="shared" si="326"/>
        <v>Curculionidae</v>
      </c>
      <c r="G2230" s="16" t="str">
        <f t="shared" si="327"/>
        <v>Yes</v>
      </c>
      <c r="M2230" t="s">
        <v>9199</v>
      </c>
      <c r="N2230" t="s">
        <v>118</v>
      </c>
      <c r="P2230" s="6">
        <v>-1</v>
      </c>
      <c r="Q2230" s="6" t="s">
        <v>47</v>
      </c>
      <c r="R2230" s="6" t="s">
        <v>48</v>
      </c>
      <c r="S2230" s="16"/>
      <c r="T2230" s="16" t="s">
        <v>49</v>
      </c>
      <c r="U2230" s="16"/>
      <c r="W2230" t="s">
        <v>46</v>
      </c>
      <c r="X2230" t="s">
        <v>2125</v>
      </c>
      <c r="Y2230" t="s">
        <v>2131</v>
      </c>
      <c r="Z2230" t="s">
        <v>118</v>
      </c>
      <c r="AA2230" t="s">
        <v>9199</v>
      </c>
      <c r="AI2230" s="16">
        <v>42</v>
      </c>
      <c r="AQ2230" s="16"/>
      <c r="AR2230" s="16"/>
      <c r="AT2230" s="16"/>
      <c r="AW2230" s="16"/>
      <c r="AX2230" s="16"/>
    </row>
    <row r="2231" spans="1:50" x14ac:dyDescent="0.25">
      <c r="A2231" s="16" t="s">
        <v>9345</v>
      </c>
      <c r="B2231" s="16" t="s">
        <v>19</v>
      </c>
      <c r="C2231" s="16" t="str">
        <f t="shared" si="324"/>
        <v>Lixinae</v>
      </c>
      <c r="D2231" s="16" t="str">
        <f t="shared" si="325"/>
        <v>Yes</v>
      </c>
      <c r="E2231" s="16" t="s">
        <v>18</v>
      </c>
      <c r="F2231" s="16" t="str">
        <f t="shared" si="326"/>
        <v>Curculionidae</v>
      </c>
      <c r="G2231" s="16" t="str">
        <f t="shared" si="327"/>
        <v>Yes</v>
      </c>
      <c r="M2231" t="s">
        <v>9151</v>
      </c>
      <c r="N2231" t="s">
        <v>9199</v>
      </c>
      <c r="P2231" s="6">
        <v>-1</v>
      </c>
      <c r="Q2231" s="6" t="s">
        <v>47</v>
      </c>
      <c r="R2231" s="6" t="s">
        <v>48</v>
      </c>
      <c r="S2231" s="16"/>
      <c r="T2231" s="16" t="s">
        <v>49</v>
      </c>
      <c r="U2231" s="16"/>
      <c r="W2231" t="s">
        <v>46</v>
      </c>
      <c r="X2231" t="s">
        <v>2125</v>
      </c>
      <c r="Y2231" t="s">
        <v>2131</v>
      </c>
      <c r="Z2231" t="s">
        <v>118</v>
      </c>
      <c r="AA2231" t="s">
        <v>9199</v>
      </c>
      <c r="AB2231" t="s">
        <v>9151</v>
      </c>
      <c r="AI2231" s="16">
        <v>45</v>
      </c>
      <c r="AQ2231" s="16"/>
      <c r="AR2231" s="16"/>
      <c r="AT2231" s="16"/>
      <c r="AW2231" s="16"/>
      <c r="AX2231" s="16"/>
    </row>
    <row r="2232" spans="1:50" x14ac:dyDescent="0.25">
      <c r="A2232" s="16" t="s">
        <v>9345</v>
      </c>
      <c r="B2232" s="16" t="s">
        <v>19</v>
      </c>
      <c r="C2232" s="16" t="str">
        <f t="shared" si="324"/>
        <v>Lixinae</v>
      </c>
      <c r="D2232" s="16" t="str">
        <f t="shared" si="325"/>
        <v>Yes</v>
      </c>
      <c r="E2232" s="16" t="s">
        <v>18</v>
      </c>
      <c r="F2232" s="16" t="str">
        <f t="shared" si="326"/>
        <v>Curculionidae</v>
      </c>
      <c r="G2232" s="16" t="str">
        <f t="shared" si="327"/>
        <v>Yes</v>
      </c>
      <c r="M2232" t="s">
        <v>9201</v>
      </c>
      <c r="N2232" t="s">
        <v>9199</v>
      </c>
      <c r="P2232" s="6">
        <v>-1</v>
      </c>
      <c r="Q2232" s="6" t="s">
        <v>47</v>
      </c>
      <c r="R2232" s="6" t="s">
        <v>48</v>
      </c>
      <c r="S2232" s="16"/>
      <c r="T2232" s="16" t="s">
        <v>49</v>
      </c>
      <c r="U2232" s="16"/>
      <c r="W2232" t="s">
        <v>46</v>
      </c>
      <c r="X2232" t="s">
        <v>2125</v>
      </c>
      <c r="Y2232" t="s">
        <v>2131</v>
      </c>
      <c r="Z2232" t="s">
        <v>118</v>
      </c>
      <c r="AA2232" t="s">
        <v>9199</v>
      </c>
      <c r="AB2232" t="s">
        <v>9201</v>
      </c>
      <c r="AI2232" s="16">
        <v>45</v>
      </c>
      <c r="AQ2232" s="16"/>
      <c r="AR2232" s="16"/>
      <c r="AT2232" s="16"/>
      <c r="AW2232" s="16"/>
      <c r="AX2232" s="16"/>
    </row>
    <row r="2233" spans="1:50" x14ac:dyDescent="0.25">
      <c r="A2233" s="16" t="s">
        <v>9345</v>
      </c>
      <c r="B2233" s="16" t="s">
        <v>19</v>
      </c>
      <c r="C2233" s="16" t="str">
        <f t="shared" si="324"/>
        <v>Lixinae</v>
      </c>
      <c r="D2233" s="16" t="str">
        <f t="shared" si="325"/>
        <v>Yes</v>
      </c>
      <c r="E2233" s="16" t="s">
        <v>18</v>
      </c>
      <c r="F2233" s="16" t="str">
        <f t="shared" si="326"/>
        <v>Curculionidae</v>
      </c>
      <c r="G2233" s="16" t="str">
        <f t="shared" si="327"/>
        <v>Yes</v>
      </c>
      <c r="M2233" t="s">
        <v>9200</v>
      </c>
      <c r="N2233" t="s">
        <v>9199</v>
      </c>
      <c r="P2233" s="6">
        <v>-1</v>
      </c>
      <c r="Q2233" s="6" t="s">
        <v>47</v>
      </c>
      <c r="R2233" s="6" t="s">
        <v>48</v>
      </c>
      <c r="S2233" s="16"/>
      <c r="T2233" s="16" t="s">
        <v>49</v>
      </c>
      <c r="U2233" s="16"/>
      <c r="W2233" t="s">
        <v>46</v>
      </c>
      <c r="X2233" t="s">
        <v>2125</v>
      </c>
      <c r="Y2233" t="s">
        <v>2131</v>
      </c>
      <c r="Z2233" t="s">
        <v>118</v>
      </c>
      <c r="AA2233" t="s">
        <v>9199</v>
      </c>
      <c r="AB2233" t="s">
        <v>9200</v>
      </c>
      <c r="AI2233" s="16">
        <v>45</v>
      </c>
      <c r="AQ2233" s="16"/>
      <c r="AR2233" s="16"/>
      <c r="AT2233" s="16"/>
      <c r="AW2233" s="16"/>
      <c r="AX2233" s="16"/>
    </row>
    <row r="2234" spans="1:50" x14ac:dyDescent="0.25">
      <c r="A2234" s="16" t="s">
        <v>9345</v>
      </c>
      <c r="B2234" s="16" t="s">
        <v>19</v>
      </c>
      <c r="C2234" s="16" t="str">
        <f t="shared" si="324"/>
        <v>Magdalinae</v>
      </c>
      <c r="D2234" s="16" t="str">
        <f t="shared" si="325"/>
        <v>Yes</v>
      </c>
      <c r="E2234" s="16" t="s">
        <v>18</v>
      </c>
      <c r="F2234" s="16" t="str">
        <f t="shared" si="326"/>
        <v>Curculionidae</v>
      </c>
      <c r="G2234" s="16" t="str">
        <f t="shared" si="327"/>
        <v>Yes</v>
      </c>
      <c r="M2234" t="s">
        <v>9202</v>
      </c>
      <c r="N2234" t="s">
        <v>118</v>
      </c>
      <c r="P2234" s="6">
        <v>-1</v>
      </c>
      <c r="Q2234" s="6" t="s">
        <v>47</v>
      </c>
      <c r="R2234" s="6" t="s">
        <v>48</v>
      </c>
      <c r="S2234" s="16"/>
      <c r="T2234" s="16" t="s">
        <v>49</v>
      </c>
      <c r="U2234" s="16"/>
      <c r="W2234" t="s">
        <v>46</v>
      </c>
      <c r="X2234" t="s">
        <v>2125</v>
      </c>
      <c r="Y2234" t="s">
        <v>2131</v>
      </c>
      <c r="Z2234" t="s">
        <v>118</v>
      </c>
      <c r="AA2234" t="s">
        <v>9202</v>
      </c>
      <c r="AI2234" s="16">
        <v>42</v>
      </c>
      <c r="AQ2234" s="16"/>
      <c r="AR2234" s="16"/>
      <c r="AT2234" s="16"/>
      <c r="AW2234" s="16"/>
      <c r="AX2234" s="16"/>
    </row>
    <row r="2235" spans="1:50" x14ac:dyDescent="0.25">
      <c r="A2235" s="16" t="s">
        <v>9345</v>
      </c>
      <c r="B2235" s="16" t="s">
        <v>19</v>
      </c>
      <c r="C2235" s="16" t="str">
        <f t="shared" si="324"/>
        <v>Magdalinae</v>
      </c>
      <c r="D2235" s="16" t="str">
        <f t="shared" si="325"/>
        <v>Yes</v>
      </c>
      <c r="E2235" s="16" t="s">
        <v>18</v>
      </c>
      <c r="F2235" s="16" t="str">
        <f t="shared" si="326"/>
        <v>Curculionidae</v>
      </c>
      <c r="G2235" s="16" t="str">
        <f t="shared" si="327"/>
        <v>Yes</v>
      </c>
      <c r="M2235" t="s">
        <v>9203</v>
      </c>
      <c r="N2235" t="s">
        <v>9202</v>
      </c>
      <c r="P2235" s="6">
        <v>-1</v>
      </c>
      <c r="Q2235" s="6" t="s">
        <v>47</v>
      </c>
      <c r="R2235" s="6" t="s">
        <v>48</v>
      </c>
      <c r="S2235" s="16"/>
      <c r="T2235" s="16" t="s">
        <v>49</v>
      </c>
      <c r="U2235" s="16"/>
      <c r="W2235" t="s">
        <v>46</v>
      </c>
      <c r="X2235" t="s">
        <v>2125</v>
      </c>
      <c r="Y2235" t="s">
        <v>2131</v>
      </c>
      <c r="Z2235" t="s">
        <v>118</v>
      </c>
      <c r="AA2235" t="s">
        <v>9202</v>
      </c>
      <c r="AB2235" t="s">
        <v>9203</v>
      </c>
      <c r="AI2235" s="16">
        <v>45</v>
      </c>
      <c r="AQ2235" s="16"/>
      <c r="AR2235" s="16"/>
      <c r="AT2235" s="16"/>
      <c r="AW2235" s="16"/>
      <c r="AX2235" s="16"/>
    </row>
    <row r="2236" spans="1:50" x14ac:dyDescent="0.25">
      <c r="A2236" s="16" t="s">
        <v>9345</v>
      </c>
      <c r="B2236" s="16" t="s">
        <v>19</v>
      </c>
      <c r="C2236" s="16" t="str">
        <f t="shared" si="324"/>
        <v>Molytinae</v>
      </c>
      <c r="D2236" s="16" t="str">
        <f t="shared" si="325"/>
        <v>Yes</v>
      </c>
      <c r="E2236" s="16" t="s">
        <v>18</v>
      </c>
      <c r="F2236" s="16" t="str">
        <f t="shared" si="326"/>
        <v>Curculionidae</v>
      </c>
      <c r="G2236" s="16" t="str">
        <f t="shared" si="327"/>
        <v>Yes</v>
      </c>
      <c r="M2236" t="s">
        <v>9204</v>
      </c>
      <c r="N2236" t="s">
        <v>118</v>
      </c>
      <c r="P2236" s="6">
        <v>-1</v>
      </c>
      <c r="Q2236" s="6" t="s">
        <v>47</v>
      </c>
      <c r="R2236" s="6" t="s">
        <v>48</v>
      </c>
      <c r="S2236" s="16"/>
      <c r="T2236" s="16" t="s">
        <v>49</v>
      </c>
      <c r="U2236" s="16"/>
      <c r="W2236" t="s">
        <v>46</v>
      </c>
      <c r="X2236" t="s">
        <v>2125</v>
      </c>
      <c r="Y2236" t="s">
        <v>2131</v>
      </c>
      <c r="Z2236" t="s">
        <v>118</v>
      </c>
      <c r="AA2236" t="s">
        <v>9204</v>
      </c>
      <c r="AI2236" s="16">
        <v>42</v>
      </c>
      <c r="AQ2236" s="16"/>
      <c r="AR2236" s="16"/>
      <c r="AT2236" s="16"/>
      <c r="AW2236" s="16"/>
      <c r="AX2236" s="16"/>
    </row>
    <row r="2237" spans="1:50" x14ac:dyDescent="0.25">
      <c r="A2237" s="16" t="s">
        <v>9345</v>
      </c>
      <c r="B2237" s="16" t="s">
        <v>19</v>
      </c>
      <c r="C2237" s="16" t="str">
        <f t="shared" si="324"/>
        <v>Molytinae</v>
      </c>
      <c r="D2237" s="16" t="str">
        <f t="shared" si="325"/>
        <v>Yes</v>
      </c>
      <c r="E2237" s="16" t="s">
        <v>18</v>
      </c>
      <c r="F2237" s="16" t="str">
        <f t="shared" si="326"/>
        <v>Curculionidae</v>
      </c>
      <c r="G2237" s="16" t="str">
        <f t="shared" si="327"/>
        <v>Yes</v>
      </c>
      <c r="M2237" t="s">
        <v>9205</v>
      </c>
      <c r="N2237" t="s">
        <v>9204</v>
      </c>
      <c r="P2237" s="6">
        <v>-1</v>
      </c>
      <c r="Q2237" s="6" t="s">
        <v>47</v>
      </c>
      <c r="R2237" s="6" t="s">
        <v>48</v>
      </c>
      <c r="S2237" s="16"/>
      <c r="T2237" s="16" t="s">
        <v>49</v>
      </c>
      <c r="U2237" s="16"/>
      <c r="W2237" t="s">
        <v>46</v>
      </c>
      <c r="X2237" t="s">
        <v>2125</v>
      </c>
      <c r="Y2237" t="s">
        <v>2131</v>
      </c>
      <c r="Z2237" t="s">
        <v>118</v>
      </c>
      <c r="AA2237" t="s">
        <v>9204</v>
      </c>
      <c r="AB2237" t="s">
        <v>9205</v>
      </c>
      <c r="AI2237" s="16">
        <v>45</v>
      </c>
      <c r="AQ2237" s="16"/>
      <c r="AR2237" s="16"/>
      <c r="AT2237" s="16"/>
      <c r="AW2237" s="16"/>
      <c r="AX2237" s="16"/>
    </row>
    <row r="2238" spans="1:50" x14ac:dyDescent="0.25">
      <c r="A2238" s="16" t="s">
        <v>9345</v>
      </c>
      <c r="B2238" s="16" t="s">
        <v>19</v>
      </c>
      <c r="C2238" s="16" t="str">
        <f t="shared" si="324"/>
        <v>Molytinae</v>
      </c>
      <c r="D2238" s="16" t="str">
        <f t="shared" si="325"/>
        <v>Yes</v>
      </c>
      <c r="E2238" s="16" t="s">
        <v>18</v>
      </c>
      <c r="F2238" s="16" t="str">
        <f t="shared" si="326"/>
        <v>Curculionidae</v>
      </c>
      <c r="G2238" s="16" t="str">
        <f t="shared" si="327"/>
        <v>Yes</v>
      </c>
      <c r="M2238" t="s">
        <v>9206</v>
      </c>
      <c r="N2238" t="s">
        <v>9204</v>
      </c>
      <c r="P2238" s="6">
        <v>-1</v>
      </c>
      <c r="Q2238" s="6" t="s">
        <v>47</v>
      </c>
      <c r="R2238" s="6" t="s">
        <v>48</v>
      </c>
      <c r="S2238" s="16"/>
      <c r="T2238" s="16" t="s">
        <v>49</v>
      </c>
      <c r="U2238" s="16"/>
      <c r="W2238" t="s">
        <v>46</v>
      </c>
      <c r="X2238" t="s">
        <v>2125</v>
      </c>
      <c r="Y2238" t="s">
        <v>2131</v>
      </c>
      <c r="Z2238" t="s">
        <v>118</v>
      </c>
      <c r="AA2238" t="s">
        <v>9204</v>
      </c>
      <c r="AB2238" t="s">
        <v>9206</v>
      </c>
      <c r="AI2238" s="16">
        <v>45</v>
      </c>
      <c r="AQ2238" s="16"/>
      <c r="AR2238" s="16"/>
      <c r="AT2238" s="16"/>
      <c r="AW2238" s="16"/>
      <c r="AX2238" s="16"/>
    </row>
    <row r="2239" spans="1:50" x14ac:dyDescent="0.25">
      <c r="A2239" s="16" t="s">
        <v>9345</v>
      </c>
      <c r="B2239" s="16" t="s">
        <v>19</v>
      </c>
      <c r="C2239" s="16" t="str">
        <f t="shared" si="324"/>
        <v>Molytinae</v>
      </c>
      <c r="D2239" s="16" t="str">
        <f t="shared" si="325"/>
        <v>Yes</v>
      </c>
      <c r="E2239" s="16" t="s">
        <v>18</v>
      </c>
      <c r="F2239" s="16" t="str">
        <f t="shared" si="326"/>
        <v>Curculionidae</v>
      </c>
      <c r="G2239" s="16" t="str">
        <f t="shared" si="327"/>
        <v>Yes</v>
      </c>
      <c r="M2239" t="s">
        <v>9207</v>
      </c>
      <c r="N2239" t="s">
        <v>9204</v>
      </c>
      <c r="P2239" s="6">
        <v>-1</v>
      </c>
      <c r="Q2239" s="6" t="s">
        <v>47</v>
      </c>
      <c r="R2239" s="6" t="s">
        <v>48</v>
      </c>
      <c r="S2239" s="16"/>
      <c r="T2239" s="16" t="s">
        <v>49</v>
      </c>
      <c r="U2239" s="16"/>
      <c r="W2239" t="s">
        <v>46</v>
      </c>
      <c r="X2239" t="s">
        <v>2125</v>
      </c>
      <c r="Y2239" t="s">
        <v>2131</v>
      </c>
      <c r="Z2239" t="s">
        <v>118</v>
      </c>
      <c r="AA2239" t="s">
        <v>9204</v>
      </c>
      <c r="AB2239" t="s">
        <v>9207</v>
      </c>
      <c r="AI2239" s="16">
        <v>45</v>
      </c>
      <c r="AQ2239" s="16"/>
      <c r="AR2239" s="16"/>
      <c r="AT2239" s="16"/>
      <c r="AW2239" s="16"/>
      <c r="AX2239" s="16"/>
    </row>
    <row r="2240" spans="1:50" x14ac:dyDescent="0.25">
      <c r="A2240" s="16" t="s">
        <v>9345</v>
      </c>
      <c r="B2240" s="16" t="s">
        <v>19</v>
      </c>
      <c r="C2240" s="16" t="str">
        <f t="shared" si="324"/>
        <v>Otidocephalinae</v>
      </c>
      <c r="D2240" s="16" t="str">
        <f t="shared" si="325"/>
        <v>Yes</v>
      </c>
      <c r="E2240" s="16" t="s">
        <v>18</v>
      </c>
      <c r="F2240" s="16" t="str">
        <f t="shared" si="326"/>
        <v>Curculionidae</v>
      </c>
      <c r="G2240" s="16" t="str">
        <f t="shared" si="327"/>
        <v>Yes</v>
      </c>
      <c r="M2240" t="s">
        <v>9208</v>
      </c>
      <c r="N2240" t="s">
        <v>118</v>
      </c>
      <c r="P2240" s="6">
        <v>-1</v>
      </c>
      <c r="Q2240" s="6" t="s">
        <v>47</v>
      </c>
      <c r="R2240" s="6" t="s">
        <v>48</v>
      </c>
      <c r="S2240" s="16"/>
      <c r="T2240" s="16" t="s">
        <v>49</v>
      </c>
      <c r="U2240" s="16"/>
      <c r="W2240" t="s">
        <v>46</v>
      </c>
      <c r="X2240" t="s">
        <v>2125</v>
      </c>
      <c r="Y2240" t="s">
        <v>2131</v>
      </c>
      <c r="Z2240" t="s">
        <v>118</v>
      </c>
      <c r="AA2240" t="s">
        <v>9208</v>
      </c>
      <c r="AI2240" s="16">
        <v>42</v>
      </c>
      <c r="AQ2240" s="16"/>
      <c r="AR2240" s="16"/>
      <c r="AT2240" s="16"/>
      <c r="AW2240" s="16"/>
      <c r="AX2240" s="16"/>
    </row>
    <row r="2241" spans="1:50" x14ac:dyDescent="0.25">
      <c r="A2241" s="16" t="s">
        <v>9345</v>
      </c>
      <c r="B2241" s="16" t="s">
        <v>19</v>
      </c>
      <c r="C2241" s="16" t="str">
        <f t="shared" si="324"/>
        <v>Otidocephalinae</v>
      </c>
      <c r="D2241" s="16" t="str">
        <f t="shared" si="325"/>
        <v>Yes</v>
      </c>
      <c r="E2241" s="16" t="s">
        <v>18</v>
      </c>
      <c r="F2241" s="16" t="str">
        <f t="shared" si="326"/>
        <v>Curculionidae</v>
      </c>
      <c r="G2241" s="16" t="str">
        <f t="shared" si="327"/>
        <v>Yes</v>
      </c>
      <c r="M2241" t="s">
        <v>9209</v>
      </c>
      <c r="N2241" t="s">
        <v>9208</v>
      </c>
      <c r="P2241" s="6">
        <v>-1</v>
      </c>
      <c r="Q2241" s="6" t="s">
        <v>47</v>
      </c>
      <c r="R2241" s="6" t="s">
        <v>48</v>
      </c>
      <c r="S2241" s="16"/>
      <c r="T2241" s="16" t="s">
        <v>49</v>
      </c>
      <c r="U2241" s="16"/>
      <c r="W2241" t="s">
        <v>46</v>
      </c>
      <c r="X2241" t="s">
        <v>2125</v>
      </c>
      <c r="Y2241" t="s">
        <v>2131</v>
      </c>
      <c r="Z2241" t="s">
        <v>118</v>
      </c>
      <c r="AA2241" t="s">
        <v>9208</v>
      </c>
      <c r="AB2241" t="s">
        <v>9209</v>
      </c>
      <c r="AI2241" s="16">
        <v>45</v>
      </c>
      <c r="AQ2241" s="16"/>
      <c r="AR2241" s="16"/>
      <c r="AT2241" s="16"/>
      <c r="AW2241" s="16"/>
      <c r="AX2241" s="16"/>
    </row>
    <row r="2242" spans="1:50" x14ac:dyDescent="0.25">
      <c r="A2242" s="16" t="s">
        <v>9345</v>
      </c>
      <c r="B2242" s="13" t="s">
        <v>19</v>
      </c>
      <c r="C2242" s="13" t="str">
        <f>AA2242</f>
        <v>Platypodinae</v>
      </c>
      <c r="D2242" s="13" t="str">
        <f>IF(AI2242&gt;=42,"Yes","No")</f>
        <v>Yes</v>
      </c>
      <c r="E2242" s="16" t="s">
        <v>18</v>
      </c>
      <c r="F2242" s="16" t="str">
        <f t="shared" si="326"/>
        <v>Curculionidae</v>
      </c>
      <c r="G2242" s="16" t="str">
        <f t="shared" si="327"/>
        <v>Yes</v>
      </c>
      <c r="L2242" t="s">
        <v>1767</v>
      </c>
      <c r="M2242" t="s">
        <v>117</v>
      </c>
      <c r="N2242" t="s">
        <v>118</v>
      </c>
      <c r="P2242" s="6">
        <v>-1</v>
      </c>
      <c r="Q2242" s="6" t="s">
        <v>47</v>
      </c>
      <c r="R2242" s="6" t="s">
        <v>48</v>
      </c>
      <c r="S2242" s="16"/>
      <c r="T2242" s="16" t="s">
        <v>49</v>
      </c>
      <c r="U2242" s="16"/>
      <c r="W2242" t="s">
        <v>46</v>
      </c>
      <c r="X2242" t="s">
        <v>2125</v>
      </c>
      <c r="Y2242" t="s">
        <v>2131</v>
      </c>
      <c r="Z2242" t="s">
        <v>118</v>
      </c>
      <c r="AA2242" t="s">
        <v>117</v>
      </c>
      <c r="AI2242" s="16">
        <v>42</v>
      </c>
      <c r="AQ2242" s="6">
        <v>0</v>
      </c>
      <c r="AR2242" s="6" t="s">
        <v>50</v>
      </c>
      <c r="AT2242" s="6">
        <v>-1</v>
      </c>
      <c r="AW2242" s="6" t="s">
        <v>51</v>
      </c>
      <c r="AX2242" s="16"/>
    </row>
    <row r="2243" spans="1:50" x14ac:dyDescent="0.25">
      <c r="A2243" s="16" t="s">
        <v>9345</v>
      </c>
      <c r="B2243" s="16" t="s">
        <v>19</v>
      </c>
      <c r="C2243" s="16" t="str">
        <f t="shared" ref="C2243:C2260" si="328">AA2243</f>
        <v>Platypodinae</v>
      </c>
      <c r="D2243" s="16" t="str">
        <f t="shared" ref="D2243:D2261" si="329">IF(AI2243&gt;=42,"Yes","No")</f>
        <v>Yes</v>
      </c>
      <c r="E2243" s="16" t="s">
        <v>18</v>
      </c>
      <c r="F2243" s="16" t="str">
        <f t="shared" si="326"/>
        <v>Curculionidae</v>
      </c>
      <c r="G2243" s="16" t="str">
        <f t="shared" si="327"/>
        <v>Yes</v>
      </c>
      <c r="M2243" t="s">
        <v>117</v>
      </c>
      <c r="N2243" t="s">
        <v>118</v>
      </c>
      <c r="P2243" s="6">
        <v>-1</v>
      </c>
      <c r="Q2243" s="6" t="s">
        <v>47</v>
      </c>
      <c r="R2243" s="6" t="s">
        <v>48</v>
      </c>
      <c r="S2243" s="16"/>
      <c r="T2243" s="16" t="s">
        <v>49</v>
      </c>
      <c r="U2243" s="16"/>
      <c r="W2243" t="s">
        <v>46</v>
      </c>
      <c r="X2243" t="s">
        <v>2125</v>
      </c>
      <c r="Y2243" t="s">
        <v>2131</v>
      </c>
      <c r="Z2243" t="s">
        <v>118</v>
      </c>
      <c r="AA2243" t="s">
        <v>117</v>
      </c>
      <c r="AI2243" s="16">
        <v>42</v>
      </c>
      <c r="AQ2243" s="16"/>
      <c r="AR2243" s="16"/>
      <c r="AT2243" s="16"/>
      <c r="AW2243" s="16"/>
      <c r="AX2243" s="16"/>
    </row>
    <row r="2244" spans="1:50" x14ac:dyDescent="0.25">
      <c r="A2244" s="16" t="s">
        <v>9345</v>
      </c>
      <c r="B2244" s="16" t="s">
        <v>19</v>
      </c>
      <c r="C2244" s="16" t="str">
        <f t="shared" si="328"/>
        <v>Raymondionyminae</v>
      </c>
      <c r="D2244" s="16" t="str">
        <f t="shared" si="329"/>
        <v>Yes</v>
      </c>
      <c r="E2244" s="16" t="s">
        <v>18</v>
      </c>
      <c r="F2244" s="16" t="str">
        <f t="shared" si="326"/>
        <v>Curculionidae</v>
      </c>
      <c r="G2244" s="16" t="str">
        <f t="shared" si="327"/>
        <v>Yes</v>
      </c>
      <c r="M2244" t="s">
        <v>9210</v>
      </c>
      <c r="N2244" t="s">
        <v>118</v>
      </c>
      <c r="P2244" s="6">
        <v>-1</v>
      </c>
      <c r="Q2244" s="6" t="s">
        <v>47</v>
      </c>
      <c r="R2244" s="6" t="s">
        <v>48</v>
      </c>
      <c r="S2244" s="16"/>
      <c r="T2244" s="16" t="s">
        <v>49</v>
      </c>
      <c r="U2244" s="16"/>
      <c r="W2244" t="s">
        <v>46</v>
      </c>
      <c r="X2244" t="s">
        <v>2125</v>
      </c>
      <c r="Y2244" t="s">
        <v>2131</v>
      </c>
      <c r="Z2244" t="s">
        <v>118</v>
      </c>
      <c r="AA2244" t="s">
        <v>9210</v>
      </c>
      <c r="AI2244" s="16">
        <v>42</v>
      </c>
      <c r="AQ2244" s="16"/>
      <c r="AR2244" s="16"/>
      <c r="AT2244" s="16"/>
      <c r="AW2244" s="16"/>
      <c r="AX2244" s="16"/>
    </row>
    <row r="2245" spans="1:50" x14ac:dyDescent="0.25">
      <c r="A2245" s="16" t="s">
        <v>9345</v>
      </c>
      <c r="B2245" s="16" t="s">
        <v>19</v>
      </c>
      <c r="C2245" s="16" t="str">
        <f t="shared" si="328"/>
        <v>Scolytinae</v>
      </c>
      <c r="D2245" s="16" t="str">
        <f t="shared" si="329"/>
        <v>Yes</v>
      </c>
      <c r="E2245" s="16" t="s">
        <v>18</v>
      </c>
      <c r="F2245" s="16" t="str">
        <f t="shared" si="326"/>
        <v>Curculionidae</v>
      </c>
      <c r="G2245" s="16" t="str">
        <f t="shared" si="327"/>
        <v>Yes</v>
      </c>
      <c r="M2245" t="s">
        <v>9211</v>
      </c>
      <c r="N2245" t="s">
        <v>118</v>
      </c>
      <c r="P2245" s="6">
        <v>-1</v>
      </c>
      <c r="Q2245" s="6" t="s">
        <v>47</v>
      </c>
      <c r="R2245" s="6" t="s">
        <v>48</v>
      </c>
      <c r="S2245" s="16"/>
      <c r="T2245" s="16" t="s">
        <v>49</v>
      </c>
      <c r="U2245" s="16"/>
      <c r="W2245" t="s">
        <v>46</v>
      </c>
      <c r="X2245" t="s">
        <v>2125</v>
      </c>
      <c r="Y2245" t="s">
        <v>2131</v>
      </c>
      <c r="Z2245" t="s">
        <v>118</v>
      </c>
      <c r="AA2245" t="s">
        <v>9211</v>
      </c>
      <c r="AI2245" s="16">
        <v>42</v>
      </c>
      <c r="AQ2245" s="16"/>
      <c r="AR2245" s="16"/>
      <c r="AT2245" s="16"/>
      <c r="AW2245" s="16"/>
      <c r="AX2245" s="16"/>
    </row>
    <row r="2246" spans="1:50" x14ac:dyDescent="0.25">
      <c r="A2246" s="16" t="s">
        <v>9345</v>
      </c>
      <c r="B2246" s="16" t="s">
        <v>19</v>
      </c>
      <c r="C2246" s="16" t="str">
        <f t="shared" si="328"/>
        <v>Scolytinae</v>
      </c>
      <c r="D2246" s="16" t="str">
        <f t="shared" si="329"/>
        <v>Yes</v>
      </c>
      <c r="E2246" s="16" t="s">
        <v>18</v>
      </c>
      <c r="F2246" s="16" t="str">
        <f t="shared" si="326"/>
        <v>Curculionidae</v>
      </c>
      <c r="G2246" s="16" t="str">
        <f t="shared" si="327"/>
        <v>Yes</v>
      </c>
      <c r="M2246" t="s">
        <v>9219</v>
      </c>
      <c r="N2246" t="s">
        <v>9211</v>
      </c>
      <c r="P2246" s="6">
        <v>-1</v>
      </c>
      <c r="Q2246" s="6" t="s">
        <v>47</v>
      </c>
      <c r="R2246" s="6" t="s">
        <v>48</v>
      </c>
      <c r="S2246" s="16"/>
      <c r="T2246" s="16" t="s">
        <v>49</v>
      </c>
      <c r="U2246" s="16"/>
      <c r="W2246" t="s">
        <v>46</v>
      </c>
      <c r="X2246" t="s">
        <v>2125</v>
      </c>
      <c r="Y2246" t="s">
        <v>2131</v>
      </c>
      <c r="Z2246" t="s">
        <v>118</v>
      </c>
      <c r="AA2246" t="s">
        <v>9211</v>
      </c>
      <c r="AB2246" t="s">
        <v>9219</v>
      </c>
      <c r="AI2246" s="16">
        <v>45</v>
      </c>
      <c r="AQ2246" s="16"/>
      <c r="AR2246" s="16"/>
      <c r="AT2246" s="16"/>
      <c r="AW2246" s="16"/>
      <c r="AX2246" s="16"/>
    </row>
    <row r="2247" spans="1:50" x14ac:dyDescent="0.25">
      <c r="A2247" s="16" t="s">
        <v>9345</v>
      </c>
      <c r="B2247" s="16" t="s">
        <v>19</v>
      </c>
      <c r="C2247" s="16" t="str">
        <f t="shared" si="328"/>
        <v>Scolytinae</v>
      </c>
      <c r="D2247" s="16" t="str">
        <f t="shared" si="329"/>
        <v>Yes</v>
      </c>
      <c r="E2247" s="16" t="s">
        <v>18</v>
      </c>
      <c r="F2247" s="16" t="str">
        <f t="shared" si="326"/>
        <v>Curculionidae</v>
      </c>
      <c r="G2247" s="16" t="str">
        <f t="shared" si="327"/>
        <v>Yes</v>
      </c>
      <c r="M2247" t="s">
        <v>9216</v>
      </c>
      <c r="N2247" t="s">
        <v>9211</v>
      </c>
      <c r="P2247" s="6">
        <v>-1</v>
      </c>
      <c r="Q2247" s="6" t="s">
        <v>47</v>
      </c>
      <c r="R2247" s="6" t="s">
        <v>48</v>
      </c>
      <c r="S2247" s="16"/>
      <c r="T2247" s="16" t="s">
        <v>49</v>
      </c>
      <c r="U2247" s="16"/>
      <c r="W2247" t="s">
        <v>46</v>
      </c>
      <c r="X2247" t="s">
        <v>2125</v>
      </c>
      <c r="Y2247" t="s">
        <v>2131</v>
      </c>
      <c r="Z2247" t="s">
        <v>118</v>
      </c>
      <c r="AA2247" t="s">
        <v>9211</v>
      </c>
      <c r="AB2247" t="s">
        <v>9216</v>
      </c>
      <c r="AI2247" s="16">
        <v>45</v>
      </c>
      <c r="AQ2247" s="16"/>
      <c r="AR2247" s="16"/>
      <c r="AT2247" s="16"/>
      <c r="AW2247" s="16"/>
      <c r="AX2247" s="16"/>
    </row>
    <row r="2248" spans="1:50" x14ac:dyDescent="0.25">
      <c r="A2248" s="16" t="s">
        <v>9345</v>
      </c>
      <c r="B2248" s="16" t="s">
        <v>19</v>
      </c>
      <c r="C2248" s="16" t="str">
        <f t="shared" si="328"/>
        <v>Scolytinae</v>
      </c>
      <c r="D2248" s="16" t="str">
        <f t="shared" si="329"/>
        <v>Yes</v>
      </c>
      <c r="E2248" s="16" t="s">
        <v>18</v>
      </c>
      <c r="F2248" s="16" t="str">
        <f t="shared" si="326"/>
        <v>Curculionidae</v>
      </c>
      <c r="G2248" s="16" t="str">
        <f t="shared" si="327"/>
        <v>Yes</v>
      </c>
      <c r="M2248" t="s">
        <v>9217</v>
      </c>
      <c r="N2248" t="s">
        <v>9211</v>
      </c>
      <c r="P2248" s="6">
        <v>-1</v>
      </c>
      <c r="Q2248" s="6" t="s">
        <v>47</v>
      </c>
      <c r="R2248" s="6" t="s">
        <v>48</v>
      </c>
      <c r="S2248" s="16"/>
      <c r="T2248" s="16" t="s">
        <v>49</v>
      </c>
      <c r="U2248" s="16"/>
      <c r="W2248" t="s">
        <v>46</v>
      </c>
      <c r="X2248" t="s">
        <v>2125</v>
      </c>
      <c r="Y2248" t="s">
        <v>2131</v>
      </c>
      <c r="Z2248" t="s">
        <v>118</v>
      </c>
      <c r="AA2248" t="s">
        <v>9211</v>
      </c>
      <c r="AB2248" t="s">
        <v>9217</v>
      </c>
      <c r="AI2248" s="16">
        <v>45</v>
      </c>
      <c r="AQ2248" s="16"/>
      <c r="AR2248" s="16"/>
      <c r="AT2248" s="16"/>
      <c r="AW2248" s="16"/>
      <c r="AX2248" s="16"/>
    </row>
    <row r="2249" spans="1:50" x14ac:dyDescent="0.25">
      <c r="A2249" s="16" t="s">
        <v>9345</v>
      </c>
      <c r="B2249" s="16" t="s">
        <v>19</v>
      </c>
      <c r="C2249" s="16" t="str">
        <f t="shared" si="328"/>
        <v>Scolytinae</v>
      </c>
      <c r="D2249" s="16" t="str">
        <f t="shared" si="329"/>
        <v>Yes</v>
      </c>
      <c r="E2249" s="16" t="s">
        <v>18</v>
      </c>
      <c r="F2249" s="16" t="str">
        <f t="shared" si="326"/>
        <v>Curculionidae</v>
      </c>
      <c r="G2249" s="16" t="str">
        <f t="shared" si="327"/>
        <v>Yes</v>
      </c>
      <c r="M2249" t="s">
        <v>9214</v>
      </c>
      <c r="N2249" t="s">
        <v>9211</v>
      </c>
      <c r="P2249" s="6">
        <v>-1</v>
      </c>
      <c r="Q2249" s="6" t="s">
        <v>47</v>
      </c>
      <c r="R2249" s="6" t="s">
        <v>48</v>
      </c>
      <c r="S2249" s="16"/>
      <c r="T2249" s="16" t="s">
        <v>49</v>
      </c>
      <c r="U2249" s="16"/>
      <c r="W2249" t="s">
        <v>46</v>
      </c>
      <c r="X2249" t="s">
        <v>2125</v>
      </c>
      <c r="Y2249" t="s">
        <v>2131</v>
      </c>
      <c r="Z2249" t="s">
        <v>118</v>
      </c>
      <c r="AA2249" t="s">
        <v>9211</v>
      </c>
      <c r="AB2249" t="s">
        <v>9214</v>
      </c>
      <c r="AI2249" s="16">
        <v>45</v>
      </c>
      <c r="AQ2249" s="16"/>
      <c r="AR2249" s="16"/>
      <c r="AT2249" s="16"/>
      <c r="AW2249" s="16"/>
      <c r="AX2249" s="16"/>
    </row>
    <row r="2250" spans="1:50" x14ac:dyDescent="0.25">
      <c r="A2250" s="16" t="s">
        <v>9345</v>
      </c>
      <c r="B2250" s="16" t="s">
        <v>19</v>
      </c>
      <c r="C2250" s="16" t="str">
        <f t="shared" si="328"/>
        <v>Scolytinae</v>
      </c>
      <c r="D2250" s="16" t="str">
        <f t="shared" si="329"/>
        <v>Yes</v>
      </c>
      <c r="E2250" s="16" t="s">
        <v>18</v>
      </c>
      <c r="F2250" s="16" t="str">
        <f t="shared" si="326"/>
        <v>Curculionidae</v>
      </c>
      <c r="G2250" s="16" t="str">
        <f t="shared" si="327"/>
        <v>Yes</v>
      </c>
      <c r="M2250" t="s">
        <v>9212</v>
      </c>
      <c r="N2250" t="s">
        <v>9211</v>
      </c>
      <c r="P2250" s="6">
        <v>-1</v>
      </c>
      <c r="Q2250" s="6" t="s">
        <v>47</v>
      </c>
      <c r="R2250" s="6" t="s">
        <v>48</v>
      </c>
      <c r="S2250" s="16"/>
      <c r="T2250" s="16" t="s">
        <v>49</v>
      </c>
      <c r="U2250" s="16"/>
      <c r="W2250" t="s">
        <v>46</v>
      </c>
      <c r="X2250" t="s">
        <v>2125</v>
      </c>
      <c r="Y2250" t="s">
        <v>2131</v>
      </c>
      <c r="Z2250" t="s">
        <v>118</v>
      </c>
      <c r="AA2250" t="s">
        <v>9211</v>
      </c>
      <c r="AB2250" t="s">
        <v>9212</v>
      </c>
      <c r="AI2250" s="16">
        <v>45</v>
      </c>
      <c r="AQ2250" s="16"/>
      <c r="AR2250" s="16"/>
      <c r="AT2250" s="16"/>
      <c r="AW2250" s="16"/>
      <c r="AX2250" s="16"/>
    </row>
    <row r="2251" spans="1:50" x14ac:dyDescent="0.25">
      <c r="A2251" s="16" t="s">
        <v>9345</v>
      </c>
      <c r="B2251" s="16" t="s">
        <v>19</v>
      </c>
      <c r="C2251" s="16" t="str">
        <f t="shared" si="328"/>
        <v>Scolytinae</v>
      </c>
      <c r="D2251" s="16" t="str">
        <f t="shared" si="329"/>
        <v>Yes</v>
      </c>
      <c r="E2251" s="16" t="s">
        <v>18</v>
      </c>
      <c r="F2251" s="16" t="str">
        <f t="shared" si="326"/>
        <v>Curculionidae</v>
      </c>
      <c r="G2251" s="16" t="str">
        <f t="shared" si="327"/>
        <v>Yes</v>
      </c>
      <c r="M2251" t="s">
        <v>9218</v>
      </c>
      <c r="N2251" t="s">
        <v>9211</v>
      </c>
      <c r="P2251" s="6">
        <v>-1</v>
      </c>
      <c r="Q2251" s="6" t="s">
        <v>47</v>
      </c>
      <c r="R2251" s="6" t="s">
        <v>48</v>
      </c>
      <c r="S2251" s="16"/>
      <c r="T2251" s="16" t="s">
        <v>49</v>
      </c>
      <c r="U2251" s="16"/>
      <c r="W2251" t="s">
        <v>46</v>
      </c>
      <c r="X2251" t="s">
        <v>2125</v>
      </c>
      <c r="Y2251" t="s">
        <v>2131</v>
      </c>
      <c r="Z2251" t="s">
        <v>118</v>
      </c>
      <c r="AA2251" t="s">
        <v>9211</v>
      </c>
      <c r="AB2251" t="s">
        <v>9218</v>
      </c>
      <c r="AI2251" s="16">
        <v>45</v>
      </c>
      <c r="AQ2251" s="16"/>
      <c r="AR2251" s="16"/>
      <c r="AT2251" s="16"/>
      <c r="AW2251" s="16"/>
      <c r="AX2251" s="16"/>
    </row>
    <row r="2252" spans="1:50" x14ac:dyDescent="0.25">
      <c r="A2252" s="16" t="s">
        <v>9345</v>
      </c>
      <c r="B2252" s="16" t="s">
        <v>19</v>
      </c>
      <c r="C2252" s="16" t="str">
        <f t="shared" si="328"/>
        <v>Scolytinae</v>
      </c>
      <c r="D2252" s="16" t="str">
        <f t="shared" si="329"/>
        <v>Yes</v>
      </c>
      <c r="E2252" s="16" t="s">
        <v>18</v>
      </c>
      <c r="F2252" s="16" t="str">
        <f t="shared" si="326"/>
        <v>Curculionidae</v>
      </c>
      <c r="G2252" s="16" t="str">
        <f t="shared" si="327"/>
        <v>Yes</v>
      </c>
      <c r="M2252" t="s">
        <v>9215</v>
      </c>
      <c r="N2252" t="s">
        <v>9211</v>
      </c>
      <c r="P2252" s="6">
        <v>-1</v>
      </c>
      <c r="Q2252" s="6" t="s">
        <v>47</v>
      </c>
      <c r="R2252" s="6" t="s">
        <v>48</v>
      </c>
      <c r="S2252" s="16"/>
      <c r="T2252" s="16" t="s">
        <v>49</v>
      </c>
      <c r="U2252" s="16"/>
      <c r="W2252" t="s">
        <v>46</v>
      </c>
      <c r="X2252" t="s">
        <v>2125</v>
      </c>
      <c r="Y2252" t="s">
        <v>2131</v>
      </c>
      <c r="Z2252" t="s">
        <v>118</v>
      </c>
      <c r="AA2252" t="s">
        <v>9211</v>
      </c>
      <c r="AB2252" t="s">
        <v>9215</v>
      </c>
      <c r="AI2252" s="16">
        <v>45</v>
      </c>
      <c r="AQ2252" s="16"/>
      <c r="AR2252" s="16"/>
      <c r="AT2252" s="16"/>
      <c r="AW2252" s="16"/>
      <c r="AX2252" s="16"/>
    </row>
    <row r="2253" spans="1:50" x14ac:dyDescent="0.25">
      <c r="A2253" s="16" t="s">
        <v>9345</v>
      </c>
      <c r="B2253" s="16" t="s">
        <v>19</v>
      </c>
      <c r="C2253" s="16" t="str">
        <f t="shared" si="328"/>
        <v>Scolytinae</v>
      </c>
      <c r="D2253" s="16" t="str">
        <f t="shared" si="329"/>
        <v>Yes</v>
      </c>
      <c r="E2253" s="16" t="s">
        <v>18</v>
      </c>
      <c r="F2253" s="16" t="str">
        <f t="shared" si="326"/>
        <v>Curculionidae</v>
      </c>
      <c r="G2253" s="16" t="str">
        <f t="shared" si="327"/>
        <v>Yes</v>
      </c>
      <c r="M2253" t="s">
        <v>9213</v>
      </c>
      <c r="N2253" t="s">
        <v>9211</v>
      </c>
      <c r="P2253" s="6">
        <v>-1</v>
      </c>
      <c r="Q2253" s="6" t="s">
        <v>47</v>
      </c>
      <c r="R2253" s="6" t="s">
        <v>48</v>
      </c>
      <c r="S2253" s="16"/>
      <c r="T2253" s="16" t="s">
        <v>49</v>
      </c>
      <c r="U2253" s="16"/>
      <c r="W2253" t="s">
        <v>46</v>
      </c>
      <c r="X2253" t="s">
        <v>2125</v>
      </c>
      <c r="Y2253" t="s">
        <v>2131</v>
      </c>
      <c r="Z2253" t="s">
        <v>118</v>
      </c>
      <c r="AA2253" t="s">
        <v>9211</v>
      </c>
      <c r="AB2253" t="s">
        <v>9213</v>
      </c>
      <c r="AI2253" s="16">
        <v>45</v>
      </c>
      <c r="AQ2253" s="16"/>
      <c r="AR2253" s="16"/>
      <c r="AT2253" s="16"/>
      <c r="AW2253" s="16"/>
      <c r="AX2253" s="16"/>
    </row>
    <row r="2254" spans="1:50" x14ac:dyDescent="0.25">
      <c r="A2254" s="16" t="s">
        <v>9345</v>
      </c>
      <c r="B2254" s="16" t="s">
        <v>19</v>
      </c>
      <c r="C2254" s="16" t="str">
        <f t="shared" si="328"/>
        <v>Scolytinae</v>
      </c>
      <c r="D2254" s="16" t="str">
        <f t="shared" si="329"/>
        <v>Yes</v>
      </c>
      <c r="E2254" s="16" t="s">
        <v>18</v>
      </c>
      <c r="F2254" s="16" t="str">
        <f t="shared" si="326"/>
        <v>Curculionidae</v>
      </c>
      <c r="G2254" s="16" t="str">
        <f t="shared" si="327"/>
        <v>Yes</v>
      </c>
      <c r="M2254" t="s">
        <v>9220</v>
      </c>
      <c r="N2254" t="s">
        <v>9211</v>
      </c>
      <c r="P2254" s="6">
        <v>-1</v>
      </c>
      <c r="Q2254" s="6" t="s">
        <v>47</v>
      </c>
      <c r="R2254" s="6" t="s">
        <v>48</v>
      </c>
      <c r="S2254" s="16"/>
      <c r="T2254" s="16" t="s">
        <v>49</v>
      </c>
      <c r="U2254" s="16"/>
      <c r="W2254" t="s">
        <v>46</v>
      </c>
      <c r="X2254" t="s">
        <v>2125</v>
      </c>
      <c r="Y2254" t="s">
        <v>2131</v>
      </c>
      <c r="Z2254" t="s">
        <v>118</v>
      </c>
      <c r="AA2254" t="s">
        <v>9211</v>
      </c>
      <c r="AB2254" t="s">
        <v>9220</v>
      </c>
      <c r="AI2254" s="16">
        <v>45</v>
      </c>
      <c r="AQ2254" s="16"/>
      <c r="AR2254" s="16"/>
      <c r="AT2254" s="16"/>
      <c r="AW2254" s="16"/>
      <c r="AX2254" s="16"/>
    </row>
    <row r="2255" spans="1:50" x14ac:dyDescent="0.25">
      <c r="A2255" s="16" t="s">
        <v>9345</v>
      </c>
      <c r="B2255" s="16" t="s">
        <v>19</v>
      </c>
      <c r="C2255" s="16" t="str">
        <f t="shared" si="328"/>
        <v>Scolytinae</v>
      </c>
      <c r="D2255" s="16" t="str">
        <f t="shared" si="329"/>
        <v>Yes</v>
      </c>
      <c r="E2255" s="16" t="s">
        <v>18</v>
      </c>
      <c r="F2255" s="16" t="str">
        <f t="shared" si="326"/>
        <v>Curculionidae</v>
      </c>
      <c r="G2255" s="16" t="str">
        <f t="shared" si="327"/>
        <v>Yes</v>
      </c>
      <c r="M2255" t="s">
        <v>9222</v>
      </c>
      <c r="N2255" t="s">
        <v>9211</v>
      </c>
      <c r="P2255" s="6">
        <v>-1</v>
      </c>
      <c r="Q2255" s="6" t="s">
        <v>47</v>
      </c>
      <c r="R2255" s="6" t="s">
        <v>48</v>
      </c>
      <c r="S2255" s="16"/>
      <c r="T2255" s="16" t="s">
        <v>49</v>
      </c>
      <c r="U2255" s="16"/>
      <c r="W2255" t="s">
        <v>46</v>
      </c>
      <c r="X2255" t="s">
        <v>2125</v>
      </c>
      <c r="Y2255" t="s">
        <v>2131</v>
      </c>
      <c r="Z2255" t="s">
        <v>118</v>
      </c>
      <c r="AA2255" t="s">
        <v>9211</v>
      </c>
      <c r="AB2255" t="s">
        <v>9222</v>
      </c>
      <c r="AI2255" s="16">
        <v>45</v>
      </c>
      <c r="AQ2255" s="16"/>
      <c r="AR2255" s="16"/>
      <c r="AT2255" s="16"/>
      <c r="AW2255" s="16"/>
      <c r="AX2255" s="16"/>
    </row>
    <row r="2256" spans="1:50" x14ac:dyDescent="0.25">
      <c r="A2256" s="16" t="s">
        <v>9345</v>
      </c>
      <c r="B2256" s="16" t="s">
        <v>19</v>
      </c>
      <c r="C2256" s="16" t="str">
        <f t="shared" si="328"/>
        <v>Scolytinae</v>
      </c>
      <c r="D2256" s="16" t="str">
        <f t="shared" si="329"/>
        <v>Yes</v>
      </c>
      <c r="E2256" s="16" t="s">
        <v>18</v>
      </c>
      <c r="F2256" s="16" t="str">
        <f t="shared" si="326"/>
        <v>Curculionidae</v>
      </c>
      <c r="G2256" s="16" t="str">
        <f t="shared" si="327"/>
        <v>Yes</v>
      </c>
      <c r="M2256" t="s">
        <v>9221</v>
      </c>
      <c r="N2256" t="s">
        <v>9211</v>
      </c>
      <c r="P2256" s="6">
        <v>-1</v>
      </c>
      <c r="Q2256" s="6" t="s">
        <v>47</v>
      </c>
      <c r="R2256" s="6" t="s">
        <v>48</v>
      </c>
      <c r="S2256" s="16"/>
      <c r="T2256" s="16" t="s">
        <v>49</v>
      </c>
      <c r="U2256" s="16"/>
      <c r="W2256" t="s">
        <v>46</v>
      </c>
      <c r="X2256" t="s">
        <v>2125</v>
      </c>
      <c r="Y2256" t="s">
        <v>2131</v>
      </c>
      <c r="Z2256" t="s">
        <v>118</v>
      </c>
      <c r="AA2256" t="s">
        <v>9211</v>
      </c>
      <c r="AB2256" t="s">
        <v>9221</v>
      </c>
      <c r="AI2256" s="16">
        <v>45</v>
      </c>
      <c r="AQ2256" s="16"/>
      <c r="AR2256" s="16"/>
      <c r="AT2256" s="16"/>
      <c r="AW2256" s="16"/>
      <c r="AX2256" s="16"/>
    </row>
    <row r="2257" spans="1:50" x14ac:dyDescent="0.25">
      <c r="A2257" s="16" t="s">
        <v>9345</v>
      </c>
      <c r="B2257" s="16" t="s">
        <v>19</v>
      </c>
      <c r="C2257" s="16" t="str">
        <f t="shared" si="328"/>
        <v>Tychiinae</v>
      </c>
      <c r="D2257" s="16" t="str">
        <f t="shared" si="329"/>
        <v>Yes</v>
      </c>
      <c r="E2257" s="16" t="s">
        <v>18</v>
      </c>
      <c r="F2257" s="16" t="str">
        <f t="shared" si="326"/>
        <v>Curculionidae</v>
      </c>
      <c r="G2257" s="16" t="str">
        <f t="shared" si="327"/>
        <v>Yes</v>
      </c>
      <c r="M2257" t="s">
        <v>9223</v>
      </c>
      <c r="N2257" t="s">
        <v>118</v>
      </c>
      <c r="P2257" s="6">
        <v>-1</v>
      </c>
      <c r="Q2257" s="6" t="s">
        <v>47</v>
      </c>
      <c r="R2257" s="6" t="s">
        <v>48</v>
      </c>
      <c r="S2257" s="16"/>
      <c r="T2257" s="16" t="s">
        <v>49</v>
      </c>
      <c r="U2257" s="16"/>
      <c r="W2257" t="s">
        <v>46</v>
      </c>
      <c r="X2257" t="s">
        <v>2125</v>
      </c>
      <c r="Y2257" t="s">
        <v>2131</v>
      </c>
      <c r="Z2257" t="s">
        <v>118</v>
      </c>
      <c r="AA2257" t="s">
        <v>9223</v>
      </c>
      <c r="AI2257" s="16">
        <v>42</v>
      </c>
      <c r="AQ2257" s="16"/>
      <c r="AR2257" s="16"/>
      <c r="AT2257" s="16"/>
      <c r="AW2257" s="16"/>
      <c r="AX2257" s="16"/>
    </row>
    <row r="2258" spans="1:50" x14ac:dyDescent="0.25">
      <c r="A2258" s="16" t="s">
        <v>9345</v>
      </c>
      <c r="B2258" s="16" t="s">
        <v>19</v>
      </c>
      <c r="C2258" s="16" t="str">
        <f t="shared" si="328"/>
        <v>Tychiinae</v>
      </c>
      <c r="D2258" s="16" t="str">
        <f t="shared" si="329"/>
        <v>Yes</v>
      </c>
      <c r="E2258" s="16" t="s">
        <v>18</v>
      </c>
      <c r="F2258" s="16" t="str">
        <f t="shared" si="326"/>
        <v>Curculionidae</v>
      </c>
      <c r="G2258" s="16" t="str">
        <f t="shared" si="327"/>
        <v>Yes</v>
      </c>
      <c r="M2258" t="s">
        <v>9224</v>
      </c>
      <c r="N2258" t="s">
        <v>9223</v>
      </c>
      <c r="P2258" s="6">
        <v>-1</v>
      </c>
      <c r="Q2258" s="6" t="s">
        <v>47</v>
      </c>
      <c r="R2258" s="6" t="s">
        <v>48</v>
      </c>
      <c r="S2258" s="16"/>
      <c r="T2258" s="16" t="s">
        <v>49</v>
      </c>
      <c r="U2258" s="16"/>
      <c r="W2258" t="s">
        <v>46</v>
      </c>
      <c r="X2258" t="s">
        <v>2125</v>
      </c>
      <c r="Y2258" t="s">
        <v>2131</v>
      </c>
      <c r="Z2258" t="s">
        <v>118</v>
      </c>
      <c r="AA2258" t="s">
        <v>9223</v>
      </c>
      <c r="AB2258" t="s">
        <v>9224</v>
      </c>
      <c r="AI2258" s="16">
        <v>45</v>
      </c>
      <c r="AQ2258" s="16"/>
      <c r="AR2258" s="16"/>
      <c r="AT2258" s="16"/>
      <c r="AW2258" s="16"/>
      <c r="AX2258" s="16"/>
    </row>
    <row r="2259" spans="1:50" x14ac:dyDescent="0.25">
      <c r="A2259" s="16" t="s">
        <v>9345</v>
      </c>
      <c r="B2259" s="16" t="s">
        <v>19</v>
      </c>
      <c r="C2259" s="16" t="str">
        <f t="shared" si="328"/>
        <v>Tychiinae</v>
      </c>
      <c r="D2259" s="16" t="str">
        <f t="shared" si="329"/>
        <v>Yes</v>
      </c>
      <c r="E2259" s="16" t="s">
        <v>18</v>
      </c>
      <c r="F2259" s="16" t="str">
        <f t="shared" si="326"/>
        <v>Curculionidae</v>
      </c>
      <c r="G2259" s="16" t="str">
        <f t="shared" si="327"/>
        <v>Yes</v>
      </c>
      <c r="M2259" t="s">
        <v>9225</v>
      </c>
      <c r="N2259" t="s">
        <v>9223</v>
      </c>
      <c r="P2259" s="6">
        <v>-1</v>
      </c>
      <c r="Q2259" s="6" t="s">
        <v>47</v>
      </c>
      <c r="R2259" s="6" t="s">
        <v>48</v>
      </c>
      <c r="S2259" s="16"/>
      <c r="T2259" s="16" t="s">
        <v>49</v>
      </c>
      <c r="U2259" s="16"/>
      <c r="W2259" t="s">
        <v>46</v>
      </c>
      <c r="X2259" t="s">
        <v>2125</v>
      </c>
      <c r="Y2259" t="s">
        <v>2131</v>
      </c>
      <c r="Z2259" t="s">
        <v>118</v>
      </c>
      <c r="AA2259" t="s">
        <v>9223</v>
      </c>
      <c r="AB2259" t="s">
        <v>9225</v>
      </c>
      <c r="AI2259" s="16">
        <v>45</v>
      </c>
      <c r="AQ2259" s="16"/>
      <c r="AR2259" s="16"/>
      <c r="AT2259" s="16"/>
      <c r="AW2259" s="16"/>
      <c r="AX2259" s="16"/>
    </row>
    <row r="2260" spans="1:50" x14ac:dyDescent="0.25">
      <c r="A2260" s="16" t="s">
        <v>9345</v>
      </c>
      <c r="B2260" s="16" t="s">
        <v>19</v>
      </c>
      <c r="C2260" s="16" t="str">
        <f t="shared" si="328"/>
        <v>Tychiinae</v>
      </c>
      <c r="D2260" s="16" t="str">
        <f t="shared" si="329"/>
        <v>Yes</v>
      </c>
      <c r="E2260" s="16" t="s">
        <v>18</v>
      </c>
      <c r="F2260" s="16" t="str">
        <f t="shared" si="326"/>
        <v>Curculionidae</v>
      </c>
      <c r="G2260" s="16" t="str">
        <f t="shared" si="327"/>
        <v>Yes</v>
      </c>
      <c r="M2260" t="s">
        <v>9226</v>
      </c>
      <c r="N2260" t="s">
        <v>9223</v>
      </c>
      <c r="P2260" s="6">
        <v>-1</v>
      </c>
      <c r="Q2260" s="6" t="s">
        <v>47</v>
      </c>
      <c r="R2260" s="6" t="s">
        <v>48</v>
      </c>
      <c r="S2260" s="16"/>
      <c r="T2260" s="16" t="s">
        <v>49</v>
      </c>
      <c r="U2260" s="16"/>
      <c r="W2260" t="s">
        <v>46</v>
      </c>
      <c r="X2260" t="s">
        <v>2125</v>
      </c>
      <c r="Y2260" t="s">
        <v>2131</v>
      </c>
      <c r="Z2260" t="s">
        <v>118</v>
      </c>
      <c r="AA2260" t="s">
        <v>9223</v>
      </c>
      <c r="AB2260" t="s">
        <v>9226</v>
      </c>
      <c r="AI2260" s="16">
        <v>45</v>
      </c>
      <c r="AQ2260" s="16"/>
      <c r="AR2260" s="16"/>
      <c r="AT2260" s="16"/>
      <c r="AW2260" s="16"/>
      <c r="AX2260" s="16"/>
    </row>
    <row r="2261" spans="1:50" x14ac:dyDescent="0.25">
      <c r="A2261" s="16" t="s">
        <v>9345</v>
      </c>
      <c r="B2261" s="16" t="s">
        <v>19</v>
      </c>
      <c r="C2261" s="16" t="str">
        <f>Z2261</f>
        <v>Curculionidae</v>
      </c>
      <c r="D2261" s="16" t="str">
        <f t="shared" si="329"/>
        <v>No</v>
      </c>
      <c r="E2261" s="16" t="s">
        <v>18</v>
      </c>
      <c r="F2261" s="16" t="str">
        <f t="shared" si="326"/>
        <v>Curculionidae</v>
      </c>
      <c r="G2261" s="16" t="str">
        <f t="shared" si="327"/>
        <v>Yes</v>
      </c>
      <c r="L2261" t="s">
        <v>1844</v>
      </c>
      <c r="M2261" s="16" t="s">
        <v>118</v>
      </c>
      <c r="N2261" t="s">
        <v>2131</v>
      </c>
      <c r="P2261" s="6">
        <v>-1</v>
      </c>
      <c r="Q2261" s="6" t="s">
        <v>47</v>
      </c>
      <c r="R2261" s="6" t="s">
        <v>48</v>
      </c>
      <c r="S2261" s="16"/>
      <c r="T2261" s="16" t="s">
        <v>49</v>
      </c>
      <c r="U2261" s="16"/>
      <c r="W2261" t="s">
        <v>46</v>
      </c>
      <c r="X2261" t="s">
        <v>2125</v>
      </c>
      <c r="Y2261" t="s">
        <v>2131</v>
      </c>
      <c r="Z2261" t="s">
        <v>118</v>
      </c>
      <c r="AF2261" s="16"/>
      <c r="AI2261" s="16">
        <v>40</v>
      </c>
      <c r="AQ2261" s="6">
        <v>0</v>
      </c>
      <c r="AR2261" s="6" t="s">
        <v>50</v>
      </c>
      <c r="AT2261" s="6">
        <v>-1</v>
      </c>
      <c r="AW2261" s="6" t="s">
        <v>51</v>
      </c>
      <c r="AX2261" s="6" t="s">
        <v>51</v>
      </c>
    </row>
    <row r="2262" spans="1:50" x14ac:dyDescent="0.25">
      <c r="B2262" s="16" t="s">
        <v>18</v>
      </c>
      <c r="C2262" s="13" t="str">
        <f>Z2262</f>
        <v>Cybocephalidae</v>
      </c>
      <c r="D2262" s="13" t="str">
        <f>IF(AI2262&gt;=40,"Yes","No")</f>
        <v>Yes</v>
      </c>
      <c r="E2262" s="16" t="s">
        <v>18</v>
      </c>
      <c r="F2262" s="16" t="str">
        <f t="shared" si="326"/>
        <v>Cybocephalidae</v>
      </c>
      <c r="G2262" s="16" t="str">
        <f t="shared" si="327"/>
        <v>Yes</v>
      </c>
      <c r="M2262" t="s">
        <v>9314</v>
      </c>
      <c r="N2262" t="s">
        <v>2125</v>
      </c>
      <c r="P2262" s="6">
        <v>-1</v>
      </c>
      <c r="Q2262" s="6" t="s">
        <v>47</v>
      </c>
      <c r="R2262" s="6" t="s">
        <v>48</v>
      </c>
      <c r="S2262" s="16"/>
      <c r="T2262" s="16" t="s">
        <v>49</v>
      </c>
      <c r="U2262" s="16"/>
      <c r="W2262" t="s">
        <v>46</v>
      </c>
      <c r="X2262" t="s">
        <v>2125</v>
      </c>
      <c r="Y2262" t="s">
        <v>2130</v>
      </c>
      <c r="Z2262" t="s">
        <v>9314</v>
      </c>
      <c r="AI2262" s="16">
        <v>40</v>
      </c>
      <c r="AQ2262" s="16"/>
      <c r="AR2262" s="16"/>
      <c r="AT2262" s="16"/>
      <c r="AW2262" s="16"/>
      <c r="AX2262" s="16"/>
    </row>
    <row r="2263" spans="1:50" x14ac:dyDescent="0.25">
      <c r="B2263" s="16" t="s">
        <v>19</v>
      </c>
      <c r="C2263" s="16" t="str">
        <f t="shared" ref="C2263:C2264" si="330">AA2263</f>
        <v>Dascillinae</v>
      </c>
      <c r="D2263" s="16" t="str">
        <f t="shared" ref="D2263:D2264" si="331">IF(AI2263&gt;=42,"Yes","No")</f>
        <v>Yes</v>
      </c>
      <c r="E2263" s="16" t="s">
        <v>18</v>
      </c>
      <c r="F2263" s="16" t="str">
        <f t="shared" si="326"/>
        <v>Dascillidae</v>
      </c>
      <c r="G2263" s="16" t="str">
        <f t="shared" si="327"/>
        <v>Yes</v>
      </c>
      <c r="M2263" t="s">
        <v>9235</v>
      </c>
      <c r="N2263" t="s">
        <v>1801</v>
      </c>
      <c r="P2263" s="6">
        <v>-1</v>
      </c>
      <c r="Q2263" s="6" t="s">
        <v>47</v>
      </c>
      <c r="R2263" s="6" t="s">
        <v>48</v>
      </c>
      <c r="S2263" s="16"/>
      <c r="T2263" s="16" t="s">
        <v>49</v>
      </c>
      <c r="U2263" s="16"/>
      <c r="W2263" t="s">
        <v>46</v>
      </c>
      <c r="X2263" t="s">
        <v>2125</v>
      </c>
      <c r="Y2263" t="s">
        <v>2142</v>
      </c>
      <c r="Z2263" t="s">
        <v>1801</v>
      </c>
      <c r="AA2263" t="s">
        <v>9235</v>
      </c>
      <c r="AI2263" s="16">
        <v>42</v>
      </c>
      <c r="AQ2263" s="16"/>
      <c r="AR2263" s="16"/>
      <c r="AT2263" s="16"/>
      <c r="AW2263" s="16"/>
      <c r="AX2263" s="16"/>
    </row>
    <row r="2264" spans="1:50" x14ac:dyDescent="0.25">
      <c r="B2264" s="16" t="s">
        <v>19</v>
      </c>
      <c r="C2264" s="16" t="str">
        <f t="shared" si="330"/>
        <v>Karumiinae</v>
      </c>
      <c r="D2264" s="16" t="str">
        <f t="shared" si="331"/>
        <v>Yes</v>
      </c>
      <c r="E2264" s="16" t="s">
        <v>18</v>
      </c>
      <c r="F2264" s="16" t="str">
        <f t="shared" si="326"/>
        <v>Dascillidae</v>
      </c>
      <c r="G2264" s="16" t="str">
        <f t="shared" si="327"/>
        <v>Yes</v>
      </c>
      <c r="M2264" t="s">
        <v>9236</v>
      </c>
      <c r="N2264" t="s">
        <v>1801</v>
      </c>
      <c r="P2264" s="6">
        <v>-1</v>
      </c>
      <c r="Q2264" s="6" t="s">
        <v>47</v>
      </c>
      <c r="R2264" s="6" t="s">
        <v>48</v>
      </c>
      <c r="S2264" s="16"/>
      <c r="T2264" s="16" t="s">
        <v>49</v>
      </c>
      <c r="U2264" s="16"/>
      <c r="W2264" t="s">
        <v>46</v>
      </c>
      <c r="X2264" t="s">
        <v>2125</v>
      </c>
      <c r="Y2264" t="s">
        <v>2142</v>
      </c>
      <c r="Z2264" t="s">
        <v>1801</v>
      </c>
      <c r="AA2264" t="s">
        <v>9236</v>
      </c>
      <c r="AI2264" s="16">
        <v>42</v>
      </c>
      <c r="AQ2264" s="16"/>
      <c r="AR2264" s="16"/>
      <c r="AT2264" s="16"/>
      <c r="AW2264" s="16"/>
      <c r="AX2264" s="16"/>
    </row>
    <row r="2265" spans="1:50" x14ac:dyDescent="0.25">
      <c r="B2265" s="13" t="s">
        <v>19</v>
      </c>
      <c r="C2265" s="13" t="str">
        <f>Z2265</f>
        <v>Dascillidae</v>
      </c>
      <c r="D2265" s="13" t="str">
        <f>IF(AI2265&gt;=42,"Yes","No")</f>
        <v>No</v>
      </c>
      <c r="E2265" s="16" t="s">
        <v>18</v>
      </c>
      <c r="F2265" s="16" t="str">
        <f t="shared" si="326"/>
        <v>Dascillidae</v>
      </c>
      <c r="G2265" s="16" t="str">
        <f t="shared" si="327"/>
        <v>Yes</v>
      </c>
      <c r="L2265" t="s">
        <v>1802</v>
      </c>
      <c r="M2265" t="s">
        <v>1801</v>
      </c>
      <c r="N2265" t="s">
        <v>2142</v>
      </c>
      <c r="P2265" s="6">
        <v>-1</v>
      </c>
      <c r="Q2265" s="6" t="s">
        <v>47</v>
      </c>
      <c r="R2265" s="6" t="s">
        <v>48</v>
      </c>
      <c r="S2265" s="16"/>
      <c r="T2265" s="16" t="s">
        <v>49</v>
      </c>
      <c r="U2265" s="16"/>
      <c r="W2265" t="s">
        <v>46</v>
      </c>
      <c r="X2265" t="s">
        <v>2125</v>
      </c>
      <c r="Y2265" t="s">
        <v>2142</v>
      </c>
      <c r="Z2265" t="s">
        <v>1801</v>
      </c>
      <c r="AI2265" s="16">
        <v>40</v>
      </c>
      <c r="AQ2265" s="6">
        <v>0</v>
      </c>
      <c r="AR2265" s="6" t="s">
        <v>50</v>
      </c>
      <c r="AT2265" s="6">
        <v>-1</v>
      </c>
      <c r="AW2265" s="6" t="s">
        <v>51</v>
      </c>
      <c r="AX2265" s="6" t="s">
        <v>51</v>
      </c>
    </row>
    <row r="2266" spans="1:50" x14ac:dyDescent="0.25">
      <c r="A2266" s="16" t="s">
        <v>9345</v>
      </c>
      <c r="B2266" s="16" t="s">
        <v>19</v>
      </c>
      <c r="C2266" s="16" t="str">
        <f t="shared" ref="C2266:C2282" si="332">AA2266</f>
        <v>Anthreninae </v>
      </c>
      <c r="D2266" s="16" t="str">
        <f t="shared" ref="D2266:D2306" si="333">IF(AI2266&gt;=42,"Yes","No")</f>
        <v>Yes</v>
      </c>
      <c r="E2266" s="16" t="s">
        <v>18</v>
      </c>
      <c r="F2266" s="16" t="str">
        <f t="shared" si="326"/>
        <v>Dermestidae</v>
      </c>
      <c r="G2266" s="16" t="str">
        <f t="shared" si="327"/>
        <v>Yes</v>
      </c>
      <c r="M2266" t="s">
        <v>9228</v>
      </c>
      <c r="N2266" t="s">
        <v>84</v>
      </c>
      <c r="P2266" s="6">
        <v>-1</v>
      </c>
      <c r="Q2266" s="6" t="s">
        <v>47</v>
      </c>
      <c r="R2266" s="6" t="s">
        <v>48</v>
      </c>
      <c r="S2266" s="16"/>
      <c r="T2266" s="16" t="s">
        <v>49</v>
      </c>
      <c r="U2266" s="16"/>
      <c r="W2266" t="s">
        <v>46</v>
      </c>
      <c r="X2266" t="s">
        <v>2125</v>
      </c>
      <c r="Y2266" t="s">
        <v>2146</v>
      </c>
      <c r="Z2266" t="s">
        <v>84</v>
      </c>
      <c r="AA2266" t="s">
        <v>9228</v>
      </c>
      <c r="AI2266" s="16">
        <v>42</v>
      </c>
      <c r="AQ2266" s="16"/>
      <c r="AR2266" s="16"/>
      <c r="AT2266" s="16"/>
      <c r="AW2266" s="16"/>
      <c r="AX2266" s="16"/>
    </row>
    <row r="2267" spans="1:50" x14ac:dyDescent="0.25">
      <c r="A2267" s="16" t="s">
        <v>9345</v>
      </c>
      <c r="B2267" s="16" t="s">
        <v>19</v>
      </c>
      <c r="C2267" s="16" t="str">
        <f t="shared" si="332"/>
        <v>Anthreninae </v>
      </c>
      <c r="D2267" s="16" t="str">
        <f t="shared" si="333"/>
        <v>Yes</v>
      </c>
      <c r="E2267" s="16" t="s">
        <v>18</v>
      </c>
      <c r="F2267" s="16" t="str">
        <f t="shared" si="326"/>
        <v>Dermestidae</v>
      </c>
      <c r="G2267" s="16" t="str">
        <f t="shared" si="327"/>
        <v>Yes</v>
      </c>
      <c r="M2267" t="s">
        <v>9233</v>
      </c>
      <c r="N2267" t="s">
        <v>9228</v>
      </c>
      <c r="P2267" s="6">
        <v>-1</v>
      </c>
      <c r="Q2267" s="6" t="s">
        <v>47</v>
      </c>
      <c r="R2267" s="6" t="s">
        <v>48</v>
      </c>
      <c r="S2267" s="16"/>
      <c r="T2267" s="16" t="s">
        <v>49</v>
      </c>
      <c r="U2267" s="16"/>
      <c r="W2267" t="s">
        <v>46</v>
      </c>
      <c r="X2267" t="s">
        <v>2125</v>
      </c>
      <c r="Y2267" t="s">
        <v>2146</v>
      </c>
      <c r="Z2267" t="s">
        <v>84</v>
      </c>
      <c r="AA2267" t="s">
        <v>9228</v>
      </c>
      <c r="AB2267" t="s">
        <v>9233</v>
      </c>
      <c r="AI2267" s="16">
        <v>45</v>
      </c>
      <c r="AQ2267" s="16"/>
      <c r="AR2267" s="16"/>
      <c r="AT2267" s="16"/>
      <c r="AW2267" s="16"/>
      <c r="AX2267" s="16"/>
    </row>
    <row r="2268" spans="1:50" x14ac:dyDescent="0.25">
      <c r="A2268" s="16" t="s">
        <v>9345</v>
      </c>
      <c r="B2268" s="16" t="s">
        <v>19</v>
      </c>
      <c r="C2268" s="16" t="str">
        <f t="shared" si="332"/>
        <v>Anthreninae </v>
      </c>
      <c r="D2268" s="16" t="str">
        <f t="shared" si="333"/>
        <v>Yes</v>
      </c>
      <c r="E2268" s="16" t="s">
        <v>18</v>
      </c>
      <c r="F2268" s="16" t="str">
        <f t="shared" si="326"/>
        <v>Dermestidae</v>
      </c>
      <c r="G2268" s="16" t="str">
        <f t="shared" si="327"/>
        <v>Yes</v>
      </c>
      <c r="M2268" t="s">
        <v>9234</v>
      </c>
      <c r="N2268" t="s">
        <v>9228</v>
      </c>
      <c r="P2268" s="6">
        <v>-1</v>
      </c>
      <c r="Q2268" s="6" t="s">
        <v>47</v>
      </c>
      <c r="R2268" s="6" t="s">
        <v>48</v>
      </c>
      <c r="S2268" s="16"/>
      <c r="T2268" s="16" t="s">
        <v>49</v>
      </c>
      <c r="U2268" s="16"/>
      <c r="W2268" t="s">
        <v>46</v>
      </c>
      <c r="X2268" t="s">
        <v>2125</v>
      </c>
      <c r="Y2268" t="s">
        <v>2146</v>
      </c>
      <c r="Z2268" t="s">
        <v>84</v>
      </c>
      <c r="AA2268" t="s">
        <v>9228</v>
      </c>
      <c r="AB2268" t="s">
        <v>9234</v>
      </c>
      <c r="AI2268" s="16">
        <v>45</v>
      </c>
      <c r="AQ2268" s="16"/>
      <c r="AR2268" s="16"/>
      <c r="AT2268" s="16"/>
      <c r="AW2268" s="16"/>
      <c r="AX2268" s="16"/>
    </row>
    <row r="2269" spans="1:50" x14ac:dyDescent="0.25">
      <c r="A2269" s="16" t="s">
        <v>9345</v>
      </c>
      <c r="B2269" s="16" t="s">
        <v>19</v>
      </c>
      <c r="C2269" s="16" t="str">
        <f t="shared" si="332"/>
        <v>Anthreninae </v>
      </c>
      <c r="D2269" s="16" t="str">
        <f t="shared" si="333"/>
        <v>Yes</v>
      </c>
      <c r="E2269" s="16" t="s">
        <v>18</v>
      </c>
      <c r="F2269" s="16" t="str">
        <f t="shared" si="326"/>
        <v>Dermestidae</v>
      </c>
      <c r="G2269" s="16" t="str">
        <f t="shared" si="327"/>
        <v>Yes</v>
      </c>
      <c r="M2269" t="s">
        <v>9227</v>
      </c>
      <c r="N2269" t="s">
        <v>9228</v>
      </c>
      <c r="P2269" s="6">
        <v>-1</v>
      </c>
      <c r="Q2269" s="6" t="s">
        <v>47</v>
      </c>
      <c r="R2269" s="6" t="s">
        <v>48</v>
      </c>
      <c r="S2269" s="16"/>
      <c r="T2269" s="16" t="s">
        <v>49</v>
      </c>
      <c r="U2269" s="16"/>
      <c r="W2269" t="s">
        <v>46</v>
      </c>
      <c r="X2269" t="s">
        <v>2125</v>
      </c>
      <c r="Y2269" t="s">
        <v>2146</v>
      </c>
      <c r="Z2269" t="s">
        <v>84</v>
      </c>
      <c r="AA2269" t="s">
        <v>9228</v>
      </c>
      <c r="AB2269" t="s">
        <v>9227</v>
      </c>
      <c r="AI2269" s="16">
        <v>45</v>
      </c>
      <c r="AQ2269" s="16"/>
      <c r="AR2269" s="16"/>
      <c r="AT2269" s="16"/>
      <c r="AW2269" s="16"/>
      <c r="AX2269" s="16"/>
    </row>
    <row r="2270" spans="1:50" x14ac:dyDescent="0.25">
      <c r="A2270" s="16" t="s">
        <v>9345</v>
      </c>
      <c r="B2270" s="16" t="s">
        <v>19</v>
      </c>
      <c r="C2270" s="16" t="str">
        <f t="shared" si="332"/>
        <v>Dermestinae</v>
      </c>
      <c r="D2270" s="16" t="str">
        <f t="shared" si="333"/>
        <v>Yes</v>
      </c>
      <c r="E2270" s="16" t="s">
        <v>18</v>
      </c>
      <c r="F2270" s="16" t="str">
        <f t="shared" si="326"/>
        <v>Dermestidae</v>
      </c>
      <c r="G2270" s="16" t="str">
        <f t="shared" si="327"/>
        <v>Yes</v>
      </c>
      <c r="M2270" t="s">
        <v>9229</v>
      </c>
      <c r="N2270" t="s">
        <v>84</v>
      </c>
      <c r="P2270" s="6">
        <v>-1</v>
      </c>
      <c r="Q2270" s="6" t="s">
        <v>47</v>
      </c>
      <c r="R2270" s="6" t="s">
        <v>48</v>
      </c>
      <c r="S2270" s="16"/>
      <c r="T2270" s="16" t="s">
        <v>49</v>
      </c>
      <c r="U2270" s="16"/>
      <c r="W2270" t="s">
        <v>46</v>
      </c>
      <c r="X2270" t="s">
        <v>2125</v>
      </c>
      <c r="Y2270" t="s">
        <v>2146</v>
      </c>
      <c r="Z2270" t="s">
        <v>84</v>
      </c>
      <c r="AA2270" t="s">
        <v>9229</v>
      </c>
      <c r="AI2270" s="16">
        <v>42</v>
      </c>
      <c r="AQ2270" s="16"/>
      <c r="AR2270" s="16"/>
      <c r="AT2270" s="16"/>
      <c r="AW2270" s="16"/>
      <c r="AX2270" s="16"/>
    </row>
    <row r="2271" spans="1:50" x14ac:dyDescent="0.25">
      <c r="A2271" s="16" t="s">
        <v>9345</v>
      </c>
      <c r="B2271" s="16" t="s">
        <v>19</v>
      </c>
      <c r="C2271" s="16" t="str">
        <f t="shared" si="332"/>
        <v>Dermestinae</v>
      </c>
      <c r="D2271" s="16" t="str">
        <f t="shared" si="333"/>
        <v>Yes</v>
      </c>
      <c r="E2271" s="16" t="s">
        <v>18</v>
      </c>
      <c r="F2271" s="16" t="str">
        <f t="shared" si="326"/>
        <v>Dermestidae</v>
      </c>
      <c r="G2271" s="16" t="str">
        <f t="shared" si="327"/>
        <v>Yes</v>
      </c>
      <c r="M2271" t="s">
        <v>9232</v>
      </c>
      <c r="N2271" t="s">
        <v>9229</v>
      </c>
      <c r="P2271" s="6">
        <v>-1</v>
      </c>
      <c r="Q2271" s="6" t="s">
        <v>47</v>
      </c>
      <c r="R2271" s="6" t="s">
        <v>48</v>
      </c>
      <c r="S2271" s="16"/>
      <c r="T2271" s="16" t="s">
        <v>49</v>
      </c>
      <c r="U2271" s="16"/>
      <c r="W2271" t="s">
        <v>46</v>
      </c>
      <c r="X2271" t="s">
        <v>2125</v>
      </c>
      <c r="Y2271" t="s">
        <v>2146</v>
      </c>
      <c r="Z2271" t="s">
        <v>84</v>
      </c>
      <c r="AA2271" t="s">
        <v>9229</v>
      </c>
      <c r="AB2271" t="s">
        <v>9232</v>
      </c>
      <c r="AI2271" s="16">
        <v>45</v>
      </c>
      <c r="AQ2271" s="16"/>
      <c r="AR2271" s="16"/>
      <c r="AT2271" s="16"/>
      <c r="AW2271" s="16"/>
      <c r="AX2271" s="16"/>
    </row>
    <row r="2272" spans="1:50" x14ac:dyDescent="0.25">
      <c r="A2272" s="16" t="s">
        <v>9345</v>
      </c>
      <c r="B2272" s="16" t="s">
        <v>19</v>
      </c>
      <c r="C2272" s="16" t="str">
        <f t="shared" si="332"/>
        <v>Megatominae</v>
      </c>
      <c r="D2272" s="16" t="str">
        <f t="shared" si="333"/>
        <v>Yes</v>
      </c>
      <c r="E2272" s="16" t="s">
        <v>18</v>
      </c>
      <c r="F2272" s="16" t="str">
        <f t="shared" si="326"/>
        <v>Dermestidae</v>
      </c>
      <c r="G2272" s="16" t="str">
        <f t="shared" si="327"/>
        <v>Yes</v>
      </c>
      <c r="M2272" t="s">
        <v>9230</v>
      </c>
      <c r="N2272" t="s">
        <v>84</v>
      </c>
      <c r="P2272" s="6">
        <v>-1</v>
      </c>
      <c r="Q2272" s="6" t="s">
        <v>47</v>
      </c>
      <c r="R2272" s="6" t="s">
        <v>48</v>
      </c>
      <c r="S2272" s="16"/>
      <c r="T2272" s="16" t="s">
        <v>49</v>
      </c>
      <c r="U2272" s="16"/>
      <c r="W2272" t="s">
        <v>46</v>
      </c>
      <c r="X2272" t="s">
        <v>2125</v>
      </c>
      <c r="Y2272" t="s">
        <v>2146</v>
      </c>
      <c r="Z2272" t="s">
        <v>84</v>
      </c>
      <c r="AA2272" t="s">
        <v>9230</v>
      </c>
      <c r="AI2272" s="16">
        <v>42</v>
      </c>
      <c r="AQ2272" s="16"/>
      <c r="AR2272" s="16"/>
      <c r="AT2272" s="16"/>
      <c r="AW2272" s="16"/>
      <c r="AX2272" s="16"/>
    </row>
    <row r="2273" spans="1:50" x14ac:dyDescent="0.25">
      <c r="A2273" s="16" t="s">
        <v>9345</v>
      </c>
      <c r="B2273" s="16" t="s">
        <v>19</v>
      </c>
      <c r="C2273" s="16" t="str">
        <f t="shared" si="332"/>
        <v>Orphilinae</v>
      </c>
      <c r="D2273" s="16" t="str">
        <f t="shared" si="333"/>
        <v>Yes</v>
      </c>
      <c r="E2273" s="16" t="s">
        <v>18</v>
      </c>
      <c r="F2273" s="16" t="str">
        <f t="shared" si="326"/>
        <v>Dermestidae</v>
      </c>
      <c r="G2273" s="16" t="str">
        <f t="shared" si="327"/>
        <v>Yes</v>
      </c>
      <c r="M2273" t="s">
        <v>9231</v>
      </c>
      <c r="N2273" t="s">
        <v>84</v>
      </c>
      <c r="P2273" s="6">
        <v>-1</v>
      </c>
      <c r="Q2273" s="6" t="s">
        <v>47</v>
      </c>
      <c r="R2273" s="6" t="s">
        <v>48</v>
      </c>
      <c r="S2273" s="16"/>
      <c r="T2273" s="16" t="s">
        <v>49</v>
      </c>
      <c r="U2273" s="16"/>
      <c r="W2273" t="s">
        <v>46</v>
      </c>
      <c r="X2273" t="s">
        <v>2125</v>
      </c>
      <c r="Y2273" t="s">
        <v>2146</v>
      </c>
      <c r="Z2273" t="s">
        <v>84</v>
      </c>
      <c r="AA2273" t="s">
        <v>9231</v>
      </c>
      <c r="AI2273" s="16">
        <v>42</v>
      </c>
      <c r="AQ2273" s="16"/>
      <c r="AR2273" s="16"/>
      <c r="AT2273" s="16"/>
      <c r="AW2273" s="16"/>
      <c r="AX2273" s="16"/>
    </row>
    <row r="2274" spans="1:50" x14ac:dyDescent="0.25">
      <c r="A2274" s="16" t="s">
        <v>9345</v>
      </c>
      <c r="B2274" s="16" t="s">
        <v>19</v>
      </c>
      <c r="C2274" s="16" t="str">
        <f>Z2274</f>
        <v>Dermestidae</v>
      </c>
      <c r="D2274" s="16" t="str">
        <f t="shared" si="333"/>
        <v>No</v>
      </c>
      <c r="E2274" s="16" t="s">
        <v>18</v>
      </c>
      <c r="F2274" s="16" t="str">
        <f t="shared" si="326"/>
        <v>Dermestidae</v>
      </c>
      <c r="G2274" s="16" t="str">
        <f t="shared" si="327"/>
        <v>Yes</v>
      </c>
      <c r="L2274" t="s">
        <v>1819</v>
      </c>
      <c r="M2274" t="s">
        <v>84</v>
      </c>
      <c r="N2274" t="s">
        <v>2146</v>
      </c>
      <c r="P2274" s="6">
        <v>-1</v>
      </c>
      <c r="Q2274" s="6" t="s">
        <v>47</v>
      </c>
      <c r="R2274" s="6" t="s">
        <v>48</v>
      </c>
      <c r="S2274" s="16"/>
      <c r="T2274" s="16" t="s">
        <v>49</v>
      </c>
      <c r="U2274" s="16"/>
      <c r="W2274" t="s">
        <v>46</v>
      </c>
      <c r="X2274" t="s">
        <v>2125</v>
      </c>
      <c r="Y2274" t="s">
        <v>2146</v>
      </c>
      <c r="Z2274" t="s">
        <v>84</v>
      </c>
      <c r="AI2274" s="16">
        <v>40</v>
      </c>
      <c r="AQ2274" s="6">
        <v>0</v>
      </c>
      <c r="AR2274" s="6" t="s">
        <v>50</v>
      </c>
      <c r="AT2274" s="6">
        <v>-1</v>
      </c>
      <c r="AW2274" s="6" t="s">
        <v>51</v>
      </c>
      <c r="AX2274" s="6" t="s">
        <v>51</v>
      </c>
    </row>
    <row r="2275" spans="1:50" x14ac:dyDescent="0.25">
      <c r="A2275" s="16" t="s">
        <v>9344</v>
      </c>
      <c r="B2275" s="16" t="s">
        <v>18</v>
      </c>
      <c r="C2275" s="16" t="str">
        <f>Z2275</f>
        <v>Dryopidae</v>
      </c>
      <c r="D2275" s="16" t="str">
        <f>IF(AI2275&gt;=40,"Yes","No")</f>
        <v>Yes</v>
      </c>
      <c r="E2275" s="16" t="s">
        <v>18</v>
      </c>
      <c r="F2275" s="16" t="str">
        <f t="shared" si="326"/>
        <v>Dryopidae</v>
      </c>
      <c r="G2275" s="16" t="str">
        <f t="shared" si="327"/>
        <v>Yes</v>
      </c>
      <c r="L2275" t="s">
        <v>1858</v>
      </c>
      <c r="M2275" t="s">
        <v>1851</v>
      </c>
      <c r="N2275" t="s">
        <v>2144</v>
      </c>
      <c r="P2275" s="6">
        <v>-1</v>
      </c>
      <c r="Q2275" s="6" t="s">
        <v>47</v>
      </c>
      <c r="R2275" s="6" t="s">
        <v>48</v>
      </c>
      <c r="S2275" s="16"/>
      <c r="T2275" s="16" t="s">
        <v>49</v>
      </c>
      <c r="U2275" s="16"/>
      <c r="W2275" t="s">
        <v>46</v>
      </c>
      <c r="X2275" t="s">
        <v>2125</v>
      </c>
      <c r="Y2275" t="s">
        <v>2144</v>
      </c>
      <c r="Z2275" t="s">
        <v>1851</v>
      </c>
      <c r="AI2275" s="16">
        <v>40</v>
      </c>
      <c r="AQ2275" s="6">
        <v>0</v>
      </c>
      <c r="AR2275" s="6" t="s">
        <v>50</v>
      </c>
      <c r="AT2275" s="6">
        <v>-1</v>
      </c>
      <c r="AW2275" s="6" t="s">
        <v>51</v>
      </c>
      <c r="AX2275" s="6" t="s">
        <v>51</v>
      </c>
    </row>
    <row r="2276" spans="1:50" x14ac:dyDescent="0.25">
      <c r="A2276" s="16" t="s">
        <v>9344</v>
      </c>
      <c r="B2276" s="16" t="s">
        <v>19</v>
      </c>
      <c r="C2276" s="16" t="str">
        <f t="shared" si="332"/>
        <v>Agabinae</v>
      </c>
      <c r="D2276" s="16" t="str">
        <f t="shared" si="333"/>
        <v>Yes</v>
      </c>
      <c r="E2276" s="16" t="s">
        <v>18</v>
      </c>
      <c r="F2276" s="16" t="str">
        <f t="shared" si="326"/>
        <v>Dytiscidae</v>
      </c>
      <c r="G2276" s="16" t="str">
        <f t="shared" si="327"/>
        <v>Yes</v>
      </c>
      <c r="M2276" t="s">
        <v>8945</v>
      </c>
      <c r="N2276" t="s">
        <v>1846</v>
      </c>
      <c r="P2276" s="6">
        <v>-1</v>
      </c>
      <c r="Q2276" s="6" t="s">
        <v>47</v>
      </c>
      <c r="R2276" s="6" t="s">
        <v>48</v>
      </c>
      <c r="S2276" s="16"/>
      <c r="T2276" s="16" t="s">
        <v>49</v>
      </c>
      <c r="U2276" s="16"/>
      <c r="W2276" t="s">
        <v>46</v>
      </c>
      <c r="X2276" t="s">
        <v>2127</v>
      </c>
      <c r="Z2276" t="s">
        <v>1846</v>
      </c>
      <c r="AA2276" t="s">
        <v>8945</v>
      </c>
      <c r="AI2276" s="16">
        <v>42</v>
      </c>
      <c r="AQ2276" s="6">
        <v>0</v>
      </c>
      <c r="AR2276" s="6" t="s">
        <v>50</v>
      </c>
      <c r="AT2276" s="6">
        <v>-1</v>
      </c>
      <c r="AW2276" s="6" t="s">
        <v>51</v>
      </c>
      <c r="AX2276" s="6" t="s">
        <v>51</v>
      </c>
    </row>
    <row r="2277" spans="1:50" x14ac:dyDescent="0.25">
      <c r="A2277" s="16" t="s">
        <v>9344</v>
      </c>
      <c r="B2277" s="16" t="s">
        <v>19</v>
      </c>
      <c r="C2277" s="16" t="str">
        <f t="shared" si="332"/>
        <v>Colymbetinae</v>
      </c>
      <c r="D2277" s="16" t="str">
        <f t="shared" si="333"/>
        <v>Yes</v>
      </c>
      <c r="E2277" s="16" t="s">
        <v>18</v>
      </c>
      <c r="F2277" s="16" t="str">
        <f t="shared" si="326"/>
        <v>Dytiscidae</v>
      </c>
      <c r="G2277" s="16" t="str">
        <f t="shared" si="327"/>
        <v>Yes</v>
      </c>
      <c r="M2277" t="s">
        <v>8947</v>
      </c>
      <c r="N2277" t="s">
        <v>1846</v>
      </c>
      <c r="P2277" s="6">
        <v>-1</v>
      </c>
      <c r="Q2277" s="6" t="s">
        <v>47</v>
      </c>
      <c r="R2277" s="6" t="s">
        <v>48</v>
      </c>
      <c r="S2277" s="16"/>
      <c r="T2277" s="16" t="s">
        <v>49</v>
      </c>
      <c r="U2277" s="16"/>
      <c r="W2277" t="s">
        <v>46</v>
      </c>
      <c r="X2277" t="s">
        <v>2127</v>
      </c>
      <c r="Z2277" t="s">
        <v>1846</v>
      </c>
      <c r="AA2277" t="s">
        <v>8947</v>
      </c>
      <c r="AI2277" s="16">
        <v>42</v>
      </c>
      <c r="AQ2277" s="6">
        <v>0</v>
      </c>
      <c r="AR2277" s="6" t="s">
        <v>50</v>
      </c>
      <c r="AT2277" s="6">
        <v>-1</v>
      </c>
      <c r="AW2277" s="6" t="s">
        <v>51</v>
      </c>
      <c r="AX2277" s="6" t="s">
        <v>51</v>
      </c>
    </row>
    <row r="2278" spans="1:50" x14ac:dyDescent="0.25">
      <c r="A2278" s="16" t="s">
        <v>9344</v>
      </c>
      <c r="B2278" s="16" t="s">
        <v>19</v>
      </c>
      <c r="C2278" s="16" t="str">
        <f t="shared" si="332"/>
        <v>Copelatinae</v>
      </c>
      <c r="D2278" s="16" t="str">
        <f t="shared" si="333"/>
        <v>Yes</v>
      </c>
      <c r="E2278" s="16" t="s">
        <v>18</v>
      </c>
      <c r="F2278" s="16" t="str">
        <f t="shared" si="326"/>
        <v>Dytiscidae</v>
      </c>
      <c r="G2278" s="16" t="str">
        <f t="shared" si="327"/>
        <v>Yes</v>
      </c>
      <c r="M2278" t="s">
        <v>8948</v>
      </c>
      <c r="N2278" t="s">
        <v>1846</v>
      </c>
      <c r="P2278" s="6">
        <v>-1</v>
      </c>
      <c r="Q2278" s="6" t="s">
        <v>47</v>
      </c>
      <c r="R2278" s="6" t="s">
        <v>48</v>
      </c>
      <c r="S2278" s="16"/>
      <c r="T2278" s="16" t="s">
        <v>49</v>
      </c>
      <c r="U2278" s="16"/>
      <c r="W2278" t="s">
        <v>46</v>
      </c>
      <c r="X2278" t="s">
        <v>2127</v>
      </c>
      <c r="Z2278" t="s">
        <v>1846</v>
      </c>
      <c r="AA2278" t="s">
        <v>8948</v>
      </c>
      <c r="AI2278" s="16">
        <v>42</v>
      </c>
      <c r="AQ2278" s="6">
        <v>0</v>
      </c>
      <c r="AR2278" s="6" t="s">
        <v>50</v>
      </c>
      <c r="AT2278" s="6">
        <v>-1</v>
      </c>
      <c r="AW2278" s="6" t="s">
        <v>51</v>
      </c>
      <c r="AX2278" s="6" t="s">
        <v>51</v>
      </c>
    </row>
    <row r="2279" spans="1:50" x14ac:dyDescent="0.25">
      <c r="A2279" s="16" t="s">
        <v>9344</v>
      </c>
      <c r="B2279" s="16" t="s">
        <v>19</v>
      </c>
      <c r="C2279" s="16" t="str">
        <f t="shared" si="332"/>
        <v>Coptotominae</v>
      </c>
      <c r="D2279" s="16" t="str">
        <f t="shared" si="333"/>
        <v>Yes</v>
      </c>
      <c r="E2279" s="16" t="s">
        <v>18</v>
      </c>
      <c r="F2279" s="16" t="str">
        <f t="shared" si="326"/>
        <v>Dytiscidae</v>
      </c>
      <c r="G2279" s="16" t="str">
        <f t="shared" si="327"/>
        <v>Yes</v>
      </c>
      <c r="M2279" t="s">
        <v>8949</v>
      </c>
      <c r="N2279" t="s">
        <v>1846</v>
      </c>
      <c r="P2279" s="6">
        <v>-1</v>
      </c>
      <c r="Q2279" s="6" t="s">
        <v>47</v>
      </c>
      <c r="R2279" s="6" t="s">
        <v>48</v>
      </c>
      <c r="S2279" s="16"/>
      <c r="T2279" s="16" t="s">
        <v>49</v>
      </c>
      <c r="U2279" s="16"/>
      <c r="W2279" t="s">
        <v>46</v>
      </c>
      <c r="X2279" t="s">
        <v>2127</v>
      </c>
      <c r="Z2279" t="s">
        <v>1846</v>
      </c>
      <c r="AA2279" t="s">
        <v>8949</v>
      </c>
      <c r="AI2279" s="16">
        <v>42</v>
      </c>
      <c r="AQ2279" s="6">
        <v>0</v>
      </c>
      <c r="AR2279" s="6" t="s">
        <v>50</v>
      </c>
      <c r="AT2279" s="6">
        <v>-1</v>
      </c>
      <c r="AW2279" s="6" t="s">
        <v>51</v>
      </c>
      <c r="AX2279" s="6" t="s">
        <v>51</v>
      </c>
    </row>
    <row r="2280" spans="1:50" x14ac:dyDescent="0.25">
      <c r="A2280" s="16" t="s">
        <v>9344</v>
      </c>
      <c r="B2280" s="16" t="s">
        <v>19</v>
      </c>
      <c r="C2280" s="16" t="str">
        <f t="shared" si="332"/>
        <v>Dytiscinae</v>
      </c>
      <c r="D2280" s="16" t="str">
        <f t="shared" si="333"/>
        <v>Yes</v>
      </c>
      <c r="E2280" s="16" t="s">
        <v>18</v>
      </c>
      <c r="F2280" s="16" t="str">
        <f t="shared" si="326"/>
        <v>Dytiscidae</v>
      </c>
      <c r="G2280" s="16" t="str">
        <f t="shared" si="327"/>
        <v>Yes</v>
      </c>
      <c r="M2280" t="s">
        <v>8944</v>
      </c>
      <c r="N2280" t="s">
        <v>1846</v>
      </c>
      <c r="P2280" s="6">
        <v>-1</v>
      </c>
      <c r="Q2280" s="6" t="s">
        <v>47</v>
      </c>
      <c r="R2280" s="6" t="s">
        <v>48</v>
      </c>
      <c r="S2280" s="16"/>
      <c r="T2280" s="16" t="s">
        <v>49</v>
      </c>
      <c r="U2280" s="16"/>
      <c r="W2280" t="s">
        <v>46</v>
      </c>
      <c r="X2280" t="s">
        <v>2127</v>
      </c>
      <c r="Z2280" t="s">
        <v>1846</v>
      </c>
      <c r="AA2280" t="s">
        <v>8944</v>
      </c>
      <c r="AI2280" s="16">
        <v>42</v>
      </c>
      <c r="AQ2280" s="6">
        <v>0</v>
      </c>
      <c r="AR2280" s="6" t="s">
        <v>50</v>
      </c>
      <c r="AT2280" s="6">
        <v>-1</v>
      </c>
      <c r="AW2280" s="6" t="s">
        <v>51</v>
      </c>
      <c r="AX2280" s="6" t="s">
        <v>51</v>
      </c>
    </row>
    <row r="2281" spans="1:50" x14ac:dyDescent="0.25">
      <c r="A2281" s="16" t="s">
        <v>9344</v>
      </c>
      <c r="B2281" s="16" t="s">
        <v>19</v>
      </c>
      <c r="C2281" s="16" t="str">
        <f t="shared" si="332"/>
        <v>Hydroporinae</v>
      </c>
      <c r="D2281" s="16" t="str">
        <f t="shared" si="333"/>
        <v>Yes</v>
      </c>
      <c r="E2281" s="16" t="s">
        <v>18</v>
      </c>
      <c r="F2281" s="16" t="str">
        <f t="shared" si="326"/>
        <v>Dytiscidae</v>
      </c>
      <c r="G2281" s="16" t="str">
        <f t="shared" si="327"/>
        <v>Yes</v>
      </c>
      <c r="M2281" t="s">
        <v>8946</v>
      </c>
      <c r="N2281" t="s">
        <v>1846</v>
      </c>
      <c r="P2281" s="6">
        <v>-1</v>
      </c>
      <c r="Q2281" s="6" t="s">
        <v>47</v>
      </c>
      <c r="R2281" s="6" t="s">
        <v>48</v>
      </c>
      <c r="S2281" s="16"/>
      <c r="T2281" s="16" t="s">
        <v>49</v>
      </c>
      <c r="U2281" s="16"/>
      <c r="W2281" t="s">
        <v>46</v>
      </c>
      <c r="X2281" t="s">
        <v>2127</v>
      </c>
      <c r="Z2281" t="s">
        <v>1846</v>
      </c>
      <c r="AA2281" t="s">
        <v>8946</v>
      </c>
      <c r="AI2281" s="16">
        <v>42</v>
      </c>
      <c r="AQ2281" s="6">
        <v>0</v>
      </c>
      <c r="AR2281" s="6" t="s">
        <v>50</v>
      </c>
      <c r="AT2281" s="6">
        <v>-1</v>
      </c>
      <c r="AW2281" s="6" t="s">
        <v>51</v>
      </c>
      <c r="AX2281" s="6" t="s">
        <v>51</v>
      </c>
    </row>
    <row r="2282" spans="1:50" x14ac:dyDescent="0.25">
      <c r="A2282" s="16" t="s">
        <v>9344</v>
      </c>
      <c r="B2282" s="16" t="s">
        <v>19</v>
      </c>
      <c r="C2282" s="16" t="str">
        <f t="shared" si="332"/>
        <v>Laccophilinae</v>
      </c>
      <c r="D2282" s="16" t="str">
        <f t="shared" si="333"/>
        <v>Yes</v>
      </c>
      <c r="E2282" s="16" t="s">
        <v>18</v>
      </c>
      <c r="F2282" s="16" t="str">
        <f t="shared" si="326"/>
        <v>Dytiscidae</v>
      </c>
      <c r="G2282" s="16" t="str">
        <f t="shared" si="327"/>
        <v>Yes</v>
      </c>
      <c r="M2282" t="s">
        <v>8950</v>
      </c>
      <c r="N2282" t="s">
        <v>1846</v>
      </c>
      <c r="P2282" s="6">
        <v>-1</v>
      </c>
      <c r="Q2282" s="6" t="s">
        <v>47</v>
      </c>
      <c r="R2282" s="6" t="s">
        <v>48</v>
      </c>
      <c r="S2282" s="16"/>
      <c r="T2282" s="16" t="s">
        <v>49</v>
      </c>
      <c r="U2282" s="16"/>
      <c r="W2282" t="s">
        <v>46</v>
      </c>
      <c r="X2282" t="s">
        <v>2127</v>
      </c>
      <c r="Z2282" t="s">
        <v>1846</v>
      </c>
      <c r="AA2282" t="s">
        <v>8950</v>
      </c>
      <c r="AI2282" s="16">
        <v>42</v>
      </c>
      <c r="AQ2282" s="6">
        <v>0</v>
      </c>
      <c r="AR2282" s="6" t="s">
        <v>50</v>
      </c>
      <c r="AT2282" s="6">
        <v>-1</v>
      </c>
      <c r="AW2282" s="6" t="s">
        <v>51</v>
      </c>
      <c r="AX2282" s="6" t="s">
        <v>51</v>
      </c>
    </row>
    <row r="2283" spans="1:50" x14ac:dyDescent="0.25">
      <c r="A2283" s="16" t="s">
        <v>9344</v>
      </c>
      <c r="B2283" s="16" t="s">
        <v>19</v>
      </c>
      <c r="C2283" s="16" t="str">
        <f>Z2283</f>
        <v>Dytiscidae</v>
      </c>
      <c r="D2283" s="16" t="str">
        <f t="shared" si="333"/>
        <v>No</v>
      </c>
      <c r="E2283" s="16" t="s">
        <v>18</v>
      </c>
      <c r="F2283" s="16" t="str">
        <f t="shared" si="326"/>
        <v>Dytiscidae</v>
      </c>
      <c r="G2283" s="16" t="str">
        <f t="shared" si="327"/>
        <v>Yes</v>
      </c>
      <c r="L2283" t="s">
        <v>1853</v>
      </c>
      <c r="M2283" t="s">
        <v>1846</v>
      </c>
      <c r="N2283" t="s">
        <v>2127</v>
      </c>
      <c r="P2283" s="6">
        <v>-1</v>
      </c>
      <c r="Q2283" s="6" t="s">
        <v>47</v>
      </c>
      <c r="R2283" s="6" t="s">
        <v>48</v>
      </c>
      <c r="S2283" s="16"/>
      <c r="T2283" s="16" t="s">
        <v>49</v>
      </c>
      <c r="U2283" s="16"/>
      <c r="W2283" t="s">
        <v>46</v>
      </c>
      <c r="X2283" t="s">
        <v>2127</v>
      </c>
      <c r="Z2283" t="s">
        <v>1846</v>
      </c>
      <c r="AI2283" s="16">
        <v>40</v>
      </c>
      <c r="AQ2283" s="6">
        <v>0</v>
      </c>
      <c r="AR2283" s="6" t="s">
        <v>50</v>
      </c>
      <c r="AT2283" s="6">
        <v>-1</v>
      </c>
      <c r="AW2283" s="6" t="s">
        <v>51</v>
      </c>
      <c r="AX2283" s="16"/>
    </row>
    <row r="2284" spans="1:50" x14ac:dyDescent="0.25">
      <c r="A2284" s="16" t="s">
        <v>9345</v>
      </c>
      <c r="B2284" s="16" t="s">
        <v>19</v>
      </c>
      <c r="C2284" s="16" t="str">
        <f t="shared" ref="C2284:C2306" si="334">AA2284</f>
        <v>Agrypninae</v>
      </c>
      <c r="D2284" s="16" t="str">
        <f t="shared" si="333"/>
        <v>Yes</v>
      </c>
      <c r="E2284" s="16" t="s">
        <v>18</v>
      </c>
      <c r="F2284" s="16" t="str">
        <f t="shared" si="326"/>
        <v>Elateridae</v>
      </c>
      <c r="G2284" s="16" t="str">
        <f t="shared" si="327"/>
        <v>Yes</v>
      </c>
      <c r="M2284" t="s">
        <v>9237</v>
      </c>
      <c r="N2284" t="s">
        <v>89</v>
      </c>
      <c r="P2284" s="6">
        <v>-1</v>
      </c>
      <c r="Q2284" s="6" t="s">
        <v>47</v>
      </c>
      <c r="R2284" s="6" t="s">
        <v>48</v>
      </c>
      <c r="S2284" s="16"/>
      <c r="T2284" s="16" t="s">
        <v>49</v>
      </c>
      <c r="U2284" s="16"/>
      <c r="W2284" t="s">
        <v>46</v>
      </c>
      <c r="X2284" t="s">
        <v>2125</v>
      </c>
      <c r="Y2284" t="s">
        <v>2132</v>
      </c>
      <c r="Z2284" t="s">
        <v>89</v>
      </c>
      <c r="AA2284" t="s">
        <v>9237</v>
      </c>
      <c r="AI2284" s="16">
        <v>42</v>
      </c>
      <c r="AQ2284" s="16"/>
      <c r="AR2284" s="16"/>
      <c r="AT2284" s="16"/>
      <c r="AW2284" s="16"/>
      <c r="AX2284" s="16"/>
    </row>
    <row r="2285" spans="1:50" x14ac:dyDescent="0.25">
      <c r="A2285" s="16" t="s">
        <v>9345</v>
      </c>
      <c r="B2285" s="16" t="s">
        <v>19</v>
      </c>
      <c r="C2285" s="16" t="str">
        <f t="shared" si="334"/>
        <v>Agrypninae</v>
      </c>
      <c r="D2285" s="16" t="str">
        <f t="shared" si="333"/>
        <v>Yes</v>
      </c>
      <c r="E2285" s="16" t="s">
        <v>18</v>
      </c>
      <c r="F2285" s="16" t="str">
        <f t="shared" si="326"/>
        <v>Elateridae</v>
      </c>
      <c r="G2285" s="16" t="str">
        <f t="shared" si="327"/>
        <v>Yes</v>
      </c>
      <c r="M2285" t="s">
        <v>9238</v>
      </c>
      <c r="N2285" t="s">
        <v>9237</v>
      </c>
      <c r="P2285" s="6">
        <v>-1</v>
      </c>
      <c r="Q2285" s="6" t="s">
        <v>47</v>
      </c>
      <c r="R2285" s="6" t="s">
        <v>48</v>
      </c>
      <c r="S2285" s="16"/>
      <c r="T2285" s="16" t="s">
        <v>49</v>
      </c>
      <c r="U2285" s="16"/>
      <c r="W2285" t="s">
        <v>46</v>
      </c>
      <c r="X2285" t="s">
        <v>2125</v>
      </c>
      <c r="Y2285" t="s">
        <v>2132</v>
      </c>
      <c r="Z2285" t="s">
        <v>89</v>
      </c>
      <c r="AA2285" t="s">
        <v>9237</v>
      </c>
      <c r="AB2285" t="s">
        <v>9238</v>
      </c>
      <c r="AI2285" s="16">
        <v>45</v>
      </c>
      <c r="AQ2285" s="16"/>
      <c r="AR2285" s="16"/>
      <c r="AT2285" s="16"/>
      <c r="AW2285" s="16"/>
      <c r="AX2285" s="16"/>
    </row>
    <row r="2286" spans="1:50" x14ac:dyDescent="0.25">
      <c r="A2286" s="16" t="s">
        <v>9345</v>
      </c>
      <c r="B2286" s="16" t="s">
        <v>19</v>
      </c>
      <c r="C2286" s="16" t="str">
        <f t="shared" si="334"/>
        <v>Agrypninae</v>
      </c>
      <c r="D2286" s="16" t="str">
        <f t="shared" si="333"/>
        <v>Yes</v>
      </c>
      <c r="E2286" s="16" t="s">
        <v>18</v>
      </c>
      <c r="F2286" s="16" t="str">
        <f t="shared" si="326"/>
        <v>Elateridae</v>
      </c>
      <c r="G2286" s="16" t="str">
        <f t="shared" si="327"/>
        <v>Yes</v>
      </c>
      <c r="M2286" t="s">
        <v>9239</v>
      </c>
      <c r="N2286" t="s">
        <v>9237</v>
      </c>
      <c r="P2286" s="6">
        <v>-1</v>
      </c>
      <c r="Q2286" s="6" t="s">
        <v>47</v>
      </c>
      <c r="R2286" s="6" t="s">
        <v>48</v>
      </c>
      <c r="S2286" s="16"/>
      <c r="T2286" s="16" t="s">
        <v>49</v>
      </c>
      <c r="U2286" s="16"/>
      <c r="W2286" t="s">
        <v>46</v>
      </c>
      <c r="X2286" t="s">
        <v>2125</v>
      </c>
      <c r="Y2286" t="s">
        <v>2132</v>
      </c>
      <c r="Z2286" t="s">
        <v>89</v>
      </c>
      <c r="AA2286" t="s">
        <v>9237</v>
      </c>
      <c r="AB2286" t="s">
        <v>9239</v>
      </c>
      <c r="AI2286" s="16">
        <v>45</v>
      </c>
      <c r="AQ2286" s="16"/>
      <c r="AR2286" s="16"/>
      <c r="AT2286" s="16"/>
      <c r="AW2286" s="16"/>
      <c r="AX2286" s="16"/>
    </row>
    <row r="2287" spans="1:50" x14ac:dyDescent="0.25">
      <c r="A2287" s="16" t="s">
        <v>9345</v>
      </c>
      <c r="B2287" s="16" t="s">
        <v>19</v>
      </c>
      <c r="C2287" s="16" t="str">
        <f t="shared" si="334"/>
        <v>Agrypninae</v>
      </c>
      <c r="D2287" s="16" t="str">
        <f t="shared" si="333"/>
        <v>Yes</v>
      </c>
      <c r="E2287" s="16" t="s">
        <v>18</v>
      </c>
      <c r="F2287" s="16" t="str">
        <f t="shared" si="326"/>
        <v>Elateridae</v>
      </c>
      <c r="G2287" s="16" t="str">
        <f t="shared" si="327"/>
        <v>Yes</v>
      </c>
      <c r="M2287" t="s">
        <v>9240</v>
      </c>
      <c r="N2287" t="s">
        <v>9237</v>
      </c>
      <c r="P2287" s="6">
        <v>-1</v>
      </c>
      <c r="Q2287" s="6" t="s">
        <v>47</v>
      </c>
      <c r="R2287" s="6" t="s">
        <v>48</v>
      </c>
      <c r="S2287" s="16"/>
      <c r="T2287" s="16" t="s">
        <v>49</v>
      </c>
      <c r="U2287" s="16"/>
      <c r="W2287" t="s">
        <v>46</v>
      </c>
      <c r="X2287" t="s">
        <v>2125</v>
      </c>
      <c r="Y2287" t="s">
        <v>2132</v>
      </c>
      <c r="Z2287" t="s">
        <v>89</v>
      </c>
      <c r="AA2287" t="s">
        <v>9237</v>
      </c>
      <c r="AB2287" t="s">
        <v>9240</v>
      </c>
      <c r="AI2287" s="16">
        <v>45</v>
      </c>
      <c r="AQ2287" s="16"/>
      <c r="AR2287" s="16"/>
      <c r="AT2287" s="16"/>
      <c r="AW2287" s="16"/>
      <c r="AX2287" s="16"/>
    </row>
    <row r="2288" spans="1:50" x14ac:dyDescent="0.25">
      <c r="A2288" s="16" t="s">
        <v>9345</v>
      </c>
      <c r="B2288" s="16" t="s">
        <v>19</v>
      </c>
      <c r="C2288" s="16" t="str">
        <f t="shared" si="334"/>
        <v>Cardiophorinae</v>
      </c>
      <c r="D2288" s="16" t="str">
        <f t="shared" si="333"/>
        <v>Yes</v>
      </c>
      <c r="E2288" s="16" t="s">
        <v>18</v>
      </c>
      <c r="F2288" s="16" t="str">
        <f t="shared" si="326"/>
        <v>Elateridae</v>
      </c>
      <c r="G2288" s="16" t="str">
        <f t="shared" si="327"/>
        <v>Yes</v>
      </c>
      <c r="M2288" t="s">
        <v>9241</v>
      </c>
      <c r="N2288" t="s">
        <v>89</v>
      </c>
      <c r="P2288" s="6">
        <v>-1</v>
      </c>
      <c r="Q2288" s="6" t="s">
        <v>47</v>
      </c>
      <c r="R2288" s="6" t="s">
        <v>48</v>
      </c>
      <c r="S2288" s="16"/>
      <c r="T2288" s="16" t="s">
        <v>49</v>
      </c>
      <c r="U2288" s="16"/>
      <c r="W2288" t="s">
        <v>46</v>
      </c>
      <c r="X2288" t="s">
        <v>2125</v>
      </c>
      <c r="Y2288" t="s">
        <v>2132</v>
      </c>
      <c r="Z2288" t="s">
        <v>89</v>
      </c>
      <c r="AA2288" t="s">
        <v>9241</v>
      </c>
      <c r="AI2288" s="16">
        <v>42</v>
      </c>
      <c r="AQ2288" s="16"/>
      <c r="AR2288" s="16"/>
      <c r="AT2288" s="16"/>
      <c r="AW2288" s="16"/>
      <c r="AX2288" s="16"/>
    </row>
    <row r="2289" spans="1:50" x14ac:dyDescent="0.25">
      <c r="A2289" s="16" t="s">
        <v>9345</v>
      </c>
      <c r="B2289" s="16" t="s">
        <v>19</v>
      </c>
      <c r="C2289" s="16" t="str">
        <f t="shared" si="334"/>
        <v>Cebrioninae</v>
      </c>
      <c r="D2289" s="16" t="str">
        <f t="shared" si="333"/>
        <v>Yes</v>
      </c>
      <c r="E2289" s="16" t="s">
        <v>18</v>
      </c>
      <c r="F2289" s="16" t="str">
        <f t="shared" si="326"/>
        <v>Elateridae</v>
      </c>
      <c r="G2289" s="16" t="str">
        <f t="shared" si="327"/>
        <v>Yes</v>
      </c>
      <c r="M2289" t="s">
        <v>9242</v>
      </c>
      <c r="N2289" t="s">
        <v>89</v>
      </c>
      <c r="P2289" s="6">
        <v>-1</v>
      </c>
      <c r="Q2289" s="6" t="s">
        <v>47</v>
      </c>
      <c r="R2289" s="6" t="s">
        <v>48</v>
      </c>
      <c r="S2289" s="16"/>
      <c r="T2289" s="16" t="s">
        <v>49</v>
      </c>
      <c r="U2289" s="16"/>
      <c r="W2289" t="s">
        <v>46</v>
      </c>
      <c r="X2289" t="s">
        <v>2125</v>
      </c>
      <c r="Y2289" t="s">
        <v>2132</v>
      </c>
      <c r="Z2289" t="s">
        <v>89</v>
      </c>
      <c r="AA2289" t="s">
        <v>9242</v>
      </c>
      <c r="AI2289" s="16">
        <v>42</v>
      </c>
      <c r="AQ2289" s="16"/>
      <c r="AR2289" s="16"/>
      <c r="AT2289" s="16"/>
      <c r="AW2289" s="16"/>
      <c r="AX2289" s="16"/>
    </row>
    <row r="2290" spans="1:50" x14ac:dyDescent="0.25">
      <c r="A2290" s="16" t="s">
        <v>9345</v>
      </c>
      <c r="B2290" s="16" t="s">
        <v>19</v>
      </c>
      <c r="C2290" s="16" t="str">
        <f t="shared" si="334"/>
        <v>Cebrioninae</v>
      </c>
      <c r="D2290" s="16" t="str">
        <f t="shared" si="333"/>
        <v>Yes</v>
      </c>
      <c r="E2290" s="16" t="s">
        <v>18</v>
      </c>
      <c r="F2290" s="16" t="str">
        <f t="shared" ref="F2290:F2353" si="335">Z2290</f>
        <v>Elateridae</v>
      </c>
      <c r="G2290" s="16" t="str">
        <f t="shared" ref="G2290:G2353" si="336">IF(AI2290&gt;=40,"Yes","No")</f>
        <v>Yes</v>
      </c>
      <c r="M2290" t="s">
        <v>9243</v>
      </c>
      <c r="N2290" t="s">
        <v>9242</v>
      </c>
      <c r="P2290" s="6">
        <v>-1</v>
      </c>
      <c r="Q2290" s="6" t="s">
        <v>47</v>
      </c>
      <c r="R2290" s="6" t="s">
        <v>48</v>
      </c>
      <c r="S2290" s="16"/>
      <c r="T2290" s="16" t="s">
        <v>49</v>
      </c>
      <c r="U2290" s="16"/>
      <c r="W2290" t="s">
        <v>46</v>
      </c>
      <c r="X2290" t="s">
        <v>2125</v>
      </c>
      <c r="Y2290" t="s">
        <v>2132</v>
      </c>
      <c r="Z2290" t="s">
        <v>89</v>
      </c>
      <c r="AA2290" t="s">
        <v>9242</v>
      </c>
      <c r="AB2290" t="s">
        <v>9243</v>
      </c>
      <c r="AI2290" s="16">
        <v>45</v>
      </c>
      <c r="AQ2290" s="16"/>
      <c r="AR2290" s="16"/>
      <c r="AT2290" s="16"/>
      <c r="AW2290" s="16"/>
      <c r="AX2290" s="16"/>
    </row>
    <row r="2291" spans="1:50" x14ac:dyDescent="0.25">
      <c r="A2291" s="16" t="s">
        <v>9345</v>
      </c>
      <c r="B2291" s="16" t="s">
        <v>19</v>
      </c>
      <c r="C2291" s="16" t="str">
        <f t="shared" si="334"/>
        <v>Cebrioninae</v>
      </c>
      <c r="D2291" s="16" t="str">
        <f t="shared" si="333"/>
        <v>Yes</v>
      </c>
      <c r="E2291" s="16" t="s">
        <v>18</v>
      </c>
      <c r="F2291" s="16" t="str">
        <f t="shared" si="335"/>
        <v>Elateridae</v>
      </c>
      <c r="G2291" s="16" t="str">
        <f t="shared" si="336"/>
        <v>Yes</v>
      </c>
      <c r="M2291" t="s">
        <v>9244</v>
      </c>
      <c r="N2291" t="s">
        <v>9242</v>
      </c>
      <c r="P2291" s="6">
        <v>-1</v>
      </c>
      <c r="Q2291" s="6" t="s">
        <v>47</v>
      </c>
      <c r="R2291" s="6" t="s">
        <v>48</v>
      </c>
      <c r="S2291" s="16"/>
      <c r="T2291" s="16" t="s">
        <v>49</v>
      </c>
      <c r="U2291" s="16"/>
      <c r="W2291" t="s">
        <v>46</v>
      </c>
      <c r="X2291" t="s">
        <v>2125</v>
      </c>
      <c r="Y2291" t="s">
        <v>2132</v>
      </c>
      <c r="Z2291" t="s">
        <v>89</v>
      </c>
      <c r="AA2291" t="s">
        <v>9242</v>
      </c>
      <c r="AB2291" t="s">
        <v>9244</v>
      </c>
      <c r="AI2291" s="16">
        <v>45</v>
      </c>
      <c r="AQ2291" s="16"/>
      <c r="AR2291" s="16"/>
      <c r="AT2291" s="16"/>
      <c r="AW2291" s="16"/>
      <c r="AX2291" s="16"/>
    </row>
    <row r="2292" spans="1:50" x14ac:dyDescent="0.25">
      <c r="A2292" s="16" t="s">
        <v>9345</v>
      </c>
      <c r="B2292" s="16" t="s">
        <v>19</v>
      </c>
      <c r="C2292" s="16" t="str">
        <f t="shared" si="334"/>
        <v>Elaterinae</v>
      </c>
      <c r="D2292" s="16" t="str">
        <f t="shared" si="333"/>
        <v>Yes</v>
      </c>
      <c r="E2292" s="16" t="s">
        <v>18</v>
      </c>
      <c r="F2292" s="16" t="str">
        <f t="shared" si="335"/>
        <v>Elateridae</v>
      </c>
      <c r="G2292" s="16" t="str">
        <f t="shared" si="336"/>
        <v>Yes</v>
      </c>
      <c r="M2292" t="s">
        <v>9245</v>
      </c>
      <c r="N2292" t="s">
        <v>89</v>
      </c>
      <c r="P2292" s="6">
        <v>-1</v>
      </c>
      <c r="Q2292" s="6" t="s">
        <v>47</v>
      </c>
      <c r="R2292" s="6" t="s">
        <v>48</v>
      </c>
      <c r="S2292" s="16"/>
      <c r="T2292" s="16" t="s">
        <v>49</v>
      </c>
      <c r="U2292" s="16"/>
      <c r="W2292" t="s">
        <v>46</v>
      </c>
      <c r="X2292" t="s">
        <v>2125</v>
      </c>
      <c r="Y2292" t="s">
        <v>2132</v>
      </c>
      <c r="Z2292" t="s">
        <v>89</v>
      </c>
      <c r="AA2292" t="s">
        <v>9245</v>
      </c>
      <c r="AI2292" s="16">
        <v>42</v>
      </c>
      <c r="AQ2292" s="16"/>
      <c r="AR2292" s="16"/>
      <c r="AT2292" s="16"/>
      <c r="AW2292" s="16"/>
      <c r="AX2292" s="16"/>
    </row>
    <row r="2293" spans="1:50" x14ac:dyDescent="0.25">
      <c r="A2293" s="16" t="s">
        <v>9345</v>
      </c>
      <c r="B2293" s="16" t="s">
        <v>19</v>
      </c>
      <c r="C2293" s="16" t="str">
        <f t="shared" si="334"/>
        <v>Elaterinae</v>
      </c>
      <c r="D2293" s="16" t="str">
        <f t="shared" si="333"/>
        <v>Yes</v>
      </c>
      <c r="E2293" s="16" t="s">
        <v>18</v>
      </c>
      <c r="F2293" s="16" t="str">
        <f t="shared" si="335"/>
        <v>Elateridae</v>
      </c>
      <c r="G2293" s="16" t="str">
        <f t="shared" si="336"/>
        <v>Yes</v>
      </c>
      <c r="M2293" t="s">
        <v>9246</v>
      </c>
      <c r="N2293" t="s">
        <v>9245</v>
      </c>
      <c r="P2293" s="6">
        <v>-1</v>
      </c>
      <c r="Q2293" s="6" t="s">
        <v>47</v>
      </c>
      <c r="R2293" s="6" t="s">
        <v>48</v>
      </c>
      <c r="S2293" s="16"/>
      <c r="T2293" s="16" t="s">
        <v>49</v>
      </c>
      <c r="U2293" s="16"/>
      <c r="W2293" t="s">
        <v>46</v>
      </c>
      <c r="X2293" t="s">
        <v>2125</v>
      </c>
      <c r="Y2293" t="s">
        <v>2132</v>
      </c>
      <c r="Z2293" t="s">
        <v>89</v>
      </c>
      <c r="AA2293" t="s">
        <v>9245</v>
      </c>
      <c r="AB2293" t="s">
        <v>9246</v>
      </c>
      <c r="AI2293" s="16">
        <v>45</v>
      </c>
      <c r="AQ2293" s="16"/>
      <c r="AR2293" s="16"/>
      <c r="AT2293" s="16"/>
      <c r="AW2293" s="16"/>
      <c r="AX2293" s="16"/>
    </row>
    <row r="2294" spans="1:50" x14ac:dyDescent="0.25">
      <c r="A2294" s="16" t="s">
        <v>9345</v>
      </c>
      <c r="B2294" s="16" t="s">
        <v>19</v>
      </c>
      <c r="C2294" s="16" t="str">
        <f t="shared" si="334"/>
        <v>Elaterinae</v>
      </c>
      <c r="D2294" s="16" t="str">
        <f t="shared" si="333"/>
        <v>Yes</v>
      </c>
      <c r="E2294" s="16" t="s">
        <v>18</v>
      </c>
      <c r="F2294" s="16" t="str">
        <f t="shared" si="335"/>
        <v>Elateridae</v>
      </c>
      <c r="G2294" s="16" t="str">
        <f t="shared" si="336"/>
        <v>Yes</v>
      </c>
      <c r="M2294" t="s">
        <v>9247</v>
      </c>
      <c r="N2294" t="s">
        <v>9245</v>
      </c>
      <c r="P2294" s="6">
        <v>-1</v>
      </c>
      <c r="Q2294" s="6" t="s">
        <v>47</v>
      </c>
      <c r="R2294" s="6" t="s">
        <v>48</v>
      </c>
      <c r="S2294" s="16"/>
      <c r="T2294" s="16" t="s">
        <v>49</v>
      </c>
      <c r="U2294" s="16"/>
      <c r="W2294" t="s">
        <v>46</v>
      </c>
      <c r="X2294" t="s">
        <v>2125</v>
      </c>
      <c r="Y2294" t="s">
        <v>2132</v>
      </c>
      <c r="Z2294" t="s">
        <v>89</v>
      </c>
      <c r="AA2294" t="s">
        <v>9245</v>
      </c>
      <c r="AB2294" t="s">
        <v>9247</v>
      </c>
      <c r="AI2294" s="16">
        <v>45</v>
      </c>
      <c r="AQ2294" s="16"/>
      <c r="AR2294" s="16"/>
      <c r="AT2294" s="16"/>
      <c r="AW2294" s="16"/>
      <c r="AX2294" s="16"/>
    </row>
    <row r="2295" spans="1:50" x14ac:dyDescent="0.25">
      <c r="A2295" s="16" t="s">
        <v>9345</v>
      </c>
      <c r="B2295" s="16" t="s">
        <v>19</v>
      </c>
      <c r="C2295" s="16" t="str">
        <f t="shared" si="334"/>
        <v>Elaterinae</v>
      </c>
      <c r="D2295" s="16" t="str">
        <f t="shared" si="333"/>
        <v>Yes</v>
      </c>
      <c r="E2295" s="16" t="s">
        <v>18</v>
      </c>
      <c r="F2295" s="16" t="str">
        <f t="shared" si="335"/>
        <v>Elateridae</v>
      </c>
      <c r="G2295" s="16" t="str">
        <f t="shared" si="336"/>
        <v>Yes</v>
      </c>
      <c r="M2295" t="s">
        <v>9248</v>
      </c>
      <c r="N2295" t="s">
        <v>9245</v>
      </c>
      <c r="P2295" s="6">
        <v>-1</v>
      </c>
      <c r="Q2295" s="6" t="s">
        <v>47</v>
      </c>
      <c r="R2295" s="6" t="s">
        <v>48</v>
      </c>
      <c r="S2295" s="16"/>
      <c r="T2295" s="16" t="s">
        <v>49</v>
      </c>
      <c r="U2295" s="16"/>
      <c r="W2295" t="s">
        <v>46</v>
      </c>
      <c r="X2295" t="s">
        <v>2125</v>
      </c>
      <c r="Y2295" t="s">
        <v>2132</v>
      </c>
      <c r="Z2295" t="s">
        <v>89</v>
      </c>
      <c r="AA2295" t="s">
        <v>9245</v>
      </c>
      <c r="AB2295" t="s">
        <v>9248</v>
      </c>
      <c r="AI2295" s="16">
        <v>45</v>
      </c>
      <c r="AQ2295" s="16"/>
      <c r="AR2295" s="16"/>
      <c r="AT2295" s="16"/>
      <c r="AW2295" s="16"/>
      <c r="AX2295" s="16"/>
    </row>
    <row r="2296" spans="1:50" x14ac:dyDescent="0.25">
      <c r="A2296" s="16" t="s">
        <v>9345</v>
      </c>
      <c r="B2296" s="16" t="s">
        <v>19</v>
      </c>
      <c r="C2296" s="16" t="str">
        <f t="shared" si="334"/>
        <v>Elaterinae</v>
      </c>
      <c r="D2296" s="16" t="str">
        <f t="shared" si="333"/>
        <v>Yes</v>
      </c>
      <c r="E2296" s="16" t="s">
        <v>18</v>
      </c>
      <c r="F2296" s="16" t="str">
        <f t="shared" si="335"/>
        <v>Elateridae</v>
      </c>
      <c r="G2296" s="16" t="str">
        <f t="shared" si="336"/>
        <v>Yes</v>
      </c>
      <c r="M2296" t="s">
        <v>9249</v>
      </c>
      <c r="N2296" t="s">
        <v>9245</v>
      </c>
      <c r="P2296" s="6">
        <v>-1</v>
      </c>
      <c r="Q2296" s="6" t="s">
        <v>47</v>
      </c>
      <c r="R2296" s="6" t="s">
        <v>48</v>
      </c>
      <c r="S2296" s="16"/>
      <c r="T2296" s="16" t="s">
        <v>49</v>
      </c>
      <c r="U2296" s="16"/>
      <c r="W2296" t="s">
        <v>46</v>
      </c>
      <c r="X2296" t="s">
        <v>2125</v>
      </c>
      <c r="Y2296" t="s">
        <v>2132</v>
      </c>
      <c r="Z2296" t="s">
        <v>89</v>
      </c>
      <c r="AA2296" t="s">
        <v>9245</v>
      </c>
      <c r="AB2296" t="s">
        <v>9249</v>
      </c>
      <c r="AI2296" s="16">
        <v>45</v>
      </c>
      <c r="AQ2296" s="16"/>
      <c r="AR2296" s="16"/>
      <c r="AT2296" s="16"/>
      <c r="AW2296" s="16"/>
      <c r="AX2296" s="16"/>
    </row>
    <row r="2297" spans="1:50" x14ac:dyDescent="0.25">
      <c r="A2297" s="16" t="s">
        <v>9345</v>
      </c>
      <c r="B2297" s="16" t="s">
        <v>19</v>
      </c>
      <c r="C2297" s="16" t="str">
        <f t="shared" si="334"/>
        <v>Lissominae</v>
      </c>
      <c r="D2297" s="16" t="str">
        <f t="shared" si="333"/>
        <v>Yes</v>
      </c>
      <c r="E2297" s="16" t="s">
        <v>18</v>
      </c>
      <c r="F2297" s="16" t="str">
        <f t="shared" si="335"/>
        <v>Elateridae</v>
      </c>
      <c r="G2297" s="16" t="str">
        <f t="shared" si="336"/>
        <v>Yes</v>
      </c>
      <c r="M2297" t="s">
        <v>9250</v>
      </c>
      <c r="N2297" t="s">
        <v>89</v>
      </c>
      <c r="P2297" s="6">
        <v>-1</v>
      </c>
      <c r="Q2297" s="6" t="s">
        <v>47</v>
      </c>
      <c r="R2297" s="6" t="s">
        <v>48</v>
      </c>
      <c r="S2297" s="16"/>
      <c r="T2297" s="16" t="s">
        <v>49</v>
      </c>
      <c r="U2297" s="16"/>
      <c r="W2297" t="s">
        <v>46</v>
      </c>
      <c r="X2297" t="s">
        <v>2125</v>
      </c>
      <c r="Y2297" t="s">
        <v>2132</v>
      </c>
      <c r="Z2297" t="s">
        <v>89</v>
      </c>
      <c r="AA2297" t="s">
        <v>9250</v>
      </c>
      <c r="AI2297" s="16">
        <v>42</v>
      </c>
      <c r="AQ2297" s="16"/>
      <c r="AR2297" s="16"/>
      <c r="AT2297" s="16"/>
      <c r="AW2297" s="16"/>
      <c r="AX2297" s="16"/>
    </row>
    <row r="2298" spans="1:50" x14ac:dyDescent="0.25">
      <c r="A2298" s="16" t="s">
        <v>9345</v>
      </c>
      <c r="B2298" s="16" t="s">
        <v>19</v>
      </c>
      <c r="C2298" s="16" t="str">
        <f t="shared" si="334"/>
        <v>Lissominae</v>
      </c>
      <c r="D2298" s="16" t="str">
        <f t="shared" si="333"/>
        <v>Yes</v>
      </c>
      <c r="E2298" s="16" t="s">
        <v>18</v>
      </c>
      <c r="F2298" s="16" t="str">
        <f t="shared" si="335"/>
        <v>Elateridae</v>
      </c>
      <c r="G2298" s="16" t="str">
        <f t="shared" si="336"/>
        <v>Yes</v>
      </c>
      <c r="M2298" t="s">
        <v>9251</v>
      </c>
      <c r="N2298" t="s">
        <v>9250</v>
      </c>
      <c r="P2298" s="6">
        <v>-1</v>
      </c>
      <c r="Q2298" s="6" t="s">
        <v>47</v>
      </c>
      <c r="R2298" s="6" t="s">
        <v>48</v>
      </c>
      <c r="S2298" s="16"/>
      <c r="T2298" s="16" t="s">
        <v>49</v>
      </c>
      <c r="U2298" s="16"/>
      <c r="W2298" t="s">
        <v>46</v>
      </c>
      <c r="X2298" t="s">
        <v>2125</v>
      </c>
      <c r="Y2298" t="s">
        <v>2132</v>
      </c>
      <c r="Z2298" t="s">
        <v>89</v>
      </c>
      <c r="AA2298" t="s">
        <v>9250</v>
      </c>
      <c r="AB2298" t="s">
        <v>9251</v>
      </c>
      <c r="AI2298" s="16">
        <v>45</v>
      </c>
      <c r="AQ2298" s="16"/>
      <c r="AR2298" s="16"/>
      <c r="AT2298" s="16"/>
      <c r="AW2298" s="16"/>
      <c r="AX2298" s="16"/>
    </row>
    <row r="2299" spans="1:50" x14ac:dyDescent="0.25">
      <c r="A2299" s="16" t="s">
        <v>9345</v>
      </c>
      <c r="B2299" s="16" t="s">
        <v>19</v>
      </c>
      <c r="C2299" s="16" t="str">
        <f t="shared" si="334"/>
        <v>Negastriinae</v>
      </c>
      <c r="D2299" s="16" t="str">
        <f t="shared" si="333"/>
        <v>Yes</v>
      </c>
      <c r="E2299" s="16" t="s">
        <v>18</v>
      </c>
      <c r="F2299" s="16" t="str">
        <f t="shared" si="335"/>
        <v>Elateridae</v>
      </c>
      <c r="G2299" s="16" t="str">
        <f t="shared" si="336"/>
        <v>Yes</v>
      </c>
      <c r="M2299" t="s">
        <v>9252</v>
      </c>
      <c r="N2299" t="s">
        <v>89</v>
      </c>
      <c r="P2299" s="6">
        <v>-1</v>
      </c>
      <c r="Q2299" s="6" t="s">
        <v>47</v>
      </c>
      <c r="R2299" s="6" t="s">
        <v>48</v>
      </c>
      <c r="S2299" s="16"/>
      <c r="T2299" s="16" t="s">
        <v>49</v>
      </c>
      <c r="U2299" s="16"/>
      <c r="W2299" t="s">
        <v>46</v>
      </c>
      <c r="X2299" t="s">
        <v>2125</v>
      </c>
      <c r="Y2299" t="s">
        <v>2132</v>
      </c>
      <c r="Z2299" t="s">
        <v>89</v>
      </c>
      <c r="AA2299" t="s">
        <v>9252</v>
      </c>
      <c r="AI2299" s="16">
        <v>42</v>
      </c>
      <c r="AQ2299" s="16"/>
      <c r="AR2299" s="16"/>
      <c r="AT2299" s="16"/>
      <c r="AW2299" s="16"/>
      <c r="AX2299" s="16"/>
    </row>
    <row r="2300" spans="1:50" x14ac:dyDescent="0.25">
      <c r="A2300" s="16" t="s">
        <v>9345</v>
      </c>
      <c r="B2300" s="16" t="s">
        <v>19</v>
      </c>
      <c r="C2300" s="16" t="str">
        <f t="shared" si="334"/>
        <v>Negastriinae</v>
      </c>
      <c r="D2300" s="16" t="str">
        <f t="shared" si="333"/>
        <v>Yes</v>
      </c>
      <c r="E2300" s="16" t="s">
        <v>18</v>
      </c>
      <c r="F2300" s="16" t="str">
        <f t="shared" si="335"/>
        <v>Elateridae</v>
      </c>
      <c r="G2300" s="16" t="str">
        <f t="shared" si="336"/>
        <v>Yes</v>
      </c>
      <c r="M2300" t="s">
        <v>9253</v>
      </c>
      <c r="N2300" t="s">
        <v>9252</v>
      </c>
      <c r="P2300" s="6">
        <v>-1</v>
      </c>
      <c r="Q2300" s="6" t="s">
        <v>47</v>
      </c>
      <c r="R2300" s="6" t="s">
        <v>48</v>
      </c>
      <c r="S2300" s="16"/>
      <c r="T2300" s="16" t="s">
        <v>49</v>
      </c>
      <c r="U2300" s="16"/>
      <c r="W2300" t="s">
        <v>46</v>
      </c>
      <c r="X2300" t="s">
        <v>2125</v>
      </c>
      <c r="Y2300" t="s">
        <v>2132</v>
      </c>
      <c r="Z2300" t="s">
        <v>89</v>
      </c>
      <c r="AA2300" t="s">
        <v>9252</v>
      </c>
      <c r="AB2300" t="s">
        <v>9253</v>
      </c>
      <c r="AI2300" s="16">
        <v>45</v>
      </c>
      <c r="AQ2300" s="16"/>
      <c r="AR2300" s="16"/>
      <c r="AT2300" s="16"/>
      <c r="AW2300" s="16"/>
      <c r="AX2300" s="16"/>
    </row>
    <row r="2301" spans="1:50" x14ac:dyDescent="0.25">
      <c r="A2301" s="16" t="s">
        <v>9345</v>
      </c>
      <c r="B2301" s="16" t="s">
        <v>19</v>
      </c>
      <c r="C2301" s="16" t="str">
        <f t="shared" si="334"/>
        <v>Prosterninae</v>
      </c>
      <c r="D2301" s="16" t="str">
        <f t="shared" si="333"/>
        <v>Yes</v>
      </c>
      <c r="E2301" s="16" t="s">
        <v>18</v>
      </c>
      <c r="F2301" s="16" t="str">
        <f t="shared" si="335"/>
        <v>Elateridae</v>
      </c>
      <c r="G2301" s="16" t="str">
        <f t="shared" si="336"/>
        <v>Yes</v>
      </c>
      <c r="M2301" t="s">
        <v>9254</v>
      </c>
      <c r="N2301" t="s">
        <v>89</v>
      </c>
      <c r="P2301" s="6">
        <v>-1</v>
      </c>
      <c r="Q2301" s="6" t="s">
        <v>47</v>
      </c>
      <c r="R2301" s="6" t="s">
        <v>48</v>
      </c>
      <c r="S2301" s="16"/>
      <c r="T2301" s="16" t="s">
        <v>49</v>
      </c>
      <c r="U2301" s="16"/>
      <c r="W2301" t="s">
        <v>46</v>
      </c>
      <c r="X2301" t="s">
        <v>2125</v>
      </c>
      <c r="Y2301" t="s">
        <v>2132</v>
      </c>
      <c r="Z2301" t="s">
        <v>89</v>
      </c>
      <c r="AA2301" t="s">
        <v>9254</v>
      </c>
      <c r="AI2301" s="16">
        <v>42</v>
      </c>
      <c r="AQ2301" s="16"/>
      <c r="AR2301" s="16"/>
      <c r="AT2301" s="16"/>
      <c r="AW2301" s="16"/>
      <c r="AX2301" s="16"/>
    </row>
    <row r="2302" spans="1:50" x14ac:dyDescent="0.25">
      <c r="A2302" s="16" t="s">
        <v>9345</v>
      </c>
      <c r="B2302" s="16" t="s">
        <v>19</v>
      </c>
      <c r="C2302" s="16" t="str">
        <f t="shared" si="334"/>
        <v>Prosterninae</v>
      </c>
      <c r="D2302" s="16" t="str">
        <f t="shared" si="333"/>
        <v>Yes</v>
      </c>
      <c r="E2302" s="16" t="s">
        <v>18</v>
      </c>
      <c r="F2302" s="16" t="str">
        <f t="shared" si="335"/>
        <v>Elateridae</v>
      </c>
      <c r="G2302" s="16" t="str">
        <f t="shared" si="336"/>
        <v>Yes</v>
      </c>
      <c r="M2302" t="s">
        <v>9255</v>
      </c>
      <c r="N2302" t="s">
        <v>9254</v>
      </c>
      <c r="P2302" s="6">
        <v>-1</v>
      </c>
      <c r="Q2302" s="6" t="s">
        <v>47</v>
      </c>
      <c r="R2302" s="6" t="s">
        <v>48</v>
      </c>
      <c r="S2302" s="16"/>
      <c r="T2302" s="16" t="s">
        <v>49</v>
      </c>
      <c r="U2302" s="16"/>
      <c r="W2302" t="s">
        <v>46</v>
      </c>
      <c r="X2302" t="s">
        <v>2125</v>
      </c>
      <c r="Y2302" t="s">
        <v>2132</v>
      </c>
      <c r="Z2302" t="s">
        <v>89</v>
      </c>
      <c r="AA2302" t="s">
        <v>9254</v>
      </c>
      <c r="AB2302" t="s">
        <v>9255</v>
      </c>
      <c r="AI2302" s="16">
        <v>45</v>
      </c>
      <c r="AQ2302" s="16"/>
      <c r="AR2302" s="16"/>
      <c r="AT2302" s="16"/>
      <c r="AW2302" s="16"/>
      <c r="AX2302" s="16"/>
    </row>
    <row r="2303" spans="1:50" x14ac:dyDescent="0.25">
      <c r="A2303" s="16" t="s">
        <v>9345</v>
      </c>
      <c r="B2303" s="16" t="s">
        <v>19</v>
      </c>
      <c r="C2303" s="16" t="str">
        <f t="shared" si="334"/>
        <v>Prosterninae</v>
      </c>
      <c r="D2303" s="16" t="str">
        <f t="shared" si="333"/>
        <v>Yes</v>
      </c>
      <c r="E2303" s="16" t="s">
        <v>18</v>
      </c>
      <c r="F2303" s="16" t="str">
        <f t="shared" si="335"/>
        <v>Elateridae</v>
      </c>
      <c r="G2303" s="16" t="str">
        <f t="shared" si="336"/>
        <v>Yes</v>
      </c>
      <c r="M2303" t="s">
        <v>9258</v>
      </c>
      <c r="N2303" t="s">
        <v>9254</v>
      </c>
      <c r="P2303" s="6">
        <v>-1</v>
      </c>
      <c r="Q2303" s="6" t="s">
        <v>47</v>
      </c>
      <c r="R2303" s="6" t="s">
        <v>48</v>
      </c>
      <c r="S2303" s="16"/>
      <c r="T2303" s="16" t="s">
        <v>49</v>
      </c>
      <c r="U2303" s="16"/>
      <c r="W2303" t="s">
        <v>46</v>
      </c>
      <c r="X2303" t="s">
        <v>2125</v>
      </c>
      <c r="Y2303" t="s">
        <v>2132</v>
      </c>
      <c r="Z2303" t="s">
        <v>89</v>
      </c>
      <c r="AA2303" t="s">
        <v>9254</v>
      </c>
      <c r="AB2303" t="s">
        <v>9258</v>
      </c>
      <c r="AI2303" s="16">
        <v>45</v>
      </c>
      <c r="AQ2303" s="16"/>
      <c r="AR2303" s="16"/>
      <c r="AT2303" s="16"/>
      <c r="AW2303" s="16"/>
      <c r="AX2303" s="16"/>
    </row>
    <row r="2304" spans="1:50" x14ac:dyDescent="0.25">
      <c r="A2304" s="16" t="s">
        <v>9345</v>
      </c>
      <c r="B2304" s="16" t="s">
        <v>19</v>
      </c>
      <c r="C2304" s="16" t="str">
        <f t="shared" si="334"/>
        <v>Prosterninae</v>
      </c>
      <c r="D2304" s="16" t="str">
        <f t="shared" si="333"/>
        <v>Yes</v>
      </c>
      <c r="E2304" s="16" t="s">
        <v>18</v>
      </c>
      <c r="F2304" s="16" t="str">
        <f t="shared" si="335"/>
        <v>Elateridae</v>
      </c>
      <c r="G2304" s="16" t="str">
        <f t="shared" si="336"/>
        <v>Yes</v>
      </c>
      <c r="M2304" t="s">
        <v>9256</v>
      </c>
      <c r="N2304" t="s">
        <v>9254</v>
      </c>
      <c r="P2304" s="6">
        <v>-1</v>
      </c>
      <c r="Q2304" s="6" t="s">
        <v>47</v>
      </c>
      <c r="R2304" s="6" t="s">
        <v>48</v>
      </c>
      <c r="S2304" s="16"/>
      <c r="T2304" s="16" t="s">
        <v>49</v>
      </c>
      <c r="U2304" s="16"/>
      <c r="W2304" t="s">
        <v>46</v>
      </c>
      <c r="X2304" t="s">
        <v>2125</v>
      </c>
      <c r="Y2304" t="s">
        <v>2132</v>
      </c>
      <c r="Z2304" t="s">
        <v>89</v>
      </c>
      <c r="AA2304" t="s">
        <v>9254</v>
      </c>
      <c r="AB2304" t="s">
        <v>9256</v>
      </c>
      <c r="AI2304" s="16">
        <v>45</v>
      </c>
      <c r="AQ2304" s="16"/>
      <c r="AR2304" s="16"/>
      <c r="AT2304" s="16"/>
      <c r="AW2304" s="16"/>
      <c r="AX2304" s="16"/>
    </row>
    <row r="2305" spans="1:50" x14ac:dyDescent="0.25">
      <c r="A2305" s="16" t="s">
        <v>9345</v>
      </c>
      <c r="B2305" s="16" t="s">
        <v>19</v>
      </c>
      <c r="C2305" s="16" t="str">
        <f t="shared" si="334"/>
        <v>Prosterninae</v>
      </c>
      <c r="D2305" s="16" t="str">
        <f t="shared" si="333"/>
        <v>Yes</v>
      </c>
      <c r="E2305" s="16" t="s">
        <v>18</v>
      </c>
      <c r="F2305" s="16" t="str">
        <f t="shared" si="335"/>
        <v>Elateridae</v>
      </c>
      <c r="G2305" s="16" t="str">
        <f t="shared" si="336"/>
        <v>Yes</v>
      </c>
      <c r="M2305" t="s">
        <v>9259</v>
      </c>
      <c r="N2305" t="s">
        <v>9254</v>
      </c>
      <c r="P2305" s="6">
        <v>-1</v>
      </c>
      <c r="Q2305" s="6" t="s">
        <v>47</v>
      </c>
      <c r="R2305" s="6" t="s">
        <v>48</v>
      </c>
      <c r="S2305" s="16"/>
      <c r="T2305" s="16" t="s">
        <v>49</v>
      </c>
      <c r="U2305" s="16"/>
      <c r="W2305" t="s">
        <v>46</v>
      </c>
      <c r="X2305" t="s">
        <v>2125</v>
      </c>
      <c r="Y2305" t="s">
        <v>2132</v>
      </c>
      <c r="Z2305" t="s">
        <v>89</v>
      </c>
      <c r="AA2305" t="s">
        <v>9254</v>
      </c>
      <c r="AB2305" t="s">
        <v>9259</v>
      </c>
      <c r="AI2305" s="16">
        <v>45</v>
      </c>
      <c r="AQ2305" s="16"/>
      <c r="AR2305" s="16"/>
      <c r="AT2305" s="16"/>
      <c r="AW2305" s="16"/>
      <c r="AX2305" s="16"/>
    </row>
    <row r="2306" spans="1:50" x14ac:dyDescent="0.25">
      <c r="A2306" s="16" t="s">
        <v>9345</v>
      </c>
      <c r="B2306" s="16" t="s">
        <v>19</v>
      </c>
      <c r="C2306" s="16" t="str">
        <f t="shared" si="334"/>
        <v>Prosterninae</v>
      </c>
      <c r="D2306" s="16" t="str">
        <f t="shared" si="333"/>
        <v>Yes</v>
      </c>
      <c r="E2306" s="16" t="s">
        <v>18</v>
      </c>
      <c r="F2306" s="16" t="str">
        <f t="shared" si="335"/>
        <v>Elateridae</v>
      </c>
      <c r="G2306" s="16" t="str">
        <f t="shared" si="336"/>
        <v>Yes</v>
      </c>
      <c r="M2306" t="s">
        <v>9257</v>
      </c>
      <c r="N2306" t="s">
        <v>9254</v>
      </c>
      <c r="P2306" s="6">
        <v>-1</v>
      </c>
      <c r="Q2306" s="6" t="s">
        <v>47</v>
      </c>
      <c r="R2306" s="6" t="s">
        <v>48</v>
      </c>
      <c r="S2306" s="16"/>
      <c r="T2306" s="16" t="s">
        <v>49</v>
      </c>
      <c r="U2306" s="16"/>
      <c r="W2306" t="s">
        <v>46</v>
      </c>
      <c r="X2306" t="s">
        <v>2125</v>
      </c>
      <c r="Y2306" t="s">
        <v>2132</v>
      </c>
      <c r="Z2306" t="s">
        <v>89</v>
      </c>
      <c r="AA2306" t="s">
        <v>9254</v>
      </c>
      <c r="AB2306" t="s">
        <v>9257</v>
      </c>
      <c r="AI2306" s="16">
        <v>45</v>
      </c>
      <c r="AQ2306" s="16"/>
      <c r="AR2306" s="16"/>
      <c r="AT2306" s="16"/>
      <c r="AW2306" s="16"/>
      <c r="AX2306" s="16"/>
    </row>
    <row r="2307" spans="1:50" x14ac:dyDescent="0.25">
      <c r="A2307" s="16" t="s">
        <v>9345</v>
      </c>
      <c r="B2307" s="13" t="s">
        <v>19</v>
      </c>
      <c r="C2307" s="13" t="str">
        <f>Z2307</f>
        <v>Elateridae</v>
      </c>
      <c r="D2307" s="13" t="str">
        <f>IF(AI2307&gt;=42,"Yes","No")</f>
        <v>No</v>
      </c>
      <c r="E2307" s="16" t="s">
        <v>18</v>
      </c>
      <c r="F2307" s="16" t="str">
        <f t="shared" si="335"/>
        <v>Elateridae</v>
      </c>
      <c r="G2307" s="16" t="str">
        <f t="shared" si="336"/>
        <v>Yes</v>
      </c>
      <c r="L2307" t="s">
        <v>88</v>
      </c>
      <c r="M2307" t="s">
        <v>89</v>
      </c>
      <c r="N2307" t="s">
        <v>2132</v>
      </c>
      <c r="P2307" s="6">
        <v>-1</v>
      </c>
      <c r="Q2307" s="6" t="s">
        <v>47</v>
      </c>
      <c r="R2307" s="6" t="s">
        <v>48</v>
      </c>
      <c r="S2307" s="16"/>
      <c r="T2307" s="16" t="s">
        <v>49</v>
      </c>
      <c r="U2307" s="16"/>
      <c r="W2307" t="s">
        <v>46</v>
      </c>
      <c r="X2307" t="s">
        <v>2125</v>
      </c>
      <c r="Y2307" t="s">
        <v>2132</v>
      </c>
      <c r="Z2307" t="s">
        <v>89</v>
      </c>
      <c r="AI2307" s="16">
        <v>40</v>
      </c>
      <c r="AQ2307" s="6">
        <v>0</v>
      </c>
      <c r="AR2307" s="6" t="s">
        <v>50</v>
      </c>
      <c r="AT2307" s="6">
        <v>-1</v>
      </c>
      <c r="AW2307" s="6" t="s">
        <v>51</v>
      </c>
      <c r="AX2307" s="6" t="s">
        <v>51</v>
      </c>
    </row>
    <row r="2308" spans="1:50" x14ac:dyDescent="0.25">
      <c r="A2308" s="16" t="s">
        <v>9344</v>
      </c>
      <c r="B2308" s="16" t="s">
        <v>19</v>
      </c>
      <c r="C2308" s="16" t="str">
        <f t="shared" ref="C2308:C2314" si="337">AA2308</f>
        <v>Elminae</v>
      </c>
      <c r="D2308" s="16" t="str">
        <f t="shared" ref="D2308:D2314" si="338">IF(AI2308&gt;=42,"Yes","No")</f>
        <v>Yes</v>
      </c>
      <c r="E2308" s="16" t="s">
        <v>18</v>
      </c>
      <c r="F2308" s="16" t="str">
        <f t="shared" si="335"/>
        <v>Elmidae</v>
      </c>
      <c r="G2308" s="16" t="str">
        <f t="shared" si="336"/>
        <v>Yes</v>
      </c>
      <c r="M2308" t="s">
        <v>9260</v>
      </c>
      <c r="N2308" t="s">
        <v>1845</v>
      </c>
      <c r="P2308" s="6">
        <v>-1</v>
      </c>
      <c r="Q2308" s="6" t="s">
        <v>47</v>
      </c>
      <c r="R2308" s="6" t="s">
        <v>48</v>
      </c>
      <c r="S2308" s="16"/>
      <c r="T2308" s="16" t="s">
        <v>49</v>
      </c>
      <c r="U2308" s="16"/>
      <c r="W2308" t="s">
        <v>46</v>
      </c>
      <c r="X2308" t="s">
        <v>2125</v>
      </c>
      <c r="Y2308" t="s">
        <v>2144</v>
      </c>
      <c r="Z2308" t="s">
        <v>1845</v>
      </c>
      <c r="AA2308" t="s">
        <v>9260</v>
      </c>
      <c r="AI2308" s="16">
        <v>42</v>
      </c>
      <c r="AQ2308" s="16"/>
      <c r="AR2308" s="16"/>
      <c r="AT2308" s="16"/>
      <c r="AW2308" s="16"/>
      <c r="AX2308" s="16"/>
    </row>
    <row r="2309" spans="1:50" x14ac:dyDescent="0.25">
      <c r="A2309" s="16" t="s">
        <v>9344</v>
      </c>
      <c r="B2309" s="16" t="s">
        <v>19</v>
      </c>
      <c r="C2309" s="16" t="str">
        <f t="shared" si="337"/>
        <v>Larainae</v>
      </c>
      <c r="D2309" s="16" t="str">
        <f t="shared" si="338"/>
        <v>Yes</v>
      </c>
      <c r="E2309" s="16" t="s">
        <v>18</v>
      </c>
      <c r="F2309" s="16" t="str">
        <f t="shared" si="335"/>
        <v>Elmidae</v>
      </c>
      <c r="G2309" s="16" t="str">
        <f t="shared" si="336"/>
        <v>Yes</v>
      </c>
      <c r="M2309" t="s">
        <v>9261</v>
      </c>
      <c r="N2309" t="s">
        <v>1845</v>
      </c>
      <c r="P2309" s="6">
        <v>-1</v>
      </c>
      <c r="Q2309" s="6" t="s">
        <v>47</v>
      </c>
      <c r="R2309" s="6" t="s">
        <v>48</v>
      </c>
      <c r="S2309" s="16"/>
      <c r="T2309" s="16" t="s">
        <v>49</v>
      </c>
      <c r="U2309" s="16"/>
      <c r="W2309" t="s">
        <v>46</v>
      </c>
      <c r="X2309" t="s">
        <v>2125</v>
      </c>
      <c r="Y2309" t="s">
        <v>2144</v>
      </c>
      <c r="Z2309" t="s">
        <v>1845</v>
      </c>
      <c r="AA2309" t="s">
        <v>9261</v>
      </c>
      <c r="AI2309" s="16">
        <v>42</v>
      </c>
      <c r="AQ2309" s="16"/>
      <c r="AR2309" s="16"/>
      <c r="AT2309" s="16"/>
      <c r="AW2309" s="16"/>
      <c r="AX2309" s="16"/>
    </row>
    <row r="2310" spans="1:50" x14ac:dyDescent="0.25">
      <c r="A2310" s="16" t="s">
        <v>9344</v>
      </c>
      <c r="B2310" s="16" t="s">
        <v>19</v>
      </c>
      <c r="C2310" s="16" t="str">
        <f>Z2310</f>
        <v>Elmidae</v>
      </c>
      <c r="D2310" s="16" t="str">
        <f t="shared" si="338"/>
        <v>No</v>
      </c>
      <c r="E2310" s="16" t="s">
        <v>18</v>
      </c>
      <c r="F2310" s="16" t="str">
        <f t="shared" si="335"/>
        <v>Elmidae</v>
      </c>
      <c r="G2310" s="16" t="str">
        <f t="shared" si="336"/>
        <v>Yes</v>
      </c>
      <c r="L2310" t="s">
        <v>1852</v>
      </c>
      <c r="M2310" t="s">
        <v>1845</v>
      </c>
      <c r="N2310" t="s">
        <v>2144</v>
      </c>
      <c r="P2310" s="6">
        <v>-1</v>
      </c>
      <c r="Q2310" s="6" t="s">
        <v>47</v>
      </c>
      <c r="R2310" s="6" t="s">
        <v>48</v>
      </c>
      <c r="S2310" s="16"/>
      <c r="T2310" s="16" t="s">
        <v>49</v>
      </c>
      <c r="U2310" s="16"/>
      <c r="W2310" t="s">
        <v>46</v>
      </c>
      <c r="X2310" t="s">
        <v>2125</v>
      </c>
      <c r="Y2310" t="s">
        <v>2144</v>
      </c>
      <c r="Z2310" t="s">
        <v>1845</v>
      </c>
      <c r="AI2310" s="16">
        <v>40</v>
      </c>
      <c r="AQ2310" s="6">
        <v>0</v>
      </c>
      <c r="AR2310" s="6" t="s">
        <v>50</v>
      </c>
      <c r="AT2310" s="6">
        <v>-1</v>
      </c>
      <c r="AW2310" s="6" t="s">
        <v>51</v>
      </c>
      <c r="AX2310" s="6" t="s">
        <v>51</v>
      </c>
    </row>
    <row r="2311" spans="1:50" x14ac:dyDescent="0.25">
      <c r="B2311" s="16" t="s">
        <v>19</v>
      </c>
      <c r="C2311" s="16" t="str">
        <f t="shared" si="337"/>
        <v>Endomychinae</v>
      </c>
      <c r="D2311" s="16" t="str">
        <f t="shared" si="338"/>
        <v>Yes</v>
      </c>
      <c r="E2311" s="16" t="s">
        <v>18</v>
      </c>
      <c r="F2311" s="16" t="str">
        <f t="shared" si="335"/>
        <v>Endomychidae</v>
      </c>
      <c r="G2311" s="16" t="str">
        <f t="shared" si="336"/>
        <v>Yes</v>
      </c>
      <c r="M2311" t="s">
        <v>9262</v>
      </c>
      <c r="N2311" t="s">
        <v>1834</v>
      </c>
      <c r="P2311" s="6">
        <v>-1</v>
      </c>
      <c r="Q2311" s="6" t="s">
        <v>47</v>
      </c>
      <c r="R2311" s="6" t="s">
        <v>48</v>
      </c>
      <c r="S2311" s="16"/>
      <c r="T2311" s="16" t="s">
        <v>49</v>
      </c>
      <c r="U2311" s="16"/>
      <c r="W2311" t="s">
        <v>46</v>
      </c>
      <c r="X2311" t="s">
        <v>2125</v>
      </c>
      <c r="Y2311" t="s">
        <v>2129</v>
      </c>
      <c r="Z2311" t="s">
        <v>1834</v>
      </c>
      <c r="AA2311" t="s">
        <v>9262</v>
      </c>
      <c r="AI2311" s="16">
        <v>42</v>
      </c>
      <c r="AQ2311" s="16"/>
      <c r="AR2311" s="16"/>
      <c r="AT2311" s="16"/>
      <c r="AW2311" s="16"/>
      <c r="AX2311" s="16"/>
    </row>
    <row r="2312" spans="1:50" x14ac:dyDescent="0.25">
      <c r="B2312" s="16" t="s">
        <v>19</v>
      </c>
      <c r="C2312" s="16" t="str">
        <f t="shared" si="337"/>
        <v>Leiestinae</v>
      </c>
      <c r="D2312" s="16" t="str">
        <f t="shared" si="338"/>
        <v>Yes</v>
      </c>
      <c r="E2312" s="16" t="s">
        <v>18</v>
      </c>
      <c r="F2312" s="16" t="str">
        <f t="shared" si="335"/>
        <v>Endomychidae</v>
      </c>
      <c r="G2312" s="16" t="str">
        <f t="shared" si="336"/>
        <v>Yes</v>
      </c>
      <c r="M2312" t="s">
        <v>9267</v>
      </c>
      <c r="N2312" t="s">
        <v>1834</v>
      </c>
      <c r="P2312" s="6">
        <v>-1</v>
      </c>
      <c r="Q2312" s="6" t="s">
        <v>47</v>
      </c>
      <c r="R2312" s="6" t="s">
        <v>48</v>
      </c>
      <c r="S2312" s="16"/>
      <c r="T2312" s="16" t="s">
        <v>49</v>
      </c>
      <c r="U2312" s="16"/>
      <c r="W2312" t="s">
        <v>46</v>
      </c>
      <c r="X2312" t="s">
        <v>2125</v>
      </c>
      <c r="Y2312" t="s">
        <v>2129</v>
      </c>
      <c r="Z2312" t="s">
        <v>1834</v>
      </c>
      <c r="AA2312" t="s">
        <v>9267</v>
      </c>
      <c r="AI2312" s="16">
        <v>42</v>
      </c>
      <c r="AQ2312" s="16"/>
      <c r="AR2312" s="16"/>
      <c r="AT2312" s="16"/>
      <c r="AW2312" s="16"/>
      <c r="AX2312" s="16"/>
    </row>
    <row r="2313" spans="1:50" x14ac:dyDescent="0.25">
      <c r="B2313" s="16" t="s">
        <v>19</v>
      </c>
      <c r="C2313" s="16" t="str">
        <f t="shared" si="337"/>
        <v>Lycoperdininae</v>
      </c>
      <c r="D2313" s="16" t="str">
        <f t="shared" si="338"/>
        <v>Yes</v>
      </c>
      <c r="E2313" s="16" t="s">
        <v>18</v>
      </c>
      <c r="F2313" s="16" t="str">
        <f t="shared" si="335"/>
        <v>Endomychidae</v>
      </c>
      <c r="G2313" s="16" t="str">
        <f t="shared" si="336"/>
        <v>Yes</v>
      </c>
      <c r="M2313" t="s">
        <v>9266</v>
      </c>
      <c r="N2313" t="s">
        <v>1834</v>
      </c>
      <c r="P2313" s="6">
        <v>-1</v>
      </c>
      <c r="Q2313" s="6" t="s">
        <v>47</v>
      </c>
      <c r="R2313" s="6" t="s">
        <v>48</v>
      </c>
      <c r="S2313" s="16"/>
      <c r="T2313" s="16" t="s">
        <v>49</v>
      </c>
      <c r="U2313" s="16"/>
      <c r="W2313" t="s">
        <v>46</v>
      </c>
      <c r="X2313" t="s">
        <v>2125</v>
      </c>
      <c r="Y2313" t="s">
        <v>2129</v>
      </c>
      <c r="Z2313" t="s">
        <v>1834</v>
      </c>
      <c r="AA2313" t="s">
        <v>9266</v>
      </c>
      <c r="AI2313" s="16">
        <v>42</v>
      </c>
      <c r="AQ2313" s="16"/>
      <c r="AR2313" s="16"/>
      <c r="AT2313" s="16"/>
      <c r="AW2313" s="16"/>
      <c r="AX2313" s="16"/>
    </row>
    <row r="2314" spans="1:50" x14ac:dyDescent="0.25">
      <c r="B2314" s="16" t="s">
        <v>19</v>
      </c>
      <c r="C2314" s="16" t="str">
        <f t="shared" si="337"/>
        <v>Merophysiinae</v>
      </c>
      <c r="D2314" s="16" t="str">
        <f t="shared" si="338"/>
        <v>Yes</v>
      </c>
      <c r="E2314" s="16" t="s">
        <v>18</v>
      </c>
      <c r="F2314" s="16" t="str">
        <f t="shared" si="335"/>
        <v>Endomychidae</v>
      </c>
      <c r="G2314" s="16" t="str">
        <f t="shared" si="336"/>
        <v>Yes</v>
      </c>
      <c r="M2314" t="s">
        <v>9264</v>
      </c>
      <c r="N2314" t="s">
        <v>1834</v>
      </c>
      <c r="P2314" s="6">
        <v>-1</v>
      </c>
      <c r="Q2314" s="6" t="s">
        <v>47</v>
      </c>
      <c r="R2314" s="6" t="s">
        <v>48</v>
      </c>
      <c r="S2314" s="16"/>
      <c r="T2314" s="16" t="s">
        <v>49</v>
      </c>
      <c r="U2314" s="16"/>
      <c r="W2314" t="s">
        <v>46</v>
      </c>
      <c r="X2314" t="s">
        <v>2125</v>
      </c>
      <c r="Y2314" t="s">
        <v>2129</v>
      </c>
      <c r="Z2314" t="s">
        <v>1834</v>
      </c>
      <c r="AA2314" t="s">
        <v>9264</v>
      </c>
      <c r="AI2314" s="16">
        <v>42</v>
      </c>
      <c r="AQ2314" s="16"/>
      <c r="AR2314" s="16"/>
      <c r="AT2314" s="16"/>
      <c r="AW2314" s="16"/>
      <c r="AX2314" s="16"/>
    </row>
    <row r="2315" spans="1:50" x14ac:dyDescent="0.25">
      <c r="B2315" s="16" t="s">
        <v>19</v>
      </c>
      <c r="C2315" s="16" t="str">
        <f t="shared" ref="C2315:C2326" si="339">AA2315</f>
        <v>Xenomycetinae</v>
      </c>
      <c r="D2315" s="16" t="str">
        <f t="shared" ref="D2315:D2330" si="340">IF(AI2315&gt;=42,"Yes","No")</f>
        <v>Yes</v>
      </c>
      <c r="E2315" s="16" t="s">
        <v>18</v>
      </c>
      <c r="F2315" s="16" t="str">
        <f t="shared" si="335"/>
        <v>Endomychidae</v>
      </c>
      <c r="G2315" s="16" t="str">
        <f t="shared" si="336"/>
        <v>Yes</v>
      </c>
      <c r="M2315" t="s">
        <v>9263</v>
      </c>
      <c r="N2315" t="s">
        <v>1834</v>
      </c>
      <c r="P2315" s="6">
        <v>-1</v>
      </c>
      <c r="Q2315" s="6" t="s">
        <v>47</v>
      </c>
      <c r="R2315" s="6" t="s">
        <v>48</v>
      </c>
      <c r="S2315" s="16"/>
      <c r="T2315" s="16" t="s">
        <v>49</v>
      </c>
      <c r="U2315" s="16"/>
      <c r="W2315" t="s">
        <v>46</v>
      </c>
      <c r="X2315" t="s">
        <v>2125</v>
      </c>
      <c r="Y2315" t="s">
        <v>2129</v>
      </c>
      <c r="Z2315" t="s">
        <v>1834</v>
      </c>
      <c r="AA2315" t="s">
        <v>9263</v>
      </c>
      <c r="AI2315" s="16">
        <v>42</v>
      </c>
      <c r="AQ2315" s="16"/>
      <c r="AR2315" s="16"/>
      <c r="AT2315" s="16"/>
      <c r="AW2315" s="16"/>
      <c r="AX2315" s="16"/>
    </row>
    <row r="2316" spans="1:50" x14ac:dyDescent="0.25">
      <c r="B2316" s="16" t="s">
        <v>19</v>
      </c>
      <c r="C2316" s="16" t="str">
        <f>Z2316</f>
        <v>Endomychidae</v>
      </c>
      <c r="D2316" s="16" t="str">
        <f t="shared" si="340"/>
        <v>No</v>
      </c>
      <c r="E2316" s="16" t="s">
        <v>18</v>
      </c>
      <c r="F2316" s="16" t="str">
        <f t="shared" si="335"/>
        <v>Endomychidae</v>
      </c>
      <c r="G2316" s="16" t="str">
        <f t="shared" si="336"/>
        <v>Yes</v>
      </c>
      <c r="L2316" t="s">
        <v>1835</v>
      </c>
      <c r="M2316" t="s">
        <v>1834</v>
      </c>
      <c r="N2316" t="s">
        <v>2129</v>
      </c>
      <c r="P2316" s="6">
        <v>-1</v>
      </c>
      <c r="Q2316" s="6" t="s">
        <v>47</v>
      </c>
      <c r="R2316" s="6" t="s">
        <v>48</v>
      </c>
      <c r="S2316" s="16"/>
      <c r="T2316" s="16" t="s">
        <v>49</v>
      </c>
      <c r="U2316" s="16"/>
      <c r="W2316" t="s">
        <v>46</v>
      </c>
      <c r="X2316" t="s">
        <v>2125</v>
      </c>
      <c r="Y2316" t="s">
        <v>2129</v>
      </c>
      <c r="Z2316" t="s">
        <v>1834</v>
      </c>
      <c r="AI2316" s="16">
        <v>40</v>
      </c>
      <c r="AQ2316" s="6">
        <v>0</v>
      </c>
      <c r="AR2316" s="6" t="s">
        <v>50</v>
      </c>
      <c r="AT2316" s="6">
        <v>-1</v>
      </c>
      <c r="AW2316" s="6" t="s">
        <v>51</v>
      </c>
      <c r="AX2316" s="6" t="s">
        <v>51</v>
      </c>
    </row>
    <row r="2317" spans="1:50" x14ac:dyDescent="0.25">
      <c r="B2317" s="16" t="s">
        <v>19</v>
      </c>
      <c r="C2317" s="16" t="str">
        <f t="shared" si="339"/>
        <v>Cryptophilinae</v>
      </c>
      <c r="D2317" s="16" t="str">
        <f t="shared" si="340"/>
        <v>Yes</v>
      </c>
      <c r="E2317" s="16" t="s">
        <v>18</v>
      </c>
      <c r="F2317" s="16" t="str">
        <f t="shared" si="335"/>
        <v>Erotylidae</v>
      </c>
      <c r="G2317" s="16" t="str">
        <f t="shared" si="336"/>
        <v>Yes</v>
      </c>
      <c r="M2317" t="s">
        <v>9269</v>
      </c>
      <c r="N2317" t="s">
        <v>1831</v>
      </c>
      <c r="P2317" s="6">
        <v>-1</v>
      </c>
      <c r="Q2317" s="6" t="s">
        <v>47</v>
      </c>
      <c r="R2317" s="6" t="s">
        <v>48</v>
      </c>
      <c r="S2317" s="16"/>
      <c r="T2317" s="16" t="s">
        <v>49</v>
      </c>
      <c r="U2317" s="16"/>
      <c r="W2317" t="s">
        <v>46</v>
      </c>
      <c r="X2317" t="s">
        <v>2125</v>
      </c>
      <c r="Y2317" t="s">
        <v>2130</v>
      </c>
      <c r="Z2317" t="s">
        <v>1831</v>
      </c>
      <c r="AA2317" t="s">
        <v>9269</v>
      </c>
      <c r="AI2317" s="16">
        <v>42</v>
      </c>
      <c r="AQ2317" s="16"/>
      <c r="AR2317" s="16"/>
      <c r="AT2317" s="16"/>
      <c r="AW2317" s="16"/>
      <c r="AX2317" s="16"/>
    </row>
    <row r="2318" spans="1:50" x14ac:dyDescent="0.25">
      <c r="B2318" s="16" t="s">
        <v>19</v>
      </c>
      <c r="C2318" s="16" t="str">
        <f t="shared" si="339"/>
        <v>Dacninae</v>
      </c>
      <c r="D2318" s="16" t="str">
        <f t="shared" si="340"/>
        <v>Yes</v>
      </c>
      <c r="E2318" s="16" t="s">
        <v>18</v>
      </c>
      <c r="F2318" s="16" t="str">
        <f t="shared" si="335"/>
        <v>Erotylidae</v>
      </c>
      <c r="G2318" s="16" t="str">
        <f t="shared" si="336"/>
        <v>Yes</v>
      </c>
      <c r="M2318" t="s">
        <v>9270</v>
      </c>
      <c r="N2318" t="s">
        <v>1831</v>
      </c>
      <c r="P2318" s="6">
        <v>-1</v>
      </c>
      <c r="Q2318" s="6" t="s">
        <v>47</v>
      </c>
      <c r="R2318" s="6" t="s">
        <v>48</v>
      </c>
      <c r="S2318" s="16"/>
      <c r="T2318" s="16" t="s">
        <v>49</v>
      </c>
      <c r="U2318" s="16"/>
      <c r="W2318" t="s">
        <v>46</v>
      </c>
      <c r="X2318" t="s">
        <v>2125</v>
      </c>
      <c r="Y2318" t="s">
        <v>2130</v>
      </c>
      <c r="Z2318" t="s">
        <v>1831</v>
      </c>
      <c r="AA2318" t="s">
        <v>9270</v>
      </c>
      <c r="AI2318" s="16">
        <v>42</v>
      </c>
      <c r="AQ2318" s="16"/>
      <c r="AR2318" s="16"/>
      <c r="AT2318" s="16"/>
      <c r="AW2318" s="16"/>
      <c r="AX2318" s="16"/>
    </row>
    <row r="2319" spans="1:50" x14ac:dyDescent="0.25">
      <c r="B2319" s="16" t="s">
        <v>19</v>
      </c>
      <c r="C2319" s="16" t="str">
        <f t="shared" si="339"/>
        <v>Erotylinae</v>
      </c>
      <c r="D2319" s="16" t="str">
        <f t="shared" si="340"/>
        <v>Yes</v>
      </c>
      <c r="E2319" s="16" t="s">
        <v>18</v>
      </c>
      <c r="F2319" s="16" t="str">
        <f t="shared" si="335"/>
        <v>Erotylidae</v>
      </c>
      <c r="G2319" s="16" t="str">
        <f t="shared" si="336"/>
        <v>Yes</v>
      </c>
      <c r="M2319" t="s">
        <v>9274</v>
      </c>
      <c r="N2319" t="s">
        <v>1831</v>
      </c>
      <c r="P2319" s="6">
        <v>-1</v>
      </c>
      <c r="Q2319" s="6" t="s">
        <v>47</v>
      </c>
      <c r="R2319" s="6" t="s">
        <v>48</v>
      </c>
      <c r="S2319" s="16"/>
      <c r="T2319" s="16" t="s">
        <v>49</v>
      </c>
      <c r="U2319" s="16"/>
      <c r="W2319" t="s">
        <v>46</v>
      </c>
      <c r="X2319" t="s">
        <v>2125</v>
      </c>
      <c r="Y2319" t="s">
        <v>2130</v>
      </c>
      <c r="Z2319" t="s">
        <v>1831</v>
      </c>
      <c r="AA2319" t="s">
        <v>9274</v>
      </c>
      <c r="AI2319" s="16">
        <v>42</v>
      </c>
      <c r="AQ2319" s="16"/>
      <c r="AR2319" s="16"/>
      <c r="AT2319" s="16"/>
      <c r="AW2319" s="16"/>
      <c r="AX2319" s="16"/>
    </row>
    <row r="2320" spans="1:50" x14ac:dyDescent="0.25">
      <c r="B2320" s="16" t="s">
        <v>19</v>
      </c>
      <c r="C2320" s="16" t="str">
        <f t="shared" si="339"/>
        <v>Languriinae</v>
      </c>
      <c r="D2320" s="16" t="str">
        <f t="shared" si="340"/>
        <v>Yes</v>
      </c>
      <c r="E2320" s="16" t="s">
        <v>18</v>
      </c>
      <c r="F2320" s="16" t="str">
        <f t="shared" si="335"/>
        <v>Erotylidae</v>
      </c>
      <c r="G2320" s="16" t="str">
        <f t="shared" si="336"/>
        <v>Yes</v>
      </c>
      <c r="M2320" t="s">
        <v>9271</v>
      </c>
      <c r="N2320" t="s">
        <v>1831</v>
      </c>
      <c r="P2320" s="6">
        <v>-1</v>
      </c>
      <c r="Q2320" s="6" t="s">
        <v>47</v>
      </c>
      <c r="R2320" s="6" t="s">
        <v>48</v>
      </c>
      <c r="S2320" s="16"/>
      <c r="T2320" s="16" t="s">
        <v>49</v>
      </c>
      <c r="U2320" s="16"/>
      <c r="W2320" t="s">
        <v>46</v>
      </c>
      <c r="X2320" t="s">
        <v>2125</v>
      </c>
      <c r="Y2320" t="s">
        <v>2130</v>
      </c>
      <c r="Z2320" t="s">
        <v>1831</v>
      </c>
      <c r="AA2320" t="s">
        <v>9271</v>
      </c>
      <c r="AI2320" s="16">
        <v>42</v>
      </c>
      <c r="AQ2320" s="16"/>
      <c r="AR2320" s="16"/>
      <c r="AT2320" s="16"/>
      <c r="AW2320" s="16"/>
      <c r="AX2320" s="16"/>
    </row>
    <row r="2321" spans="1:50" x14ac:dyDescent="0.25">
      <c r="B2321" s="16" t="s">
        <v>19</v>
      </c>
      <c r="C2321" s="16" t="str">
        <f t="shared" si="339"/>
        <v>Megalodacninae</v>
      </c>
      <c r="D2321" s="16" t="str">
        <f t="shared" si="340"/>
        <v>Yes</v>
      </c>
      <c r="E2321" s="16" t="s">
        <v>18</v>
      </c>
      <c r="F2321" s="16" t="str">
        <f t="shared" si="335"/>
        <v>Erotylidae</v>
      </c>
      <c r="G2321" s="16" t="str">
        <f t="shared" si="336"/>
        <v>Yes</v>
      </c>
      <c r="M2321" t="s">
        <v>9272</v>
      </c>
      <c r="N2321" t="s">
        <v>1831</v>
      </c>
      <c r="P2321" s="6">
        <v>-1</v>
      </c>
      <c r="Q2321" s="6" t="s">
        <v>47</v>
      </c>
      <c r="R2321" s="6" t="s">
        <v>48</v>
      </c>
      <c r="S2321" s="16"/>
      <c r="T2321" s="16" t="s">
        <v>49</v>
      </c>
      <c r="U2321" s="16"/>
      <c r="W2321" t="s">
        <v>46</v>
      </c>
      <c r="X2321" t="s">
        <v>2125</v>
      </c>
      <c r="Y2321" t="s">
        <v>2130</v>
      </c>
      <c r="Z2321" t="s">
        <v>1831</v>
      </c>
      <c r="AA2321" t="s">
        <v>9272</v>
      </c>
      <c r="AI2321" s="16">
        <v>42</v>
      </c>
      <c r="AQ2321" s="16"/>
      <c r="AR2321" s="16"/>
      <c r="AT2321" s="16"/>
      <c r="AW2321" s="16"/>
      <c r="AX2321" s="16"/>
    </row>
    <row r="2322" spans="1:50" x14ac:dyDescent="0.25">
      <c r="B2322" s="16" t="s">
        <v>19</v>
      </c>
      <c r="C2322" s="16" t="str">
        <f t="shared" si="339"/>
        <v>Tritominae</v>
      </c>
      <c r="D2322" s="16" t="str">
        <f t="shared" si="340"/>
        <v>Yes</v>
      </c>
      <c r="E2322" s="16" t="s">
        <v>18</v>
      </c>
      <c r="F2322" s="16" t="str">
        <f t="shared" si="335"/>
        <v>Erotylidae</v>
      </c>
      <c r="G2322" s="16" t="str">
        <f t="shared" si="336"/>
        <v>Yes</v>
      </c>
      <c r="M2322" t="s">
        <v>9273</v>
      </c>
      <c r="N2322" t="s">
        <v>1831</v>
      </c>
      <c r="P2322" s="6">
        <v>-1</v>
      </c>
      <c r="Q2322" s="6" t="s">
        <v>47</v>
      </c>
      <c r="R2322" s="6" t="s">
        <v>48</v>
      </c>
      <c r="S2322" s="16"/>
      <c r="T2322" s="16" t="s">
        <v>49</v>
      </c>
      <c r="U2322" s="16"/>
      <c r="W2322" t="s">
        <v>46</v>
      </c>
      <c r="X2322" t="s">
        <v>2125</v>
      </c>
      <c r="Y2322" t="s">
        <v>2130</v>
      </c>
      <c r="Z2322" t="s">
        <v>1831</v>
      </c>
      <c r="AA2322" t="s">
        <v>9273</v>
      </c>
      <c r="AI2322" s="16">
        <v>42</v>
      </c>
      <c r="AQ2322" s="16"/>
      <c r="AR2322" s="16"/>
      <c r="AT2322" s="16"/>
      <c r="AW2322" s="16"/>
      <c r="AX2322" s="16"/>
    </row>
    <row r="2323" spans="1:50" x14ac:dyDescent="0.25">
      <c r="B2323" s="16" t="s">
        <v>19</v>
      </c>
      <c r="C2323" s="16" t="str">
        <f>Z2323</f>
        <v>Erotylidae</v>
      </c>
      <c r="D2323" s="16" t="str">
        <f t="shared" si="340"/>
        <v>No</v>
      </c>
      <c r="E2323" s="16" t="s">
        <v>18</v>
      </c>
      <c r="F2323" s="16" t="str">
        <f t="shared" si="335"/>
        <v>Erotylidae</v>
      </c>
      <c r="G2323" s="16" t="str">
        <f t="shared" si="336"/>
        <v>Yes</v>
      </c>
      <c r="L2323" t="s">
        <v>1832</v>
      </c>
      <c r="M2323" t="s">
        <v>1831</v>
      </c>
      <c r="N2323" t="s">
        <v>2130</v>
      </c>
      <c r="P2323" s="6">
        <v>-1</v>
      </c>
      <c r="Q2323" s="6" t="s">
        <v>47</v>
      </c>
      <c r="R2323" s="6" t="s">
        <v>48</v>
      </c>
      <c r="S2323" s="16"/>
      <c r="T2323" s="16" t="s">
        <v>49</v>
      </c>
      <c r="U2323" s="16"/>
      <c r="W2323" t="s">
        <v>46</v>
      </c>
      <c r="X2323" t="s">
        <v>2125</v>
      </c>
      <c r="Y2323" t="s">
        <v>2130</v>
      </c>
      <c r="Z2323" t="s">
        <v>1831</v>
      </c>
      <c r="AI2323" s="16">
        <v>40</v>
      </c>
      <c r="AQ2323" s="6">
        <v>0</v>
      </c>
      <c r="AR2323" s="6" t="s">
        <v>50</v>
      </c>
      <c r="AT2323" s="6">
        <v>-1</v>
      </c>
      <c r="AW2323" s="6" t="s">
        <v>51</v>
      </c>
      <c r="AX2323" s="6" t="s">
        <v>51</v>
      </c>
    </row>
    <row r="2324" spans="1:50" x14ac:dyDescent="0.25">
      <c r="B2324" s="16" t="s">
        <v>19</v>
      </c>
      <c r="C2324" s="16" t="str">
        <f t="shared" si="339"/>
        <v>Macraulacinae</v>
      </c>
      <c r="D2324" s="16" t="str">
        <f t="shared" si="340"/>
        <v>Yes</v>
      </c>
      <c r="E2324" s="16" t="s">
        <v>18</v>
      </c>
      <c r="F2324" s="16" t="str">
        <f t="shared" si="335"/>
        <v>Eucnemidae</v>
      </c>
      <c r="G2324" s="16" t="str">
        <f t="shared" si="336"/>
        <v>Yes</v>
      </c>
      <c r="M2324" t="s">
        <v>9275</v>
      </c>
      <c r="N2324" t="s">
        <v>1810</v>
      </c>
      <c r="P2324" s="6">
        <v>-1</v>
      </c>
      <c r="Q2324" s="6" t="s">
        <v>47</v>
      </c>
      <c r="R2324" s="6" t="s">
        <v>48</v>
      </c>
      <c r="S2324" s="16"/>
      <c r="T2324" s="16" t="s">
        <v>49</v>
      </c>
      <c r="U2324" s="16"/>
      <c r="W2324" t="s">
        <v>46</v>
      </c>
      <c r="X2324" t="s">
        <v>2125</v>
      </c>
      <c r="Y2324" t="s">
        <v>2132</v>
      </c>
      <c r="Z2324" t="s">
        <v>1810</v>
      </c>
      <c r="AA2324" t="s">
        <v>9275</v>
      </c>
      <c r="AI2324" s="16">
        <v>42</v>
      </c>
      <c r="AQ2324" s="16"/>
      <c r="AR2324" s="16"/>
      <c r="AT2324" s="16"/>
      <c r="AW2324" s="16"/>
      <c r="AX2324" s="16"/>
    </row>
    <row r="2325" spans="1:50" x14ac:dyDescent="0.25">
      <c r="B2325" s="16" t="s">
        <v>19</v>
      </c>
      <c r="C2325" s="16" t="str">
        <f t="shared" si="339"/>
        <v>Melasinae</v>
      </c>
      <c r="D2325" s="16" t="str">
        <f t="shared" si="340"/>
        <v>Yes</v>
      </c>
      <c r="E2325" s="16" t="s">
        <v>18</v>
      </c>
      <c r="F2325" s="16" t="str">
        <f t="shared" si="335"/>
        <v>Eucnemidae</v>
      </c>
      <c r="G2325" s="16" t="str">
        <f t="shared" si="336"/>
        <v>Yes</v>
      </c>
      <c r="M2325" t="s">
        <v>9276</v>
      </c>
      <c r="N2325" t="s">
        <v>1810</v>
      </c>
      <c r="P2325" s="6">
        <v>-1</v>
      </c>
      <c r="Q2325" s="6" t="s">
        <v>47</v>
      </c>
      <c r="R2325" s="6" t="s">
        <v>48</v>
      </c>
      <c r="S2325" s="16"/>
      <c r="T2325" s="16" t="s">
        <v>49</v>
      </c>
      <c r="U2325" s="16"/>
      <c r="W2325" t="s">
        <v>46</v>
      </c>
      <c r="X2325" t="s">
        <v>2125</v>
      </c>
      <c r="Y2325" t="s">
        <v>2132</v>
      </c>
      <c r="Z2325" t="s">
        <v>1810</v>
      </c>
      <c r="AA2325" t="s">
        <v>9276</v>
      </c>
      <c r="AI2325" s="16">
        <v>42</v>
      </c>
      <c r="AQ2325" s="16"/>
      <c r="AR2325" s="16"/>
      <c r="AT2325" s="16"/>
      <c r="AW2325" s="16"/>
      <c r="AX2325" s="16"/>
    </row>
    <row r="2326" spans="1:50" x14ac:dyDescent="0.25">
      <c r="B2326" s="16" t="s">
        <v>19</v>
      </c>
      <c r="C2326" s="16" t="str">
        <f t="shared" si="339"/>
        <v>Perothopinae</v>
      </c>
      <c r="D2326" s="16" t="str">
        <f t="shared" si="340"/>
        <v>Yes</v>
      </c>
      <c r="E2326" s="16" t="s">
        <v>18</v>
      </c>
      <c r="F2326" s="16" t="str">
        <f t="shared" si="335"/>
        <v>Eucnemidae</v>
      </c>
      <c r="G2326" s="16" t="str">
        <f t="shared" si="336"/>
        <v>Yes</v>
      </c>
      <c r="M2326" t="s">
        <v>9277</v>
      </c>
      <c r="N2326" t="s">
        <v>1810</v>
      </c>
      <c r="P2326" s="6">
        <v>-1</v>
      </c>
      <c r="Q2326" s="6" t="s">
        <v>47</v>
      </c>
      <c r="R2326" s="6" t="s">
        <v>48</v>
      </c>
      <c r="S2326" s="16"/>
      <c r="T2326" s="16" t="s">
        <v>49</v>
      </c>
      <c r="U2326" s="16"/>
      <c r="W2326" t="s">
        <v>46</v>
      </c>
      <c r="X2326" t="s">
        <v>2125</v>
      </c>
      <c r="Y2326" t="s">
        <v>2132</v>
      </c>
      <c r="Z2326" t="s">
        <v>1810</v>
      </c>
      <c r="AA2326" t="s">
        <v>9277</v>
      </c>
      <c r="AI2326" s="16">
        <v>42</v>
      </c>
      <c r="AQ2326" s="16"/>
      <c r="AR2326" s="16"/>
      <c r="AT2326" s="16"/>
      <c r="AW2326" s="16"/>
      <c r="AX2326" s="16"/>
    </row>
    <row r="2327" spans="1:50" x14ac:dyDescent="0.25">
      <c r="B2327" s="16" t="s">
        <v>19</v>
      </c>
      <c r="C2327" s="16" t="str">
        <f>Z2327</f>
        <v>Eucnemidae</v>
      </c>
      <c r="D2327" s="16" t="str">
        <f t="shared" si="340"/>
        <v>No</v>
      </c>
      <c r="E2327" s="16" t="s">
        <v>18</v>
      </c>
      <c r="F2327" s="16" t="str">
        <f t="shared" si="335"/>
        <v>Eucnemidae</v>
      </c>
      <c r="G2327" s="16" t="str">
        <f t="shared" si="336"/>
        <v>Yes</v>
      </c>
      <c r="L2327" t="s">
        <v>1811</v>
      </c>
      <c r="M2327" t="s">
        <v>1810</v>
      </c>
      <c r="N2327" t="s">
        <v>2132</v>
      </c>
      <c r="P2327" s="6">
        <v>-1</v>
      </c>
      <c r="Q2327" s="6" t="s">
        <v>47</v>
      </c>
      <c r="R2327" s="6" t="s">
        <v>48</v>
      </c>
      <c r="S2327" s="16"/>
      <c r="T2327" s="16" t="s">
        <v>49</v>
      </c>
      <c r="U2327" s="16"/>
      <c r="W2327" t="s">
        <v>46</v>
      </c>
      <c r="X2327" t="s">
        <v>2125</v>
      </c>
      <c r="Y2327" t="s">
        <v>2132</v>
      </c>
      <c r="Z2327" t="s">
        <v>1810</v>
      </c>
      <c r="AI2327" s="16">
        <v>40</v>
      </c>
      <c r="AQ2327" s="6">
        <v>0</v>
      </c>
      <c r="AR2327" s="6" t="s">
        <v>50</v>
      </c>
      <c r="AT2327" s="6">
        <v>-1</v>
      </c>
      <c r="AW2327" s="6" t="s">
        <v>51</v>
      </c>
      <c r="AX2327" s="6" t="s">
        <v>51</v>
      </c>
    </row>
    <row r="2328" spans="1:50" x14ac:dyDescent="0.25">
      <c r="B2328" s="16" t="s">
        <v>19</v>
      </c>
      <c r="C2328" s="16" t="str">
        <f t="shared" ref="C2328:C2329" si="341">Z2328</f>
        <v>Geotrupidae</v>
      </c>
      <c r="D2328" s="16" t="str">
        <f t="shared" si="340"/>
        <v>Yes</v>
      </c>
      <c r="E2328" s="16" t="s">
        <v>18</v>
      </c>
      <c r="F2328" s="16" t="str">
        <f t="shared" si="335"/>
        <v>Geotrupidae</v>
      </c>
      <c r="G2328" s="16" t="str">
        <f t="shared" si="336"/>
        <v>Yes</v>
      </c>
      <c r="M2328" t="s">
        <v>9278</v>
      </c>
      <c r="N2328" t="s">
        <v>1798</v>
      </c>
      <c r="P2328" s="6">
        <v>-1</v>
      </c>
      <c r="Q2328" s="6" t="s">
        <v>47</v>
      </c>
      <c r="R2328" s="6" t="s">
        <v>48</v>
      </c>
      <c r="S2328" s="16"/>
      <c r="T2328" s="16" t="s">
        <v>49</v>
      </c>
      <c r="U2328" s="16"/>
      <c r="W2328" t="s">
        <v>46</v>
      </c>
      <c r="X2328" t="s">
        <v>2125</v>
      </c>
      <c r="Y2328" t="s">
        <v>2135</v>
      </c>
      <c r="Z2328" t="s">
        <v>1798</v>
      </c>
      <c r="AA2328" t="s">
        <v>9278</v>
      </c>
      <c r="AI2328" s="16">
        <v>42</v>
      </c>
      <c r="AQ2328" s="16"/>
      <c r="AR2328" s="16"/>
      <c r="AT2328" s="16"/>
      <c r="AW2328" s="16"/>
      <c r="AX2328" s="16"/>
    </row>
    <row r="2329" spans="1:50" x14ac:dyDescent="0.25">
      <c r="B2329" s="16" t="s">
        <v>19</v>
      </c>
      <c r="C2329" s="16" t="str">
        <f t="shared" si="341"/>
        <v>Geotrupidae</v>
      </c>
      <c r="D2329" s="16" t="str">
        <f t="shared" si="340"/>
        <v>Yes</v>
      </c>
      <c r="E2329" s="16" t="s">
        <v>18</v>
      </c>
      <c r="F2329" s="16" t="str">
        <f t="shared" si="335"/>
        <v>Geotrupidae</v>
      </c>
      <c r="G2329" s="16" t="str">
        <f t="shared" si="336"/>
        <v>Yes</v>
      </c>
      <c r="M2329" t="s">
        <v>9279</v>
      </c>
      <c r="N2329" t="s">
        <v>1798</v>
      </c>
      <c r="P2329" s="6">
        <v>-1</v>
      </c>
      <c r="Q2329" s="6" t="s">
        <v>47</v>
      </c>
      <c r="R2329" s="6" t="s">
        <v>48</v>
      </c>
      <c r="S2329" s="16"/>
      <c r="T2329" s="16" t="s">
        <v>49</v>
      </c>
      <c r="U2329" s="16"/>
      <c r="W2329" t="s">
        <v>46</v>
      </c>
      <c r="X2329" t="s">
        <v>2125</v>
      </c>
      <c r="Y2329" t="s">
        <v>2135</v>
      </c>
      <c r="Z2329" t="s">
        <v>1798</v>
      </c>
      <c r="AA2329" t="s">
        <v>9279</v>
      </c>
      <c r="AI2329" s="16">
        <v>42</v>
      </c>
      <c r="AQ2329" s="16"/>
      <c r="AR2329" s="16"/>
      <c r="AT2329" s="16"/>
      <c r="AW2329" s="16"/>
      <c r="AX2329" s="16"/>
    </row>
    <row r="2330" spans="1:50" x14ac:dyDescent="0.25">
      <c r="B2330" s="13" t="s">
        <v>19</v>
      </c>
      <c r="C2330" s="16" t="str">
        <f t="shared" ref="C2330:C2335" si="342">Z2330</f>
        <v>Geotrupidae</v>
      </c>
      <c r="D2330" s="16" t="str">
        <f t="shared" si="340"/>
        <v>No</v>
      </c>
      <c r="E2330" s="16" t="s">
        <v>18</v>
      </c>
      <c r="F2330" s="16" t="str">
        <f t="shared" si="335"/>
        <v>Geotrupidae</v>
      </c>
      <c r="G2330" s="16" t="str">
        <f t="shared" si="336"/>
        <v>Yes</v>
      </c>
      <c r="L2330" t="s">
        <v>1799</v>
      </c>
      <c r="M2330" t="s">
        <v>1798</v>
      </c>
      <c r="N2330" s="16" t="s">
        <v>2135</v>
      </c>
      <c r="P2330" s="6">
        <v>-1</v>
      </c>
      <c r="Q2330" s="6" t="s">
        <v>47</v>
      </c>
      <c r="R2330" s="6" t="s">
        <v>48</v>
      </c>
      <c r="S2330" s="16"/>
      <c r="T2330" s="16" t="s">
        <v>49</v>
      </c>
      <c r="U2330" s="16"/>
      <c r="W2330" t="s">
        <v>46</v>
      </c>
      <c r="X2330" t="s">
        <v>2125</v>
      </c>
      <c r="Y2330" t="s">
        <v>2135</v>
      </c>
      <c r="Z2330" s="16" t="s">
        <v>1798</v>
      </c>
      <c r="AI2330" s="16">
        <v>40</v>
      </c>
      <c r="AQ2330" s="6">
        <v>0</v>
      </c>
      <c r="AR2330" s="6" t="s">
        <v>50</v>
      </c>
      <c r="AT2330" s="6">
        <v>-1</v>
      </c>
      <c r="AW2330" s="6" t="s">
        <v>51</v>
      </c>
      <c r="AX2330" s="6" t="s">
        <v>51</v>
      </c>
    </row>
    <row r="2331" spans="1:50" x14ac:dyDescent="0.25">
      <c r="B2331" s="16" t="s">
        <v>18</v>
      </c>
      <c r="C2331" s="13" t="str">
        <f t="shared" si="342"/>
        <v>Glaphyridae</v>
      </c>
      <c r="D2331" s="13" t="str">
        <f>IF(AI2331&gt;=40,"Yes","No")</f>
        <v>Yes</v>
      </c>
      <c r="E2331" s="16" t="s">
        <v>18</v>
      </c>
      <c r="F2331" s="16" t="str">
        <f t="shared" si="335"/>
        <v>Glaphyridae</v>
      </c>
      <c r="G2331" s="16" t="str">
        <f t="shared" si="336"/>
        <v>Yes</v>
      </c>
      <c r="L2331" t="s">
        <v>1800</v>
      </c>
      <c r="M2331" t="s">
        <v>2141</v>
      </c>
      <c r="N2331" t="s">
        <v>2135</v>
      </c>
      <c r="P2331" s="6">
        <v>-1</v>
      </c>
      <c r="Q2331" s="6" t="s">
        <v>47</v>
      </c>
      <c r="R2331" s="6" t="s">
        <v>48</v>
      </c>
      <c r="S2331" s="16"/>
      <c r="T2331" s="16" t="s">
        <v>49</v>
      </c>
      <c r="U2331" s="16"/>
      <c r="W2331" t="s">
        <v>46</v>
      </c>
      <c r="X2331" t="s">
        <v>2125</v>
      </c>
      <c r="Y2331" t="s">
        <v>2135</v>
      </c>
      <c r="Z2331" t="s">
        <v>2141</v>
      </c>
      <c r="AI2331" s="16">
        <v>40</v>
      </c>
      <c r="AQ2331" s="6">
        <v>0</v>
      </c>
      <c r="AR2331" s="6" t="s">
        <v>50</v>
      </c>
      <c r="AT2331" s="6">
        <v>-1</v>
      </c>
      <c r="AW2331" s="6" t="s">
        <v>51</v>
      </c>
      <c r="AX2331" s="6" t="s">
        <v>51</v>
      </c>
    </row>
    <row r="2332" spans="1:50" x14ac:dyDescent="0.25">
      <c r="A2332" s="16" t="s">
        <v>9344</v>
      </c>
      <c r="B2332" s="16" t="s">
        <v>18</v>
      </c>
      <c r="C2332" s="16" t="str">
        <f t="shared" si="342"/>
        <v>Gyrinidae</v>
      </c>
      <c r="D2332" s="16" t="str">
        <f>IF(AI2332&gt;=40,"Yes","No")</f>
        <v>Yes</v>
      </c>
      <c r="E2332" s="16" t="s">
        <v>18</v>
      </c>
      <c r="F2332" s="16" t="str">
        <f t="shared" si="335"/>
        <v>Gyrinidae</v>
      </c>
      <c r="G2332" s="16" t="str">
        <f t="shared" si="336"/>
        <v>Yes</v>
      </c>
      <c r="M2332" t="s">
        <v>8943</v>
      </c>
      <c r="N2332" t="s">
        <v>1849</v>
      </c>
      <c r="P2332" s="6">
        <v>-1</v>
      </c>
      <c r="Q2332" s="6" t="s">
        <v>47</v>
      </c>
      <c r="R2332" s="6" t="s">
        <v>48</v>
      </c>
      <c r="S2332" s="16"/>
      <c r="T2332" s="16" t="s">
        <v>49</v>
      </c>
      <c r="U2332" s="16"/>
      <c r="W2332" t="s">
        <v>46</v>
      </c>
      <c r="X2332" t="s">
        <v>2127</v>
      </c>
      <c r="Z2332" t="s">
        <v>1849</v>
      </c>
      <c r="AA2332" t="s">
        <v>8943</v>
      </c>
      <c r="AI2332" s="16">
        <v>42</v>
      </c>
      <c r="AQ2332" s="6">
        <v>0</v>
      </c>
      <c r="AR2332" s="6" t="s">
        <v>50</v>
      </c>
      <c r="AT2332" s="6">
        <v>-1</v>
      </c>
      <c r="AW2332" s="6" t="s">
        <v>51</v>
      </c>
      <c r="AX2332" s="6" t="s">
        <v>51</v>
      </c>
    </row>
    <row r="2333" spans="1:50" x14ac:dyDescent="0.25">
      <c r="A2333" s="16" t="s">
        <v>9344</v>
      </c>
      <c r="B2333" s="16" t="s">
        <v>18</v>
      </c>
      <c r="C2333" s="16" t="str">
        <f t="shared" si="342"/>
        <v>Gyrinidae</v>
      </c>
      <c r="D2333" s="16" t="str">
        <f>IF(AI2333&gt;=40,"Yes","No")</f>
        <v>Yes</v>
      </c>
      <c r="E2333" s="16" t="s">
        <v>18</v>
      </c>
      <c r="F2333" s="16" t="str">
        <f t="shared" si="335"/>
        <v>Gyrinidae</v>
      </c>
      <c r="G2333" s="16" t="str">
        <f t="shared" si="336"/>
        <v>Yes</v>
      </c>
      <c r="L2333" t="s">
        <v>1856</v>
      </c>
      <c r="M2333" t="s">
        <v>1849</v>
      </c>
      <c r="N2333" t="s">
        <v>2127</v>
      </c>
      <c r="P2333" s="6">
        <v>-1</v>
      </c>
      <c r="Q2333" s="6" t="s">
        <v>47</v>
      </c>
      <c r="R2333" s="6" t="s">
        <v>48</v>
      </c>
      <c r="S2333" s="16"/>
      <c r="T2333" s="16" t="s">
        <v>49</v>
      </c>
      <c r="U2333" s="16"/>
      <c r="W2333" t="s">
        <v>46</v>
      </c>
      <c r="X2333" t="s">
        <v>2127</v>
      </c>
      <c r="Z2333" t="s">
        <v>1849</v>
      </c>
      <c r="AI2333" s="16">
        <v>40</v>
      </c>
      <c r="AQ2333" s="6">
        <v>0</v>
      </c>
      <c r="AR2333" s="6" t="s">
        <v>50</v>
      </c>
      <c r="AT2333" s="6">
        <v>-1</v>
      </c>
      <c r="AW2333" s="6" t="s">
        <v>51</v>
      </c>
      <c r="AX2333" s="16"/>
    </row>
    <row r="2334" spans="1:50" x14ac:dyDescent="0.25">
      <c r="A2334" s="16" t="s">
        <v>9344</v>
      </c>
      <c r="B2334" s="16" t="s">
        <v>18</v>
      </c>
      <c r="C2334" s="13" t="str">
        <f t="shared" si="342"/>
        <v>Haliplidae</v>
      </c>
      <c r="D2334" s="13" t="str">
        <f>IF(AI2334&gt;=40,"Yes","No")</f>
        <v>Yes</v>
      </c>
      <c r="E2334" s="16" t="s">
        <v>18</v>
      </c>
      <c r="F2334" s="16" t="str">
        <f t="shared" si="335"/>
        <v>Haliplidae</v>
      </c>
      <c r="G2334" s="16" t="str">
        <f t="shared" si="336"/>
        <v>Yes</v>
      </c>
      <c r="L2334" t="s">
        <v>1854</v>
      </c>
      <c r="M2334" t="s">
        <v>1847</v>
      </c>
      <c r="N2334" t="s">
        <v>2127</v>
      </c>
      <c r="P2334" s="6">
        <v>-1</v>
      </c>
      <c r="Q2334" s="6" t="s">
        <v>47</v>
      </c>
      <c r="R2334" s="6" t="s">
        <v>48</v>
      </c>
      <c r="S2334" s="16"/>
      <c r="T2334" s="16" t="s">
        <v>49</v>
      </c>
      <c r="U2334" s="16"/>
      <c r="W2334" t="s">
        <v>46</v>
      </c>
      <c r="X2334" t="s">
        <v>2127</v>
      </c>
      <c r="Z2334" t="s">
        <v>1847</v>
      </c>
      <c r="AI2334" s="16">
        <v>40</v>
      </c>
      <c r="AQ2334" s="6">
        <v>0</v>
      </c>
      <c r="AR2334" s="6" t="s">
        <v>50</v>
      </c>
      <c r="AT2334" s="6">
        <v>-1</v>
      </c>
      <c r="AW2334" s="6" t="s">
        <v>51</v>
      </c>
      <c r="AX2334" s="16"/>
    </row>
    <row r="2335" spans="1:50" x14ac:dyDescent="0.25">
      <c r="B2335" s="13" t="s">
        <v>18</v>
      </c>
      <c r="C2335" s="13" t="str">
        <f t="shared" si="342"/>
        <v>Heteroceridae</v>
      </c>
      <c r="D2335" s="13" t="str">
        <f>IF(AI2335&gt;=40,"Yes","No")</f>
        <v>Yes</v>
      </c>
      <c r="E2335" s="16" t="s">
        <v>18</v>
      </c>
      <c r="F2335" s="16" t="str">
        <f t="shared" si="335"/>
        <v>Heteroceridae</v>
      </c>
      <c r="G2335" s="16" t="str">
        <f t="shared" si="336"/>
        <v>Yes</v>
      </c>
      <c r="L2335" t="s">
        <v>1809</v>
      </c>
      <c r="M2335" t="s">
        <v>1808</v>
      </c>
      <c r="N2335" t="s">
        <v>2144</v>
      </c>
      <c r="P2335" s="6">
        <v>-1</v>
      </c>
      <c r="Q2335" s="6" t="s">
        <v>47</v>
      </c>
      <c r="R2335" s="6" t="s">
        <v>48</v>
      </c>
      <c r="S2335" s="16"/>
      <c r="T2335" s="16" t="s">
        <v>49</v>
      </c>
      <c r="U2335" s="16"/>
      <c r="W2335" t="s">
        <v>46</v>
      </c>
      <c r="X2335" t="s">
        <v>2125</v>
      </c>
      <c r="Y2335" t="s">
        <v>2144</v>
      </c>
      <c r="Z2335" t="s">
        <v>1808</v>
      </c>
      <c r="AI2335" s="16">
        <v>40</v>
      </c>
      <c r="AQ2335" s="6">
        <v>0</v>
      </c>
      <c r="AR2335" s="6" t="s">
        <v>50</v>
      </c>
      <c r="AT2335" s="6">
        <v>-1</v>
      </c>
      <c r="AW2335" s="6" t="s">
        <v>51</v>
      </c>
      <c r="AX2335" s="6" t="s">
        <v>51</v>
      </c>
    </row>
    <row r="2336" spans="1:50" x14ac:dyDescent="0.25">
      <c r="B2336" s="16" t="s">
        <v>19</v>
      </c>
      <c r="C2336" s="16" t="str">
        <f t="shared" ref="C2336:C2342" si="343">AA2336</f>
        <v>Abraeinae</v>
      </c>
      <c r="D2336" s="16" t="str">
        <f t="shared" ref="D2336:D2343" si="344">IF(AI2336&gt;=42,"Yes","No")</f>
        <v>Yes</v>
      </c>
      <c r="E2336" s="16" t="s">
        <v>18</v>
      </c>
      <c r="F2336" s="16" t="str">
        <f t="shared" si="335"/>
        <v>Histeridae</v>
      </c>
      <c r="G2336" s="16" t="str">
        <f t="shared" si="336"/>
        <v>Yes</v>
      </c>
      <c r="M2336" t="s">
        <v>8953</v>
      </c>
      <c r="N2336" t="s">
        <v>96</v>
      </c>
      <c r="P2336" s="6">
        <v>-1</v>
      </c>
      <c r="Q2336" s="6" t="s">
        <v>47</v>
      </c>
      <c r="R2336" s="6" t="s">
        <v>48</v>
      </c>
      <c r="S2336" s="16"/>
      <c r="T2336" s="16" t="s">
        <v>49</v>
      </c>
      <c r="U2336" s="16"/>
      <c r="W2336" t="s">
        <v>46</v>
      </c>
      <c r="X2336" t="s">
        <v>2125</v>
      </c>
      <c r="Y2336" t="s">
        <v>2140</v>
      </c>
      <c r="Z2336" t="s">
        <v>96</v>
      </c>
      <c r="AA2336" t="s">
        <v>8953</v>
      </c>
      <c r="AI2336" s="16">
        <v>42</v>
      </c>
      <c r="AQ2336" s="6">
        <v>0</v>
      </c>
      <c r="AR2336" s="6" t="s">
        <v>50</v>
      </c>
      <c r="AT2336" s="6">
        <v>-1</v>
      </c>
      <c r="AW2336" s="6" t="s">
        <v>51</v>
      </c>
      <c r="AX2336" s="6" t="s">
        <v>51</v>
      </c>
    </row>
    <row r="2337" spans="1:50" x14ac:dyDescent="0.25">
      <c r="B2337" s="16" t="s">
        <v>19</v>
      </c>
      <c r="C2337" s="16" t="str">
        <f t="shared" si="343"/>
        <v>Dendrophilinae</v>
      </c>
      <c r="D2337" s="16" t="str">
        <f t="shared" si="344"/>
        <v>Yes</v>
      </c>
      <c r="E2337" s="16" t="s">
        <v>18</v>
      </c>
      <c r="F2337" s="16" t="str">
        <f t="shared" si="335"/>
        <v>Histeridae</v>
      </c>
      <c r="G2337" s="16" t="str">
        <f t="shared" si="336"/>
        <v>Yes</v>
      </c>
      <c r="M2337" t="s">
        <v>8954</v>
      </c>
      <c r="N2337" t="s">
        <v>96</v>
      </c>
      <c r="P2337" s="6">
        <v>-1</v>
      </c>
      <c r="Q2337" s="6" t="s">
        <v>47</v>
      </c>
      <c r="R2337" s="6" t="s">
        <v>48</v>
      </c>
      <c r="S2337" s="16"/>
      <c r="T2337" s="16" t="s">
        <v>49</v>
      </c>
      <c r="U2337" s="16"/>
      <c r="W2337" t="s">
        <v>46</v>
      </c>
      <c r="X2337" t="s">
        <v>2125</v>
      </c>
      <c r="Y2337" t="s">
        <v>2140</v>
      </c>
      <c r="Z2337" t="s">
        <v>96</v>
      </c>
      <c r="AA2337" t="s">
        <v>8954</v>
      </c>
      <c r="AI2337" s="16">
        <v>42</v>
      </c>
      <c r="AQ2337" s="6">
        <v>0</v>
      </c>
      <c r="AR2337" s="6" t="s">
        <v>50</v>
      </c>
      <c r="AT2337" s="6">
        <v>-1</v>
      </c>
      <c r="AW2337" s="6" t="s">
        <v>51</v>
      </c>
      <c r="AX2337" s="6" t="s">
        <v>51</v>
      </c>
    </row>
    <row r="2338" spans="1:50" x14ac:dyDescent="0.25">
      <c r="B2338" s="16" t="s">
        <v>19</v>
      </c>
      <c r="C2338" s="16" t="str">
        <f t="shared" si="343"/>
        <v>Haeteriinae</v>
      </c>
      <c r="D2338" s="16" t="str">
        <f t="shared" si="344"/>
        <v>Yes</v>
      </c>
      <c r="E2338" s="16" t="s">
        <v>18</v>
      </c>
      <c r="F2338" s="16" t="str">
        <f t="shared" si="335"/>
        <v>Histeridae</v>
      </c>
      <c r="G2338" s="16" t="str">
        <f t="shared" si="336"/>
        <v>Yes</v>
      </c>
      <c r="M2338" t="s">
        <v>8958</v>
      </c>
      <c r="N2338" t="s">
        <v>96</v>
      </c>
      <c r="P2338" s="6">
        <v>-1</v>
      </c>
      <c r="Q2338" s="6" t="s">
        <v>47</v>
      </c>
      <c r="R2338" s="6" t="s">
        <v>48</v>
      </c>
      <c r="S2338" s="16"/>
      <c r="T2338" s="16" t="s">
        <v>49</v>
      </c>
      <c r="U2338" s="16"/>
      <c r="W2338" t="s">
        <v>46</v>
      </c>
      <c r="X2338" t="s">
        <v>2125</v>
      </c>
      <c r="Y2338" t="s">
        <v>2140</v>
      </c>
      <c r="Z2338" t="s">
        <v>96</v>
      </c>
      <c r="AA2338" t="s">
        <v>8958</v>
      </c>
      <c r="AI2338" s="16">
        <v>42</v>
      </c>
      <c r="AQ2338" s="6">
        <v>0</v>
      </c>
      <c r="AR2338" s="6" t="s">
        <v>50</v>
      </c>
      <c r="AT2338" s="6">
        <v>-1</v>
      </c>
      <c r="AW2338" s="6" t="s">
        <v>51</v>
      </c>
      <c r="AX2338" s="6" t="s">
        <v>51</v>
      </c>
    </row>
    <row r="2339" spans="1:50" x14ac:dyDescent="0.25">
      <c r="B2339" s="16" t="s">
        <v>19</v>
      </c>
      <c r="C2339" s="16" t="str">
        <f t="shared" si="343"/>
        <v>Histerinae</v>
      </c>
      <c r="D2339" s="16" t="str">
        <f t="shared" si="344"/>
        <v>Yes</v>
      </c>
      <c r="E2339" s="16" t="s">
        <v>18</v>
      </c>
      <c r="F2339" s="16" t="str">
        <f t="shared" si="335"/>
        <v>Histeridae</v>
      </c>
      <c r="G2339" s="16" t="str">
        <f t="shared" si="336"/>
        <v>Yes</v>
      </c>
      <c r="M2339" t="s">
        <v>8956</v>
      </c>
      <c r="N2339" t="s">
        <v>96</v>
      </c>
      <c r="P2339" s="6">
        <v>-1</v>
      </c>
      <c r="Q2339" s="6" t="s">
        <v>47</v>
      </c>
      <c r="R2339" s="6" t="s">
        <v>48</v>
      </c>
      <c r="S2339" s="16"/>
      <c r="T2339" s="16" t="s">
        <v>49</v>
      </c>
      <c r="U2339" s="16"/>
      <c r="W2339" t="s">
        <v>46</v>
      </c>
      <c r="X2339" t="s">
        <v>2125</v>
      </c>
      <c r="Y2339" t="s">
        <v>2140</v>
      </c>
      <c r="Z2339" t="s">
        <v>96</v>
      </c>
      <c r="AA2339" t="s">
        <v>8956</v>
      </c>
      <c r="AI2339" s="16">
        <v>42</v>
      </c>
      <c r="AQ2339" s="6">
        <v>0</v>
      </c>
      <c r="AR2339" s="6" t="s">
        <v>50</v>
      </c>
      <c r="AT2339" s="6">
        <v>-1</v>
      </c>
      <c r="AW2339" s="6" t="s">
        <v>51</v>
      </c>
      <c r="AX2339" s="6" t="s">
        <v>51</v>
      </c>
    </row>
    <row r="2340" spans="1:50" x14ac:dyDescent="0.25">
      <c r="B2340" s="16" t="s">
        <v>19</v>
      </c>
      <c r="C2340" s="16" t="str">
        <f t="shared" si="343"/>
        <v>Onthophilinae</v>
      </c>
      <c r="D2340" s="16" t="str">
        <f t="shared" si="344"/>
        <v>Yes</v>
      </c>
      <c r="E2340" s="16" t="s">
        <v>18</v>
      </c>
      <c r="F2340" s="16" t="str">
        <f t="shared" si="335"/>
        <v>Histeridae</v>
      </c>
      <c r="G2340" s="16" t="str">
        <f t="shared" si="336"/>
        <v>Yes</v>
      </c>
      <c r="M2340" t="s">
        <v>8959</v>
      </c>
      <c r="N2340" t="s">
        <v>96</v>
      </c>
      <c r="P2340" s="6">
        <v>-1</v>
      </c>
      <c r="Q2340" s="6" t="s">
        <v>47</v>
      </c>
      <c r="R2340" s="6" t="s">
        <v>48</v>
      </c>
      <c r="S2340" s="16"/>
      <c r="T2340" s="16" t="s">
        <v>49</v>
      </c>
      <c r="U2340" s="16"/>
      <c r="W2340" t="s">
        <v>46</v>
      </c>
      <c r="X2340" t="s">
        <v>2125</v>
      </c>
      <c r="Y2340" t="s">
        <v>2140</v>
      </c>
      <c r="Z2340" t="s">
        <v>96</v>
      </c>
      <c r="AA2340" t="s">
        <v>8959</v>
      </c>
      <c r="AI2340" s="16">
        <v>42</v>
      </c>
      <c r="AQ2340" s="6">
        <v>0</v>
      </c>
      <c r="AR2340" s="6" t="s">
        <v>50</v>
      </c>
      <c r="AT2340" s="6">
        <v>-1</v>
      </c>
      <c r="AW2340" s="6" t="s">
        <v>51</v>
      </c>
      <c r="AX2340" s="6" t="s">
        <v>51</v>
      </c>
    </row>
    <row r="2341" spans="1:50" x14ac:dyDescent="0.25">
      <c r="B2341" s="16" t="s">
        <v>19</v>
      </c>
      <c r="C2341" s="16" t="str">
        <f t="shared" si="343"/>
        <v>Saprininae</v>
      </c>
      <c r="D2341" s="16" t="str">
        <f t="shared" si="344"/>
        <v>Yes</v>
      </c>
      <c r="E2341" s="16" t="s">
        <v>18</v>
      </c>
      <c r="F2341" s="16" t="str">
        <f t="shared" si="335"/>
        <v>Histeridae</v>
      </c>
      <c r="G2341" s="16" t="str">
        <f t="shared" si="336"/>
        <v>Yes</v>
      </c>
      <c r="M2341" t="s">
        <v>8955</v>
      </c>
      <c r="N2341" t="s">
        <v>96</v>
      </c>
      <c r="P2341" s="6">
        <v>-1</v>
      </c>
      <c r="Q2341" s="6" t="s">
        <v>47</v>
      </c>
      <c r="R2341" s="6" t="s">
        <v>48</v>
      </c>
      <c r="S2341" s="16"/>
      <c r="T2341" s="16" t="s">
        <v>49</v>
      </c>
      <c r="U2341" s="16"/>
      <c r="W2341" t="s">
        <v>46</v>
      </c>
      <c r="X2341" t="s">
        <v>2125</v>
      </c>
      <c r="Y2341" t="s">
        <v>2140</v>
      </c>
      <c r="Z2341" t="s">
        <v>96</v>
      </c>
      <c r="AA2341" t="s">
        <v>8955</v>
      </c>
      <c r="AI2341" s="16">
        <v>42</v>
      </c>
      <c r="AQ2341" s="6">
        <v>0</v>
      </c>
      <c r="AR2341" s="6" t="s">
        <v>50</v>
      </c>
      <c r="AT2341" s="6">
        <v>-1</v>
      </c>
      <c r="AW2341" s="6" t="s">
        <v>51</v>
      </c>
      <c r="AX2341" s="6" t="s">
        <v>51</v>
      </c>
    </row>
    <row r="2342" spans="1:50" x14ac:dyDescent="0.25">
      <c r="B2342" s="16" t="s">
        <v>19</v>
      </c>
      <c r="C2342" s="16" t="str">
        <f t="shared" si="343"/>
        <v>Tribalinae</v>
      </c>
      <c r="D2342" s="16" t="str">
        <f t="shared" si="344"/>
        <v>Yes</v>
      </c>
      <c r="E2342" s="16" t="s">
        <v>18</v>
      </c>
      <c r="F2342" s="16" t="str">
        <f t="shared" si="335"/>
        <v>Histeridae</v>
      </c>
      <c r="G2342" s="16" t="str">
        <f t="shared" si="336"/>
        <v>Yes</v>
      </c>
      <c r="M2342" t="s">
        <v>8957</v>
      </c>
      <c r="N2342" t="s">
        <v>96</v>
      </c>
      <c r="P2342" s="6">
        <v>-1</v>
      </c>
      <c r="Q2342" s="6" t="s">
        <v>47</v>
      </c>
      <c r="R2342" s="6" t="s">
        <v>48</v>
      </c>
      <c r="S2342" s="16"/>
      <c r="T2342" s="16" t="s">
        <v>49</v>
      </c>
      <c r="U2342" s="16"/>
      <c r="W2342" t="s">
        <v>46</v>
      </c>
      <c r="X2342" t="s">
        <v>2125</v>
      </c>
      <c r="Y2342" t="s">
        <v>2140</v>
      </c>
      <c r="Z2342" t="s">
        <v>96</v>
      </c>
      <c r="AA2342" t="s">
        <v>8957</v>
      </c>
      <c r="AI2342" s="16">
        <v>42</v>
      </c>
      <c r="AQ2342" s="6">
        <v>0</v>
      </c>
      <c r="AR2342" s="6" t="s">
        <v>50</v>
      </c>
      <c r="AT2342" s="6">
        <v>-1</v>
      </c>
      <c r="AW2342" s="6" t="s">
        <v>51</v>
      </c>
      <c r="AX2342" s="6" t="s">
        <v>51</v>
      </c>
    </row>
    <row r="2343" spans="1:50" x14ac:dyDescent="0.25">
      <c r="B2343" s="13" t="s">
        <v>19</v>
      </c>
      <c r="C2343" s="13" t="str">
        <f>Z2343</f>
        <v>Histeridae</v>
      </c>
      <c r="D2343" s="16" t="str">
        <f t="shared" si="344"/>
        <v>No</v>
      </c>
      <c r="E2343" s="16" t="s">
        <v>18</v>
      </c>
      <c r="F2343" s="16" t="str">
        <f t="shared" si="335"/>
        <v>Histeridae</v>
      </c>
      <c r="G2343" s="16" t="str">
        <f t="shared" si="336"/>
        <v>Yes</v>
      </c>
      <c r="L2343" t="s">
        <v>95</v>
      </c>
      <c r="M2343" t="s">
        <v>96</v>
      </c>
      <c r="N2343" t="s">
        <v>2140</v>
      </c>
      <c r="P2343" s="6">
        <v>-1</v>
      </c>
      <c r="Q2343" s="6" t="s">
        <v>47</v>
      </c>
      <c r="R2343" s="6" t="s">
        <v>48</v>
      </c>
      <c r="S2343" s="16"/>
      <c r="T2343" s="16" t="s">
        <v>49</v>
      </c>
      <c r="U2343" s="16"/>
      <c r="W2343" t="s">
        <v>46</v>
      </c>
      <c r="X2343" t="s">
        <v>2125</v>
      </c>
      <c r="Y2343" t="s">
        <v>2140</v>
      </c>
      <c r="Z2343" t="s">
        <v>96</v>
      </c>
      <c r="AI2343" s="16">
        <v>40</v>
      </c>
      <c r="AQ2343" s="6">
        <v>0</v>
      </c>
      <c r="AR2343" s="6" t="s">
        <v>50</v>
      </c>
      <c r="AT2343" s="6">
        <v>-1</v>
      </c>
      <c r="AW2343" s="6" t="s">
        <v>51</v>
      </c>
      <c r="AX2343" s="6" t="s">
        <v>51</v>
      </c>
    </row>
    <row r="2344" spans="1:50" x14ac:dyDescent="0.25">
      <c r="A2344" s="16" t="s">
        <v>9344</v>
      </c>
      <c r="B2344" s="16" t="s">
        <v>19</v>
      </c>
      <c r="C2344" s="16" t="str">
        <f t="shared" ref="C2344:C2348" si="345">AA2344</f>
        <v>Hydraeninae</v>
      </c>
      <c r="D2344" s="16" t="str">
        <f t="shared" ref="D2344:D2348" si="346">IF(AI2344&gt;=42,"Yes","No")</f>
        <v>Yes</v>
      </c>
      <c r="E2344" s="16" t="s">
        <v>18</v>
      </c>
      <c r="F2344" s="16" t="str">
        <f t="shared" si="335"/>
        <v>Hydraenidae</v>
      </c>
      <c r="G2344" s="16" t="str">
        <f t="shared" si="336"/>
        <v>Yes</v>
      </c>
      <c r="M2344" t="s">
        <v>9280</v>
      </c>
      <c r="N2344" t="s">
        <v>5756</v>
      </c>
      <c r="P2344" s="6">
        <v>-1</v>
      </c>
      <c r="Q2344" s="6" t="s">
        <v>47</v>
      </c>
      <c r="R2344" s="6" t="s">
        <v>48</v>
      </c>
      <c r="S2344" s="16"/>
      <c r="T2344" s="16" t="s">
        <v>49</v>
      </c>
      <c r="U2344" s="16"/>
      <c r="W2344" t="s">
        <v>46</v>
      </c>
      <c r="X2344" t="s">
        <v>2125</v>
      </c>
      <c r="Y2344" t="s">
        <v>2136</v>
      </c>
      <c r="Z2344" t="s">
        <v>5756</v>
      </c>
      <c r="AA2344" t="s">
        <v>9280</v>
      </c>
      <c r="AI2344" s="16">
        <v>42</v>
      </c>
      <c r="AQ2344" s="6">
        <v>0</v>
      </c>
      <c r="AR2344" s="6" t="s">
        <v>50</v>
      </c>
      <c r="AT2344" s="6">
        <v>-1</v>
      </c>
      <c r="AW2344" s="6" t="s">
        <v>51</v>
      </c>
      <c r="AX2344" s="6" t="s">
        <v>51</v>
      </c>
    </row>
    <row r="2345" spans="1:50" x14ac:dyDescent="0.25">
      <c r="A2345" s="16" t="s">
        <v>9344</v>
      </c>
      <c r="B2345" s="16" t="s">
        <v>19</v>
      </c>
      <c r="C2345" s="16" t="str">
        <f t="shared" si="345"/>
        <v>Ochthebiinae</v>
      </c>
      <c r="D2345" s="16" t="str">
        <f t="shared" si="346"/>
        <v>Yes</v>
      </c>
      <c r="E2345" s="16" t="s">
        <v>18</v>
      </c>
      <c r="F2345" s="16" t="str">
        <f t="shared" si="335"/>
        <v>Hydraenidae</v>
      </c>
      <c r="G2345" s="16" t="str">
        <f t="shared" si="336"/>
        <v>Yes</v>
      </c>
      <c r="M2345" t="s">
        <v>8960</v>
      </c>
      <c r="N2345" t="s">
        <v>5756</v>
      </c>
      <c r="P2345" s="6">
        <v>-1</v>
      </c>
      <c r="Q2345" s="6" t="s">
        <v>47</v>
      </c>
      <c r="R2345" s="6" t="s">
        <v>48</v>
      </c>
      <c r="S2345" s="16"/>
      <c r="T2345" s="16" t="s">
        <v>49</v>
      </c>
      <c r="U2345" s="16"/>
      <c r="W2345" t="s">
        <v>46</v>
      </c>
      <c r="X2345" t="s">
        <v>2125</v>
      </c>
      <c r="Y2345" t="s">
        <v>2136</v>
      </c>
      <c r="Z2345" t="s">
        <v>5756</v>
      </c>
      <c r="AA2345" t="s">
        <v>8960</v>
      </c>
      <c r="AI2345" s="16">
        <v>42</v>
      </c>
      <c r="AQ2345" s="6">
        <v>0</v>
      </c>
      <c r="AR2345" s="6" t="s">
        <v>50</v>
      </c>
      <c r="AT2345" s="6">
        <v>-1</v>
      </c>
      <c r="AW2345" s="6" t="s">
        <v>51</v>
      </c>
      <c r="AX2345" s="6" t="s">
        <v>51</v>
      </c>
    </row>
    <row r="2346" spans="1:50" x14ac:dyDescent="0.25">
      <c r="A2346" s="16" t="s">
        <v>9344</v>
      </c>
      <c r="B2346" s="16" t="s">
        <v>19</v>
      </c>
      <c r="C2346" s="16" t="str">
        <f>Z2346</f>
        <v>Hydraenidae</v>
      </c>
      <c r="D2346" s="16" t="str">
        <f t="shared" si="346"/>
        <v>No</v>
      </c>
      <c r="E2346" s="16" t="s">
        <v>18</v>
      </c>
      <c r="F2346" s="16" t="str">
        <f t="shared" si="335"/>
        <v>Hydraenidae</v>
      </c>
      <c r="G2346" s="16" t="str">
        <f t="shared" si="336"/>
        <v>Yes</v>
      </c>
      <c r="L2346" t="s">
        <v>8967</v>
      </c>
      <c r="M2346" t="s">
        <v>5756</v>
      </c>
      <c r="N2346" t="s">
        <v>2125</v>
      </c>
      <c r="P2346" s="6">
        <v>-1</v>
      </c>
      <c r="Q2346" s="6" t="s">
        <v>47</v>
      </c>
      <c r="R2346" s="6" t="s">
        <v>48</v>
      </c>
      <c r="T2346" t="s">
        <v>49</v>
      </c>
      <c r="W2346" t="s">
        <v>46</v>
      </c>
      <c r="X2346" t="s">
        <v>2125</v>
      </c>
      <c r="Y2346" t="s">
        <v>2136</v>
      </c>
      <c r="Z2346" t="s">
        <v>5756</v>
      </c>
      <c r="AI2346">
        <v>40</v>
      </c>
      <c r="AQ2346" s="6">
        <v>0</v>
      </c>
      <c r="AR2346" s="6" t="s">
        <v>50</v>
      </c>
      <c r="AT2346" s="6">
        <v>-1</v>
      </c>
      <c r="AW2346" s="6" t="s">
        <v>51</v>
      </c>
      <c r="AX2346" s="6" t="s">
        <v>51</v>
      </c>
    </row>
    <row r="2347" spans="1:50" x14ac:dyDescent="0.25">
      <c r="A2347" s="16" t="s">
        <v>9344</v>
      </c>
      <c r="B2347" s="16" t="s">
        <v>18</v>
      </c>
      <c r="C2347" s="16" t="str">
        <f>Z2347</f>
        <v>Hydrophilidae</v>
      </c>
      <c r="D2347" s="16" t="str">
        <f t="shared" si="346"/>
        <v>Yes</v>
      </c>
      <c r="E2347" s="16" t="s">
        <v>18</v>
      </c>
      <c r="F2347" s="16" t="str">
        <f t="shared" si="335"/>
        <v>Hydrophilidae</v>
      </c>
      <c r="G2347" s="16" t="str">
        <f t="shared" si="336"/>
        <v>Yes</v>
      </c>
      <c r="M2347" t="s">
        <v>8951</v>
      </c>
      <c r="N2347" t="s">
        <v>1768</v>
      </c>
      <c r="P2347" s="6">
        <v>-1</v>
      </c>
      <c r="Q2347" s="6" t="s">
        <v>47</v>
      </c>
      <c r="R2347" s="6" t="s">
        <v>48</v>
      </c>
      <c r="T2347" t="s">
        <v>49</v>
      </c>
      <c r="W2347" t="s">
        <v>46</v>
      </c>
      <c r="X2347" t="s">
        <v>2125</v>
      </c>
      <c r="Y2347" t="s">
        <v>2133</v>
      </c>
      <c r="Z2347" t="s">
        <v>1768</v>
      </c>
      <c r="AA2347" t="s">
        <v>8951</v>
      </c>
      <c r="AI2347">
        <v>42</v>
      </c>
      <c r="AQ2347" s="6">
        <v>0</v>
      </c>
      <c r="AR2347" s="6" t="s">
        <v>50</v>
      </c>
      <c r="AT2347" s="6">
        <v>-1</v>
      </c>
      <c r="AW2347" s="6" t="s">
        <v>51</v>
      </c>
      <c r="AX2347" s="6" t="s">
        <v>51</v>
      </c>
    </row>
    <row r="2348" spans="1:50" x14ac:dyDescent="0.25">
      <c r="A2348" s="16" t="s">
        <v>9344</v>
      </c>
      <c r="B2348" s="16" t="s">
        <v>19</v>
      </c>
      <c r="C2348" s="16" t="str">
        <f t="shared" si="345"/>
        <v>Sphaeridiinae</v>
      </c>
      <c r="D2348" s="16" t="str">
        <f t="shared" si="346"/>
        <v>Yes</v>
      </c>
      <c r="E2348" s="16" t="s">
        <v>18</v>
      </c>
      <c r="F2348" s="16" t="str">
        <f t="shared" si="335"/>
        <v>Hydrophilidae</v>
      </c>
      <c r="G2348" s="16" t="str">
        <f t="shared" si="336"/>
        <v>Yes</v>
      </c>
      <c r="M2348" t="s">
        <v>8952</v>
      </c>
      <c r="N2348" t="s">
        <v>1768</v>
      </c>
      <c r="P2348" s="6">
        <v>-1</v>
      </c>
      <c r="Q2348" s="6" t="s">
        <v>47</v>
      </c>
      <c r="R2348" s="6" t="s">
        <v>48</v>
      </c>
      <c r="S2348" s="16"/>
      <c r="T2348" s="16" t="s">
        <v>49</v>
      </c>
      <c r="U2348" s="16"/>
      <c r="W2348" t="s">
        <v>46</v>
      </c>
      <c r="X2348" t="s">
        <v>2125</v>
      </c>
      <c r="Y2348" t="s">
        <v>2133</v>
      </c>
      <c r="Z2348" t="s">
        <v>1768</v>
      </c>
      <c r="AA2348" t="s">
        <v>8952</v>
      </c>
      <c r="AI2348" s="16">
        <v>42</v>
      </c>
      <c r="AQ2348" s="6">
        <v>0</v>
      </c>
      <c r="AR2348" s="6" t="s">
        <v>50</v>
      </c>
      <c r="AT2348" s="6">
        <v>-1</v>
      </c>
      <c r="AW2348" s="6" t="s">
        <v>51</v>
      </c>
      <c r="AX2348" s="6" t="s">
        <v>51</v>
      </c>
    </row>
    <row r="2349" spans="1:50" x14ac:dyDescent="0.25">
      <c r="A2349" s="16" t="s">
        <v>9344</v>
      </c>
      <c r="B2349" s="16" t="s">
        <v>18</v>
      </c>
      <c r="C2349" s="16" t="str">
        <f t="shared" ref="C2349:C2351" si="347">Z2349</f>
        <v>Hydrophilidae</v>
      </c>
      <c r="D2349" s="16" t="str">
        <f>IF(AI2349&gt;=40,"Yes","No")</f>
        <v>Yes</v>
      </c>
      <c r="E2349" s="16" t="s">
        <v>18</v>
      </c>
      <c r="F2349" s="16" t="str">
        <f t="shared" si="335"/>
        <v>Hydrophilidae</v>
      </c>
      <c r="G2349" s="16" t="str">
        <f t="shared" si="336"/>
        <v>Yes</v>
      </c>
      <c r="L2349" t="s">
        <v>1769</v>
      </c>
      <c r="M2349" t="s">
        <v>1768</v>
      </c>
      <c r="N2349" t="s">
        <v>2133</v>
      </c>
      <c r="P2349" s="6">
        <v>-1</v>
      </c>
      <c r="Q2349" s="6" t="s">
        <v>47</v>
      </c>
      <c r="R2349" s="6" t="s">
        <v>48</v>
      </c>
      <c r="S2349" s="16"/>
      <c r="T2349" s="16" t="s">
        <v>49</v>
      </c>
      <c r="U2349" s="16"/>
      <c r="W2349" t="s">
        <v>46</v>
      </c>
      <c r="X2349" t="s">
        <v>2125</v>
      </c>
      <c r="Y2349" t="s">
        <v>2133</v>
      </c>
      <c r="Z2349" t="s">
        <v>1768</v>
      </c>
      <c r="AI2349" s="16">
        <v>40</v>
      </c>
      <c r="AQ2349" s="6">
        <v>0</v>
      </c>
      <c r="AR2349" s="6" t="s">
        <v>50</v>
      </c>
      <c r="AT2349" s="6">
        <v>-1</v>
      </c>
      <c r="AW2349" s="6" t="s">
        <v>51</v>
      </c>
      <c r="AX2349" s="6" t="s">
        <v>51</v>
      </c>
    </row>
    <row r="2350" spans="1:50" x14ac:dyDescent="0.25">
      <c r="A2350" s="16" t="s">
        <v>9344</v>
      </c>
      <c r="B2350" s="16" t="s">
        <v>18</v>
      </c>
      <c r="C2350" s="16" t="str">
        <f t="shared" si="347"/>
        <v>Hydroscaphidae</v>
      </c>
      <c r="D2350" s="16" t="str">
        <f>IF(AI2350&gt;=40,"Yes","No")</f>
        <v>Yes</v>
      </c>
      <c r="E2350" s="16" t="s">
        <v>18</v>
      </c>
      <c r="F2350" s="16" t="str">
        <f t="shared" si="335"/>
        <v>Hydroscaphidae</v>
      </c>
      <c r="G2350" s="16" t="str">
        <f t="shared" si="336"/>
        <v>Yes</v>
      </c>
      <c r="L2350" t="s">
        <v>2342</v>
      </c>
      <c r="M2350" t="s">
        <v>2343</v>
      </c>
      <c r="N2350" t="s">
        <v>2339</v>
      </c>
      <c r="P2350" s="6">
        <v>-1</v>
      </c>
      <c r="Q2350" s="6" t="s">
        <v>47</v>
      </c>
      <c r="R2350" s="6" t="s">
        <v>48</v>
      </c>
      <c r="S2350" s="16"/>
      <c r="T2350" s="16" t="s">
        <v>49</v>
      </c>
      <c r="U2350" s="16"/>
      <c r="W2350" t="s">
        <v>46</v>
      </c>
      <c r="X2350" t="s">
        <v>2340</v>
      </c>
      <c r="Z2350" t="s">
        <v>2339</v>
      </c>
      <c r="AD2350" t="s">
        <v>2343</v>
      </c>
      <c r="AI2350" s="16">
        <v>50</v>
      </c>
      <c r="AQ2350" s="6">
        <v>0</v>
      </c>
      <c r="AR2350" s="6" t="s">
        <v>50</v>
      </c>
      <c r="AT2350" s="6">
        <v>-1</v>
      </c>
      <c r="AW2350" s="6" t="s">
        <v>51</v>
      </c>
      <c r="AX2350" s="6" t="s">
        <v>51</v>
      </c>
    </row>
    <row r="2351" spans="1:50" x14ac:dyDescent="0.25">
      <c r="A2351" s="16" t="s">
        <v>9344</v>
      </c>
      <c r="B2351" s="16" t="s">
        <v>18</v>
      </c>
      <c r="C2351" s="16" t="str">
        <f t="shared" si="347"/>
        <v>Hydroscaphidae</v>
      </c>
      <c r="D2351" s="16" t="str">
        <f>IF(AI2351&gt;=40,"Yes","No")</f>
        <v>Yes</v>
      </c>
      <c r="E2351" s="16" t="s">
        <v>18</v>
      </c>
      <c r="F2351" s="16" t="str">
        <f t="shared" si="335"/>
        <v>Hydroscaphidae</v>
      </c>
      <c r="G2351" s="16" t="str">
        <f t="shared" si="336"/>
        <v>Yes</v>
      </c>
      <c r="L2351" t="s">
        <v>2342</v>
      </c>
      <c r="M2351" t="s">
        <v>2339</v>
      </c>
      <c r="N2351" t="s">
        <v>2340</v>
      </c>
      <c r="P2351" s="6">
        <v>-1</v>
      </c>
      <c r="Q2351" s="6" t="s">
        <v>47</v>
      </c>
      <c r="R2351" s="6" t="s">
        <v>48</v>
      </c>
      <c r="S2351" s="16"/>
      <c r="T2351" s="16" t="s">
        <v>49</v>
      </c>
      <c r="U2351" s="16"/>
      <c r="W2351" t="s">
        <v>46</v>
      </c>
      <c r="X2351" t="s">
        <v>2340</v>
      </c>
      <c r="Z2351" t="s">
        <v>2339</v>
      </c>
      <c r="AI2351" s="16">
        <v>40</v>
      </c>
      <c r="AQ2351" s="6">
        <v>0</v>
      </c>
      <c r="AR2351" s="6" t="s">
        <v>50</v>
      </c>
      <c r="AT2351" s="6">
        <v>-1</v>
      </c>
      <c r="AW2351" s="6" t="s">
        <v>51</v>
      </c>
      <c r="AX2351" s="6" t="s">
        <v>51</v>
      </c>
    </row>
    <row r="2352" spans="1:50" x14ac:dyDescent="0.25">
      <c r="B2352" s="16" t="s">
        <v>19</v>
      </c>
      <c r="C2352" s="16" t="str">
        <f t="shared" ref="C2352:C2354" si="348">AA2352</f>
        <v>Lampyrinae</v>
      </c>
      <c r="D2352" s="16" t="str">
        <f t="shared" ref="D2352:D2354" si="349">IF(AI2352&gt;=42,"Yes","No")</f>
        <v>Yes</v>
      </c>
      <c r="E2352" s="16" t="s">
        <v>18</v>
      </c>
      <c r="F2352" s="16" t="str">
        <f t="shared" si="335"/>
        <v>Lampyridae</v>
      </c>
      <c r="G2352" s="16" t="str">
        <f t="shared" si="336"/>
        <v>Yes</v>
      </c>
      <c r="M2352" t="s">
        <v>9281</v>
      </c>
      <c r="N2352" t="s">
        <v>1815</v>
      </c>
      <c r="P2352" s="6">
        <v>-1</v>
      </c>
      <c r="Q2352" s="6" t="s">
        <v>47</v>
      </c>
      <c r="R2352" s="6" t="s">
        <v>48</v>
      </c>
      <c r="S2352" s="16"/>
      <c r="T2352" s="16" t="s">
        <v>49</v>
      </c>
      <c r="U2352" s="16"/>
      <c r="W2352" t="s">
        <v>46</v>
      </c>
      <c r="X2352" t="s">
        <v>2125</v>
      </c>
      <c r="Y2352" t="s">
        <v>2132</v>
      </c>
      <c r="Z2352" t="s">
        <v>1815</v>
      </c>
      <c r="AA2352" t="s">
        <v>9281</v>
      </c>
      <c r="AI2352" s="16">
        <v>42</v>
      </c>
      <c r="AQ2352" s="16"/>
      <c r="AR2352" s="16"/>
      <c r="AT2352" s="16"/>
      <c r="AW2352" s="16"/>
      <c r="AX2352" s="16"/>
    </row>
    <row r="2353" spans="2:50" x14ac:dyDescent="0.25">
      <c r="B2353" s="16" t="s">
        <v>19</v>
      </c>
      <c r="C2353" s="16" t="str">
        <f t="shared" si="348"/>
        <v>Ototretinae</v>
      </c>
      <c r="D2353" s="16" t="str">
        <f t="shared" si="349"/>
        <v>Yes</v>
      </c>
      <c r="E2353" s="16" t="s">
        <v>18</v>
      </c>
      <c r="F2353" s="16" t="str">
        <f t="shared" si="335"/>
        <v>Lampyridae</v>
      </c>
      <c r="G2353" s="16" t="str">
        <f t="shared" si="336"/>
        <v>Yes</v>
      </c>
      <c r="M2353" t="s">
        <v>9282</v>
      </c>
      <c r="N2353" t="s">
        <v>1815</v>
      </c>
      <c r="P2353" s="6">
        <v>-1</v>
      </c>
      <c r="Q2353" s="6" t="s">
        <v>47</v>
      </c>
      <c r="R2353" s="6" t="s">
        <v>48</v>
      </c>
      <c r="S2353" s="16"/>
      <c r="T2353" s="16" t="s">
        <v>49</v>
      </c>
      <c r="U2353" s="16"/>
      <c r="W2353" t="s">
        <v>46</v>
      </c>
      <c r="X2353" t="s">
        <v>2125</v>
      </c>
      <c r="Y2353" t="s">
        <v>2132</v>
      </c>
      <c r="Z2353" t="s">
        <v>1815</v>
      </c>
      <c r="AA2353" t="s">
        <v>9282</v>
      </c>
      <c r="AI2353" s="16">
        <v>42</v>
      </c>
      <c r="AQ2353" s="16"/>
      <c r="AR2353" s="16"/>
      <c r="AT2353" s="16"/>
      <c r="AW2353" s="16"/>
      <c r="AX2353" s="16"/>
    </row>
    <row r="2354" spans="2:50" x14ac:dyDescent="0.25">
      <c r="B2354" s="16" t="s">
        <v>19</v>
      </c>
      <c r="C2354" s="16" t="str">
        <f t="shared" si="348"/>
        <v>Pterotinae</v>
      </c>
      <c r="D2354" s="16" t="str">
        <f t="shared" si="349"/>
        <v>Yes</v>
      </c>
      <c r="E2354" s="16" t="s">
        <v>18</v>
      </c>
      <c r="F2354" s="16" t="str">
        <f t="shared" ref="F2354:F2417" si="350">Z2354</f>
        <v>Lampyridae</v>
      </c>
      <c r="G2354" s="16" t="str">
        <f t="shared" ref="G2354:G2406" si="351">IF(AI2354&gt;=40,"Yes","No")</f>
        <v>Yes</v>
      </c>
      <c r="M2354" t="s">
        <v>9283</v>
      </c>
      <c r="N2354" t="s">
        <v>1815</v>
      </c>
      <c r="P2354" s="6">
        <v>-1</v>
      </c>
      <c r="Q2354" s="6" t="s">
        <v>47</v>
      </c>
      <c r="R2354" s="6" t="s">
        <v>48</v>
      </c>
      <c r="S2354" s="16"/>
      <c r="T2354" s="16" t="s">
        <v>49</v>
      </c>
      <c r="U2354" s="16"/>
      <c r="W2354" t="s">
        <v>46</v>
      </c>
      <c r="X2354" t="s">
        <v>2125</v>
      </c>
      <c r="Y2354" t="s">
        <v>2132</v>
      </c>
      <c r="Z2354" t="s">
        <v>1815</v>
      </c>
      <c r="AA2354" t="s">
        <v>9283</v>
      </c>
      <c r="AI2354" s="16">
        <v>42</v>
      </c>
      <c r="AQ2354" s="16"/>
      <c r="AR2354" s="16"/>
      <c r="AT2354" s="16"/>
      <c r="AW2354" s="16"/>
      <c r="AX2354" s="16"/>
    </row>
    <row r="2355" spans="2:50" x14ac:dyDescent="0.25">
      <c r="B2355" s="13" t="s">
        <v>19</v>
      </c>
      <c r="C2355" s="13" t="str">
        <f>Z2355</f>
        <v>Lampyridae</v>
      </c>
      <c r="D2355" s="13" t="str">
        <f>IF(AI2355&gt;=42,"Yes","No")</f>
        <v>No</v>
      </c>
      <c r="E2355" s="16" t="s">
        <v>18</v>
      </c>
      <c r="F2355" s="16" t="str">
        <f t="shared" si="350"/>
        <v>Lampyridae</v>
      </c>
      <c r="G2355" s="16" t="str">
        <f t="shared" si="351"/>
        <v>Yes</v>
      </c>
      <c r="L2355" t="s">
        <v>1816</v>
      </c>
      <c r="M2355" t="s">
        <v>1815</v>
      </c>
      <c r="N2355" t="s">
        <v>2132</v>
      </c>
      <c r="P2355" s="6">
        <v>-1</v>
      </c>
      <c r="Q2355" s="6" t="s">
        <v>47</v>
      </c>
      <c r="R2355" s="6" t="s">
        <v>48</v>
      </c>
      <c r="S2355" s="16"/>
      <c r="T2355" s="16" t="s">
        <v>49</v>
      </c>
      <c r="U2355" s="16"/>
      <c r="W2355" t="s">
        <v>46</v>
      </c>
      <c r="X2355" t="s">
        <v>2125</v>
      </c>
      <c r="Y2355" t="s">
        <v>2132</v>
      </c>
      <c r="Z2355" t="s">
        <v>1815</v>
      </c>
      <c r="AI2355" s="16">
        <v>40</v>
      </c>
      <c r="AQ2355" s="6">
        <v>0</v>
      </c>
      <c r="AR2355" s="6" t="s">
        <v>50</v>
      </c>
      <c r="AT2355" s="6">
        <v>-1</v>
      </c>
      <c r="AW2355" s="6" t="s">
        <v>51</v>
      </c>
      <c r="AX2355" s="6" t="s">
        <v>51</v>
      </c>
    </row>
    <row r="2356" spans="2:50" x14ac:dyDescent="0.25">
      <c r="B2356" s="16" t="s">
        <v>19</v>
      </c>
      <c r="C2356" s="16" t="str">
        <f t="shared" ref="C2356:C2371" si="352">AA2356</f>
        <v>Corticariinae</v>
      </c>
      <c r="D2356" s="16" t="str">
        <f t="shared" ref="D2356:D2374" si="353">IF(AI2356&gt;=42,"Yes","No")</f>
        <v>Yes</v>
      </c>
      <c r="E2356" s="16" t="s">
        <v>18</v>
      </c>
      <c r="F2356" s="16" t="str">
        <f t="shared" si="350"/>
        <v>Latridiidae</v>
      </c>
      <c r="G2356" s="16" t="str">
        <f t="shared" si="351"/>
        <v>Yes</v>
      </c>
      <c r="M2356" t="s">
        <v>9284</v>
      </c>
      <c r="N2356" t="s">
        <v>99</v>
      </c>
      <c r="P2356" s="6">
        <v>-1</v>
      </c>
      <c r="Q2356" s="6" t="s">
        <v>47</v>
      </c>
      <c r="R2356" s="6" t="s">
        <v>48</v>
      </c>
      <c r="S2356" s="16"/>
      <c r="T2356" s="16" t="s">
        <v>49</v>
      </c>
      <c r="U2356" s="16"/>
      <c r="W2356" t="s">
        <v>46</v>
      </c>
      <c r="X2356" t="s">
        <v>2125</v>
      </c>
      <c r="Y2356" t="s">
        <v>2129</v>
      </c>
      <c r="Z2356" t="s">
        <v>99</v>
      </c>
      <c r="AA2356" t="s">
        <v>9284</v>
      </c>
      <c r="AI2356" s="16">
        <v>42</v>
      </c>
      <c r="AQ2356" s="16"/>
      <c r="AR2356" s="16"/>
      <c r="AT2356" s="16"/>
      <c r="AW2356" s="16"/>
      <c r="AX2356" s="16"/>
    </row>
    <row r="2357" spans="2:50" x14ac:dyDescent="0.25">
      <c r="B2357" s="16" t="s">
        <v>19</v>
      </c>
      <c r="C2357" s="16" t="str">
        <f t="shared" si="352"/>
        <v>Latridiinae</v>
      </c>
      <c r="D2357" s="16" t="str">
        <f t="shared" si="353"/>
        <v>Yes</v>
      </c>
      <c r="E2357" s="16" t="s">
        <v>18</v>
      </c>
      <c r="F2357" s="16" t="str">
        <f t="shared" si="350"/>
        <v>Latridiidae</v>
      </c>
      <c r="G2357" s="16" t="str">
        <f t="shared" si="351"/>
        <v>Yes</v>
      </c>
      <c r="M2357" t="s">
        <v>9285</v>
      </c>
      <c r="N2357" t="s">
        <v>99</v>
      </c>
      <c r="P2357" s="6">
        <v>-1</v>
      </c>
      <c r="Q2357" s="6" t="s">
        <v>47</v>
      </c>
      <c r="R2357" s="6" t="s">
        <v>48</v>
      </c>
      <c r="S2357" s="16"/>
      <c r="T2357" s="16" t="s">
        <v>49</v>
      </c>
      <c r="U2357" s="16"/>
      <c r="W2357" t="s">
        <v>46</v>
      </c>
      <c r="X2357" t="s">
        <v>2125</v>
      </c>
      <c r="Y2357" t="s">
        <v>2129</v>
      </c>
      <c r="Z2357" t="s">
        <v>99</v>
      </c>
      <c r="AA2357" t="s">
        <v>9285</v>
      </c>
      <c r="AI2357" s="16">
        <v>42</v>
      </c>
      <c r="AQ2357" s="16"/>
      <c r="AR2357" s="16"/>
      <c r="AT2357" s="16"/>
      <c r="AW2357" s="16"/>
      <c r="AX2357" s="16"/>
    </row>
    <row r="2358" spans="2:50" x14ac:dyDescent="0.25">
      <c r="B2358" s="16" t="s">
        <v>19</v>
      </c>
      <c r="C2358" s="16" t="str">
        <f>Z2358</f>
        <v>Latridiidae</v>
      </c>
      <c r="D2358" s="16" t="str">
        <f t="shared" si="353"/>
        <v>No</v>
      </c>
      <c r="E2358" s="16" t="s">
        <v>18</v>
      </c>
      <c r="F2358" s="16" t="str">
        <f t="shared" si="350"/>
        <v>Latridiidae</v>
      </c>
      <c r="G2358" s="16" t="str">
        <f t="shared" si="351"/>
        <v>Yes</v>
      </c>
      <c r="L2358" t="s">
        <v>1770</v>
      </c>
      <c r="M2358" t="s">
        <v>99</v>
      </c>
      <c r="N2358" t="s">
        <v>2129</v>
      </c>
      <c r="P2358" s="6">
        <v>-1</v>
      </c>
      <c r="Q2358" s="6" t="s">
        <v>47</v>
      </c>
      <c r="R2358" s="6" t="s">
        <v>48</v>
      </c>
      <c r="S2358" s="16"/>
      <c r="T2358" s="16" t="s">
        <v>49</v>
      </c>
      <c r="U2358" s="16"/>
      <c r="W2358" t="s">
        <v>46</v>
      </c>
      <c r="X2358" t="s">
        <v>2125</v>
      </c>
      <c r="Y2358" t="s">
        <v>2129</v>
      </c>
      <c r="Z2358" t="s">
        <v>99</v>
      </c>
      <c r="AI2358" s="16">
        <v>40</v>
      </c>
      <c r="AQ2358" s="6">
        <v>0</v>
      </c>
      <c r="AR2358" s="6" t="s">
        <v>50</v>
      </c>
      <c r="AT2358" s="6">
        <v>-1</v>
      </c>
      <c r="AW2358" s="6" t="s">
        <v>51</v>
      </c>
      <c r="AX2358" s="6" t="s">
        <v>51</v>
      </c>
    </row>
    <row r="2359" spans="2:50" x14ac:dyDescent="0.25">
      <c r="B2359" s="16" t="s">
        <v>19</v>
      </c>
      <c r="C2359" s="16" t="str">
        <f t="shared" si="352"/>
        <v>Catopocerinae</v>
      </c>
      <c r="D2359" s="16" t="str">
        <f t="shared" si="353"/>
        <v>Yes</v>
      </c>
      <c r="E2359" s="16" t="s">
        <v>18</v>
      </c>
      <c r="F2359" s="16" t="str">
        <f t="shared" si="350"/>
        <v>Leiodidae</v>
      </c>
      <c r="G2359" s="16" t="str">
        <f t="shared" si="351"/>
        <v>Yes</v>
      </c>
      <c r="M2359" t="s">
        <v>8966</v>
      </c>
      <c r="N2359" t="s">
        <v>3788</v>
      </c>
      <c r="P2359" s="6">
        <v>-1</v>
      </c>
      <c r="Q2359" s="6" t="s">
        <v>47</v>
      </c>
      <c r="R2359" s="6" t="s">
        <v>48</v>
      </c>
      <c r="S2359" s="16"/>
      <c r="T2359" s="16" t="s">
        <v>49</v>
      </c>
      <c r="U2359" s="16"/>
      <c r="W2359" t="s">
        <v>46</v>
      </c>
      <c r="X2359" t="s">
        <v>2125</v>
      </c>
      <c r="Y2359" t="s">
        <v>2136</v>
      </c>
      <c r="Z2359" t="s">
        <v>3788</v>
      </c>
      <c r="AA2359" t="s">
        <v>8966</v>
      </c>
      <c r="AI2359" s="16">
        <v>42</v>
      </c>
      <c r="AQ2359" s="6">
        <v>0</v>
      </c>
      <c r="AR2359" s="6" t="s">
        <v>50</v>
      </c>
      <c r="AT2359" s="6">
        <v>-1</v>
      </c>
      <c r="AW2359" s="6" t="s">
        <v>51</v>
      </c>
      <c r="AX2359" s="6" t="s">
        <v>51</v>
      </c>
    </row>
    <row r="2360" spans="2:50" x14ac:dyDescent="0.25">
      <c r="B2360" s="16" t="s">
        <v>19</v>
      </c>
      <c r="C2360" s="16" t="str">
        <f t="shared" si="352"/>
        <v>Cholevinae</v>
      </c>
      <c r="D2360" s="16" t="str">
        <f t="shared" si="353"/>
        <v>Yes</v>
      </c>
      <c r="E2360" s="16" t="s">
        <v>18</v>
      </c>
      <c r="F2360" s="16" t="str">
        <f t="shared" si="350"/>
        <v>Leiodidae</v>
      </c>
      <c r="G2360" s="16" t="str">
        <f t="shared" si="351"/>
        <v>Yes</v>
      </c>
      <c r="L2360" t="s">
        <v>9287</v>
      </c>
      <c r="M2360" t="s">
        <v>9286</v>
      </c>
      <c r="N2360" t="s">
        <v>3788</v>
      </c>
      <c r="P2360" s="6">
        <v>-1</v>
      </c>
      <c r="Q2360" s="6" t="s">
        <v>47</v>
      </c>
      <c r="R2360" s="6" t="s">
        <v>48</v>
      </c>
      <c r="S2360" s="16"/>
      <c r="T2360" s="16" t="s">
        <v>49</v>
      </c>
      <c r="U2360" s="16"/>
      <c r="W2360" t="s">
        <v>46</v>
      </c>
      <c r="X2360" t="s">
        <v>2125</v>
      </c>
      <c r="Y2360" t="s">
        <v>2136</v>
      </c>
      <c r="Z2360" t="s">
        <v>3788</v>
      </c>
      <c r="AA2360" t="s">
        <v>9286</v>
      </c>
      <c r="AI2360" s="16">
        <v>42</v>
      </c>
      <c r="AQ2360" s="16"/>
      <c r="AR2360" s="16"/>
      <c r="AT2360" s="16"/>
      <c r="AW2360" s="16"/>
      <c r="AX2360" s="16"/>
    </row>
    <row r="2361" spans="2:50" x14ac:dyDescent="0.25">
      <c r="B2361" s="16" t="s">
        <v>19</v>
      </c>
      <c r="C2361" s="16" t="str">
        <f t="shared" si="352"/>
        <v>Coloninae</v>
      </c>
      <c r="D2361" s="16" t="str">
        <f t="shared" si="353"/>
        <v>Yes</v>
      </c>
      <c r="E2361" s="16" t="s">
        <v>18</v>
      </c>
      <c r="F2361" s="16" t="str">
        <f t="shared" si="350"/>
        <v>Leiodidae</v>
      </c>
      <c r="G2361" s="16" t="str">
        <f t="shared" si="351"/>
        <v>Yes</v>
      </c>
      <c r="M2361" t="s">
        <v>8964</v>
      </c>
      <c r="N2361" t="s">
        <v>3788</v>
      </c>
      <c r="P2361" s="6">
        <v>-1</v>
      </c>
      <c r="Q2361" s="6" t="s">
        <v>47</v>
      </c>
      <c r="R2361" s="6" t="s">
        <v>48</v>
      </c>
      <c r="S2361" s="16"/>
      <c r="T2361" s="16" t="s">
        <v>49</v>
      </c>
      <c r="U2361" s="16"/>
      <c r="W2361" t="s">
        <v>46</v>
      </c>
      <c r="X2361" t="s">
        <v>2125</v>
      </c>
      <c r="Y2361" t="s">
        <v>2136</v>
      </c>
      <c r="Z2361" t="s">
        <v>3788</v>
      </c>
      <c r="AA2361" t="s">
        <v>8964</v>
      </c>
      <c r="AI2361" s="16">
        <v>42</v>
      </c>
      <c r="AQ2361" s="6">
        <v>0</v>
      </c>
      <c r="AR2361" s="6" t="s">
        <v>50</v>
      </c>
      <c r="AT2361" s="6">
        <v>-1</v>
      </c>
      <c r="AW2361" s="6" t="s">
        <v>51</v>
      </c>
      <c r="AX2361" s="6" t="s">
        <v>51</v>
      </c>
    </row>
    <row r="2362" spans="2:50" x14ac:dyDescent="0.25">
      <c r="B2362" s="16" t="s">
        <v>19</v>
      </c>
      <c r="C2362" s="16" t="str">
        <f t="shared" si="352"/>
        <v>Leiodinae</v>
      </c>
      <c r="D2362" s="16" t="str">
        <f t="shared" si="353"/>
        <v>Yes</v>
      </c>
      <c r="E2362" s="16" t="s">
        <v>18</v>
      </c>
      <c r="F2362" s="16" t="str">
        <f t="shared" si="350"/>
        <v>Leiodidae</v>
      </c>
      <c r="G2362" s="16" t="str">
        <f t="shared" si="351"/>
        <v>Yes</v>
      </c>
      <c r="M2362" t="s">
        <v>8963</v>
      </c>
      <c r="N2362" t="s">
        <v>3788</v>
      </c>
      <c r="P2362" s="6">
        <v>-1</v>
      </c>
      <c r="Q2362" s="6" t="s">
        <v>47</v>
      </c>
      <c r="R2362" s="6" t="s">
        <v>48</v>
      </c>
      <c r="S2362" s="16"/>
      <c r="T2362" s="16" t="s">
        <v>49</v>
      </c>
      <c r="U2362" s="16"/>
      <c r="W2362" t="s">
        <v>46</v>
      </c>
      <c r="X2362" t="s">
        <v>2125</v>
      </c>
      <c r="Y2362" t="s">
        <v>2136</v>
      </c>
      <c r="Z2362" t="s">
        <v>3788</v>
      </c>
      <c r="AA2362" t="s">
        <v>8963</v>
      </c>
      <c r="AI2362" s="16">
        <v>42</v>
      </c>
      <c r="AQ2362" s="6">
        <v>0</v>
      </c>
      <c r="AR2362" s="6" t="s">
        <v>50</v>
      </c>
      <c r="AT2362" s="6">
        <v>-1</v>
      </c>
      <c r="AW2362" s="6" t="s">
        <v>51</v>
      </c>
      <c r="AX2362" s="6" t="s">
        <v>51</v>
      </c>
    </row>
    <row r="2363" spans="2:50" x14ac:dyDescent="0.25">
      <c r="B2363" s="16" t="s">
        <v>19</v>
      </c>
      <c r="C2363" s="16" t="str">
        <f t="shared" si="352"/>
        <v>Platypsyllinae</v>
      </c>
      <c r="D2363" s="16" t="str">
        <f t="shared" si="353"/>
        <v>Yes</v>
      </c>
      <c r="E2363" s="16" t="s">
        <v>18</v>
      </c>
      <c r="F2363" s="16" t="str">
        <f t="shared" si="350"/>
        <v>Leiodidae</v>
      </c>
      <c r="G2363" s="16" t="str">
        <f t="shared" si="351"/>
        <v>Yes</v>
      </c>
      <c r="M2363" t="s">
        <v>8965</v>
      </c>
      <c r="N2363" t="s">
        <v>3788</v>
      </c>
      <c r="P2363" s="6">
        <v>-1</v>
      </c>
      <c r="Q2363" s="6" t="s">
        <v>47</v>
      </c>
      <c r="R2363" s="6" t="s">
        <v>48</v>
      </c>
      <c r="S2363" s="16"/>
      <c r="T2363" s="16" t="s">
        <v>49</v>
      </c>
      <c r="U2363" s="16"/>
      <c r="W2363" t="s">
        <v>46</v>
      </c>
      <c r="X2363" t="s">
        <v>2125</v>
      </c>
      <c r="Y2363" t="s">
        <v>2136</v>
      </c>
      <c r="Z2363" t="s">
        <v>3788</v>
      </c>
      <c r="AA2363" t="s">
        <v>8965</v>
      </c>
      <c r="AI2363" s="16">
        <v>42</v>
      </c>
      <c r="AQ2363" s="6">
        <v>0</v>
      </c>
      <c r="AR2363" s="6" t="s">
        <v>50</v>
      </c>
      <c r="AT2363" s="6">
        <v>-1</v>
      </c>
      <c r="AW2363" s="6" t="s">
        <v>51</v>
      </c>
      <c r="AX2363" s="6" t="s">
        <v>51</v>
      </c>
    </row>
    <row r="2364" spans="2:50" x14ac:dyDescent="0.25">
      <c r="B2364" s="16" t="s">
        <v>19</v>
      </c>
      <c r="C2364" s="16" t="str">
        <f>Z2364</f>
        <v>Leiodidae</v>
      </c>
      <c r="D2364" s="16" t="str">
        <f t="shared" si="353"/>
        <v>No</v>
      </c>
      <c r="E2364" s="16" t="s">
        <v>18</v>
      </c>
      <c r="F2364" s="16" t="str">
        <f t="shared" si="350"/>
        <v>Leiodidae</v>
      </c>
      <c r="G2364" s="16" t="str">
        <f t="shared" si="351"/>
        <v>Yes</v>
      </c>
      <c r="L2364" t="s">
        <v>8969</v>
      </c>
      <c r="M2364" t="s">
        <v>3788</v>
      </c>
      <c r="N2364" t="s">
        <v>2125</v>
      </c>
      <c r="P2364" s="6">
        <v>-1</v>
      </c>
      <c r="Q2364" s="6" t="s">
        <v>47</v>
      </c>
      <c r="R2364" s="6" t="s">
        <v>48</v>
      </c>
      <c r="S2364" s="16"/>
      <c r="T2364" s="16" t="s">
        <v>49</v>
      </c>
      <c r="U2364" s="16"/>
      <c r="W2364" t="s">
        <v>46</v>
      </c>
      <c r="X2364" t="s">
        <v>2125</v>
      </c>
      <c r="Y2364" t="s">
        <v>2136</v>
      </c>
      <c r="Z2364" t="s">
        <v>3788</v>
      </c>
      <c r="AI2364" s="16">
        <v>40</v>
      </c>
      <c r="AQ2364" s="6">
        <v>0</v>
      </c>
      <c r="AR2364" s="6" t="s">
        <v>50</v>
      </c>
      <c r="AT2364" s="6">
        <v>-1</v>
      </c>
      <c r="AW2364" s="6" t="s">
        <v>51</v>
      </c>
      <c r="AX2364" s="6" t="s">
        <v>51</v>
      </c>
    </row>
    <row r="2365" spans="2:50" x14ac:dyDescent="0.25">
      <c r="B2365" s="16" t="s">
        <v>19</v>
      </c>
      <c r="C2365" s="16" t="str">
        <f t="shared" si="352"/>
        <v>Lucaninae</v>
      </c>
      <c r="D2365" s="16" t="str">
        <f t="shared" si="353"/>
        <v>Yes</v>
      </c>
      <c r="E2365" s="16" t="s">
        <v>18</v>
      </c>
      <c r="F2365" s="16" t="str">
        <f t="shared" si="350"/>
        <v>Lucanidae</v>
      </c>
      <c r="G2365" s="16" t="str">
        <f t="shared" si="351"/>
        <v>Yes</v>
      </c>
      <c r="M2365" t="s">
        <v>9289</v>
      </c>
      <c r="N2365" t="s">
        <v>1792</v>
      </c>
      <c r="P2365" s="6">
        <v>-1</v>
      </c>
      <c r="Q2365" s="6" t="s">
        <v>47</v>
      </c>
      <c r="R2365" s="6" t="s">
        <v>48</v>
      </c>
      <c r="S2365" s="16"/>
      <c r="T2365" s="16" t="s">
        <v>49</v>
      </c>
      <c r="U2365" s="16"/>
      <c r="W2365" t="s">
        <v>46</v>
      </c>
      <c r="X2365" t="s">
        <v>2125</v>
      </c>
      <c r="Y2365" t="s">
        <v>2135</v>
      </c>
      <c r="Z2365" t="s">
        <v>1792</v>
      </c>
      <c r="AA2365" t="s">
        <v>9289</v>
      </c>
      <c r="AI2365" s="16">
        <v>42</v>
      </c>
      <c r="AQ2365" s="16"/>
      <c r="AR2365" s="16"/>
      <c r="AT2365" s="16"/>
      <c r="AW2365" s="16"/>
      <c r="AX2365" s="16"/>
    </row>
    <row r="2366" spans="2:50" x14ac:dyDescent="0.25">
      <c r="B2366" s="16" t="s">
        <v>19</v>
      </c>
      <c r="C2366" s="16" t="str">
        <f t="shared" si="352"/>
        <v>Lucaninae</v>
      </c>
      <c r="D2366" s="16" t="str">
        <f t="shared" si="353"/>
        <v>Yes</v>
      </c>
      <c r="E2366" s="16" t="s">
        <v>18</v>
      </c>
      <c r="F2366" s="16" t="str">
        <f t="shared" si="350"/>
        <v>Lucanidae</v>
      </c>
      <c r="G2366" s="16" t="str">
        <f t="shared" si="351"/>
        <v>Yes</v>
      </c>
      <c r="M2366" t="s">
        <v>9290</v>
      </c>
      <c r="N2366" t="s">
        <v>9289</v>
      </c>
      <c r="P2366" s="6">
        <v>-1</v>
      </c>
      <c r="Q2366" s="6" t="s">
        <v>47</v>
      </c>
      <c r="R2366" s="6" t="s">
        <v>48</v>
      </c>
      <c r="S2366" s="16"/>
      <c r="T2366" s="16" t="s">
        <v>49</v>
      </c>
      <c r="U2366" s="16"/>
      <c r="W2366" t="s">
        <v>46</v>
      </c>
      <c r="X2366" t="s">
        <v>2125</v>
      </c>
      <c r="Y2366" t="s">
        <v>2135</v>
      </c>
      <c r="Z2366" t="s">
        <v>1792</v>
      </c>
      <c r="AA2366" t="s">
        <v>9289</v>
      </c>
      <c r="AB2366" t="s">
        <v>9290</v>
      </c>
      <c r="AI2366" s="16">
        <v>45</v>
      </c>
      <c r="AQ2366" s="16"/>
      <c r="AR2366" s="16"/>
      <c r="AT2366" s="16"/>
      <c r="AW2366" s="16"/>
      <c r="AX2366" s="16"/>
    </row>
    <row r="2367" spans="2:50" x14ac:dyDescent="0.25">
      <c r="B2367" s="16" t="s">
        <v>19</v>
      </c>
      <c r="C2367" s="16" t="str">
        <f t="shared" si="352"/>
        <v>Syndesinae</v>
      </c>
      <c r="D2367" s="16" t="str">
        <f t="shared" si="353"/>
        <v>Yes</v>
      </c>
      <c r="E2367" s="16" t="s">
        <v>18</v>
      </c>
      <c r="F2367" s="16" t="str">
        <f t="shared" si="350"/>
        <v>Lucanidae</v>
      </c>
      <c r="G2367" s="16" t="str">
        <f t="shared" si="351"/>
        <v>Yes</v>
      </c>
      <c r="M2367" t="s">
        <v>9288</v>
      </c>
      <c r="N2367" t="s">
        <v>1792</v>
      </c>
      <c r="P2367" s="6">
        <v>-1</v>
      </c>
      <c r="Q2367" s="6" t="s">
        <v>47</v>
      </c>
      <c r="R2367" s="6" t="s">
        <v>48</v>
      </c>
      <c r="S2367" s="16"/>
      <c r="T2367" s="16" t="s">
        <v>49</v>
      </c>
      <c r="U2367" s="16"/>
      <c r="W2367" t="s">
        <v>46</v>
      </c>
      <c r="X2367" t="s">
        <v>2125</v>
      </c>
      <c r="Y2367" t="s">
        <v>2135</v>
      </c>
      <c r="Z2367" t="s">
        <v>1792</v>
      </c>
      <c r="AA2367" t="s">
        <v>9288</v>
      </c>
      <c r="AI2367" s="16">
        <v>42</v>
      </c>
      <c r="AQ2367" s="16"/>
      <c r="AR2367" s="16"/>
      <c r="AT2367" s="16"/>
      <c r="AW2367" s="16"/>
      <c r="AX2367" s="16"/>
    </row>
    <row r="2368" spans="2:50" x14ac:dyDescent="0.25">
      <c r="B2368" s="16" t="s">
        <v>19</v>
      </c>
      <c r="C2368" s="16" t="str">
        <f>Z2368</f>
        <v>Lucanidae</v>
      </c>
      <c r="D2368" s="16" t="str">
        <f t="shared" si="353"/>
        <v>No</v>
      </c>
      <c r="E2368" s="16" t="s">
        <v>18</v>
      </c>
      <c r="F2368" s="16" t="str">
        <f t="shared" si="350"/>
        <v>Lucanidae</v>
      </c>
      <c r="G2368" s="16" t="str">
        <f t="shared" si="351"/>
        <v>Yes</v>
      </c>
      <c r="L2368" t="s">
        <v>1793</v>
      </c>
      <c r="M2368" t="s">
        <v>1792</v>
      </c>
      <c r="N2368" t="s">
        <v>2135</v>
      </c>
      <c r="P2368" s="6">
        <v>-1</v>
      </c>
      <c r="Q2368" s="6" t="s">
        <v>47</v>
      </c>
      <c r="R2368" s="6" t="s">
        <v>48</v>
      </c>
      <c r="S2368" s="16"/>
      <c r="T2368" s="16" t="s">
        <v>49</v>
      </c>
      <c r="U2368" s="16"/>
      <c r="W2368" t="s">
        <v>46</v>
      </c>
      <c r="X2368" t="s">
        <v>2125</v>
      </c>
      <c r="Y2368" t="s">
        <v>2135</v>
      </c>
      <c r="Z2368" t="s">
        <v>1792</v>
      </c>
      <c r="AI2368" s="16">
        <v>40</v>
      </c>
      <c r="AQ2368" s="6">
        <v>0</v>
      </c>
      <c r="AR2368" s="6" t="s">
        <v>50</v>
      </c>
      <c r="AT2368" s="6">
        <v>-1</v>
      </c>
      <c r="AW2368" s="6" t="s">
        <v>51</v>
      </c>
      <c r="AX2368" s="6" t="s">
        <v>51</v>
      </c>
    </row>
    <row r="2369" spans="1:50" x14ac:dyDescent="0.25">
      <c r="B2369" s="16" t="s">
        <v>19</v>
      </c>
      <c r="C2369" s="16" t="str">
        <f t="shared" si="352"/>
        <v>Calochrominae</v>
      </c>
      <c r="D2369" s="16" t="str">
        <f t="shared" si="353"/>
        <v>Yes</v>
      </c>
      <c r="E2369" s="16" t="s">
        <v>18</v>
      </c>
      <c r="F2369" s="16" t="str">
        <f t="shared" si="350"/>
        <v>Lycidae</v>
      </c>
      <c r="G2369" s="16" t="str">
        <f t="shared" si="351"/>
        <v>Yes</v>
      </c>
      <c r="M2369" t="s">
        <v>9291</v>
      </c>
      <c r="N2369" t="s">
        <v>1812</v>
      </c>
      <c r="P2369" s="6">
        <v>-1</v>
      </c>
      <c r="Q2369" s="6" t="s">
        <v>47</v>
      </c>
      <c r="R2369" s="6" t="s">
        <v>48</v>
      </c>
      <c r="S2369" s="16"/>
      <c r="T2369" s="16" t="s">
        <v>49</v>
      </c>
      <c r="U2369" s="16"/>
      <c r="W2369" t="s">
        <v>46</v>
      </c>
      <c r="X2369" t="s">
        <v>2125</v>
      </c>
      <c r="Y2369" t="s">
        <v>2132</v>
      </c>
      <c r="Z2369" t="s">
        <v>1812</v>
      </c>
      <c r="AA2369" t="s">
        <v>9291</v>
      </c>
      <c r="AI2369" s="16">
        <v>42</v>
      </c>
      <c r="AQ2369" s="16"/>
      <c r="AR2369" s="16"/>
      <c r="AT2369" s="16"/>
      <c r="AW2369" s="16"/>
      <c r="AX2369" s="16"/>
    </row>
    <row r="2370" spans="1:50" x14ac:dyDescent="0.25">
      <c r="B2370" s="16" t="s">
        <v>19</v>
      </c>
      <c r="C2370" s="16" t="str">
        <f t="shared" si="352"/>
        <v>Erotinae</v>
      </c>
      <c r="D2370" s="16" t="str">
        <f t="shared" si="353"/>
        <v>Yes</v>
      </c>
      <c r="E2370" s="16" t="s">
        <v>18</v>
      </c>
      <c r="F2370" s="16" t="str">
        <f t="shared" si="350"/>
        <v>Lycidae</v>
      </c>
      <c r="G2370" s="16" t="str">
        <f t="shared" si="351"/>
        <v>Yes</v>
      </c>
      <c r="M2370" t="s">
        <v>9292</v>
      </c>
      <c r="N2370" t="s">
        <v>1812</v>
      </c>
      <c r="P2370" s="6">
        <v>-1</v>
      </c>
      <c r="Q2370" s="6" t="s">
        <v>47</v>
      </c>
      <c r="R2370" s="6" t="s">
        <v>48</v>
      </c>
      <c r="S2370" s="16"/>
      <c r="T2370" s="16" t="s">
        <v>49</v>
      </c>
      <c r="U2370" s="16"/>
      <c r="W2370" t="s">
        <v>46</v>
      </c>
      <c r="X2370" t="s">
        <v>2125</v>
      </c>
      <c r="Y2370" t="s">
        <v>2132</v>
      </c>
      <c r="Z2370" t="s">
        <v>1812</v>
      </c>
      <c r="AA2370" t="s">
        <v>9292</v>
      </c>
      <c r="AI2370" s="16">
        <v>42</v>
      </c>
      <c r="AQ2370" s="16"/>
      <c r="AR2370" s="16"/>
      <c r="AT2370" s="16"/>
      <c r="AW2370" s="16"/>
      <c r="AX2370" s="16"/>
    </row>
    <row r="2371" spans="1:50" x14ac:dyDescent="0.25">
      <c r="B2371" s="16" t="s">
        <v>19</v>
      </c>
      <c r="C2371" s="16" t="str">
        <f t="shared" si="352"/>
        <v>Platerodinae</v>
      </c>
      <c r="D2371" s="16" t="str">
        <f t="shared" si="353"/>
        <v>Yes</v>
      </c>
      <c r="E2371" s="16" t="s">
        <v>18</v>
      </c>
      <c r="F2371" s="16" t="str">
        <f t="shared" si="350"/>
        <v>Lycidae</v>
      </c>
      <c r="G2371" s="16" t="str">
        <f t="shared" si="351"/>
        <v>Yes</v>
      </c>
      <c r="M2371" t="s">
        <v>9293</v>
      </c>
      <c r="N2371" t="s">
        <v>1812</v>
      </c>
      <c r="P2371" s="6">
        <v>-1</v>
      </c>
      <c r="Q2371" s="6" t="s">
        <v>47</v>
      </c>
      <c r="R2371" s="6" t="s">
        <v>48</v>
      </c>
      <c r="S2371" s="16"/>
      <c r="T2371" s="16" t="s">
        <v>49</v>
      </c>
      <c r="U2371" s="16"/>
      <c r="W2371" t="s">
        <v>46</v>
      </c>
      <c r="X2371" t="s">
        <v>2125</v>
      </c>
      <c r="Y2371" t="s">
        <v>2132</v>
      </c>
      <c r="Z2371" t="s">
        <v>1812</v>
      </c>
      <c r="AA2371" t="s">
        <v>9293</v>
      </c>
      <c r="AI2371" s="16">
        <v>42</v>
      </c>
      <c r="AQ2371" s="16"/>
      <c r="AR2371" s="16"/>
      <c r="AT2371" s="16"/>
      <c r="AW2371" s="16"/>
      <c r="AX2371" s="16"/>
    </row>
    <row r="2372" spans="1:50" x14ac:dyDescent="0.25">
      <c r="B2372" s="16" t="s">
        <v>19</v>
      </c>
      <c r="C2372" s="16" t="str">
        <f>Z2372</f>
        <v>Lycidae</v>
      </c>
      <c r="D2372" s="16" t="str">
        <f t="shared" si="353"/>
        <v>No</v>
      </c>
      <c r="E2372" s="16" t="s">
        <v>18</v>
      </c>
      <c r="F2372" s="16" t="str">
        <f t="shared" si="350"/>
        <v>Lycidae</v>
      </c>
      <c r="G2372" s="16" t="str">
        <f t="shared" si="351"/>
        <v>Yes</v>
      </c>
      <c r="L2372" t="s">
        <v>1813</v>
      </c>
      <c r="M2372" t="s">
        <v>1812</v>
      </c>
      <c r="N2372" t="s">
        <v>2132</v>
      </c>
      <c r="P2372" s="6">
        <v>-1</v>
      </c>
      <c r="Q2372" s="6" t="s">
        <v>47</v>
      </c>
      <c r="R2372" s="6" t="s">
        <v>48</v>
      </c>
      <c r="S2372" s="16"/>
      <c r="T2372" s="16" t="s">
        <v>49</v>
      </c>
      <c r="U2372" s="16"/>
      <c r="W2372" t="s">
        <v>46</v>
      </c>
      <c r="X2372" t="s">
        <v>2125</v>
      </c>
      <c r="Y2372" t="s">
        <v>2132</v>
      </c>
      <c r="Z2372" t="s">
        <v>1812</v>
      </c>
      <c r="AI2372" s="16">
        <v>40</v>
      </c>
      <c r="AQ2372" s="6">
        <v>0</v>
      </c>
      <c r="AR2372" s="6" t="s">
        <v>50</v>
      </c>
      <c r="AT2372" s="6">
        <v>-1</v>
      </c>
      <c r="AW2372" s="6" t="s">
        <v>51</v>
      </c>
      <c r="AX2372" s="6" t="s">
        <v>51</v>
      </c>
    </row>
    <row r="2373" spans="1:50" x14ac:dyDescent="0.25">
      <c r="B2373" s="16" t="s">
        <v>19</v>
      </c>
      <c r="C2373" s="16" t="str">
        <f t="shared" ref="C2373:C2374" si="354">AA2373</f>
        <v>Melandryinae</v>
      </c>
      <c r="D2373" s="16" t="str">
        <f t="shared" si="353"/>
        <v>Yes</v>
      </c>
      <c r="E2373" s="16" t="s">
        <v>18</v>
      </c>
      <c r="F2373" s="16" t="str">
        <f t="shared" si="350"/>
        <v>Melandryidae</v>
      </c>
      <c r="G2373" s="16" t="str">
        <f t="shared" si="351"/>
        <v>Yes</v>
      </c>
      <c r="M2373" s="16" t="s">
        <v>9295</v>
      </c>
      <c r="N2373" s="7" t="s">
        <v>104</v>
      </c>
      <c r="P2373" s="6">
        <v>-1</v>
      </c>
      <c r="Q2373" s="6" t="s">
        <v>47</v>
      </c>
      <c r="R2373" s="6" t="s">
        <v>48</v>
      </c>
      <c r="T2373" t="s">
        <v>49</v>
      </c>
      <c r="W2373" t="s">
        <v>46</v>
      </c>
      <c r="X2373" t="s">
        <v>2125</v>
      </c>
      <c r="Y2373" t="s">
        <v>2126</v>
      </c>
      <c r="Z2373" s="7" t="s">
        <v>104</v>
      </c>
      <c r="AA2373" t="s">
        <v>9295</v>
      </c>
      <c r="AI2373">
        <v>42</v>
      </c>
      <c r="AQ2373" s="16"/>
      <c r="AR2373" s="16"/>
      <c r="AT2373" s="16"/>
      <c r="AW2373" s="16"/>
      <c r="AX2373" s="16"/>
    </row>
    <row r="2374" spans="1:50" x14ac:dyDescent="0.25">
      <c r="B2374" s="16" t="s">
        <v>19</v>
      </c>
      <c r="C2374" s="16" t="str">
        <f t="shared" si="354"/>
        <v>Osphyinae</v>
      </c>
      <c r="D2374" s="16" t="str">
        <f t="shared" si="353"/>
        <v>Yes</v>
      </c>
      <c r="E2374" s="16" t="s">
        <v>18</v>
      </c>
      <c r="F2374" s="16" t="str">
        <f t="shared" si="350"/>
        <v>Melandryidae</v>
      </c>
      <c r="G2374" s="16" t="str">
        <f t="shared" si="351"/>
        <v>Yes</v>
      </c>
      <c r="M2374" t="s">
        <v>9294</v>
      </c>
      <c r="N2374" s="7" t="s">
        <v>104</v>
      </c>
      <c r="P2374" s="6">
        <v>-1</v>
      </c>
      <c r="Q2374" s="6" t="s">
        <v>47</v>
      </c>
      <c r="R2374" s="6" t="s">
        <v>48</v>
      </c>
      <c r="T2374" t="s">
        <v>49</v>
      </c>
      <c r="W2374" t="s">
        <v>46</v>
      </c>
      <c r="X2374" t="s">
        <v>2125</v>
      </c>
      <c r="Y2374" t="s">
        <v>2126</v>
      </c>
      <c r="Z2374" s="7" t="s">
        <v>104</v>
      </c>
      <c r="AA2374" t="s">
        <v>9294</v>
      </c>
      <c r="AI2374">
        <v>42</v>
      </c>
      <c r="AQ2374" s="16"/>
      <c r="AR2374" s="16"/>
      <c r="AT2374" s="16"/>
      <c r="AW2374" s="16"/>
      <c r="AX2374" s="16"/>
    </row>
    <row r="2375" spans="1:50" x14ac:dyDescent="0.25">
      <c r="B2375" s="13" t="s">
        <v>19</v>
      </c>
      <c r="C2375" s="16" t="str">
        <f>Z2375</f>
        <v>Melandryidae</v>
      </c>
      <c r="D2375" s="13" t="str">
        <f>IF(AI2375&gt;=42,"Yes","No")</f>
        <v>No</v>
      </c>
      <c r="E2375" s="16" t="s">
        <v>18</v>
      </c>
      <c r="F2375" s="16" t="str">
        <f t="shared" si="350"/>
        <v>Melandryidae</v>
      </c>
      <c r="G2375" s="16" t="str">
        <f t="shared" si="351"/>
        <v>Yes</v>
      </c>
      <c r="L2375" t="s">
        <v>1771</v>
      </c>
      <c r="M2375" s="7" t="s">
        <v>104</v>
      </c>
      <c r="N2375" s="16" t="s">
        <v>2126</v>
      </c>
      <c r="P2375" s="6">
        <v>-1</v>
      </c>
      <c r="Q2375" s="6" t="s">
        <v>47</v>
      </c>
      <c r="R2375" s="6" t="s">
        <v>48</v>
      </c>
      <c r="S2375" s="16"/>
      <c r="T2375" s="16" t="s">
        <v>49</v>
      </c>
      <c r="U2375" s="16"/>
      <c r="W2375" t="s">
        <v>46</v>
      </c>
      <c r="X2375" t="s">
        <v>2125</v>
      </c>
      <c r="Y2375" t="s">
        <v>2126</v>
      </c>
      <c r="Z2375" s="7" t="s">
        <v>104</v>
      </c>
      <c r="AI2375" s="16">
        <v>40</v>
      </c>
      <c r="AQ2375" s="6">
        <v>0</v>
      </c>
      <c r="AR2375" s="6" t="s">
        <v>50</v>
      </c>
      <c r="AT2375" s="6">
        <v>-1</v>
      </c>
      <c r="AW2375" s="6" t="s">
        <v>51</v>
      </c>
      <c r="AX2375" s="6" t="s">
        <v>51</v>
      </c>
    </row>
    <row r="2376" spans="1:50" x14ac:dyDescent="0.25">
      <c r="A2376" s="16" t="s">
        <v>9345</v>
      </c>
      <c r="B2376" s="16" t="s">
        <v>19</v>
      </c>
      <c r="C2376" s="16" t="str">
        <f t="shared" ref="C2376:C2383" si="355">AA2376</f>
        <v>Meloinae</v>
      </c>
      <c r="D2376" s="16" t="str">
        <f t="shared" ref="D2376:D2383" si="356">IF(AI2376&gt;=42,"Yes","No")</f>
        <v>Yes</v>
      </c>
      <c r="E2376" s="16" t="s">
        <v>18</v>
      </c>
      <c r="F2376" s="16" t="str">
        <f t="shared" si="350"/>
        <v>Meloidae</v>
      </c>
      <c r="G2376" s="16" t="str">
        <f t="shared" si="351"/>
        <v>Yes</v>
      </c>
      <c r="M2376" t="s">
        <v>9296</v>
      </c>
      <c r="N2376" t="s">
        <v>1840</v>
      </c>
      <c r="P2376" s="6">
        <v>-1</v>
      </c>
      <c r="Q2376" s="6" t="s">
        <v>47</v>
      </c>
      <c r="R2376" s="6" t="s">
        <v>48</v>
      </c>
      <c r="S2376" s="16"/>
      <c r="T2376" s="16" t="s">
        <v>49</v>
      </c>
      <c r="U2376" s="16"/>
      <c r="W2376" t="s">
        <v>46</v>
      </c>
      <c r="X2376" t="s">
        <v>2125</v>
      </c>
      <c r="Y2376" t="s">
        <v>2126</v>
      </c>
      <c r="Z2376" t="s">
        <v>1840</v>
      </c>
      <c r="AA2376" t="s">
        <v>9296</v>
      </c>
      <c r="AI2376" s="16">
        <v>42</v>
      </c>
      <c r="AQ2376" s="16"/>
      <c r="AR2376" s="16"/>
      <c r="AT2376" s="16"/>
      <c r="AW2376" s="16"/>
      <c r="AX2376" s="16"/>
    </row>
    <row r="2377" spans="1:50" x14ac:dyDescent="0.25">
      <c r="A2377" s="16" t="s">
        <v>9345</v>
      </c>
      <c r="B2377" s="16" t="s">
        <v>19</v>
      </c>
      <c r="C2377" s="16" t="str">
        <f t="shared" si="355"/>
        <v>Meloinae</v>
      </c>
      <c r="D2377" s="16" t="str">
        <f t="shared" si="356"/>
        <v>Yes</v>
      </c>
      <c r="E2377" s="16" t="s">
        <v>18</v>
      </c>
      <c r="F2377" s="16" t="str">
        <f t="shared" si="350"/>
        <v>Meloidae</v>
      </c>
      <c r="G2377" s="16" t="str">
        <f t="shared" si="351"/>
        <v>Yes</v>
      </c>
      <c r="M2377" t="s">
        <v>9298</v>
      </c>
      <c r="N2377" t="s">
        <v>9296</v>
      </c>
      <c r="P2377" s="6">
        <v>-1</v>
      </c>
      <c r="Q2377" s="6" t="s">
        <v>47</v>
      </c>
      <c r="R2377" s="6" t="s">
        <v>48</v>
      </c>
      <c r="S2377" s="16"/>
      <c r="T2377" s="16" t="s">
        <v>49</v>
      </c>
      <c r="U2377" s="16"/>
      <c r="W2377" t="s">
        <v>46</v>
      </c>
      <c r="X2377" t="s">
        <v>2125</v>
      </c>
      <c r="Y2377" t="s">
        <v>2126</v>
      </c>
      <c r="Z2377" t="s">
        <v>1840</v>
      </c>
      <c r="AA2377" t="s">
        <v>9296</v>
      </c>
      <c r="AB2377" t="s">
        <v>9298</v>
      </c>
      <c r="AI2377" s="16">
        <v>45</v>
      </c>
      <c r="AQ2377" s="16"/>
      <c r="AR2377" s="16"/>
      <c r="AT2377" s="16"/>
      <c r="AW2377" s="16"/>
      <c r="AX2377" s="16"/>
    </row>
    <row r="2378" spans="1:50" x14ac:dyDescent="0.25">
      <c r="A2378" s="16" t="s">
        <v>9345</v>
      </c>
      <c r="B2378" s="16" t="s">
        <v>19</v>
      </c>
      <c r="C2378" s="16" t="str">
        <f t="shared" si="355"/>
        <v>Meloinae</v>
      </c>
      <c r="D2378" s="16" t="str">
        <f t="shared" si="356"/>
        <v>Yes</v>
      </c>
      <c r="E2378" s="16" t="s">
        <v>18</v>
      </c>
      <c r="F2378" s="16" t="str">
        <f t="shared" si="350"/>
        <v>Meloidae</v>
      </c>
      <c r="G2378" s="16" t="str">
        <f t="shared" si="351"/>
        <v>Yes</v>
      </c>
      <c r="M2378" t="s">
        <v>9299</v>
      </c>
      <c r="N2378" t="s">
        <v>9296</v>
      </c>
      <c r="P2378" s="6">
        <v>-1</v>
      </c>
      <c r="Q2378" s="6" t="s">
        <v>47</v>
      </c>
      <c r="R2378" s="6" t="s">
        <v>48</v>
      </c>
      <c r="S2378" s="16"/>
      <c r="T2378" s="16" t="s">
        <v>49</v>
      </c>
      <c r="U2378" s="16"/>
      <c r="W2378" t="s">
        <v>46</v>
      </c>
      <c r="X2378" t="s">
        <v>2125</v>
      </c>
      <c r="Y2378" t="s">
        <v>2126</v>
      </c>
      <c r="Z2378" t="s">
        <v>1840</v>
      </c>
      <c r="AA2378" t="s">
        <v>9296</v>
      </c>
      <c r="AB2378" t="s">
        <v>9299</v>
      </c>
      <c r="AI2378" s="16">
        <v>45</v>
      </c>
      <c r="AQ2378" s="16"/>
      <c r="AR2378" s="16"/>
      <c r="AT2378" s="16"/>
      <c r="AW2378" s="16"/>
      <c r="AX2378" s="16"/>
    </row>
    <row r="2379" spans="1:50" x14ac:dyDescent="0.25">
      <c r="A2379" s="16" t="s">
        <v>9345</v>
      </c>
      <c r="B2379" s="16" t="s">
        <v>19</v>
      </c>
      <c r="C2379" s="16" t="str">
        <f t="shared" si="355"/>
        <v>Meloinae</v>
      </c>
      <c r="D2379" s="16" t="str">
        <f t="shared" si="356"/>
        <v>Yes</v>
      </c>
      <c r="E2379" s="16" t="s">
        <v>18</v>
      </c>
      <c r="F2379" s="16" t="str">
        <f t="shared" si="350"/>
        <v>Meloidae</v>
      </c>
      <c r="G2379" s="16" t="str">
        <f t="shared" si="351"/>
        <v>Yes</v>
      </c>
      <c r="M2379" t="s">
        <v>9300</v>
      </c>
      <c r="N2379" t="s">
        <v>9296</v>
      </c>
      <c r="P2379" s="6">
        <v>-1</v>
      </c>
      <c r="Q2379" s="6" t="s">
        <v>47</v>
      </c>
      <c r="R2379" s="6" t="s">
        <v>48</v>
      </c>
      <c r="S2379" s="16"/>
      <c r="T2379" s="16" t="s">
        <v>49</v>
      </c>
      <c r="U2379" s="16"/>
      <c r="W2379" t="s">
        <v>46</v>
      </c>
      <c r="X2379" t="s">
        <v>2125</v>
      </c>
      <c r="Y2379" t="s">
        <v>2126</v>
      </c>
      <c r="Z2379" t="s">
        <v>1840</v>
      </c>
      <c r="AA2379" t="s">
        <v>9296</v>
      </c>
      <c r="AB2379" t="s">
        <v>9300</v>
      </c>
      <c r="AI2379" s="16">
        <v>45</v>
      </c>
      <c r="AQ2379" s="16"/>
      <c r="AR2379" s="16"/>
      <c r="AT2379" s="16"/>
      <c r="AW2379" s="16"/>
      <c r="AX2379" s="16"/>
    </row>
    <row r="2380" spans="1:50" x14ac:dyDescent="0.25">
      <c r="A2380" s="16" t="s">
        <v>9345</v>
      </c>
      <c r="B2380" s="16" t="s">
        <v>19</v>
      </c>
      <c r="C2380" s="16" t="str">
        <f t="shared" si="355"/>
        <v>Meloinae</v>
      </c>
      <c r="D2380" s="16" t="str">
        <f t="shared" si="356"/>
        <v>Yes</v>
      </c>
      <c r="E2380" s="16" t="s">
        <v>18</v>
      </c>
      <c r="F2380" s="16" t="str">
        <f t="shared" si="350"/>
        <v>Meloidae</v>
      </c>
      <c r="G2380" s="16" t="str">
        <f t="shared" si="351"/>
        <v>Yes</v>
      </c>
      <c r="M2380" t="s">
        <v>9302</v>
      </c>
      <c r="N2380" t="s">
        <v>9296</v>
      </c>
      <c r="P2380" s="6">
        <v>-1</v>
      </c>
      <c r="Q2380" s="6" t="s">
        <v>47</v>
      </c>
      <c r="R2380" s="6" t="s">
        <v>48</v>
      </c>
      <c r="S2380" s="16"/>
      <c r="T2380" s="16" t="s">
        <v>49</v>
      </c>
      <c r="U2380" s="16"/>
      <c r="W2380" t="s">
        <v>46</v>
      </c>
      <c r="X2380" t="s">
        <v>2125</v>
      </c>
      <c r="Y2380" t="s">
        <v>2126</v>
      </c>
      <c r="Z2380" t="s">
        <v>1840</v>
      </c>
      <c r="AA2380" t="s">
        <v>9296</v>
      </c>
      <c r="AB2380" t="s">
        <v>9302</v>
      </c>
      <c r="AI2380" s="16">
        <v>45</v>
      </c>
      <c r="AQ2380" s="16"/>
      <c r="AR2380" s="16"/>
      <c r="AT2380" s="16"/>
      <c r="AW2380" s="16"/>
      <c r="AX2380" s="16"/>
    </row>
    <row r="2381" spans="1:50" x14ac:dyDescent="0.25">
      <c r="A2381" s="16" t="s">
        <v>9345</v>
      </c>
      <c r="B2381" s="16" t="s">
        <v>19</v>
      </c>
      <c r="C2381" s="16" t="str">
        <f t="shared" si="355"/>
        <v>Meloinae</v>
      </c>
      <c r="D2381" s="16" t="str">
        <f t="shared" si="356"/>
        <v>Yes</v>
      </c>
      <c r="E2381" s="16" t="s">
        <v>18</v>
      </c>
      <c r="F2381" s="16" t="str">
        <f t="shared" si="350"/>
        <v>Meloidae</v>
      </c>
      <c r="G2381" s="16" t="str">
        <f t="shared" si="351"/>
        <v>Yes</v>
      </c>
      <c r="M2381" t="s">
        <v>9301</v>
      </c>
      <c r="N2381" t="s">
        <v>9296</v>
      </c>
      <c r="P2381" s="6">
        <v>-1</v>
      </c>
      <c r="Q2381" s="6" t="s">
        <v>47</v>
      </c>
      <c r="R2381" s="6" t="s">
        <v>48</v>
      </c>
      <c r="S2381" s="16"/>
      <c r="T2381" s="16" t="s">
        <v>49</v>
      </c>
      <c r="U2381" s="16"/>
      <c r="W2381" t="s">
        <v>46</v>
      </c>
      <c r="X2381" t="s">
        <v>2125</v>
      </c>
      <c r="Y2381" t="s">
        <v>2126</v>
      </c>
      <c r="Z2381" t="s">
        <v>1840</v>
      </c>
      <c r="AA2381" t="s">
        <v>9296</v>
      </c>
      <c r="AB2381" t="s">
        <v>9301</v>
      </c>
      <c r="AI2381" s="16">
        <v>45</v>
      </c>
      <c r="AQ2381" s="16"/>
      <c r="AR2381" s="16"/>
      <c r="AT2381" s="16"/>
      <c r="AW2381" s="16"/>
      <c r="AX2381" s="16"/>
    </row>
    <row r="2382" spans="1:50" x14ac:dyDescent="0.25">
      <c r="A2382" s="16" t="s">
        <v>9345</v>
      </c>
      <c r="B2382" s="16" t="s">
        <v>19</v>
      </c>
      <c r="C2382" s="16" t="str">
        <f t="shared" si="355"/>
        <v>Nemognathinae</v>
      </c>
      <c r="D2382" s="16" t="str">
        <f t="shared" si="356"/>
        <v>Yes</v>
      </c>
      <c r="E2382" s="16" t="s">
        <v>18</v>
      </c>
      <c r="F2382" s="16" t="str">
        <f t="shared" si="350"/>
        <v>Meloidae</v>
      </c>
      <c r="G2382" s="16" t="str">
        <f t="shared" si="351"/>
        <v>Yes</v>
      </c>
      <c r="M2382" t="s">
        <v>9297</v>
      </c>
      <c r="N2382" t="s">
        <v>1840</v>
      </c>
      <c r="P2382" s="6">
        <v>-1</v>
      </c>
      <c r="Q2382" s="6" t="s">
        <v>47</v>
      </c>
      <c r="R2382" s="6" t="s">
        <v>48</v>
      </c>
      <c r="S2382" s="16"/>
      <c r="T2382" s="16" t="s">
        <v>49</v>
      </c>
      <c r="U2382" s="16"/>
      <c r="W2382" t="s">
        <v>46</v>
      </c>
      <c r="X2382" t="s">
        <v>2125</v>
      </c>
      <c r="Y2382" t="s">
        <v>2126</v>
      </c>
      <c r="Z2382" t="s">
        <v>1840</v>
      </c>
      <c r="AA2382" t="s">
        <v>9297</v>
      </c>
      <c r="AI2382" s="16">
        <v>42</v>
      </c>
      <c r="AQ2382" s="16"/>
      <c r="AR2382" s="16"/>
      <c r="AT2382" s="16"/>
      <c r="AW2382" s="16"/>
      <c r="AX2382" s="16"/>
    </row>
    <row r="2383" spans="1:50" x14ac:dyDescent="0.25">
      <c r="A2383" s="16" t="s">
        <v>9345</v>
      </c>
      <c r="B2383" s="16" t="s">
        <v>19</v>
      </c>
      <c r="C2383" s="16" t="str">
        <f t="shared" si="355"/>
        <v>Nemognathinae</v>
      </c>
      <c r="D2383" s="16" t="str">
        <f t="shared" si="356"/>
        <v>Yes</v>
      </c>
      <c r="E2383" s="16" t="s">
        <v>18</v>
      </c>
      <c r="F2383" s="16" t="str">
        <f t="shared" si="350"/>
        <v>Meloidae</v>
      </c>
      <c r="G2383" s="16" t="str">
        <f t="shared" si="351"/>
        <v>Yes</v>
      </c>
      <c r="M2383" t="s">
        <v>9303</v>
      </c>
      <c r="N2383" t="s">
        <v>9297</v>
      </c>
      <c r="P2383" s="6">
        <v>-1</v>
      </c>
      <c r="Q2383" s="6" t="s">
        <v>47</v>
      </c>
      <c r="R2383" s="6" t="s">
        <v>48</v>
      </c>
      <c r="S2383" s="16"/>
      <c r="T2383" s="16" t="s">
        <v>49</v>
      </c>
      <c r="U2383" s="16"/>
      <c r="W2383" t="s">
        <v>46</v>
      </c>
      <c r="X2383" t="s">
        <v>2125</v>
      </c>
      <c r="Y2383" t="s">
        <v>2126</v>
      </c>
      <c r="Z2383" t="s">
        <v>1840</v>
      </c>
      <c r="AA2383" t="s">
        <v>9297</v>
      </c>
      <c r="AB2383" t="s">
        <v>9303</v>
      </c>
      <c r="AI2383" s="16">
        <v>45</v>
      </c>
      <c r="AQ2383" s="16"/>
      <c r="AR2383" s="16"/>
      <c r="AT2383" s="16"/>
      <c r="AW2383" s="16"/>
      <c r="AX2383" s="16"/>
    </row>
    <row r="2384" spans="1:50" x14ac:dyDescent="0.25">
      <c r="B2384" s="13" t="s">
        <v>19</v>
      </c>
      <c r="C2384" s="13" t="str">
        <f>Z2384</f>
        <v>Meloidae</v>
      </c>
      <c r="D2384" s="13" t="str">
        <f>IF(AI2384&gt;=42,"Yes","No")</f>
        <v>No</v>
      </c>
      <c r="E2384" s="16" t="s">
        <v>18</v>
      </c>
      <c r="F2384" s="16" t="str">
        <f t="shared" si="350"/>
        <v>Meloidae</v>
      </c>
      <c r="G2384" s="16" t="str">
        <f t="shared" si="351"/>
        <v>Yes</v>
      </c>
      <c r="L2384" t="s">
        <v>1841</v>
      </c>
      <c r="M2384" t="s">
        <v>1840</v>
      </c>
      <c r="N2384" t="s">
        <v>2126</v>
      </c>
      <c r="P2384" s="6">
        <v>-1</v>
      </c>
      <c r="Q2384" s="6" t="s">
        <v>47</v>
      </c>
      <c r="R2384" s="6" t="s">
        <v>48</v>
      </c>
      <c r="S2384" s="16"/>
      <c r="T2384" s="16" t="s">
        <v>49</v>
      </c>
      <c r="U2384" s="16"/>
      <c r="W2384" t="s">
        <v>46</v>
      </c>
      <c r="X2384" t="s">
        <v>2125</v>
      </c>
      <c r="Y2384" t="s">
        <v>2126</v>
      </c>
      <c r="Z2384" t="s">
        <v>1840</v>
      </c>
      <c r="AI2384" s="16">
        <v>40</v>
      </c>
      <c r="AQ2384" s="6">
        <v>0</v>
      </c>
      <c r="AR2384" s="6" t="s">
        <v>50</v>
      </c>
      <c r="AT2384" s="6">
        <v>-1</v>
      </c>
      <c r="AW2384" s="6" t="s">
        <v>51</v>
      </c>
      <c r="AX2384" s="6" t="s">
        <v>51</v>
      </c>
    </row>
    <row r="2385" spans="2:50" x14ac:dyDescent="0.25">
      <c r="B2385" s="16" t="s">
        <v>19</v>
      </c>
      <c r="C2385" s="16" t="str">
        <f t="shared" ref="C2385:C2387" si="357">AA2385</f>
        <v>Dasytinae</v>
      </c>
      <c r="D2385" s="16" t="str">
        <f t="shared" ref="D2385:D2388" si="358">IF(AI2385&gt;=42,"Yes","No")</f>
        <v>Yes</v>
      </c>
      <c r="E2385" s="16" t="s">
        <v>18</v>
      </c>
      <c r="F2385" s="16" t="str">
        <f t="shared" si="350"/>
        <v>Melyridae</v>
      </c>
      <c r="G2385" s="16" t="str">
        <f t="shared" si="351"/>
        <v>Yes</v>
      </c>
      <c r="M2385" t="s">
        <v>9304</v>
      </c>
      <c r="N2385" t="s">
        <v>105</v>
      </c>
      <c r="P2385" s="6">
        <v>-1</v>
      </c>
      <c r="Q2385" s="6" t="s">
        <v>47</v>
      </c>
      <c r="R2385" s="6" t="s">
        <v>48</v>
      </c>
      <c r="S2385" s="16"/>
      <c r="T2385" s="16" t="s">
        <v>49</v>
      </c>
      <c r="U2385" s="16"/>
      <c r="W2385" t="s">
        <v>46</v>
      </c>
      <c r="X2385" t="s">
        <v>2125</v>
      </c>
      <c r="Y2385" t="s">
        <v>2134</v>
      </c>
      <c r="Z2385" t="s">
        <v>105</v>
      </c>
      <c r="AA2385" t="s">
        <v>9304</v>
      </c>
      <c r="AI2385" s="16">
        <v>42</v>
      </c>
      <c r="AQ2385" s="16"/>
      <c r="AR2385" s="16"/>
      <c r="AT2385" s="16"/>
      <c r="AW2385" s="16"/>
      <c r="AX2385" s="16"/>
    </row>
    <row r="2386" spans="2:50" x14ac:dyDescent="0.25">
      <c r="B2386" s="16" t="s">
        <v>19</v>
      </c>
      <c r="C2386" s="16" t="str">
        <f t="shared" si="357"/>
        <v>Malachiinae</v>
      </c>
      <c r="D2386" s="16" t="str">
        <f t="shared" si="358"/>
        <v>Yes</v>
      </c>
      <c r="E2386" s="16" t="s">
        <v>18</v>
      </c>
      <c r="F2386" s="16" t="str">
        <f t="shared" si="350"/>
        <v>Melyridae</v>
      </c>
      <c r="G2386" s="16" t="str">
        <f t="shared" si="351"/>
        <v>Yes</v>
      </c>
      <c r="M2386" t="s">
        <v>9305</v>
      </c>
      <c r="N2386" t="s">
        <v>105</v>
      </c>
      <c r="P2386" s="6">
        <v>-1</v>
      </c>
      <c r="Q2386" s="6" t="s">
        <v>47</v>
      </c>
      <c r="R2386" s="6" t="s">
        <v>48</v>
      </c>
      <c r="S2386" s="16"/>
      <c r="T2386" s="16" t="s">
        <v>49</v>
      </c>
      <c r="U2386" s="16"/>
      <c r="W2386" t="s">
        <v>46</v>
      </c>
      <c r="X2386" t="s">
        <v>2125</v>
      </c>
      <c r="Y2386" t="s">
        <v>2134</v>
      </c>
      <c r="Z2386" t="s">
        <v>105</v>
      </c>
      <c r="AA2386" t="s">
        <v>9305</v>
      </c>
      <c r="AI2386" s="16">
        <v>42</v>
      </c>
      <c r="AQ2386" s="16"/>
      <c r="AR2386" s="16"/>
      <c r="AT2386" s="16"/>
      <c r="AW2386" s="16"/>
      <c r="AX2386" s="16"/>
    </row>
    <row r="2387" spans="2:50" x14ac:dyDescent="0.25">
      <c r="B2387" s="16" t="s">
        <v>19</v>
      </c>
      <c r="C2387" s="16" t="str">
        <f t="shared" si="357"/>
        <v>Rhadalinae</v>
      </c>
      <c r="D2387" s="16" t="str">
        <f t="shared" si="358"/>
        <v>Yes</v>
      </c>
      <c r="E2387" s="16" t="s">
        <v>18</v>
      </c>
      <c r="F2387" s="16" t="str">
        <f t="shared" si="350"/>
        <v>Melyridae</v>
      </c>
      <c r="G2387" s="16" t="str">
        <f t="shared" si="351"/>
        <v>Yes</v>
      </c>
      <c r="M2387" t="s">
        <v>9306</v>
      </c>
      <c r="N2387" t="s">
        <v>105</v>
      </c>
      <c r="P2387" s="6">
        <v>-1</v>
      </c>
      <c r="Q2387" s="6" t="s">
        <v>47</v>
      </c>
      <c r="R2387" s="6" t="s">
        <v>48</v>
      </c>
      <c r="T2387" t="s">
        <v>49</v>
      </c>
      <c r="W2387" t="s">
        <v>46</v>
      </c>
      <c r="X2387" t="s">
        <v>2125</v>
      </c>
      <c r="Y2387" t="s">
        <v>2134</v>
      </c>
      <c r="Z2387" t="s">
        <v>105</v>
      </c>
      <c r="AA2387" t="s">
        <v>9306</v>
      </c>
      <c r="AI2387">
        <v>42</v>
      </c>
      <c r="AQ2387" s="16"/>
      <c r="AR2387" s="16"/>
      <c r="AT2387" s="16"/>
      <c r="AW2387" s="16"/>
      <c r="AX2387" s="16"/>
    </row>
    <row r="2388" spans="2:50" x14ac:dyDescent="0.25">
      <c r="B2388" s="16" t="s">
        <v>19</v>
      </c>
      <c r="C2388" s="16" t="str">
        <f>Z2388</f>
        <v>Melyridae</v>
      </c>
      <c r="D2388" s="16" t="str">
        <f t="shared" si="358"/>
        <v>No</v>
      </c>
      <c r="E2388" s="16" t="s">
        <v>18</v>
      </c>
      <c r="F2388" s="16" t="str">
        <f t="shared" si="350"/>
        <v>Melyridae</v>
      </c>
      <c r="G2388" s="16" t="str">
        <f t="shared" si="351"/>
        <v>Yes</v>
      </c>
      <c r="L2388" t="s">
        <v>1772</v>
      </c>
      <c r="M2388" t="s">
        <v>105</v>
      </c>
      <c r="N2388" t="s">
        <v>2134</v>
      </c>
      <c r="P2388" s="6">
        <v>-1</v>
      </c>
      <c r="Q2388" s="6" t="s">
        <v>47</v>
      </c>
      <c r="R2388" s="6" t="s">
        <v>48</v>
      </c>
      <c r="T2388" t="s">
        <v>49</v>
      </c>
      <c r="W2388" t="s">
        <v>46</v>
      </c>
      <c r="X2388" t="s">
        <v>2125</v>
      </c>
      <c r="Y2388" t="s">
        <v>2134</v>
      </c>
      <c r="Z2388" t="s">
        <v>105</v>
      </c>
      <c r="AI2388">
        <v>40</v>
      </c>
      <c r="AQ2388" s="6">
        <v>0</v>
      </c>
      <c r="AR2388" s="6" t="s">
        <v>50</v>
      </c>
      <c r="AT2388" s="6">
        <v>-1</v>
      </c>
      <c r="AW2388" s="6" t="s">
        <v>51</v>
      </c>
      <c r="AX2388" s="6" t="s">
        <v>51</v>
      </c>
    </row>
    <row r="2389" spans="2:50" x14ac:dyDescent="0.25">
      <c r="B2389" s="16" t="s">
        <v>18</v>
      </c>
      <c r="C2389" s="13" t="str">
        <f>Z2389</f>
        <v>Mordellidae</v>
      </c>
      <c r="D2389" s="16" t="str">
        <f>IF(AI2389&gt;=40,"Yes","No")</f>
        <v>Yes</v>
      </c>
      <c r="E2389" s="16" t="s">
        <v>18</v>
      </c>
      <c r="F2389" s="16" t="str">
        <f t="shared" si="350"/>
        <v>Mordellidae</v>
      </c>
      <c r="G2389" s="16" t="str">
        <f t="shared" si="351"/>
        <v>Yes</v>
      </c>
      <c r="M2389" t="s">
        <v>9307</v>
      </c>
      <c r="N2389" t="s">
        <v>106</v>
      </c>
      <c r="P2389" s="6">
        <v>-1</v>
      </c>
      <c r="Q2389" s="6" t="s">
        <v>47</v>
      </c>
      <c r="R2389" s="6" t="s">
        <v>48</v>
      </c>
      <c r="T2389" t="s">
        <v>49</v>
      </c>
      <c r="W2389" t="s">
        <v>46</v>
      </c>
      <c r="X2389" t="s">
        <v>2125</v>
      </c>
      <c r="Y2389" t="s">
        <v>2126</v>
      </c>
      <c r="Z2389" t="s">
        <v>106</v>
      </c>
      <c r="AA2389" t="s">
        <v>9307</v>
      </c>
      <c r="AI2389">
        <v>42</v>
      </c>
      <c r="AQ2389" s="16"/>
      <c r="AR2389" s="16"/>
      <c r="AT2389" s="16"/>
      <c r="AW2389" s="16"/>
      <c r="AX2389" s="16"/>
    </row>
    <row r="2390" spans="2:50" x14ac:dyDescent="0.25">
      <c r="B2390" s="13" t="s">
        <v>18</v>
      </c>
      <c r="C2390" s="16" t="str">
        <f>Z2390</f>
        <v>Mordellidae</v>
      </c>
      <c r="D2390" s="16" t="str">
        <f>IF(AI2390&gt;=40,"Yes","No")</f>
        <v>Yes</v>
      </c>
      <c r="E2390" s="16" t="s">
        <v>18</v>
      </c>
      <c r="F2390" s="16" t="str">
        <f t="shared" si="350"/>
        <v>Mordellidae</v>
      </c>
      <c r="G2390" s="16" t="str">
        <f t="shared" si="351"/>
        <v>Yes</v>
      </c>
      <c r="L2390" t="s">
        <v>1773</v>
      </c>
      <c r="M2390" t="s">
        <v>106</v>
      </c>
      <c r="N2390" t="s">
        <v>2126</v>
      </c>
      <c r="P2390" s="6">
        <v>-1</v>
      </c>
      <c r="Q2390" s="6" t="s">
        <v>47</v>
      </c>
      <c r="R2390" s="6" t="s">
        <v>48</v>
      </c>
      <c r="T2390" t="s">
        <v>49</v>
      </c>
      <c r="W2390" t="s">
        <v>46</v>
      </c>
      <c r="X2390" t="s">
        <v>2125</v>
      </c>
      <c r="Y2390" t="s">
        <v>2126</v>
      </c>
      <c r="Z2390" t="s">
        <v>106</v>
      </c>
      <c r="AI2390">
        <v>40</v>
      </c>
      <c r="AQ2390" s="6">
        <v>0</v>
      </c>
      <c r="AR2390" s="6" t="s">
        <v>50</v>
      </c>
      <c r="AT2390" s="6">
        <v>-1</v>
      </c>
      <c r="AW2390" s="6" t="s">
        <v>51</v>
      </c>
      <c r="AX2390" s="6" t="s">
        <v>51</v>
      </c>
    </row>
    <row r="2391" spans="2:50" x14ac:dyDescent="0.25">
      <c r="B2391" s="13" t="s">
        <v>19</v>
      </c>
      <c r="C2391" s="13" t="str">
        <f>AA2391</f>
        <v>Hemipeplinae</v>
      </c>
      <c r="D2391" s="13" t="str">
        <f>IF(AI2391&gt;=42,"Yes","No")</f>
        <v>Yes</v>
      </c>
      <c r="E2391" s="16" t="s">
        <v>18</v>
      </c>
      <c r="F2391" s="16" t="str">
        <f t="shared" si="350"/>
        <v>Mycetaeidae</v>
      </c>
      <c r="G2391" s="16" t="str">
        <f t="shared" si="351"/>
        <v>Yes</v>
      </c>
      <c r="M2391" t="s">
        <v>9308</v>
      </c>
      <c r="N2391" t="s">
        <v>9265</v>
      </c>
      <c r="P2391" s="6">
        <v>-1</v>
      </c>
      <c r="Q2391" s="6" t="s">
        <v>47</v>
      </c>
      <c r="R2391" s="6" t="s">
        <v>48</v>
      </c>
      <c r="T2391" t="s">
        <v>49</v>
      </c>
      <c r="W2391" t="s">
        <v>46</v>
      </c>
      <c r="X2391" t="s">
        <v>2125</v>
      </c>
      <c r="Y2391" t="s">
        <v>2129</v>
      </c>
      <c r="Z2391" t="s">
        <v>9265</v>
      </c>
      <c r="AA2391" t="s">
        <v>9308</v>
      </c>
      <c r="AI2391">
        <v>42</v>
      </c>
      <c r="AQ2391" s="16"/>
      <c r="AR2391" s="16"/>
      <c r="AT2391" s="16"/>
      <c r="AW2391" s="16"/>
      <c r="AX2391" s="16"/>
    </row>
    <row r="2392" spans="2:50" x14ac:dyDescent="0.25">
      <c r="B2392" s="16" t="s">
        <v>19</v>
      </c>
      <c r="C2392" s="16" t="str">
        <f t="shared" ref="C2392:C2393" si="359">AA2392</f>
        <v>Lacconotinae</v>
      </c>
      <c r="D2392" s="16" t="str">
        <f t="shared" ref="D2392:D2399" si="360">IF(AI2392&gt;=42,"Yes","No")</f>
        <v>Yes</v>
      </c>
      <c r="E2392" s="16" t="s">
        <v>18</v>
      </c>
      <c r="F2392" s="16" t="str">
        <f t="shared" si="350"/>
        <v>Mycetaeidae</v>
      </c>
      <c r="G2392" s="16" t="str">
        <f t="shared" si="351"/>
        <v>Yes</v>
      </c>
      <c r="M2392" t="s">
        <v>9309</v>
      </c>
      <c r="N2392" t="s">
        <v>9265</v>
      </c>
      <c r="P2392" s="6">
        <v>-1</v>
      </c>
      <c r="Q2392" s="6" t="s">
        <v>47</v>
      </c>
      <c r="R2392" s="6" t="s">
        <v>48</v>
      </c>
      <c r="T2392" t="s">
        <v>49</v>
      </c>
      <c r="W2392" t="s">
        <v>46</v>
      </c>
      <c r="X2392" t="s">
        <v>2125</v>
      </c>
      <c r="Y2392" t="s">
        <v>2129</v>
      </c>
      <c r="Z2392" t="s">
        <v>9265</v>
      </c>
      <c r="AA2392" t="s">
        <v>9309</v>
      </c>
      <c r="AI2392">
        <v>42</v>
      </c>
      <c r="AQ2392" s="16"/>
      <c r="AR2392" s="16"/>
      <c r="AT2392" s="16"/>
      <c r="AW2392" s="16"/>
      <c r="AX2392" s="16"/>
    </row>
    <row r="2393" spans="2:50" x14ac:dyDescent="0.25">
      <c r="B2393" s="16" t="s">
        <v>19</v>
      </c>
      <c r="C2393" s="16" t="str">
        <f t="shared" si="359"/>
        <v>Mycterinae</v>
      </c>
      <c r="D2393" s="16" t="str">
        <f t="shared" si="360"/>
        <v>Yes</v>
      </c>
      <c r="E2393" s="16" t="s">
        <v>18</v>
      </c>
      <c r="F2393" s="16" t="str">
        <f t="shared" si="350"/>
        <v>Mycetaeidae</v>
      </c>
      <c r="G2393" s="16" t="str">
        <f t="shared" si="351"/>
        <v>Yes</v>
      </c>
      <c r="M2393" t="s">
        <v>9310</v>
      </c>
      <c r="N2393" t="s">
        <v>9265</v>
      </c>
      <c r="P2393" s="6">
        <v>-1</v>
      </c>
      <c r="Q2393" s="6" t="s">
        <v>47</v>
      </c>
      <c r="R2393" s="6" t="s">
        <v>48</v>
      </c>
      <c r="T2393" t="s">
        <v>49</v>
      </c>
      <c r="W2393" t="s">
        <v>46</v>
      </c>
      <c r="X2393" t="s">
        <v>2125</v>
      </c>
      <c r="Y2393" t="s">
        <v>2129</v>
      </c>
      <c r="Z2393" t="s">
        <v>9265</v>
      </c>
      <c r="AA2393" t="s">
        <v>9310</v>
      </c>
      <c r="AI2393">
        <v>42</v>
      </c>
      <c r="AQ2393" s="16"/>
      <c r="AR2393" s="16"/>
      <c r="AT2393" s="16"/>
      <c r="AW2393" s="16"/>
      <c r="AX2393" s="16"/>
    </row>
    <row r="2394" spans="2:50" x14ac:dyDescent="0.25">
      <c r="B2394" s="16" t="s">
        <v>19</v>
      </c>
      <c r="C2394" s="16" t="str">
        <f>Z2394</f>
        <v>Mycetaeidae</v>
      </c>
      <c r="D2394" s="16" t="str">
        <f t="shared" si="360"/>
        <v>No</v>
      </c>
      <c r="E2394" s="16" t="s">
        <v>18</v>
      </c>
      <c r="F2394" s="16" t="str">
        <f t="shared" si="350"/>
        <v>Mycetaeidae</v>
      </c>
      <c r="G2394" s="16" t="str">
        <f t="shared" si="351"/>
        <v>Yes</v>
      </c>
      <c r="M2394" t="s">
        <v>9265</v>
      </c>
      <c r="N2394" t="s">
        <v>2125</v>
      </c>
      <c r="P2394" s="6">
        <v>-1</v>
      </c>
      <c r="Q2394" s="6" t="s">
        <v>47</v>
      </c>
      <c r="R2394" s="6" t="s">
        <v>48</v>
      </c>
      <c r="T2394" t="s">
        <v>49</v>
      </c>
      <c r="W2394" t="s">
        <v>46</v>
      </c>
      <c r="X2394" t="s">
        <v>2125</v>
      </c>
      <c r="Y2394" t="s">
        <v>2129</v>
      </c>
      <c r="Z2394" t="s">
        <v>9265</v>
      </c>
      <c r="AI2394">
        <v>40</v>
      </c>
      <c r="AQ2394" s="16"/>
      <c r="AR2394" s="16"/>
      <c r="AT2394" s="16"/>
      <c r="AW2394" s="16"/>
      <c r="AX2394" s="16"/>
    </row>
    <row r="2395" spans="2:50" x14ac:dyDescent="0.25">
      <c r="B2395" s="16" t="s">
        <v>19</v>
      </c>
      <c r="C2395" s="16" t="str">
        <f t="shared" ref="C2395:C2399" si="361">AA2395</f>
        <v>Carpophilinae</v>
      </c>
      <c r="D2395" s="16" t="str">
        <f t="shared" si="360"/>
        <v>Yes</v>
      </c>
      <c r="E2395" s="16" t="s">
        <v>18</v>
      </c>
      <c r="F2395" s="16" t="str">
        <f t="shared" si="350"/>
        <v>Nitidulidae</v>
      </c>
      <c r="G2395" s="16" t="str">
        <f t="shared" si="351"/>
        <v>Yes</v>
      </c>
      <c r="M2395" t="s">
        <v>9311</v>
      </c>
      <c r="N2395" t="s">
        <v>107</v>
      </c>
      <c r="P2395" s="6">
        <v>-1</v>
      </c>
      <c r="Q2395" s="6" t="s">
        <v>47</v>
      </c>
      <c r="R2395" s="6" t="s">
        <v>48</v>
      </c>
      <c r="T2395" t="s">
        <v>49</v>
      </c>
      <c r="W2395" t="s">
        <v>46</v>
      </c>
      <c r="X2395" t="s">
        <v>2125</v>
      </c>
      <c r="Y2395" t="s">
        <v>2130</v>
      </c>
      <c r="Z2395" t="s">
        <v>107</v>
      </c>
      <c r="AA2395" t="s">
        <v>9311</v>
      </c>
      <c r="AI2395">
        <v>42</v>
      </c>
      <c r="AQ2395" s="16"/>
      <c r="AR2395" s="16"/>
      <c r="AT2395" s="16"/>
      <c r="AW2395" s="16"/>
      <c r="AX2395" s="16"/>
    </row>
    <row r="2396" spans="2:50" x14ac:dyDescent="0.25">
      <c r="B2396" s="16" t="s">
        <v>19</v>
      </c>
      <c r="C2396" s="16" t="str">
        <f t="shared" si="361"/>
        <v>Cillaeinae</v>
      </c>
      <c r="D2396" s="16" t="str">
        <f t="shared" si="360"/>
        <v>Yes</v>
      </c>
      <c r="E2396" s="16" t="s">
        <v>18</v>
      </c>
      <c r="F2396" s="16" t="str">
        <f t="shared" si="350"/>
        <v>Nitidulidae</v>
      </c>
      <c r="G2396" s="16" t="str">
        <f t="shared" si="351"/>
        <v>Yes</v>
      </c>
      <c r="M2396" t="s">
        <v>9312</v>
      </c>
      <c r="N2396" t="s">
        <v>107</v>
      </c>
      <c r="P2396" s="6">
        <v>-1</v>
      </c>
      <c r="Q2396" s="6" t="s">
        <v>47</v>
      </c>
      <c r="R2396" s="6" t="s">
        <v>48</v>
      </c>
      <c r="T2396" t="s">
        <v>49</v>
      </c>
      <c r="W2396" t="s">
        <v>46</v>
      </c>
      <c r="X2396" t="s">
        <v>2125</v>
      </c>
      <c r="Y2396" t="s">
        <v>2130</v>
      </c>
      <c r="Z2396" t="s">
        <v>107</v>
      </c>
      <c r="AA2396" t="s">
        <v>9312</v>
      </c>
      <c r="AI2396">
        <v>42</v>
      </c>
      <c r="AQ2396" s="16"/>
      <c r="AR2396" s="16"/>
      <c r="AT2396" s="16"/>
      <c r="AW2396" s="16"/>
      <c r="AX2396" s="16"/>
    </row>
    <row r="2397" spans="2:50" x14ac:dyDescent="0.25">
      <c r="B2397" s="16" t="s">
        <v>19</v>
      </c>
      <c r="C2397" s="16" t="str">
        <f t="shared" si="361"/>
        <v>Cryptarchinae</v>
      </c>
      <c r="D2397" s="16" t="str">
        <f t="shared" si="360"/>
        <v>Yes</v>
      </c>
      <c r="E2397" s="16" t="s">
        <v>18</v>
      </c>
      <c r="F2397" s="16" t="str">
        <f t="shared" si="350"/>
        <v>Nitidulidae</v>
      </c>
      <c r="G2397" s="16" t="str">
        <f t="shared" si="351"/>
        <v>Yes</v>
      </c>
      <c r="M2397" t="s">
        <v>9313</v>
      </c>
      <c r="N2397" t="s">
        <v>107</v>
      </c>
      <c r="P2397" s="6">
        <v>-1</v>
      </c>
      <c r="Q2397" s="6" t="s">
        <v>47</v>
      </c>
      <c r="R2397" s="6" t="s">
        <v>48</v>
      </c>
      <c r="T2397" t="s">
        <v>49</v>
      </c>
      <c r="W2397" t="s">
        <v>46</v>
      </c>
      <c r="X2397" t="s">
        <v>2125</v>
      </c>
      <c r="Y2397" t="s">
        <v>2130</v>
      </c>
      <c r="Z2397" t="s">
        <v>107</v>
      </c>
      <c r="AA2397" t="s">
        <v>9313</v>
      </c>
      <c r="AI2397">
        <v>42</v>
      </c>
      <c r="AQ2397" s="16"/>
      <c r="AR2397" s="16"/>
      <c r="AT2397" s="16"/>
      <c r="AW2397" s="16"/>
      <c r="AX2397" s="16"/>
    </row>
    <row r="2398" spans="2:50" x14ac:dyDescent="0.25">
      <c r="B2398" s="16" t="s">
        <v>19</v>
      </c>
      <c r="C2398" s="16" t="str">
        <f t="shared" si="361"/>
        <v>Meligethinae</v>
      </c>
      <c r="D2398" s="16" t="str">
        <f t="shared" si="360"/>
        <v>Yes</v>
      </c>
      <c r="E2398" s="16" t="s">
        <v>18</v>
      </c>
      <c r="F2398" s="16" t="str">
        <f t="shared" si="350"/>
        <v>Nitidulidae</v>
      </c>
      <c r="G2398" s="16" t="str">
        <f t="shared" si="351"/>
        <v>Yes</v>
      </c>
      <c r="M2398" t="s">
        <v>9315</v>
      </c>
      <c r="N2398" t="s">
        <v>107</v>
      </c>
      <c r="P2398" s="6">
        <v>-1</v>
      </c>
      <c r="Q2398" s="6" t="s">
        <v>47</v>
      </c>
      <c r="R2398" s="6" t="s">
        <v>48</v>
      </c>
      <c r="T2398" t="s">
        <v>49</v>
      </c>
      <c r="W2398" t="s">
        <v>46</v>
      </c>
      <c r="X2398" t="s">
        <v>2125</v>
      </c>
      <c r="Y2398" t="s">
        <v>2130</v>
      </c>
      <c r="Z2398" t="s">
        <v>107</v>
      </c>
      <c r="AA2398" t="s">
        <v>9315</v>
      </c>
      <c r="AI2398">
        <v>42</v>
      </c>
      <c r="AQ2398" s="16"/>
      <c r="AR2398" s="16"/>
      <c r="AT2398" s="16"/>
      <c r="AW2398" s="16"/>
      <c r="AX2398" s="16"/>
    </row>
    <row r="2399" spans="2:50" x14ac:dyDescent="0.25">
      <c r="B2399" s="16" t="s">
        <v>19</v>
      </c>
      <c r="C2399" s="16" t="str">
        <f t="shared" si="361"/>
        <v>Nitidulinae</v>
      </c>
      <c r="D2399" s="16" t="str">
        <f t="shared" si="360"/>
        <v>Yes</v>
      </c>
      <c r="E2399" s="16" t="s">
        <v>18</v>
      </c>
      <c r="F2399" s="16" t="str">
        <f t="shared" si="350"/>
        <v>Nitidulidae</v>
      </c>
      <c r="G2399" s="16" t="str">
        <f t="shared" si="351"/>
        <v>Yes</v>
      </c>
      <c r="M2399" t="s">
        <v>9316</v>
      </c>
      <c r="N2399" t="s">
        <v>107</v>
      </c>
      <c r="P2399" s="6">
        <v>-1</v>
      </c>
      <c r="Q2399" s="6" t="s">
        <v>47</v>
      </c>
      <c r="R2399" s="6" t="s">
        <v>48</v>
      </c>
      <c r="T2399" t="s">
        <v>49</v>
      </c>
      <c r="W2399" t="s">
        <v>46</v>
      </c>
      <c r="X2399" t="s">
        <v>2125</v>
      </c>
      <c r="Y2399" t="s">
        <v>2130</v>
      </c>
      <c r="Z2399" t="s">
        <v>107</v>
      </c>
      <c r="AA2399" t="s">
        <v>9316</v>
      </c>
      <c r="AI2399">
        <v>42</v>
      </c>
      <c r="AQ2399" s="16"/>
      <c r="AR2399" s="16"/>
      <c r="AT2399" s="16"/>
      <c r="AW2399" s="16"/>
      <c r="AX2399" s="16"/>
    </row>
    <row r="2400" spans="2:50" x14ac:dyDescent="0.25">
      <c r="B2400" s="13" t="s">
        <v>19</v>
      </c>
      <c r="C2400" s="13" t="str">
        <f>Z2400</f>
        <v>Nitidulidae</v>
      </c>
      <c r="D2400" s="13" t="str">
        <f>IF(AI2400&gt;=42,"Yes","No")</f>
        <v>No</v>
      </c>
      <c r="E2400" s="16" t="s">
        <v>18</v>
      </c>
      <c r="F2400" s="16" t="str">
        <f t="shared" si="350"/>
        <v>Nitidulidae</v>
      </c>
      <c r="G2400" s="16" t="str">
        <f t="shared" si="351"/>
        <v>Yes</v>
      </c>
      <c r="L2400" t="s">
        <v>1827</v>
      </c>
      <c r="M2400" t="s">
        <v>107</v>
      </c>
      <c r="N2400" t="s">
        <v>2130</v>
      </c>
      <c r="P2400" s="6">
        <v>-1</v>
      </c>
      <c r="Q2400" s="6" t="s">
        <v>47</v>
      </c>
      <c r="R2400" s="6" t="s">
        <v>48</v>
      </c>
      <c r="T2400" t="s">
        <v>49</v>
      </c>
      <c r="W2400" t="s">
        <v>46</v>
      </c>
      <c r="X2400" t="s">
        <v>2125</v>
      </c>
      <c r="Y2400" t="s">
        <v>2130</v>
      </c>
      <c r="Z2400" t="s">
        <v>107</v>
      </c>
      <c r="AI2400">
        <v>40</v>
      </c>
      <c r="AQ2400" s="6">
        <v>0</v>
      </c>
      <c r="AR2400" s="6" t="s">
        <v>50</v>
      </c>
      <c r="AT2400" s="6">
        <v>-1</v>
      </c>
      <c r="AW2400" s="6" t="s">
        <v>51</v>
      </c>
      <c r="AX2400" s="6" t="s">
        <v>51</v>
      </c>
    </row>
    <row r="2401" spans="1:50" x14ac:dyDescent="0.25">
      <c r="A2401" s="16" t="s">
        <v>9344</v>
      </c>
      <c r="B2401" s="13" t="s">
        <v>18</v>
      </c>
      <c r="C2401" s="13" t="str">
        <f>Z2401</f>
        <v>Noteridae</v>
      </c>
      <c r="D2401" s="16" t="str">
        <f>IF(AI2401&gt;=40,"Yes","No")</f>
        <v>Yes</v>
      </c>
      <c r="E2401" s="16" t="s">
        <v>18</v>
      </c>
      <c r="F2401" s="16" t="str">
        <f t="shared" si="350"/>
        <v>Noteridae</v>
      </c>
      <c r="G2401" s="16" t="str">
        <f t="shared" si="351"/>
        <v>Yes</v>
      </c>
      <c r="L2401" t="s">
        <v>1775</v>
      </c>
      <c r="M2401" t="s">
        <v>1774</v>
      </c>
      <c r="N2401" t="s">
        <v>2127</v>
      </c>
      <c r="P2401" s="6">
        <v>-1</v>
      </c>
      <c r="Q2401" s="6" t="s">
        <v>47</v>
      </c>
      <c r="R2401" s="6" t="s">
        <v>48</v>
      </c>
      <c r="T2401" t="s">
        <v>49</v>
      </c>
      <c r="W2401" t="s">
        <v>46</v>
      </c>
      <c r="X2401" t="s">
        <v>2127</v>
      </c>
      <c r="Z2401" t="s">
        <v>1774</v>
      </c>
      <c r="AI2401">
        <v>40</v>
      </c>
      <c r="AQ2401" s="6">
        <v>0</v>
      </c>
      <c r="AR2401" s="6" t="s">
        <v>50</v>
      </c>
      <c r="AT2401" s="6">
        <v>-1</v>
      </c>
      <c r="AW2401" s="6" t="s">
        <v>51</v>
      </c>
      <c r="AX2401" s="16"/>
    </row>
    <row r="2402" spans="1:50" x14ac:dyDescent="0.25">
      <c r="B2402" s="16" t="s">
        <v>19</v>
      </c>
      <c r="C2402" s="16" t="str">
        <f t="shared" ref="C2402:C2403" si="362">AA2402</f>
        <v>Calopodinae</v>
      </c>
      <c r="D2402" s="16" t="str">
        <f t="shared" ref="D2402:D2403" si="363">IF(AI2402&gt;=42,"Yes","No")</f>
        <v>Yes</v>
      </c>
      <c r="E2402" s="16" t="s">
        <v>18</v>
      </c>
      <c r="F2402" s="16" t="str">
        <f t="shared" si="350"/>
        <v>Oedemeridae</v>
      </c>
      <c r="G2402" s="16" t="str">
        <f t="shared" si="351"/>
        <v>Yes</v>
      </c>
      <c r="M2402" t="s">
        <v>9317</v>
      </c>
      <c r="N2402" s="17" t="s">
        <v>9373</v>
      </c>
      <c r="P2402" s="6">
        <v>-1</v>
      </c>
      <c r="Q2402" s="6" t="s">
        <v>47</v>
      </c>
      <c r="R2402" s="6" t="s">
        <v>48</v>
      </c>
      <c r="T2402" t="s">
        <v>49</v>
      </c>
      <c r="W2402" t="s">
        <v>46</v>
      </c>
      <c r="X2402" t="s">
        <v>2125</v>
      </c>
      <c r="Y2402" t="s">
        <v>2126</v>
      </c>
      <c r="Z2402" s="17" t="s">
        <v>9373</v>
      </c>
      <c r="AA2402" t="s">
        <v>9317</v>
      </c>
      <c r="AI2402">
        <v>42</v>
      </c>
      <c r="AQ2402" s="16"/>
      <c r="AR2402" s="16"/>
      <c r="AT2402" s="16"/>
      <c r="AW2402" s="16"/>
      <c r="AX2402" s="16"/>
    </row>
    <row r="2403" spans="1:50" x14ac:dyDescent="0.25">
      <c r="B2403" s="16" t="s">
        <v>19</v>
      </c>
      <c r="C2403" s="16" t="str">
        <f t="shared" si="362"/>
        <v>Oedemerinae </v>
      </c>
      <c r="D2403" s="16" t="str">
        <f t="shared" si="363"/>
        <v>Yes</v>
      </c>
      <c r="E2403" s="16" t="s">
        <v>18</v>
      </c>
      <c r="F2403" s="16" t="str">
        <f t="shared" si="350"/>
        <v>Oedemeridae</v>
      </c>
      <c r="G2403" s="16" t="str">
        <f t="shared" si="351"/>
        <v>Yes</v>
      </c>
      <c r="M2403" t="s">
        <v>9318</v>
      </c>
      <c r="N2403" s="17" t="s">
        <v>9373</v>
      </c>
      <c r="P2403" s="6">
        <v>-1</v>
      </c>
      <c r="Q2403" s="6" t="s">
        <v>47</v>
      </c>
      <c r="R2403" s="6" t="s">
        <v>48</v>
      </c>
      <c r="T2403" t="s">
        <v>49</v>
      </c>
      <c r="W2403" t="s">
        <v>46</v>
      </c>
      <c r="X2403" t="s">
        <v>2125</v>
      </c>
      <c r="Y2403" t="s">
        <v>2126</v>
      </c>
      <c r="Z2403" s="17" t="s">
        <v>9373</v>
      </c>
      <c r="AA2403" t="s">
        <v>9318</v>
      </c>
      <c r="AI2403">
        <v>42</v>
      </c>
      <c r="AQ2403" s="16"/>
      <c r="AR2403" s="16"/>
      <c r="AT2403" s="16"/>
      <c r="AW2403" s="16"/>
      <c r="AX2403" s="16"/>
    </row>
    <row r="2404" spans="1:50" x14ac:dyDescent="0.25">
      <c r="B2404" s="13" t="s">
        <v>19</v>
      </c>
      <c r="C2404" s="13" t="str">
        <f>Z2404</f>
        <v>Oedemeridae</v>
      </c>
      <c r="D2404" s="13" t="str">
        <f>IF(AI2404&gt;=42,"Yes","No")</f>
        <v>No</v>
      </c>
      <c r="E2404" s="16" t="s">
        <v>18</v>
      </c>
      <c r="F2404" s="16" t="str">
        <f t="shared" si="350"/>
        <v>Oedemeridae</v>
      </c>
      <c r="G2404" s="16" t="str">
        <f t="shared" si="351"/>
        <v>Yes</v>
      </c>
      <c r="L2404" t="s">
        <v>1839</v>
      </c>
      <c r="M2404" s="17" t="s">
        <v>9373</v>
      </c>
      <c r="N2404" t="s">
        <v>2126</v>
      </c>
      <c r="P2404" s="6">
        <v>-1</v>
      </c>
      <c r="Q2404" s="6" t="s">
        <v>47</v>
      </c>
      <c r="R2404" s="6" t="s">
        <v>48</v>
      </c>
      <c r="T2404" t="s">
        <v>49</v>
      </c>
      <c r="W2404" t="s">
        <v>46</v>
      </c>
      <c r="X2404" t="s">
        <v>2125</v>
      </c>
      <c r="Y2404" t="s">
        <v>2126</v>
      </c>
      <c r="Z2404" s="17" t="s">
        <v>9373</v>
      </c>
      <c r="AI2404">
        <v>40</v>
      </c>
      <c r="AQ2404" s="6">
        <v>0</v>
      </c>
      <c r="AR2404" s="6" t="s">
        <v>50</v>
      </c>
      <c r="AT2404" s="6">
        <v>-1</v>
      </c>
      <c r="AW2404" s="6" t="s">
        <v>51</v>
      </c>
      <c r="AX2404" s="6" t="s">
        <v>51</v>
      </c>
    </row>
    <row r="2405" spans="1:50" x14ac:dyDescent="0.25">
      <c r="B2405" s="16" t="s">
        <v>18</v>
      </c>
      <c r="C2405" s="16" t="str">
        <f>Z2405</f>
        <v>Phengodidae</v>
      </c>
      <c r="D2405" s="16" t="str">
        <f>IF(AI2405&gt;=40,"Yes","No")</f>
        <v>Yes</v>
      </c>
      <c r="E2405" s="16" t="s">
        <v>18</v>
      </c>
      <c r="F2405" s="16" t="str">
        <f t="shared" si="350"/>
        <v>Phengodidae</v>
      </c>
      <c r="G2405" s="16" t="str">
        <f t="shared" si="351"/>
        <v>Yes</v>
      </c>
      <c r="M2405" t="s">
        <v>9319</v>
      </c>
      <c r="N2405" t="s">
        <v>1814</v>
      </c>
      <c r="P2405" s="6">
        <v>-1</v>
      </c>
      <c r="Q2405" s="6" t="s">
        <v>47</v>
      </c>
      <c r="R2405" s="6" t="s">
        <v>48</v>
      </c>
      <c r="T2405" t="s">
        <v>49</v>
      </c>
      <c r="W2405" t="s">
        <v>46</v>
      </c>
      <c r="X2405" t="s">
        <v>2125</v>
      </c>
      <c r="Y2405" t="s">
        <v>2132</v>
      </c>
      <c r="Z2405" t="s">
        <v>1814</v>
      </c>
      <c r="AA2405" t="s">
        <v>9319</v>
      </c>
      <c r="AI2405">
        <v>42</v>
      </c>
      <c r="AQ2405" s="16"/>
      <c r="AR2405" s="16"/>
      <c r="AT2405" s="16"/>
      <c r="AW2405" s="16"/>
      <c r="AX2405" s="16"/>
    </row>
    <row r="2406" spans="1:50" x14ac:dyDescent="0.25">
      <c r="B2406" s="16" t="s">
        <v>18</v>
      </c>
      <c r="C2406" s="13" t="str">
        <f>Z2406</f>
        <v>Phengodidae</v>
      </c>
      <c r="D2406" s="13" t="str">
        <f>IF(AI2406&gt;=40,"Yes","No")</f>
        <v>Yes</v>
      </c>
      <c r="E2406" s="16" t="s">
        <v>18</v>
      </c>
      <c r="F2406" s="16" t="str">
        <f t="shared" si="350"/>
        <v>Phengodidae</v>
      </c>
      <c r="G2406" s="16" t="str">
        <f t="shared" si="351"/>
        <v>Yes</v>
      </c>
      <c r="L2406" t="s">
        <v>2145</v>
      </c>
      <c r="M2406" t="s">
        <v>1814</v>
      </c>
      <c r="N2406" t="s">
        <v>2132</v>
      </c>
      <c r="P2406" s="6">
        <v>-1</v>
      </c>
      <c r="Q2406" s="6" t="s">
        <v>47</v>
      </c>
      <c r="R2406" s="6" t="s">
        <v>48</v>
      </c>
      <c r="T2406" t="s">
        <v>49</v>
      </c>
      <c r="W2406" t="s">
        <v>46</v>
      </c>
      <c r="X2406" t="s">
        <v>2125</v>
      </c>
      <c r="Y2406" t="s">
        <v>2132</v>
      </c>
      <c r="Z2406" t="s">
        <v>1814</v>
      </c>
      <c r="AI2406">
        <v>40</v>
      </c>
      <c r="AQ2406" s="6">
        <v>0</v>
      </c>
      <c r="AR2406" s="6" t="s">
        <v>50</v>
      </c>
      <c r="AT2406" s="6">
        <v>-1</v>
      </c>
      <c r="AW2406" s="6" t="s">
        <v>51</v>
      </c>
      <c r="AX2406" s="6" t="s">
        <v>51</v>
      </c>
    </row>
    <row r="2407" spans="1:50" x14ac:dyDescent="0.25">
      <c r="A2407" s="16" t="s">
        <v>9347</v>
      </c>
      <c r="B2407" s="13" t="s">
        <v>22</v>
      </c>
      <c r="C2407" s="13" t="str">
        <f>Z2407</f>
        <v>Pleocomidae</v>
      </c>
      <c r="D2407" s="13" t="str">
        <f>IF(AI2407&gt;=50,"Yes","No")</f>
        <v>No</v>
      </c>
      <c r="E2407" s="16" t="s">
        <v>22</v>
      </c>
      <c r="F2407" s="16" t="str">
        <f t="shared" si="350"/>
        <v>Pleocomidae</v>
      </c>
      <c r="G2407" s="16" t="str">
        <f>IF(AI2407&gt;=50,"Yes","No")</f>
        <v>No</v>
      </c>
      <c r="L2407" t="s">
        <v>1797</v>
      </c>
      <c r="M2407" t="s">
        <v>1796</v>
      </c>
      <c r="N2407" t="s">
        <v>2135</v>
      </c>
      <c r="P2407" s="6">
        <v>-1</v>
      </c>
      <c r="Q2407" s="6" t="s">
        <v>47</v>
      </c>
      <c r="R2407" s="6" t="s">
        <v>48</v>
      </c>
      <c r="T2407" t="s">
        <v>49</v>
      </c>
      <c r="W2407" t="s">
        <v>46</v>
      </c>
      <c r="X2407" t="s">
        <v>2125</v>
      </c>
      <c r="Y2407" t="s">
        <v>2135</v>
      </c>
      <c r="Z2407" t="s">
        <v>1796</v>
      </c>
      <c r="AI2407">
        <v>40</v>
      </c>
      <c r="AQ2407" s="6">
        <v>0</v>
      </c>
      <c r="AR2407" s="6" t="s">
        <v>50</v>
      </c>
      <c r="AT2407" s="6">
        <v>-1</v>
      </c>
      <c r="AW2407" s="6" t="s">
        <v>51</v>
      </c>
      <c r="AX2407" s="6" t="s">
        <v>51</v>
      </c>
    </row>
    <row r="2408" spans="1:50" x14ac:dyDescent="0.25">
      <c r="A2408" s="16" t="s">
        <v>9344</v>
      </c>
      <c r="B2408" s="16" t="s">
        <v>19</v>
      </c>
      <c r="C2408" s="16" t="str">
        <f t="shared" ref="C2408:C2409" si="364">AA2408</f>
        <v>Eubrianacinae</v>
      </c>
      <c r="D2408" s="16" t="str">
        <f t="shared" ref="D2408:D2410" si="365">IF(AI2408&gt;=42,"Yes","No")</f>
        <v>Yes</v>
      </c>
      <c r="E2408" s="16" t="s">
        <v>18</v>
      </c>
      <c r="F2408" s="16" t="str">
        <f t="shared" si="350"/>
        <v>Psephenidae</v>
      </c>
      <c r="G2408" s="16" t="str">
        <f t="shared" ref="G2408:G2471" si="366">IF(AI2408&gt;=40,"Yes","No")</f>
        <v>Yes</v>
      </c>
      <c r="M2408" t="s">
        <v>9320</v>
      </c>
      <c r="N2408" t="s">
        <v>1848</v>
      </c>
      <c r="P2408" s="6">
        <v>-1</v>
      </c>
      <c r="Q2408" s="6" t="s">
        <v>47</v>
      </c>
      <c r="R2408" s="6" t="s">
        <v>48</v>
      </c>
      <c r="T2408" t="s">
        <v>49</v>
      </c>
      <c r="W2408" t="s">
        <v>46</v>
      </c>
      <c r="X2408" t="s">
        <v>2125</v>
      </c>
      <c r="Y2408" t="s">
        <v>2144</v>
      </c>
      <c r="Z2408" t="s">
        <v>1848</v>
      </c>
      <c r="AA2408" t="s">
        <v>9320</v>
      </c>
      <c r="AI2408">
        <v>42</v>
      </c>
      <c r="AQ2408" s="16"/>
      <c r="AR2408" s="16"/>
      <c r="AT2408" s="16"/>
      <c r="AW2408" s="16"/>
      <c r="AX2408" s="16"/>
    </row>
    <row r="2409" spans="1:50" x14ac:dyDescent="0.25">
      <c r="A2409" s="16" t="s">
        <v>9344</v>
      </c>
      <c r="B2409" s="16" t="s">
        <v>19</v>
      </c>
      <c r="C2409" s="16" t="str">
        <f t="shared" si="364"/>
        <v>Psepheninae</v>
      </c>
      <c r="D2409" s="16" t="str">
        <f t="shared" si="365"/>
        <v>Yes</v>
      </c>
      <c r="E2409" s="16" t="s">
        <v>18</v>
      </c>
      <c r="F2409" s="16" t="str">
        <f t="shared" si="350"/>
        <v>Psephenidae</v>
      </c>
      <c r="G2409" s="16" t="str">
        <f t="shared" si="366"/>
        <v>Yes</v>
      </c>
      <c r="M2409" t="s">
        <v>9321</v>
      </c>
      <c r="N2409" t="s">
        <v>1848</v>
      </c>
      <c r="P2409" s="6">
        <v>-1</v>
      </c>
      <c r="Q2409" s="6" t="s">
        <v>47</v>
      </c>
      <c r="R2409" s="6" t="s">
        <v>48</v>
      </c>
      <c r="T2409" t="s">
        <v>49</v>
      </c>
      <c r="W2409" t="s">
        <v>46</v>
      </c>
      <c r="X2409" t="s">
        <v>2125</v>
      </c>
      <c r="Y2409" t="s">
        <v>2144</v>
      </c>
      <c r="Z2409" t="s">
        <v>1848</v>
      </c>
      <c r="AA2409" t="s">
        <v>9321</v>
      </c>
      <c r="AI2409">
        <v>42</v>
      </c>
      <c r="AQ2409" s="16"/>
      <c r="AR2409" s="16"/>
      <c r="AT2409" s="16"/>
      <c r="AW2409" s="16"/>
      <c r="AX2409" s="16"/>
    </row>
    <row r="2410" spans="1:50" x14ac:dyDescent="0.25">
      <c r="A2410" s="16" t="s">
        <v>9344</v>
      </c>
      <c r="B2410" s="16" t="s">
        <v>19</v>
      </c>
      <c r="C2410" s="16" t="str">
        <f>Z2410</f>
        <v>Psephenidae</v>
      </c>
      <c r="D2410" s="16" t="str">
        <f t="shared" si="365"/>
        <v>No</v>
      </c>
      <c r="E2410" s="16" t="s">
        <v>18</v>
      </c>
      <c r="F2410" s="16" t="str">
        <f t="shared" si="350"/>
        <v>Psephenidae</v>
      </c>
      <c r="G2410" s="16" t="str">
        <f t="shared" si="366"/>
        <v>Yes</v>
      </c>
      <c r="L2410" t="s">
        <v>1855</v>
      </c>
      <c r="M2410" t="s">
        <v>1848</v>
      </c>
      <c r="N2410" t="s">
        <v>2144</v>
      </c>
      <c r="P2410" s="6">
        <v>-1</v>
      </c>
      <c r="Q2410" s="6" t="s">
        <v>47</v>
      </c>
      <c r="R2410" s="6" t="s">
        <v>48</v>
      </c>
      <c r="T2410" t="s">
        <v>49</v>
      </c>
      <c r="W2410" t="s">
        <v>46</v>
      </c>
      <c r="X2410" t="s">
        <v>2125</v>
      </c>
      <c r="Y2410" t="s">
        <v>2144</v>
      </c>
      <c r="Z2410" t="s">
        <v>1848</v>
      </c>
      <c r="AI2410">
        <v>40</v>
      </c>
      <c r="AQ2410" s="6">
        <v>0</v>
      </c>
      <c r="AR2410" s="6" t="s">
        <v>50</v>
      </c>
      <c r="AT2410" s="6">
        <v>-1</v>
      </c>
      <c r="AW2410" s="6" t="s">
        <v>51</v>
      </c>
      <c r="AX2410" s="6" t="s">
        <v>51</v>
      </c>
    </row>
    <row r="2411" spans="1:50" x14ac:dyDescent="0.25">
      <c r="B2411" s="16" t="s">
        <v>19</v>
      </c>
      <c r="C2411" s="13" t="str">
        <f>AA2411</f>
        <v>Acrotrichinae</v>
      </c>
      <c r="D2411" s="13" t="str">
        <f>IF(AI2411&gt;=42,"Yes","No")</f>
        <v>Yes</v>
      </c>
      <c r="E2411" s="16" t="s">
        <v>18</v>
      </c>
      <c r="F2411" s="16" t="str">
        <f t="shared" si="350"/>
        <v>Ptiliidae</v>
      </c>
      <c r="G2411" s="16" t="str">
        <f t="shared" si="366"/>
        <v>Yes</v>
      </c>
      <c r="M2411" t="s">
        <v>8961</v>
      </c>
      <c r="N2411" t="s">
        <v>3787</v>
      </c>
      <c r="P2411" s="6">
        <v>-1</v>
      </c>
      <c r="Q2411" s="6" t="s">
        <v>47</v>
      </c>
      <c r="R2411" s="6" t="s">
        <v>48</v>
      </c>
      <c r="T2411" t="s">
        <v>49</v>
      </c>
      <c r="W2411" t="s">
        <v>46</v>
      </c>
      <c r="X2411" t="s">
        <v>2125</v>
      </c>
      <c r="Y2411" t="s">
        <v>2136</v>
      </c>
      <c r="Z2411" t="s">
        <v>3787</v>
      </c>
      <c r="AA2411" t="s">
        <v>8961</v>
      </c>
      <c r="AI2411">
        <v>42</v>
      </c>
      <c r="AQ2411" s="6">
        <v>0</v>
      </c>
      <c r="AR2411" s="6" t="s">
        <v>50</v>
      </c>
      <c r="AT2411" s="6">
        <v>-1</v>
      </c>
      <c r="AW2411" s="6" t="s">
        <v>51</v>
      </c>
      <c r="AX2411" s="6" t="s">
        <v>51</v>
      </c>
    </row>
    <row r="2412" spans="1:50" x14ac:dyDescent="0.25">
      <c r="B2412" s="16" t="s">
        <v>19</v>
      </c>
      <c r="C2412" s="16" t="str">
        <f t="shared" ref="C2412" si="367">AA2412</f>
        <v>Ptiliinae</v>
      </c>
      <c r="D2412" s="16" t="str">
        <f t="shared" ref="D2412:D2413" si="368">IF(AI2412&gt;=42,"Yes","No")</f>
        <v>Yes</v>
      </c>
      <c r="E2412" s="16" t="s">
        <v>18</v>
      </c>
      <c r="F2412" s="16" t="str">
        <f t="shared" si="350"/>
        <v>Ptiliidae</v>
      </c>
      <c r="G2412" s="16" t="str">
        <f t="shared" si="366"/>
        <v>Yes</v>
      </c>
      <c r="M2412" t="s">
        <v>8962</v>
      </c>
      <c r="N2412" t="s">
        <v>3787</v>
      </c>
      <c r="P2412" s="6">
        <v>-1</v>
      </c>
      <c r="Q2412" s="6" t="s">
        <v>47</v>
      </c>
      <c r="R2412" s="6" t="s">
        <v>48</v>
      </c>
      <c r="T2412" t="s">
        <v>49</v>
      </c>
      <c r="W2412" t="s">
        <v>46</v>
      </c>
      <c r="X2412" t="s">
        <v>2125</v>
      </c>
      <c r="Y2412" t="s">
        <v>2136</v>
      </c>
      <c r="Z2412" t="s">
        <v>3787</v>
      </c>
      <c r="AA2412" t="s">
        <v>8962</v>
      </c>
      <c r="AI2412">
        <v>42</v>
      </c>
      <c r="AQ2412" s="6">
        <v>0</v>
      </c>
      <c r="AR2412" s="6" t="s">
        <v>50</v>
      </c>
      <c r="AT2412" s="6">
        <v>-1</v>
      </c>
      <c r="AW2412" s="6" t="s">
        <v>51</v>
      </c>
      <c r="AX2412" s="6" t="s">
        <v>51</v>
      </c>
    </row>
    <row r="2413" spans="1:50" x14ac:dyDescent="0.25">
      <c r="B2413" s="13" t="s">
        <v>19</v>
      </c>
      <c r="C2413" s="16" t="str">
        <f>Z2413</f>
        <v>Ptiliidae</v>
      </c>
      <c r="D2413" s="16" t="str">
        <f t="shared" si="368"/>
        <v>No</v>
      </c>
      <c r="E2413" s="16" t="s">
        <v>18</v>
      </c>
      <c r="F2413" s="16" t="str">
        <f t="shared" si="350"/>
        <v>Ptiliidae</v>
      </c>
      <c r="G2413" s="16" t="str">
        <f t="shared" si="366"/>
        <v>Yes</v>
      </c>
      <c r="L2413" t="s">
        <v>8968</v>
      </c>
      <c r="M2413" t="s">
        <v>3787</v>
      </c>
      <c r="N2413" t="s">
        <v>2125</v>
      </c>
      <c r="P2413" s="6">
        <v>-1</v>
      </c>
      <c r="Q2413" s="6" t="s">
        <v>47</v>
      </c>
      <c r="R2413" s="6" t="s">
        <v>48</v>
      </c>
      <c r="T2413" t="s">
        <v>49</v>
      </c>
      <c r="W2413" t="s">
        <v>46</v>
      </c>
      <c r="X2413" t="s">
        <v>2125</v>
      </c>
      <c r="Y2413" t="s">
        <v>2136</v>
      </c>
      <c r="Z2413" t="s">
        <v>3787</v>
      </c>
      <c r="AI2413">
        <v>40</v>
      </c>
      <c r="AQ2413" s="6">
        <v>0</v>
      </c>
      <c r="AR2413" s="6" t="s">
        <v>50</v>
      </c>
      <c r="AT2413" s="6">
        <v>-1</v>
      </c>
      <c r="AW2413" s="6" t="s">
        <v>51</v>
      </c>
      <c r="AX2413" s="6" t="s">
        <v>51</v>
      </c>
    </row>
    <row r="2414" spans="1:50" x14ac:dyDescent="0.25">
      <c r="B2414" s="13" t="s">
        <v>18</v>
      </c>
      <c r="C2414" s="13" t="str">
        <f>Z2414</f>
        <v>Rhipiceridae</v>
      </c>
      <c r="D2414" s="13" t="str">
        <f>IF(AI2414&gt;=40,"Yes","No")</f>
        <v>Yes</v>
      </c>
      <c r="E2414" s="16" t="s">
        <v>18</v>
      </c>
      <c r="F2414" s="16" t="str">
        <f t="shared" si="350"/>
        <v>Rhipiceridae</v>
      </c>
      <c r="G2414" s="16" t="str">
        <f t="shared" si="366"/>
        <v>Yes</v>
      </c>
      <c r="L2414" t="s">
        <v>1804</v>
      </c>
      <c r="M2414" t="s">
        <v>1803</v>
      </c>
      <c r="N2414" t="s">
        <v>2142</v>
      </c>
      <c r="P2414" s="6">
        <v>-1</v>
      </c>
      <c r="Q2414" s="6" t="s">
        <v>47</v>
      </c>
      <c r="R2414" s="6" t="s">
        <v>48</v>
      </c>
      <c r="T2414" t="s">
        <v>49</v>
      </c>
      <c r="W2414" t="s">
        <v>46</v>
      </c>
      <c r="X2414" t="s">
        <v>2125</v>
      </c>
      <c r="Y2414" t="s">
        <v>2142</v>
      </c>
      <c r="Z2414" t="s">
        <v>1803</v>
      </c>
      <c r="AI2414">
        <v>40</v>
      </c>
      <c r="AQ2414" s="6">
        <v>0</v>
      </c>
      <c r="AR2414" s="6" t="s">
        <v>50</v>
      </c>
      <c r="AT2414" s="6">
        <v>-1</v>
      </c>
      <c r="AW2414" s="6" t="s">
        <v>51</v>
      </c>
      <c r="AX2414" s="6" t="s">
        <v>51</v>
      </c>
    </row>
    <row r="2415" spans="1:50" x14ac:dyDescent="0.25">
      <c r="B2415" s="16" t="s">
        <v>18</v>
      </c>
      <c r="C2415" s="16" t="str">
        <f t="shared" ref="C2415:C2417" si="369">Z2415</f>
        <v>Rhysodidae</v>
      </c>
      <c r="D2415" s="16" t="str">
        <f>IF(AI2415&gt;=40,"Yes","No")</f>
        <v>Yes</v>
      </c>
      <c r="E2415" s="16" t="s">
        <v>18</v>
      </c>
      <c r="F2415" s="16" t="str">
        <f t="shared" si="350"/>
        <v>Rhysodidae</v>
      </c>
      <c r="G2415" s="16" t="str">
        <f t="shared" si="366"/>
        <v>Yes</v>
      </c>
      <c r="L2415" t="s">
        <v>1787</v>
      </c>
      <c r="M2415" t="s">
        <v>1786</v>
      </c>
      <c r="N2415" t="s">
        <v>2127</v>
      </c>
      <c r="P2415" s="6">
        <v>-1</v>
      </c>
      <c r="Q2415" s="6" t="s">
        <v>47</v>
      </c>
      <c r="R2415" s="6" t="s">
        <v>48</v>
      </c>
      <c r="T2415" t="s">
        <v>49</v>
      </c>
      <c r="W2415" t="s">
        <v>46</v>
      </c>
      <c r="X2415" t="s">
        <v>2127</v>
      </c>
      <c r="Z2415" t="s">
        <v>1786</v>
      </c>
      <c r="AI2415">
        <v>40</v>
      </c>
      <c r="AQ2415" s="6">
        <v>0</v>
      </c>
      <c r="AR2415" s="6" t="s">
        <v>50</v>
      </c>
      <c r="AT2415" s="6">
        <v>-1</v>
      </c>
      <c r="AW2415" s="6" t="s">
        <v>51</v>
      </c>
      <c r="AX2415" s="16"/>
    </row>
    <row r="2416" spans="1:50" x14ac:dyDescent="0.25">
      <c r="B2416" s="16" t="s">
        <v>18</v>
      </c>
      <c r="C2416" s="16" t="str">
        <f t="shared" si="369"/>
        <v>Ripiphoridae</v>
      </c>
      <c r="E2416" s="16" t="s">
        <v>18</v>
      </c>
      <c r="F2416" s="16" t="str">
        <f t="shared" si="350"/>
        <v>Ripiphoridae</v>
      </c>
      <c r="G2416" s="16" t="str">
        <f t="shared" si="366"/>
        <v>Yes</v>
      </c>
      <c r="M2416" t="s">
        <v>9322</v>
      </c>
      <c r="N2416" t="s">
        <v>1836</v>
      </c>
      <c r="P2416" s="6">
        <v>-1</v>
      </c>
      <c r="Q2416" s="6" t="s">
        <v>47</v>
      </c>
      <c r="R2416" s="6" t="s">
        <v>48</v>
      </c>
      <c r="T2416" t="s">
        <v>49</v>
      </c>
      <c r="W2416" t="s">
        <v>46</v>
      </c>
      <c r="X2416" t="s">
        <v>2125</v>
      </c>
      <c r="Y2416" t="s">
        <v>2126</v>
      </c>
      <c r="Z2416" t="s">
        <v>1836</v>
      </c>
      <c r="AA2416" t="s">
        <v>9322</v>
      </c>
      <c r="AI2416">
        <v>42</v>
      </c>
      <c r="AQ2416" s="16"/>
      <c r="AR2416" s="16"/>
      <c r="AT2416" s="16"/>
      <c r="AW2416" s="16"/>
      <c r="AX2416" s="16"/>
    </row>
    <row r="2417" spans="1:50" x14ac:dyDescent="0.25">
      <c r="B2417" s="16" t="s">
        <v>18</v>
      </c>
      <c r="C2417" s="16" t="str">
        <f t="shared" si="369"/>
        <v>Ripiphoridae</v>
      </c>
      <c r="D2417" s="13" t="str">
        <f>IF(AI2417&gt;=42,"Yes","No")</f>
        <v>No</v>
      </c>
      <c r="E2417" s="16" t="s">
        <v>18</v>
      </c>
      <c r="F2417" s="16" t="str">
        <f t="shared" si="350"/>
        <v>Ripiphoridae</v>
      </c>
      <c r="G2417" s="16" t="str">
        <f t="shared" si="366"/>
        <v>Yes</v>
      </c>
      <c r="M2417" t="s">
        <v>1836</v>
      </c>
      <c r="N2417" t="s">
        <v>2126</v>
      </c>
      <c r="P2417" s="6">
        <v>-1</v>
      </c>
      <c r="Q2417" s="6" t="s">
        <v>47</v>
      </c>
      <c r="R2417" s="6" t="s">
        <v>48</v>
      </c>
      <c r="T2417" t="s">
        <v>49</v>
      </c>
      <c r="W2417" t="s">
        <v>46</v>
      </c>
      <c r="X2417" t="s">
        <v>2125</v>
      </c>
      <c r="Y2417" t="s">
        <v>2126</v>
      </c>
      <c r="Z2417" t="s">
        <v>1836</v>
      </c>
      <c r="AI2417">
        <v>40</v>
      </c>
      <c r="AQ2417" s="6">
        <v>0</v>
      </c>
      <c r="AR2417" s="6" t="s">
        <v>50</v>
      </c>
      <c r="AT2417" s="6">
        <v>-1</v>
      </c>
      <c r="AW2417" s="6" t="s">
        <v>51</v>
      </c>
      <c r="AX2417" s="6" t="s">
        <v>51</v>
      </c>
    </row>
    <row r="2418" spans="1:50" x14ac:dyDescent="0.25">
      <c r="A2418" s="16" t="s">
        <v>9348</v>
      </c>
      <c r="B2418" s="16" t="s">
        <v>19</v>
      </c>
      <c r="C2418" s="16" t="str">
        <f t="shared" ref="C2418:C2423" si="370">AA2418</f>
        <v>Aphodiinae</v>
      </c>
      <c r="D2418" s="16" t="str">
        <f t="shared" ref="D2418:D2423" si="371">IF(AI2418&gt;=42,"Yes","No")</f>
        <v>Yes</v>
      </c>
      <c r="E2418" s="16" t="s">
        <v>18</v>
      </c>
      <c r="F2418" s="16" t="str">
        <f t="shared" ref="F2418:F2481" si="372">Z2418</f>
        <v>Scarabaeidae</v>
      </c>
      <c r="G2418" s="16" t="str">
        <f t="shared" si="366"/>
        <v>Yes</v>
      </c>
      <c r="L2418" t="s">
        <v>9324</v>
      </c>
      <c r="M2418" t="s">
        <v>9323</v>
      </c>
      <c r="N2418" t="s">
        <v>1776</v>
      </c>
      <c r="P2418" s="6">
        <v>-1</v>
      </c>
      <c r="Q2418" s="6" t="s">
        <v>47</v>
      </c>
      <c r="R2418" s="6" t="s">
        <v>48</v>
      </c>
      <c r="T2418" t="s">
        <v>49</v>
      </c>
      <c r="W2418" t="s">
        <v>46</v>
      </c>
      <c r="X2418" t="s">
        <v>2125</v>
      </c>
      <c r="Y2418" t="s">
        <v>2135</v>
      </c>
      <c r="Z2418" t="s">
        <v>1776</v>
      </c>
      <c r="AA2418" t="s">
        <v>9323</v>
      </c>
      <c r="AI2418">
        <v>42</v>
      </c>
      <c r="AQ2418" s="16"/>
      <c r="AR2418" s="16"/>
      <c r="AT2418" s="16"/>
      <c r="AW2418" s="16"/>
      <c r="AX2418" s="16"/>
    </row>
    <row r="2419" spans="1:50" x14ac:dyDescent="0.25">
      <c r="A2419" s="16" t="s">
        <v>9348</v>
      </c>
      <c r="B2419" s="16" t="s">
        <v>19</v>
      </c>
      <c r="C2419" s="16" t="str">
        <f t="shared" si="370"/>
        <v>Cetoniinae</v>
      </c>
      <c r="D2419" s="16" t="str">
        <f t="shared" si="371"/>
        <v>Yes</v>
      </c>
      <c r="E2419" s="16" t="s">
        <v>18</v>
      </c>
      <c r="F2419" s="16" t="str">
        <f t="shared" si="372"/>
        <v>Scarabaeidae</v>
      </c>
      <c r="G2419" s="16" t="str">
        <f t="shared" si="366"/>
        <v>Yes</v>
      </c>
      <c r="L2419" t="s">
        <v>9326</v>
      </c>
      <c r="M2419" t="s">
        <v>9325</v>
      </c>
      <c r="N2419" t="s">
        <v>1776</v>
      </c>
      <c r="P2419" s="6">
        <v>-1</v>
      </c>
      <c r="Q2419" s="6" t="s">
        <v>47</v>
      </c>
      <c r="R2419" s="6" t="s">
        <v>48</v>
      </c>
      <c r="T2419" t="s">
        <v>49</v>
      </c>
      <c r="W2419" t="s">
        <v>46</v>
      </c>
      <c r="X2419" t="s">
        <v>2125</v>
      </c>
      <c r="Y2419" t="s">
        <v>2135</v>
      </c>
      <c r="Z2419" t="s">
        <v>1776</v>
      </c>
      <c r="AA2419" t="s">
        <v>9325</v>
      </c>
      <c r="AI2419">
        <v>42</v>
      </c>
      <c r="AQ2419" s="16"/>
      <c r="AR2419" s="16"/>
      <c r="AT2419" s="16"/>
      <c r="AW2419" s="16"/>
      <c r="AX2419" s="16"/>
    </row>
    <row r="2420" spans="1:50" x14ac:dyDescent="0.25">
      <c r="A2420" s="16" t="s">
        <v>9348</v>
      </c>
      <c r="B2420" s="16" t="s">
        <v>19</v>
      </c>
      <c r="C2420" s="16" t="str">
        <f t="shared" si="370"/>
        <v>Dynastinae</v>
      </c>
      <c r="D2420" s="16" t="str">
        <f t="shared" si="371"/>
        <v>Yes</v>
      </c>
      <c r="E2420" s="16" t="s">
        <v>18</v>
      </c>
      <c r="F2420" s="16" t="str">
        <f t="shared" si="372"/>
        <v>Scarabaeidae</v>
      </c>
      <c r="G2420" s="16" t="str">
        <f t="shared" si="366"/>
        <v>Yes</v>
      </c>
      <c r="L2420" t="s">
        <v>9328</v>
      </c>
      <c r="M2420" t="s">
        <v>9327</v>
      </c>
      <c r="N2420" t="s">
        <v>1776</v>
      </c>
      <c r="P2420" s="6">
        <v>-1</v>
      </c>
      <c r="Q2420" s="6" t="s">
        <v>47</v>
      </c>
      <c r="R2420" s="6" t="s">
        <v>48</v>
      </c>
      <c r="T2420" t="s">
        <v>49</v>
      </c>
      <c r="W2420" t="s">
        <v>46</v>
      </c>
      <c r="X2420" t="s">
        <v>2125</v>
      </c>
      <c r="Y2420" t="s">
        <v>2135</v>
      </c>
      <c r="Z2420" t="s">
        <v>1776</v>
      </c>
      <c r="AA2420" t="s">
        <v>9327</v>
      </c>
      <c r="AI2420">
        <v>42</v>
      </c>
      <c r="AQ2420" s="16"/>
      <c r="AR2420" s="16"/>
      <c r="AT2420" s="16"/>
      <c r="AW2420" s="16"/>
      <c r="AX2420" s="16"/>
    </row>
    <row r="2421" spans="1:50" x14ac:dyDescent="0.25">
      <c r="A2421" s="16" t="s">
        <v>9348</v>
      </c>
      <c r="B2421" s="16" t="s">
        <v>19</v>
      </c>
      <c r="C2421" s="16" t="str">
        <f t="shared" si="370"/>
        <v>Melolonthinae</v>
      </c>
      <c r="D2421" s="16" t="str">
        <f t="shared" si="371"/>
        <v>Yes</v>
      </c>
      <c r="E2421" s="16" t="s">
        <v>18</v>
      </c>
      <c r="F2421" s="16" t="str">
        <f t="shared" si="372"/>
        <v>Scarabaeidae</v>
      </c>
      <c r="G2421" s="16" t="str">
        <f t="shared" si="366"/>
        <v>Yes</v>
      </c>
      <c r="L2421" t="s">
        <v>9330</v>
      </c>
      <c r="M2421" t="s">
        <v>9329</v>
      </c>
      <c r="N2421" t="s">
        <v>1776</v>
      </c>
      <c r="P2421" s="6">
        <v>-1</v>
      </c>
      <c r="Q2421" s="6" t="s">
        <v>47</v>
      </c>
      <c r="R2421" s="6" t="s">
        <v>48</v>
      </c>
      <c r="T2421" t="s">
        <v>49</v>
      </c>
      <c r="W2421" t="s">
        <v>46</v>
      </c>
      <c r="X2421" t="s">
        <v>2125</v>
      </c>
      <c r="Y2421" t="s">
        <v>2135</v>
      </c>
      <c r="Z2421" t="s">
        <v>1776</v>
      </c>
      <c r="AA2421" t="s">
        <v>9329</v>
      </c>
      <c r="AI2421">
        <v>42</v>
      </c>
      <c r="AQ2421" s="16"/>
      <c r="AR2421" s="16"/>
      <c r="AT2421" s="16"/>
      <c r="AW2421" s="16"/>
      <c r="AX2421" s="16"/>
    </row>
    <row r="2422" spans="1:50" x14ac:dyDescent="0.25">
      <c r="A2422" s="16" t="s">
        <v>9345</v>
      </c>
      <c r="B2422" s="16" t="s">
        <v>19</v>
      </c>
      <c r="C2422" s="16" t="str">
        <f t="shared" si="370"/>
        <v>Rutelinae</v>
      </c>
      <c r="D2422" s="16" t="str">
        <f t="shared" si="371"/>
        <v>Yes</v>
      </c>
      <c r="E2422" s="16" t="s">
        <v>18</v>
      </c>
      <c r="F2422" s="16" t="str">
        <f t="shared" si="372"/>
        <v>Scarabaeidae</v>
      </c>
      <c r="G2422" s="16" t="str">
        <f t="shared" si="366"/>
        <v>Yes</v>
      </c>
      <c r="L2422" t="s">
        <v>9332</v>
      </c>
      <c r="M2422" t="s">
        <v>9331</v>
      </c>
      <c r="N2422" t="s">
        <v>1776</v>
      </c>
      <c r="P2422" s="6">
        <v>-1</v>
      </c>
      <c r="Q2422" s="6" t="s">
        <v>47</v>
      </c>
      <c r="R2422" s="6" t="s">
        <v>48</v>
      </c>
      <c r="T2422" t="s">
        <v>49</v>
      </c>
      <c r="W2422" t="s">
        <v>46</v>
      </c>
      <c r="X2422" t="s">
        <v>2125</v>
      </c>
      <c r="Y2422" t="s">
        <v>2135</v>
      </c>
      <c r="Z2422" t="s">
        <v>1776</v>
      </c>
      <c r="AA2422" t="s">
        <v>9331</v>
      </c>
      <c r="AI2422">
        <v>42</v>
      </c>
      <c r="AQ2422" s="16"/>
      <c r="AR2422" s="16"/>
      <c r="AT2422" s="16"/>
      <c r="AW2422" s="16"/>
      <c r="AX2422" s="16"/>
    </row>
    <row r="2423" spans="1:50" x14ac:dyDescent="0.25">
      <c r="A2423" s="17" t="s">
        <v>9345</v>
      </c>
      <c r="B2423" s="16" t="s">
        <v>19</v>
      </c>
      <c r="C2423" s="16" t="str">
        <f t="shared" si="370"/>
        <v>Scarabaeinae</v>
      </c>
      <c r="D2423" s="16" t="str">
        <f t="shared" si="371"/>
        <v>Yes</v>
      </c>
      <c r="E2423" s="16" t="s">
        <v>18</v>
      </c>
      <c r="F2423" s="16" t="str">
        <f t="shared" si="372"/>
        <v>Scarabaeidae</v>
      </c>
      <c r="G2423" s="16" t="str">
        <f t="shared" si="366"/>
        <v>Yes</v>
      </c>
      <c r="L2423" t="s">
        <v>9334</v>
      </c>
      <c r="M2423" t="s">
        <v>9333</v>
      </c>
      <c r="N2423" t="s">
        <v>1776</v>
      </c>
      <c r="P2423" s="6">
        <v>-1</v>
      </c>
      <c r="Q2423" s="6" t="s">
        <v>47</v>
      </c>
      <c r="R2423" s="6" t="s">
        <v>48</v>
      </c>
      <c r="T2423" t="s">
        <v>49</v>
      </c>
      <c r="W2423" t="s">
        <v>46</v>
      </c>
      <c r="X2423" t="s">
        <v>2125</v>
      </c>
      <c r="Y2423" t="s">
        <v>2135</v>
      </c>
      <c r="Z2423" t="s">
        <v>1776</v>
      </c>
      <c r="AA2423" t="s">
        <v>9333</v>
      </c>
      <c r="AI2423">
        <v>42</v>
      </c>
      <c r="AQ2423" s="16"/>
      <c r="AR2423" s="16"/>
      <c r="AT2423" s="16"/>
      <c r="AW2423" s="16"/>
      <c r="AX2423" s="16"/>
    </row>
    <row r="2424" spans="1:50" x14ac:dyDescent="0.25">
      <c r="A2424" s="17" t="s">
        <v>9345</v>
      </c>
      <c r="B2424" s="13" t="s">
        <v>19</v>
      </c>
      <c r="C2424" s="13" t="str">
        <f>Z2424</f>
        <v>Scarabaeidae</v>
      </c>
      <c r="D2424" s="13" t="str">
        <f>IF(AI2424&gt;=42,"Yes","No")</f>
        <v>No</v>
      </c>
      <c r="E2424" s="16" t="s">
        <v>18</v>
      </c>
      <c r="F2424" s="16" t="str">
        <f t="shared" si="372"/>
        <v>Scarabaeidae</v>
      </c>
      <c r="G2424" s="16" t="str">
        <f t="shared" si="366"/>
        <v>Yes</v>
      </c>
      <c r="L2424" t="s">
        <v>1777</v>
      </c>
      <c r="M2424" t="s">
        <v>1776</v>
      </c>
      <c r="N2424" t="s">
        <v>2135</v>
      </c>
      <c r="P2424" s="6">
        <v>-1</v>
      </c>
      <c r="Q2424" s="6" t="s">
        <v>47</v>
      </c>
      <c r="R2424" s="6" t="s">
        <v>48</v>
      </c>
      <c r="T2424" t="s">
        <v>49</v>
      </c>
      <c r="W2424" t="s">
        <v>46</v>
      </c>
      <c r="X2424" t="s">
        <v>2125</v>
      </c>
      <c r="Y2424" t="s">
        <v>2135</v>
      </c>
      <c r="Z2424" t="s">
        <v>1776</v>
      </c>
      <c r="AI2424">
        <v>40</v>
      </c>
      <c r="AQ2424" s="6">
        <v>0</v>
      </c>
      <c r="AR2424" s="6" t="s">
        <v>50</v>
      </c>
      <c r="AT2424" s="6">
        <v>-1</v>
      </c>
      <c r="AW2424" s="6" t="s">
        <v>51</v>
      </c>
      <c r="AX2424" s="6" t="s">
        <v>51</v>
      </c>
    </row>
    <row r="2425" spans="1:50" x14ac:dyDescent="0.25">
      <c r="B2425" s="16" t="s">
        <v>18</v>
      </c>
      <c r="C2425" s="13" t="str">
        <f>Z2425</f>
        <v>Schizopodidae</v>
      </c>
      <c r="D2425" s="16" t="str">
        <f>IF(AI2425&gt;=40,"Yes","No")</f>
        <v>Yes</v>
      </c>
      <c r="E2425" s="16" t="s">
        <v>18</v>
      </c>
      <c r="F2425" s="16" t="str">
        <f t="shared" si="372"/>
        <v>Schizopodidae</v>
      </c>
      <c r="G2425" s="16" t="str">
        <f t="shared" si="366"/>
        <v>Yes</v>
      </c>
      <c r="M2425" t="s">
        <v>9335</v>
      </c>
      <c r="N2425" t="s">
        <v>1805</v>
      </c>
      <c r="P2425" s="6">
        <v>-1</v>
      </c>
      <c r="Q2425" s="6" t="s">
        <v>47</v>
      </c>
      <c r="R2425" s="6" t="s">
        <v>48</v>
      </c>
      <c r="T2425" t="s">
        <v>49</v>
      </c>
      <c r="W2425" t="s">
        <v>46</v>
      </c>
      <c r="X2425" t="s">
        <v>2125</v>
      </c>
      <c r="Y2425" t="s">
        <v>2143</v>
      </c>
      <c r="Z2425" t="s">
        <v>1805</v>
      </c>
      <c r="AA2425" t="s">
        <v>9335</v>
      </c>
      <c r="AI2425">
        <v>42</v>
      </c>
      <c r="AQ2425" s="16"/>
      <c r="AR2425" s="16"/>
      <c r="AT2425" s="16"/>
      <c r="AW2425" s="16"/>
      <c r="AX2425" s="16"/>
    </row>
    <row r="2426" spans="1:50" x14ac:dyDescent="0.25">
      <c r="B2426" s="16" t="s">
        <v>18</v>
      </c>
      <c r="C2426" s="16" t="str">
        <f>Z2426</f>
        <v>Schizopodidae</v>
      </c>
      <c r="D2426" s="13" t="str">
        <f>IF(AI2426&gt;=40,"Yes","No")</f>
        <v>Yes</v>
      </c>
      <c r="E2426" s="16" t="s">
        <v>18</v>
      </c>
      <c r="F2426" s="16" t="str">
        <f t="shared" si="372"/>
        <v>Schizopodidae</v>
      </c>
      <c r="G2426" s="16" t="str">
        <f t="shared" si="366"/>
        <v>Yes</v>
      </c>
      <c r="L2426" t="s">
        <v>1806</v>
      </c>
      <c r="M2426" t="s">
        <v>1805</v>
      </c>
      <c r="N2426" t="s">
        <v>2143</v>
      </c>
      <c r="P2426" s="6">
        <v>-1</v>
      </c>
      <c r="Q2426" s="6" t="s">
        <v>47</v>
      </c>
      <c r="R2426" s="6" t="s">
        <v>48</v>
      </c>
      <c r="T2426" t="s">
        <v>49</v>
      </c>
      <c r="W2426" t="s">
        <v>46</v>
      </c>
      <c r="X2426" t="s">
        <v>2125</v>
      </c>
      <c r="Y2426" t="s">
        <v>2143</v>
      </c>
      <c r="Z2426" t="s">
        <v>1805</v>
      </c>
      <c r="AI2426">
        <v>40</v>
      </c>
      <c r="AQ2426" s="6">
        <v>0</v>
      </c>
      <c r="AR2426" s="6" t="s">
        <v>50</v>
      </c>
      <c r="AT2426" s="6">
        <v>-1</v>
      </c>
      <c r="AW2426" s="6" t="s">
        <v>51</v>
      </c>
      <c r="AX2426" s="6" t="s">
        <v>51</v>
      </c>
    </row>
    <row r="2427" spans="1:50" x14ac:dyDescent="0.25">
      <c r="B2427" s="16" t="s">
        <v>19</v>
      </c>
      <c r="C2427" s="16" t="str">
        <f>AA2427</f>
        <v>Nicrophorinae</v>
      </c>
      <c r="D2427" s="16" t="str">
        <f t="shared" ref="D2427:D2428" si="373">IF(AI2427&gt;=42,"Yes","No")</f>
        <v>Yes</v>
      </c>
      <c r="E2427" s="16" t="s">
        <v>18</v>
      </c>
      <c r="F2427" s="16" t="str">
        <f t="shared" si="372"/>
        <v>Silphidae</v>
      </c>
      <c r="G2427" s="16" t="str">
        <f t="shared" si="366"/>
        <v>Yes</v>
      </c>
      <c r="M2427" t="s">
        <v>9336</v>
      </c>
      <c r="N2427" t="s">
        <v>1790</v>
      </c>
      <c r="P2427" s="6">
        <v>-1</v>
      </c>
      <c r="Q2427" s="6" t="s">
        <v>47</v>
      </c>
      <c r="R2427" s="6" t="s">
        <v>48</v>
      </c>
      <c r="T2427" t="s">
        <v>49</v>
      </c>
      <c r="W2427" t="s">
        <v>46</v>
      </c>
      <c r="X2427" t="s">
        <v>2125</v>
      </c>
      <c r="Y2427" t="s">
        <v>2136</v>
      </c>
      <c r="Z2427" t="s">
        <v>1790</v>
      </c>
      <c r="AA2427" t="s">
        <v>9336</v>
      </c>
      <c r="AI2427">
        <v>42</v>
      </c>
      <c r="AQ2427" s="16"/>
      <c r="AR2427" s="16"/>
      <c r="AT2427" s="16"/>
      <c r="AW2427" s="16"/>
      <c r="AX2427" s="16"/>
    </row>
    <row r="2428" spans="1:50" x14ac:dyDescent="0.25">
      <c r="B2428" s="16" t="s">
        <v>19</v>
      </c>
      <c r="C2428" s="16" t="str">
        <f>AA2428</f>
        <v>Silphinae</v>
      </c>
      <c r="D2428" s="16" t="str">
        <f t="shared" si="373"/>
        <v>Yes</v>
      </c>
      <c r="E2428" s="16" t="s">
        <v>18</v>
      </c>
      <c r="F2428" s="16" t="str">
        <f t="shared" si="372"/>
        <v>Silphidae</v>
      </c>
      <c r="G2428" s="16" t="str">
        <f t="shared" si="366"/>
        <v>Yes</v>
      </c>
      <c r="M2428" t="s">
        <v>9337</v>
      </c>
      <c r="N2428" t="s">
        <v>1790</v>
      </c>
      <c r="P2428" s="6">
        <v>-1</v>
      </c>
      <c r="Q2428" s="6" t="s">
        <v>47</v>
      </c>
      <c r="R2428" s="6" t="s">
        <v>48</v>
      </c>
      <c r="T2428" t="s">
        <v>49</v>
      </c>
      <c r="W2428" t="s">
        <v>46</v>
      </c>
      <c r="X2428" t="s">
        <v>2125</v>
      </c>
      <c r="Y2428" t="s">
        <v>2136</v>
      </c>
      <c r="Z2428" t="s">
        <v>1790</v>
      </c>
      <c r="AA2428" t="s">
        <v>9337</v>
      </c>
      <c r="AI2428">
        <v>42</v>
      </c>
      <c r="AQ2428" s="16"/>
      <c r="AR2428" s="16"/>
      <c r="AT2428" s="16"/>
      <c r="AW2428" s="16"/>
      <c r="AX2428" s="16"/>
    </row>
    <row r="2429" spans="1:50" x14ac:dyDescent="0.25">
      <c r="B2429" s="13" t="s">
        <v>19</v>
      </c>
      <c r="C2429" s="16" t="str">
        <f>Z2429</f>
        <v>Silphidae</v>
      </c>
      <c r="D2429" s="13" t="str">
        <f>IF(AI2429&gt;=42,"Yes","No")</f>
        <v>No</v>
      </c>
      <c r="E2429" s="16" t="s">
        <v>18</v>
      </c>
      <c r="F2429" s="16" t="str">
        <f t="shared" si="372"/>
        <v>Silphidae</v>
      </c>
      <c r="G2429" s="16" t="str">
        <f t="shared" si="366"/>
        <v>Yes</v>
      </c>
      <c r="L2429" t="s">
        <v>1791</v>
      </c>
      <c r="M2429" t="s">
        <v>1790</v>
      </c>
      <c r="N2429" t="s">
        <v>2136</v>
      </c>
      <c r="P2429" s="6">
        <v>-1</v>
      </c>
      <c r="Q2429" s="6" t="s">
        <v>47</v>
      </c>
      <c r="R2429" s="6" t="s">
        <v>48</v>
      </c>
      <c r="T2429" t="s">
        <v>49</v>
      </c>
      <c r="W2429" t="s">
        <v>46</v>
      </c>
      <c r="X2429" t="s">
        <v>2125</v>
      </c>
      <c r="Y2429" t="s">
        <v>2136</v>
      </c>
      <c r="Z2429" t="s">
        <v>1790</v>
      </c>
      <c r="AI2429">
        <v>40</v>
      </c>
      <c r="AQ2429" s="6">
        <v>0</v>
      </c>
      <c r="AR2429" s="6" t="s">
        <v>50</v>
      </c>
      <c r="AT2429" s="6">
        <v>-1</v>
      </c>
      <c r="AW2429" s="6" t="s">
        <v>51</v>
      </c>
      <c r="AX2429" s="6" t="s">
        <v>51</v>
      </c>
    </row>
    <row r="2430" spans="1:50" x14ac:dyDescent="0.25">
      <c r="B2430" s="16" t="s">
        <v>19</v>
      </c>
      <c r="C2430" s="16" t="str">
        <f>AA2430</f>
        <v>Brontinae</v>
      </c>
      <c r="D2430" s="16" t="str">
        <f t="shared" ref="D2430:D2432" si="374">IF(AI2430&gt;=42,"Yes","No")</f>
        <v>Yes</v>
      </c>
      <c r="E2430" s="16" t="s">
        <v>18</v>
      </c>
      <c r="F2430" s="16" t="str">
        <f t="shared" si="372"/>
        <v>Silvanidae</v>
      </c>
      <c r="G2430" s="16" t="str">
        <f t="shared" si="366"/>
        <v>Yes</v>
      </c>
      <c r="M2430" t="s">
        <v>9338</v>
      </c>
      <c r="N2430" s="16" t="s">
        <v>1828</v>
      </c>
      <c r="P2430" s="6">
        <v>-1</v>
      </c>
      <c r="Q2430" s="6" t="s">
        <v>47</v>
      </c>
      <c r="R2430" s="6" t="s">
        <v>48</v>
      </c>
      <c r="T2430" t="s">
        <v>49</v>
      </c>
      <c r="W2430" t="s">
        <v>46</v>
      </c>
      <c r="X2430" t="s">
        <v>2125</v>
      </c>
      <c r="Y2430" t="s">
        <v>2130</v>
      </c>
      <c r="Z2430" s="16" t="s">
        <v>1828</v>
      </c>
      <c r="AA2430" t="s">
        <v>9338</v>
      </c>
      <c r="AI2430">
        <v>42</v>
      </c>
      <c r="AQ2430" s="16"/>
      <c r="AR2430" s="16"/>
      <c r="AT2430" s="16"/>
      <c r="AW2430" s="16"/>
      <c r="AX2430" s="16"/>
    </row>
    <row r="2431" spans="1:50" x14ac:dyDescent="0.25">
      <c r="B2431" s="16" t="s">
        <v>19</v>
      </c>
      <c r="C2431" s="13" t="str">
        <f>AA2431</f>
        <v>Silvaninae</v>
      </c>
      <c r="D2431" s="16" t="str">
        <f t="shared" si="374"/>
        <v>Yes</v>
      </c>
      <c r="E2431" s="16" t="s">
        <v>18</v>
      </c>
      <c r="F2431" s="16" t="str">
        <f t="shared" si="372"/>
        <v>Silvanidae</v>
      </c>
      <c r="G2431" s="16" t="str">
        <f t="shared" si="366"/>
        <v>Yes</v>
      </c>
      <c r="M2431" t="s">
        <v>9339</v>
      </c>
      <c r="N2431" t="s">
        <v>1828</v>
      </c>
      <c r="P2431" s="6">
        <v>-1</v>
      </c>
      <c r="Q2431" s="6" t="s">
        <v>47</v>
      </c>
      <c r="R2431" s="6" t="s">
        <v>48</v>
      </c>
      <c r="T2431" t="s">
        <v>49</v>
      </c>
      <c r="W2431" t="s">
        <v>46</v>
      </c>
      <c r="X2431" t="s">
        <v>2125</v>
      </c>
      <c r="Y2431" t="s">
        <v>2130</v>
      </c>
      <c r="Z2431" t="s">
        <v>1828</v>
      </c>
      <c r="AA2431" t="s">
        <v>9339</v>
      </c>
      <c r="AI2431">
        <v>42</v>
      </c>
      <c r="AQ2431" s="16"/>
      <c r="AR2431" s="16"/>
      <c r="AT2431" s="16"/>
      <c r="AW2431" s="16"/>
      <c r="AX2431" s="16"/>
    </row>
    <row r="2432" spans="1:50" x14ac:dyDescent="0.25">
      <c r="B2432" s="13" t="s">
        <v>19</v>
      </c>
      <c r="C2432" s="16" t="str">
        <f>Z2432</f>
        <v>Silvanidae</v>
      </c>
      <c r="D2432" s="16" t="str">
        <f t="shared" si="374"/>
        <v>No</v>
      </c>
      <c r="E2432" s="16" t="s">
        <v>18</v>
      </c>
      <c r="F2432" s="16" t="str">
        <f t="shared" si="372"/>
        <v>Silvanidae</v>
      </c>
      <c r="G2432" s="16" t="str">
        <f t="shared" si="366"/>
        <v>Yes</v>
      </c>
      <c r="M2432" t="s">
        <v>1828</v>
      </c>
      <c r="N2432" t="s">
        <v>2130</v>
      </c>
      <c r="P2432" s="6">
        <v>-1</v>
      </c>
      <c r="Q2432" s="6" t="s">
        <v>47</v>
      </c>
      <c r="R2432" s="6" t="s">
        <v>48</v>
      </c>
      <c r="T2432" t="s">
        <v>49</v>
      </c>
      <c r="W2432" t="s">
        <v>46</v>
      </c>
      <c r="X2432" t="s">
        <v>2125</v>
      </c>
      <c r="Y2432" t="s">
        <v>2130</v>
      </c>
      <c r="Z2432" t="s">
        <v>1828</v>
      </c>
      <c r="AI2432">
        <v>40</v>
      </c>
      <c r="AQ2432" s="6">
        <v>0</v>
      </c>
      <c r="AR2432" s="6" t="s">
        <v>50</v>
      </c>
      <c r="AT2432" s="6">
        <v>-1</v>
      </c>
      <c r="AW2432" s="6" t="s">
        <v>51</v>
      </c>
      <c r="AX2432" s="6" t="s">
        <v>51</v>
      </c>
    </row>
    <row r="2433" spans="1:50" x14ac:dyDescent="0.25">
      <c r="A2433" s="16" t="s">
        <v>9349</v>
      </c>
      <c r="B2433" s="13" t="s">
        <v>22</v>
      </c>
      <c r="C2433" s="13" t="str">
        <f>AD2433</f>
        <v>Aleochara</v>
      </c>
      <c r="D2433" s="13" t="str">
        <f t="shared" ref="D2433:D2496" si="375">IF(AI2433&gt;=50,"Yes","No")</f>
        <v>Yes</v>
      </c>
      <c r="E2433" s="16" t="s">
        <v>18</v>
      </c>
      <c r="F2433" s="16" t="str">
        <f t="shared" si="372"/>
        <v>Staphylinidae</v>
      </c>
      <c r="G2433" s="16" t="str">
        <f t="shared" si="366"/>
        <v>Yes</v>
      </c>
      <c r="M2433" t="s">
        <v>2246</v>
      </c>
      <c r="N2433" t="s">
        <v>2247</v>
      </c>
      <c r="P2433" s="6">
        <v>-1</v>
      </c>
      <c r="Q2433" s="6" t="s">
        <v>47</v>
      </c>
      <c r="R2433" s="6" t="s">
        <v>48</v>
      </c>
      <c r="T2433" t="s">
        <v>49</v>
      </c>
      <c r="W2433" t="s">
        <v>46</v>
      </c>
      <c r="X2433" t="s">
        <v>2125</v>
      </c>
      <c r="Y2433" t="s">
        <v>2136</v>
      </c>
      <c r="Z2433" t="s">
        <v>1778</v>
      </c>
      <c r="AA2433" t="s">
        <v>2248</v>
      </c>
      <c r="AB2433" t="s">
        <v>2247</v>
      </c>
      <c r="AD2433" t="s">
        <v>2246</v>
      </c>
      <c r="AI2433">
        <v>50</v>
      </c>
      <c r="AQ2433" s="6">
        <v>0</v>
      </c>
      <c r="AR2433" s="6" t="s">
        <v>50</v>
      </c>
      <c r="AT2433" s="6">
        <v>-1</v>
      </c>
      <c r="AW2433" s="6" t="s">
        <v>51</v>
      </c>
      <c r="AX2433" s="6" t="s">
        <v>51</v>
      </c>
    </row>
    <row r="2434" spans="1:50" x14ac:dyDescent="0.25">
      <c r="A2434" s="16" t="s">
        <v>9349</v>
      </c>
      <c r="B2434" s="13" t="s">
        <v>22</v>
      </c>
      <c r="C2434" s="13" t="str">
        <f>AB2434</f>
        <v>Aleocharini</v>
      </c>
      <c r="D2434" s="13" t="str">
        <f t="shared" si="375"/>
        <v>No</v>
      </c>
      <c r="E2434" s="16" t="s">
        <v>18</v>
      </c>
      <c r="F2434" s="16" t="str">
        <f t="shared" si="372"/>
        <v>Staphylinidae</v>
      </c>
      <c r="G2434" s="16" t="str">
        <f t="shared" si="366"/>
        <v>Yes</v>
      </c>
      <c r="M2434" t="s">
        <v>2247</v>
      </c>
      <c r="N2434" t="s">
        <v>2248</v>
      </c>
      <c r="P2434" s="6">
        <v>-1</v>
      </c>
      <c r="Q2434" s="6" t="s">
        <v>47</v>
      </c>
      <c r="R2434" s="6" t="s">
        <v>48</v>
      </c>
      <c r="T2434" t="s">
        <v>49</v>
      </c>
      <c r="W2434" t="s">
        <v>46</v>
      </c>
      <c r="X2434" t="s">
        <v>2125</v>
      </c>
      <c r="Y2434" t="s">
        <v>2136</v>
      </c>
      <c r="Z2434" t="s">
        <v>1778</v>
      </c>
      <c r="AA2434" t="s">
        <v>2248</v>
      </c>
      <c r="AB2434" t="s">
        <v>2247</v>
      </c>
      <c r="AI2434">
        <v>45</v>
      </c>
      <c r="AQ2434" s="6">
        <v>0</v>
      </c>
      <c r="AR2434" s="6" t="s">
        <v>50</v>
      </c>
      <c r="AT2434" s="6">
        <v>-1</v>
      </c>
      <c r="AW2434" s="6" t="s">
        <v>51</v>
      </c>
      <c r="AX2434" s="6" t="s">
        <v>51</v>
      </c>
    </row>
    <row r="2435" spans="1:50" x14ac:dyDescent="0.25">
      <c r="A2435" s="16" t="s">
        <v>9349</v>
      </c>
      <c r="B2435" s="13" t="s">
        <v>22</v>
      </c>
      <c r="C2435" s="13" t="str">
        <f t="shared" ref="C2435:C2451" si="376">AD2435</f>
        <v>Acrotona</v>
      </c>
      <c r="D2435" s="13" t="str">
        <f t="shared" si="375"/>
        <v>Yes</v>
      </c>
      <c r="E2435" s="16" t="s">
        <v>18</v>
      </c>
      <c r="F2435" s="16" t="str">
        <f t="shared" si="372"/>
        <v>Staphylinidae</v>
      </c>
      <c r="G2435" s="16" t="str">
        <f t="shared" si="366"/>
        <v>Yes</v>
      </c>
      <c r="M2435" t="s">
        <v>2888</v>
      </c>
      <c r="N2435" t="s">
        <v>3306</v>
      </c>
      <c r="P2435" s="6">
        <v>-1</v>
      </c>
      <c r="Q2435" s="6" t="s">
        <v>47</v>
      </c>
      <c r="R2435" s="6" t="s">
        <v>48</v>
      </c>
      <c r="T2435" t="s">
        <v>49</v>
      </c>
      <c r="W2435" t="s">
        <v>46</v>
      </c>
      <c r="X2435" t="s">
        <v>2125</v>
      </c>
      <c r="Y2435" t="s">
        <v>2136</v>
      </c>
      <c r="Z2435" t="s">
        <v>1778</v>
      </c>
      <c r="AA2435" t="s">
        <v>2248</v>
      </c>
      <c r="AB2435" t="s">
        <v>3306</v>
      </c>
      <c r="AD2435" t="s">
        <v>2888</v>
      </c>
      <c r="AI2435">
        <v>50</v>
      </c>
      <c r="AQ2435" s="6">
        <v>0</v>
      </c>
      <c r="AR2435" s="6" t="s">
        <v>50</v>
      </c>
      <c r="AT2435" s="6">
        <v>-1</v>
      </c>
      <c r="AW2435" s="6" t="s">
        <v>51</v>
      </c>
      <c r="AX2435" s="6" t="s">
        <v>51</v>
      </c>
    </row>
    <row r="2436" spans="1:50" x14ac:dyDescent="0.25">
      <c r="A2436" s="16" t="s">
        <v>9349</v>
      </c>
      <c r="B2436" s="13" t="s">
        <v>22</v>
      </c>
      <c r="C2436" s="13" t="str">
        <f t="shared" si="376"/>
        <v>Atheta</v>
      </c>
      <c r="D2436" s="13" t="str">
        <f t="shared" si="375"/>
        <v>Yes</v>
      </c>
      <c r="E2436" s="16" t="s">
        <v>18</v>
      </c>
      <c r="F2436" s="16" t="str">
        <f t="shared" si="372"/>
        <v>Staphylinidae</v>
      </c>
      <c r="G2436" s="16" t="str">
        <f t="shared" si="366"/>
        <v>Yes</v>
      </c>
      <c r="M2436" t="s">
        <v>2912</v>
      </c>
      <c r="N2436" t="s">
        <v>3306</v>
      </c>
      <c r="P2436" s="6">
        <v>-1</v>
      </c>
      <c r="Q2436" s="6" t="s">
        <v>47</v>
      </c>
      <c r="R2436" s="6" t="s">
        <v>48</v>
      </c>
      <c r="T2436" t="s">
        <v>49</v>
      </c>
      <c r="W2436" t="s">
        <v>46</v>
      </c>
      <c r="X2436" t="s">
        <v>2125</v>
      </c>
      <c r="Y2436" t="s">
        <v>2136</v>
      </c>
      <c r="Z2436" t="s">
        <v>1778</v>
      </c>
      <c r="AA2436" t="s">
        <v>2248</v>
      </c>
      <c r="AB2436" t="s">
        <v>3306</v>
      </c>
      <c r="AD2436" t="s">
        <v>2912</v>
      </c>
      <c r="AI2436">
        <v>50</v>
      </c>
      <c r="AQ2436" s="6">
        <v>0</v>
      </c>
      <c r="AR2436" s="6" t="s">
        <v>50</v>
      </c>
      <c r="AT2436" s="6">
        <v>-1</v>
      </c>
      <c r="AW2436" s="6" t="s">
        <v>51</v>
      </c>
      <c r="AX2436" s="6" t="s">
        <v>51</v>
      </c>
    </row>
    <row r="2437" spans="1:50" x14ac:dyDescent="0.25">
      <c r="A2437" s="16" t="s">
        <v>9349</v>
      </c>
      <c r="B2437" s="13" t="s">
        <v>22</v>
      </c>
      <c r="C2437" s="13" t="str">
        <f t="shared" si="376"/>
        <v>Atheta</v>
      </c>
      <c r="D2437" s="13" t="str">
        <f t="shared" si="375"/>
        <v>Yes</v>
      </c>
      <c r="E2437" s="16" t="s">
        <v>18</v>
      </c>
      <c r="F2437" s="16" t="str">
        <f t="shared" si="372"/>
        <v>Staphylinidae</v>
      </c>
      <c r="G2437" s="16" t="str">
        <f t="shared" si="366"/>
        <v>Yes</v>
      </c>
      <c r="M2437" t="s">
        <v>3104</v>
      </c>
      <c r="N2437" t="s">
        <v>2912</v>
      </c>
      <c r="P2437" s="6">
        <v>-1</v>
      </c>
      <c r="Q2437" s="6" t="s">
        <v>47</v>
      </c>
      <c r="R2437" s="6" t="s">
        <v>48</v>
      </c>
      <c r="T2437" t="s">
        <v>49</v>
      </c>
      <c r="W2437" t="s">
        <v>46</v>
      </c>
      <c r="X2437" t="s">
        <v>2125</v>
      </c>
      <c r="Y2437" t="s">
        <v>2136</v>
      </c>
      <c r="Z2437" t="s">
        <v>1778</v>
      </c>
      <c r="AA2437" t="s">
        <v>2248</v>
      </c>
      <c r="AB2437" t="s">
        <v>3306</v>
      </c>
      <c r="AD2437" t="s">
        <v>2912</v>
      </c>
      <c r="AF2437" t="s">
        <v>3104</v>
      </c>
      <c r="AI2437">
        <v>60</v>
      </c>
      <c r="AQ2437" s="6">
        <v>0</v>
      </c>
      <c r="AR2437" s="6" t="s">
        <v>50</v>
      </c>
      <c r="AT2437" s="6">
        <v>-1</v>
      </c>
      <c r="AW2437" s="6" t="s">
        <v>51</v>
      </c>
      <c r="AX2437" s="6" t="s">
        <v>51</v>
      </c>
    </row>
    <row r="2438" spans="1:50" x14ac:dyDescent="0.25">
      <c r="A2438" s="16" t="s">
        <v>9349</v>
      </c>
      <c r="B2438" s="13" t="s">
        <v>22</v>
      </c>
      <c r="C2438" s="13" t="str">
        <f t="shared" si="376"/>
        <v>Hydrosmecta</v>
      </c>
      <c r="D2438" s="13" t="str">
        <f t="shared" si="375"/>
        <v>Yes</v>
      </c>
      <c r="E2438" s="16" t="s">
        <v>18</v>
      </c>
      <c r="F2438" s="16" t="str">
        <f t="shared" si="372"/>
        <v>Staphylinidae</v>
      </c>
      <c r="G2438" s="16" t="str">
        <f t="shared" si="366"/>
        <v>Yes</v>
      </c>
      <c r="M2438" t="s">
        <v>2897</v>
      </c>
      <c r="N2438" t="s">
        <v>3306</v>
      </c>
      <c r="P2438" s="6">
        <v>-1</v>
      </c>
      <c r="Q2438" s="6" t="s">
        <v>47</v>
      </c>
      <c r="R2438" s="6" t="s">
        <v>48</v>
      </c>
      <c r="T2438" t="s">
        <v>49</v>
      </c>
      <c r="W2438" t="s">
        <v>46</v>
      </c>
      <c r="X2438" t="s">
        <v>2125</v>
      </c>
      <c r="Y2438" t="s">
        <v>2136</v>
      </c>
      <c r="Z2438" t="s">
        <v>1778</v>
      </c>
      <c r="AA2438" t="s">
        <v>2248</v>
      </c>
      <c r="AB2438" t="s">
        <v>3306</v>
      </c>
      <c r="AD2438" t="s">
        <v>2897</v>
      </c>
      <c r="AI2438">
        <v>50</v>
      </c>
      <c r="AQ2438" s="6">
        <v>0</v>
      </c>
      <c r="AR2438" s="6" t="s">
        <v>50</v>
      </c>
      <c r="AT2438" s="6">
        <v>-1</v>
      </c>
      <c r="AW2438" s="6" t="s">
        <v>51</v>
      </c>
      <c r="AX2438" s="6" t="s">
        <v>51</v>
      </c>
    </row>
    <row r="2439" spans="1:50" x14ac:dyDescent="0.25">
      <c r="A2439" s="16" t="s">
        <v>9349</v>
      </c>
      <c r="B2439" s="13" t="s">
        <v>22</v>
      </c>
      <c r="C2439" s="13" t="str">
        <f t="shared" si="376"/>
        <v>Meronera</v>
      </c>
      <c r="D2439" s="13" t="str">
        <f t="shared" si="375"/>
        <v>Yes</v>
      </c>
      <c r="E2439" s="16" t="s">
        <v>18</v>
      </c>
      <c r="F2439" s="16" t="str">
        <f t="shared" si="372"/>
        <v>Staphylinidae</v>
      </c>
      <c r="G2439" s="16" t="str">
        <f t="shared" si="366"/>
        <v>Yes</v>
      </c>
      <c r="M2439" t="s">
        <v>2899</v>
      </c>
      <c r="N2439" t="s">
        <v>3306</v>
      </c>
      <c r="P2439" s="6">
        <v>-1</v>
      </c>
      <c r="Q2439" s="6" t="s">
        <v>47</v>
      </c>
      <c r="R2439" s="6" t="s">
        <v>48</v>
      </c>
      <c r="T2439" t="s">
        <v>49</v>
      </c>
      <c r="W2439" t="s">
        <v>46</v>
      </c>
      <c r="X2439" t="s">
        <v>2125</v>
      </c>
      <c r="Y2439" t="s">
        <v>2136</v>
      </c>
      <c r="Z2439" t="s">
        <v>1778</v>
      </c>
      <c r="AA2439" t="s">
        <v>2248</v>
      </c>
      <c r="AB2439" t="s">
        <v>3306</v>
      </c>
      <c r="AD2439" t="s">
        <v>2899</v>
      </c>
      <c r="AI2439">
        <v>50</v>
      </c>
      <c r="AQ2439" s="6">
        <v>0</v>
      </c>
      <c r="AR2439" s="6" t="s">
        <v>50</v>
      </c>
      <c r="AT2439" s="6">
        <v>-1</v>
      </c>
      <c r="AW2439" s="6" t="s">
        <v>51</v>
      </c>
      <c r="AX2439" s="6" t="s">
        <v>51</v>
      </c>
    </row>
    <row r="2440" spans="1:50" x14ac:dyDescent="0.25">
      <c r="A2440" s="16" t="s">
        <v>9349</v>
      </c>
      <c r="B2440" s="13" t="s">
        <v>22</v>
      </c>
      <c r="C2440" s="13" t="str">
        <f t="shared" si="376"/>
        <v>Nehemitropia</v>
      </c>
      <c r="D2440" s="13" t="str">
        <f t="shared" si="375"/>
        <v>Yes</v>
      </c>
      <c r="E2440" s="16" t="s">
        <v>18</v>
      </c>
      <c r="F2440" s="16" t="str">
        <f t="shared" si="372"/>
        <v>Staphylinidae</v>
      </c>
      <c r="G2440" s="16" t="str">
        <f t="shared" si="366"/>
        <v>Yes</v>
      </c>
      <c r="M2440" t="s">
        <v>2926</v>
      </c>
      <c r="N2440" t="s">
        <v>3306</v>
      </c>
      <c r="P2440" s="6">
        <v>-1</v>
      </c>
      <c r="Q2440" s="6" t="s">
        <v>47</v>
      </c>
      <c r="R2440" s="6" t="s">
        <v>48</v>
      </c>
      <c r="T2440" t="s">
        <v>49</v>
      </c>
      <c r="W2440" t="s">
        <v>46</v>
      </c>
      <c r="X2440" t="s">
        <v>2125</v>
      </c>
      <c r="Y2440" t="s">
        <v>2136</v>
      </c>
      <c r="Z2440" t="s">
        <v>1778</v>
      </c>
      <c r="AA2440" t="s">
        <v>2248</v>
      </c>
      <c r="AB2440" t="s">
        <v>3306</v>
      </c>
      <c r="AD2440" t="s">
        <v>2926</v>
      </c>
      <c r="AI2440">
        <v>50</v>
      </c>
      <c r="AQ2440" s="6">
        <v>0</v>
      </c>
      <c r="AR2440" s="6" t="s">
        <v>50</v>
      </c>
      <c r="AT2440" s="6">
        <v>-1</v>
      </c>
      <c r="AW2440" s="6" t="s">
        <v>51</v>
      </c>
      <c r="AX2440" s="6" t="s">
        <v>51</v>
      </c>
    </row>
    <row r="2441" spans="1:50" x14ac:dyDescent="0.25">
      <c r="A2441" s="16" t="s">
        <v>9349</v>
      </c>
      <c r="B2441" s="13" t="s">
        <v>22</v>
      </c>
      <c r="C2441" s="13" t="str">
        <f t="shared" si="376"/>
        <v>Nehemitropia</v>
      </c>
      <c r="D2441" s="13" t="str">
        <f t="shared" si="375"/>
        <v>Yes</v>
      </c>
      <c r="E2441" s="16" t="s">
        <v>18</v>
      </c>
      <c r="F2441" s="16" t="str">
        <f t="shared" si="372"/>
        <v>Staphylinidae</v>
      </c>
      <c r="G2441" s="16" t="str">
        <f t="shared" si="366"/>
        <v>Yes</v>
      </c>
      <c r="M2441" t="s">
        <v>3123</v>
      </c>
      <c r="N2441" t="s">
        <v>2926</v>
      </c>
      <c r="P2441" s="6">
        <v>-1</v>
      </c>
      <c r="Q2441" s="6" t="s">
        <v>47</v>
      </c>
      <c r="R2441" s="6" t="s">
        <v>48</v>
      </c>
      <c r="T2441" t="s">
        <v>49</v>
      </c>
      <c r="W2441" t="s">
        <v>46</v>
      </c>
      <c r="X2441" t="s">
        <v>2125</v>
      </c>
      <c r="Y2441" t="s">
        <v>2136</v>
      </c>
      <c r="Z2441" t="s">
        <v>1778</v>
      </c>
      <c r="AA2441" t="s">
        <v>2248</v>
      </c>
      <c r="AB2441" t="s">
        <v>3306</v>
      </c>
      <c r="AD2441" t="s">
        <v>2926</v>
      </c>
      <c r="AF2441" t="s">
        <v>3123</v>
      </c>
      <c r="AI2441">
        <v>60</v>
      </c>
      <c r="AQ2441" s="6">
        <v>0</v>
      </c>
      <c r="AR2441" s="6" t="s">
        <v>50</v>
      </c>
      <c r="AT2441" s="6">
        <v>-1</v>
      </c>
      <c r="AW2441" s="6" t="s">
        <v>51</v>
      </c>
      <c r="AX2441" s="6" t="s">
        <v>51</v>
      </c>
    </row>
    <row r="2442" spans="1:50" x14ac:dyDescent="0.25">
      <c r="A2442" s="16" t="s">
        <v>9349</v>
      </c>
      <c r="B2442" s="13" t="s">
        <v>22</v>
      </c>
      <c r="C2442" s="13" t="str">
        <f t="shared" si="376"/>
        <v>Philhygra</v>
      </c>
      <c r="D2442" s="13" t="str">
        <f t="shared" si="375"/>
        <v>Yes</v>
      </c>
      <c r="E2442" s="16" t="s">
        <v>18</v>
      </c>
      <c r="F2442" s="16" t="str">
        <f t="shared" si="372"/>
        <v>Staphylinidae</v>
      </c>
      <c r="G2442" s="16" t="str">
        <f t="shared" si="366"/>
        <v>Yes</v>
      </c>
      <c r="M2442" t="s">
        <v>2904</v>
      </c>
      <c r="N2442" t="s">
        <v>3306</v>
      </c>
      <c r="P2442" s="6">
        <v>-1</v>
      </c>
      <c r="Q2442" s="6" t="s">
        <v>47</v>
      </c>
      <c r="R2442" s="6" t="s">
        <v>48</v>
      </c>
      <c r="T2442" t="s">
        <v>49</v>
      </c>
      <c r="W2442" t="s">
        <v>46</v>
      </c>
      <c r="X2442" t="s">
        <v>2125</v>
      </c>
      <c r="Y2442" t="s">
        <v>2136</v>
      </c>
      <c r="Z2442" t="s">
        <v>1778</v>
      </c>
      <c r="AA2442" t="s">
        <v>2248</v>
      </c>
      <c r="AB2442" t="s">
        <v>3306</v>
      </c>
      <c r="AD2442" t="s">
        <v>2904</v>
      </c>
      <c r="AI2442">
        <v>50</v>
      </c>
      <c r="AQ2442" s="6">
        <v>0</v>
      </c>
      <c r="AR2442" s="6" t="s">
        <v>50</v>
      </c>
      <c r="AT2442" s="6">
        <v>-1</v>
      </c>
      <c r="AW2442" s="6" t="s">
        <v>51</v>
      </c>
      <c r="AX2442" s="6" t="s">
        <v>51</v>
      </c>
    </row>
    <row r="2443" spans="1:50" x14ac:dyDescent="0.25">
      <c r="A2443" s="16" t="s">
        <v>9349</v>
      </c>
      <c r="B2443" s="13" t="s">
        <v>22</v>
      </c>
      <c r="C2443" s="13" t="str">
        <f t="shared" si="376"/>
        <v>Pontomalota</v>
      </c>
      <c r="D2443" s="13" t="str">
        <f t="shared" si="375"/>
        <v>Yes</v>
      </c>
      <c r="E2443" s="16" t="s">
        <v>18</v>
      </c>
      <c r="F2443" s="16" t="str">
        <f t="shared" si="372"/>
        <v>Staphylinidae</v>
      </c>
      <c r="G2443" s="16" t="str">
        <f t="shared" si="366"/>
        <v>Yes</v>
      </c>
      <c r="M2443" t="s">
        <v>2930</v>
      </c>
      <c r="N2443" t="s">
        <v>3306</v>
      </c>
      <c r="P2443" s="6">
        <v>-1</v>
      </c>
      <c r="Q2443" s="6" t="s">
        <v>47</v>
      </c>
      <c r="R2443" s="6" t="s">
        <v>48</v>
      </c>
      <c r="T2443" t="s">
        <v>49</v>
      </c>
      <c r="W2443" t="s">
        <v>46</v>
      </c>
      <c r="X2443" t="s">
        <v>2125</v>
      </c>
      <c r="Y2443" t="s">
        <v>2136</v>
      </c>
      <c r="Z2443" t="s">
        <v>1778</v>
      </c>
      <c r="AA2443" t="s">
        <v>2248</v>
      </c>
      <c r="AB2443" t="s">
        <v>3306</v>
      </c>
      <c r="AD2443" t="s">
        <v>2930</v>
      </c>
      <c r="AI2443">
        <v>50</v>
      </c>
      <c r="AQ2443" s="6">
        <v>0</v>
      </c>
      <c r="AR2443" s="6" t="s">
        <v>50</v>
      </c>
      <c r="AT2443" s="6">
        <v>-1</v>
      </c>
      <c r="AW2443" s="6" t="s">
        <v>51</v>
      </c>
      <c r="AX2443" s="6" t="s">
        <v>51</v>
      </c>
    </row>
    <row r="2444" spans="1:50" x14ac:dyDescent="0.25">
      <c r="A2444" s="16" t="s">
        <v>9349</v>
      </c>
      <c r="B2444" s="13" t="s">
        <v>22</v>
      </c>
      <c r="C2444" s="13" t="str">
        <f t="shared" si="376"/>
        <v>Pontomalota</v>
      </c>
      <c r="D2444" s="13" t="str">
        <f t="shared" si="375"/>
        <v>Yes</v>
      </c>
      <c r="E2444" s="16" t="s">
        <v>18</v>
      </c>
      <c r="F2444" s="16" t="str">
        <f t="shared" si="372"/>
        <v>Staphylinidae</v>
      </c>
      <c r="G2444" s="16" t="str">
        <f t="shared" si="366"/>
        <v>Yes</v>
      </c>
      <c r="M2444" t="s">
        <v>3127</v>
      </c>
      <c r="N2444" t="s">
        <v>2930</v>
      </c>
      <c r="P2444" s="6">
        <v>-1</v>
      </c>
      <c r="Q2444" s="6" t="s">
        <v>47</v>
      </c>
      <c r="R2444" s="6" t="s">
        <v>48</v>
      </c>
      <c r="T2444" t="s">
        <v>49</v>
      </c>
      <c r="W2444" t="s">
        <v>46</v>
      </c>
      <c r="X2444" t="s">
        <v>2125</v>
      </c>
      <c r="Y2444" t="s">
        <v>2136</v>
      </c>
      <c r="Z2444" t="s">
        <v>1778</v>
      </c>
      <c r="AA2444" t="s">
        <v>2248</v>
      </c>
      <c r="AB2444" t="s">
        <v>3306</v>
      </c>
      <c r="AD2444" t="s">
        <v>2930</v>
      </c>
      <c r="AF2444" t="s">
        <v>3127</v>
      </c>
      <c r="AI2444">
        <v>60</v>
      </c>
      <c r="AQ2444" s="6">
        <v>0</v>
      </c>
      <c r="AR2444" s="6" t="s">
        <v>50</v>
      </c>
      <c r="AT2444" s="6">
        <v>-1</v>
      </c>
      <c r="AW2444" s="6" t="s">
        <v>51</v>
      </c>
      <c r="AX2444" s="6" t="s">
        <v>51</v>
      </c>
    </row>
    <row r="2445" spans="1:50" x14ac:dyDescent="0.25">
      <c r="A2445" s="16" t="s">
        <v>9349</v>
      </c>
      <c r="B2445" s="13" t="s">
        <v>22</v>
      </c>
      <c r="C2445" s="13" t="str">
        <f t="shared" si="376"/>
        <v>Pontomalota</v>
      </c>
      <c r="D2445" s="13" t="str">
        <f t="shared" si="375"/>
        <v>Yes</v>
      </c>
      <c r="E2445" s="16" t="s">
        <v>18</v>
      </c>
      <c r="F2445" s="16" t="str">
        <f t="shared" si="372"/>
        <v>Staphylinidae</v>
      </c>
      <c r="G2445" s="16" t="str">
        <f t="shared" si="366"/>
        <v>Yes</v>
      </c>
      <c r="M2445" t="s">
        <v>3128</v>
      </c>
      <c r="N2445" t="s">
        <v>2930</v>
      </c>
      <c r="P2445" s="6">
        <v>-1</v>
      </c>
      <c r="Q2445" s="6" t="s">
        <v>47</v>
      </c>
      <c r="R2445" s="6" t="s">
        <v>48</v>
      </c>
      <c r="T2445" t="s">
        <v>49</v>
      </c>
      <c r="W2445" t="s">
        <v>46</v>
      </c>
      <c r="X2445" t="s">
        <v>2125</v>
      </c>
      <c r="Y2445" t="s">
        <v>2136</v>
      </c>
      <c r="Z2445" t="s">
        <v>1778</v>
      </c>
      <c r="AA2445" t="s">
        <v>2248</v>
      </c>
      <c r="AB2445" t="s">
        <v>3306</v>
      </c>
      <c r="AD2445" t="s">
        <v>2930</v>
      </c>
      <c r="AF2445" t="s">
        <v>3128</v>
      </c>
      <c r="AI2445">
        <v>60</v>
      </c>
      <c r="AQ2445" s="6">
        <v>0</v>
      </c>
      <c r="AR2445" s="6" t="s">
        <v>50</v>
      </c>
      <c r="AT2445" s="6">
        <v>-1</v>
      </c>
      <c r="AW2445" s="6" t="s">
        <v>51</v>
      </c>
      <c r="AX2445" s="6" t="s">
        <v>51</v>
      </c>
    </row>
    <row r="2446" spans="1:50" x14ac:dyDescent="0.25">
      <c r="A2446" s="16" t="s">
        <v>9349</v>
      </c>
      <c r="B2446" s="13" t="s">
        <v>22</v>
      </c>
      <c r="C2446" s="13" t="str">
        <f t="shared" si="376"/>
        <v>Tarphiota</v>
      </c>
      <c r="D2446" s="13" t="str">
        <f t="shared" si="375"/>
        <v>Yes</v>
      </c>
      <c r="E2446" s="16" t="s">
        <v>18</v>
      </c>
      <c r="F2446" s="16" t="str">
        <f t="shared" si="372"/>
        <v>Staphylinidae</v>
      </c>
      <c r="G2446" s="16" t="str">
        <f t="shared" si="366"/>
        <v>Yes</v>
      </c>
      <c r="M2446" t="s">
        <v>2931</v>
      </c>
      <c r="N2446" t="s">
        <v>3306</v>
      </c>
      <c r="P2446" s="6">
        <v>-1</v>
      </c>
      <c r="Q2446" s="6" t="s">
        <v>47</v>
      </c>
      <c r="R2446" s="6" t="s">
        <v>48</v>
      </c>
      <c r="T2446" t="s">
        <v>49</v>
      </c>
      <c r="W2446" t="s">
        <v>46</v>
      </c>
      <c r="X2446" t="s">
        <v>2125</v>
      </c>
      <c r="Y2446" t="s">
        <v>2136</v>
      </c>
      <c r="Z2446" t="s">
        <v>1778</v>
      </c>
      <c r="AA2446" t="s">
        <v>2248</v>
      </c>
      <c r="AB2446" t="s">
        <v>3306</v>
      </c>
      <c r="AD2446" t="s">
        <v>2931</v>
      </c>
      <c r="AI2446">
        <v>50</v>
      </c>
      <c r="AQ2446" s="6">
        <v>0</v>
      </c>
      <c r="AR2446" s="6" t="s">
        <v>50</v>
      </c>
      <c r="AT2446" s="6">
        <v>-1</v>
      </c>
      <c r="AW2446" s="6" t="s">
        <v>51</v>
      </c>
      <c r="AX2446" s="6" t="s">
        <v>51</v>
      </c>
    </row>
    <row r="2447" spans="1:50" x14ac:dyDescent="0.25">
      <c r="A2447" s="16" t="s">
        <v>9349</v>
      </c>
      <c r="B2447" s="13" t="s">
        <v>22</v>
      </c>
      <c r="C2447" s="13" t="str">
        <f t="shared" si="376"/>
        <v>Tarphiota</v>
      </c>
      <c r="D2447" s="13" t="str">
        <f t="shared" si="375"/>
        <v>Yes</v>
      </c>
      <c r="E2447" s="16" t="s">
        <v>18</v>
      </c>
      <c r="F2447" s="16" t="str">
        <f t="shared" si="372"/>
        <v>Staphylinidae</v>
      </c>
      <c r="G2447" s="16" t="str">
        <f t="shared" si="366"/>
        <v>Yes</v>
      </c>
      <c r="M2447" t="s">
        <v>3135</v>
      </c>
      <c r="N2447" t="s">
        <v>2931</v>
      </c>
      <c r="P2447" s="6">
        <v>-1</v>
      </c>
      <c r="Q2447" s="6" t="s">
        <v>47</v>
      </c>
      <c r="R2447" s="6" t="s">
        <v>48</v>
      </c>
      <c r="T2447" t="s">
        <v>49</v>
      </c>
      <c r="W2447" t="s">
        <v>46</v>
      </c>
      <c r="X2447" t="s">
        <v>2125</v>
      </c>
      <c r="Y2447" t="s">
        <v>2136</v>
      </c>
      <c r="Z2447" t="s">
        <v>1778</v>
      </c>
      <c r="AA2447" t="s">
        <v>2248</v>
      </c>
      <c r="AB2447" t="s">
        <v>3306</v>
      </c>
      <c r="AD2447" t="s">
        <v>2931</v>
      </c>
      <c r="AF2447" t="s">
        <v>3135</v>
      </c>
      <c r="AI2447">
        <v>60</v>
      </c>
      <c r="AQ2447" s="6">
        <v>0</v>
      </c>
      <c r="AR2447" s="6" t="s">
        <v>50</v>
      </c>
      <c r="AT2447" s="6">
        <v>-1</v>
      </c>
      <c r="AW2447" s="6" t="s">
        <v>51</v>
      </c>
      <c r="AX2447" s="6" t="s">
        <v>51</v>
      </c>
    </row>
    <row r="2448" spans="1:50" x14ac:dyDescent="0.25">
      <c r="A2448" s="16" t="s">
        <v>9349</v>
      </c>
      <c r="B2448" s="13" t="s">
        <v>22</v>
      </c>
      <c r="C2448" s="13" t="str">
        <f t="shared" si="376"/>
        <v>Tarphiota</v>
      </c>
      <c r="D2448" s="13" t="str">
        <f t="shared" si="375"/>
        <v>Yes</v>
      </c>
      <c r="E2448" s="16" t="s">
        <v>18</v>
      </c>
      <c r="F2448" s="16" t="str">
        <f t="shared" si="372"/>
        <v>Staphylinidae</v>
      </c>
      <c r="G2448" s="16" t="str">
        <f t="shared" si="366"/>
        <v>Yes</v>
      </c>
      <c r="M2448" t="s">
        <v>3136</v>
      </c>
      <c r="N2448" t="s">
        <v>2931</v>
      </c>
      <c r="P2448" s="6">
        <v>-1</v>
      </c>
      <c r="Q2448" s="6" t="s">
        <v>47</v>
      </c>
      <c r="R2448" s="6" t="s">
        <v>48</v>
      </c>
      <c r="T2448" t="s">
        <v>49</v>
      </c>
      <c r="W2448" t="s">
        <v>46</v>
      </c>
      <c r="X2448" t="s">
        <v>2125</v>
      </c>
      <c r="Y2448" t="s">
        <v>2136</v>
      </c>
      <c r="Z2448" t="s">
        <v>1778</v>
      </c>
      <c r="AA2448" t="s">
        <v>2248</v>
      </c>
      <c r="AB2448" t="s">
        <v>3306</v>
      </c>
      <c r="AD2448" t="s">
        <v>2931</v>
      </c>
      <c r="AF2448" t="s">
        <v>3136</v>
      </c>
      <c r="AI2448">
        <v>60</v>
      </c>
      <c r="AQ2448" s="6">
        <v>0</v>
      </c>
      <c r="AR2448" s="6" t="s">
        <v>50</v>
      </c>
      <c r="AT2448" s="6">
        <v>-1</v>
      </c>
      <c r="AW2448" s="6" t="s">
        <v>51</v>
      </c>
      <c r="AX2448" s="6" t="s">
        <v>51</v>
      </c>
    </row>
    <row r="2449" spans="1:50" x14ac:dyDescent="0.25">
      <c r="A2449" s="16" t="s">
        <v>9349</v>
      </c>
      <c r="B2449" s="13" t="s">
        <v>22</v>
      </c>
      <c r="C2449" s="13" t="str">
        <f t="shared" si="376"/>
        <v>Thinusa</v>
      </c>
      <c r="D2449" s="13" t="str">
        <f t="shared" si="375"/>
        <v>Yes</v>
      </c>
      <c r="E2449" s="16" t="s">
        <v>18</v>
      </c>
      <c r="F2449" s="16" t="str">
        <f t="shared" si="372"/>
        <v>Staphylinidae</v>
      </c>
      <c r="G2449" s="16" t="str">
        <f t="shared" si="366"/>
        <v>Yes</v>
      </c>
      <c r="M2449" t="s">
        <v>2908</v>
      </c>
      <c r="N2449" t="s">
        <v>3306</v>
      </c>
      <c r="P2449" s="6">
        <v>-1</v>
      </c>
      <c r="Q2449" s="6" t="s">
        <v>47</v>
      </c>
      <c r="R2449" s="6" t="s">
        <v>48</v>
      </c>
      <c r="T2449" t="s">
        <v>49</v>
      </c>
      <c r="W2449" t="s">
        <v>46</v>
      </c>
      <c r="X2449" t="s">
        <v>2125</v>
      </c>
      <c r="Y2449" t="s">
        <v>2136</v>
      </c>
      <c r="Z2449" t="s">
        <v>1778</v>
      </c>
      <c r="AA2449" t="s">
        <v>2248</v>
      </c>
      <c r="AB2449" t="s">
        <v>3306</v>
      </c>
      <c r="AD2449" t="s">
        <v>2908</v>
      </c>
      <c r="AI2449">
        <v>50</v>
      </c>
      <c r="AQ2449" s="6">
        <v>0</v>
      </c>
      <c r="AR2449" s="6" t="s">
        <v>50</v>
      </c>
      <c r="AT2449" s="6">
        <v>-1</v>
      </c>
      <c r="AW2449" s="6" t="s">
        <v>51</v>
      </c>
      <c r="AX2449" s="6" t="s">
        <v>51</v>
      </c>
    </row>
    <row r="2450" spans="1:50" x14ac:dyDescent="0.25">
      <c r="A2450" s="16" t="s">
        <v>9349</v>
      </c>
      <c r="B2450" s="13" t="s">
        <v>22</v>
      </c>
      <c r="C2450" s="13" t="str">
        <f t="shared" si="376"/>
        <v>Thinusa</v>
      </c>
      <c r="D2450" s="13" t="str">
        <f t="shared" si="375"/>
        <v>Yes</v>
      </c>
      <c r="E2450" s="16" t="s">
        <v>18</v>
      </c>
      <c r="F2450" s="16" t="str">
        <f t="shared" si="372"/>
        <v>Staphylinidae</v>
      </c>
      <c r="G2450" s="16" t="str">
        <f t="shared" si="366"/>
        <v>Yes</v>
      </c>
      <c r="M2450" t="s">
        <v>3137</v>
      </c>
      <c r="N2450" t="s">
        <v>2908</v>
      </c>
      <c r="P2450" s="6">
        <v>-1</v>
      </c>
      <c r="Q2450" s="6" t="s">
        <v>47</v>
      </c>
      <c r="R2450" s="6" t="s">
        <v>48</v>
      </c>
      <c r="T2450" t="s">
        <v>49</v>
      </c>
      <c r="W2450" t="s">
        <v>46</v>
      </c>
      <c r="X2450" t="s">
        <v>2125</v>
      </c>
      <c r="Y2450" t="s">
        <v>2136</v>
      </c>
      <c r="Z2450" t="s">
        <v>1778</v>
      </c>
      <c r="AA2450" t="s">
        <v>2248</v>
      </c>
      <c r="AB2450" t="s">
        <v>3306</v>
      </c>
      <c r="AD2450" t="s">
        <v>2908</v>
      </c>
      <c r="AF2450" t="s">
        <v>3137</v>
      </c>
      <c r="AI2450">
        <v>60</v>
      </c>
      <c r="AQ2450" s="6">
        <v>0</v>
      </c>
      <c r="AR2450" s="6" t="s">
        <v>50</v>
      </c>
      <c r="AT2450" s="6">
        <v>-1</v>
      </c>
      <c r="AW2450" s="6" t="s">
        <v>51</v>
      </c>
      <c r="AX2450" s="6" t="s">
        <v>51</v>
      </c>
    </row>
    <row r="2451" spans="1:50" x14ac:dyDescent="0.25">
      <c r="A2451" s="16" t="s">
        <v>9349</v>
      </c>
      <c r="B2451" s="13" t="s">
        <v>22</v>
      </c>
      <c r="C2451" s="13" t="str">
        <f t="shared" si="376"/>
        <v>Thinusa</v>
      </c>
      <c r="D2451" s="13" t="str">
        <f t="shared" si="375"/>
        <v>Yes</v>
      </c>
      <c r="E2451" s="16" t="s">
        <v>18</v>
      </c>
      <c r="F2451" s="16" t="str">
        <f t="shared" si="372"/>
        <v>Staphylinidae</v>
      </c>
      <c r="G2451" s="16" t="str">
        <f t="shared" si="366"/>
        <v>Yes</v>
      </c>
      <c r="M2451" t="s">
        <v>3138</v>
      </c>
      <c r="N2451" t="s">
        <v>2908</v>
      </c>
      <c r="P2451" s="6">
        <v>-1</v>
      </c>
      <c r="Q2451" s="6" t="s">
        <v>47</v>
      </c>
      <c r="R2451" s="6" t="s">
        <v>48</v>
      </c>
      <c r="T2451" t="s">
        <v>49</v>
      </c>
      <c r="W2451" t="s">
        <v>46</v>
      </c>
      <c r="X2451" t="s">
        <v>2125</v>
      </c>
      <c r="Y2451" t="s">
        <v>2136</v>
      </c>
      <c r="Z2451" t="s">
        <v>1778</v>
      </c>
      <c r="AA2451" t="s">
        <v>2248</v>
      </c>
      <c r="AB2451" t="s">
        <v>3306</v>
      </c>
      <c r="AD2451" t="s">
        <v>2908</v>
      </c>
      <c r="AF2451" t="s">
        <v>3138</v>
      </c>
      <c r="AI2451">
        <v>60</v>
      </c>
      <c r="AQ2451" s="6">
        <v>0</v>
      </c>
      <c r="AR2451" s="6" t="s">
        <v>50</v>
      </c>
      <c r="AT2451" s="6">
        <v>-1</v>
      </c>
      <c r="AW2451" s="6" t="s">
        <v>51</v>
      </c>
      <c r="AX2451" s="6" t="s">
        <v>51</v>
      </c>
    </row>
    <row r="2452" spans="1:50" x14ac:dyDescent="0.25">
      <c r="A2452" s="16" t="s">
        <v>9349</v>
      </c>
      <c r="B2452" s="13" t="s">
        <v>22</v>
      </c>
      <c r="C2452" s="13" t="str">
        <f>AB2452</f>
        <v>Athetini</v>
      </c>
      <c r="D2452" s="13" t="str">
        <f t="shared" si="375"/>
        <v>No</v>
      </c>
      <c r="E2452" s="16" t="s">
        <v>18</v>
      </c>
      <c r="F2452" s="16" t="str">
        <f t="shared" si="372"/>
        <v>Staphylinidae</v>
      </c>
      <c r="G2452" s="16" t="str">
        <f t="shared" si="366"/>
        <v>Yes</v>
      </c>
      <c r="M2452" t="s">
        <v>3306</v>
      </c>
      <c r="N2452" t="s">
        <v>2248</v>
      </c>
      <c r="P2452" s="6">
        <v>-1</v>
      </c>
      <c r="Q2452" s="6" t="s">
        <v>47</v>
      </c>
      <c r="R2452" s="6" t="s">
        <v>48</v>
      </c>
      <c r="T2452" t="s">
        <v>49</v>
      </c>
      <c r="W2452" t="s">
        <v>46</v>
      </c>
      <c r="X2452" t="s">
        <v>2125</v>
      </c>
      <c r="Y2452" t="s">
        <v>2136</v>
      </c>
      <c r="Z2452" t="s">
        <v>1778</v>
      </c>
      <c r="AA2452" t="s">
        <v>2248</v>
      </c>
      <c r="AB2452" t="s">
        <v>3306</v>
      </c>
      <c r="AI2452">
        <v>45</v>
      </c>
      <c r="AQ2452" s="6">
        <v>0</v>
      </c>
      <c r="AR2452" s="6" t="s">
        <v>50</v>
      </c>
      <c r="AT2452" s="6">
        <v>-1</v>
      </c>
      <c r="AW2452" s="6" t="s">
        <v>51</v>
      </c>
      <c r="AX2452" s="6" t="s">
        <v>51</v>
      </c>
    </row>
    <row r="2453" spans="1:50" x14ac:dyDescent="0.25">
      <c r="A2453" s="16" t="s">
        <v>9349</v>
      </c>
      <c r="B2453" s="13" t="s">
        <v>22</v>
      </c>
      <c r="C2453" s="13" t="str">
        <f t="shared" ref="C2453:C2460" si="377">AD2453</f>
        <v>Bryobiota</v>
      </c>
      <c r="D2453" s="13" t="str">
        <f t="shared" si="375"/>
        <v>Yes</v>
      </c>
      <c r="E2453" s="16" t="s">
        <v>18</v>
      </c>
      <c r="F2453" s="16" t="str">
        <f t="shared" si="372"/>
        <v>Staphylinidae</v>
      </c>
      <c r="G2453" s="16" t="str">
        <f t="shared" si="366"/>
        <v>Yes</v>
      </c>
      <c r="M2453" t="s">
        <v>2913</v>
      </c>
      <c r="N2453" t="s">
        <v>3332</v>
      </c>
      <c r="P2453" s="6">
        <v>-1</v>
      </c>
      <c r="Q2453" s="6" t="s">
        <v>47</v>
      </c>
      <c r="R2453" s="6" t="s">
        <v>48</v>
      </c>
      <c r="T2453" t="s">
        <v>49</v>
      </c>
      <c r="W2453" t="s">
        <v>46</v>
      </c>
      <c r="X2453" t="s">
        <v>2125</v>
      </c>
      <c r="Y2453" t="s">
        <v>2136</v>
      </c>
      <c r="Z2453" t="s">
        <v>1778</v>
      </c>
      <c r="AA2453" t="s">
        <v>2248</v>
      </c>
      <c r="AB2453" t="s">
        <v>3332</v>
      </c>
      <c r="AD2453" t="s">
        <v>2913</v>
      </c>
      <c r="AI2453">
        <v>50</v>
      </c>
      <c r="AQ2453" s="6">
        <v>0</v>
      </c>
      <c r="AR2453" s="6" t="s">
        <v>50</v>
      </c>
      <c r="AT2453" s="6">
        <v>-1</v>
      </c>
      <c r="AW2453" s="6" t="s">
        <v>51</v>
      </c>
      <c r="AX2453" s="6" t="s">
        <v>51</v>
      </c>
    </row>
    <row r="2454" spans="1:50" x14ac:dyDescent="0.25">
      <c r="A2454" s="16" t="s">
        <v>9349</v>
      </c>
      <c r="B2454" s="13" t="s">
        <v>22</v>
      </c>
      <c r="C2454" s="13" t="str">
        <f t="shared" si="377"/>
        <v>Bryobiota</v>
      </c>
      <c r="D2454" s="13" t="str">
        <f t="shared" si="375"/>
        <v>Yes</v>
      </c>
      <c r="E2454" s="16" t="s">
        <v>18</v>
      </c>
      <c r="F2454" s="16" t="str">
        <f t="shared" si="372"/>
        <v>Staphylinidae</v>
      </c>
      <c r="G2454" s="16" t="str">
        <f t="shared" si="366"/>
        <v>Yes</v>
      </c>
      <c r="M2454" t="s">
        <v>3108</v>
      </c>
      <c r="N2454" t="s">
        <v>2913</v>
      </c>
      <c r="P2454" s="6">
        <v>-1</v>
      </c>
      <c r="Q2454" s="6" t="s">
        <v>47</v>
      </c>
      <c r="R2454" s="6" t="s">
        <v>48</v>
      </c>
      <c r="T2454" t="s">
        <v>49</v>
      </c>
      <c r="W2454" t="s">
        <v>46</v>
      </c>
      <c r="X2454" t="s">
        <v>2125</v>
      </c>
      <c r="Y2454" t="s">
        <v>2136</v>
      </c>
      <c r="Z2454" t="s">
        <v>1778</v>
      </c>
      <c r="AA2454" t="s">
        <v>2248</v>
      </c>
      <c r="AB2454" t="s">
        <v>3332</v>
      </c>
      <c r="AD2454" t="s">
        <v>2913</v>
      </c>
      <c r="AF2454" t="s">
        <v>3108</v>
      </c>
      <c r="AI2454">
        <v>60</v>
      </c>
      <c r="AQ2454" s="6">
        <v>0</v>
      </c>
      <c r="AR2454" s="6" t="s">
        <v>50</v>
      </c>
      <c r="AT2454" s="6">
        <v>-1</v>
      </c>
      <c r="AW2454" s="6" t="s">
        <v>51</v>
      </c>
      <c r="AX2454" s="6" t="s">
        <v>51</v>
      </c>
    </row>
    <row r="2455" spans="1:50" x14ac:dyDescent="0.25">
      <c r="A2455" s="16" t="s">
        <v>9349</v>
      </c>
      <c r="B2455" s="13" t="s">
        <v>22</v>
      </c>
      <c r="C2455" s="13" t="str">
        <f t="shared" si="377"/>
        <v>Falagriota</v>
      </c>
      <c r="D2455" s="13" t="str">
        <f t="shared" si="375"/>
        <v>Yes</v>
      </c>
      <c r="E2455" s="16" t="s">
        <v>18</v>
      </c>
      <c r="F2455" s="16" t="str">
        <f t="shared" si="372"/>
        <v>Staphylinidae</v>
      </c>
      <c r="G2455" s="16" t="str">
        <f t="shared" si="366"/>
        <v>Yes</v>
      </c>
      <c r="M2455" t="s">
        <v>2918</v>
      </c>
      <c r="N2455" t="s">
        <v>3332</v>
      </c>
      <c r="P2455" s="6">
        <v>-1</v>
      </c>
      <c r="Q2455" s="6" t="s">
        <v>47</v>
      </c>
      <c r="R2455" s="6" t="s">
        <v>48</v>
      </c>
      <c r="T2455" t="s">
        <v>49</v>
      </c>
      <c r="W2455" t="s">
        <v>46</v>
      </c>
      <c r="X2455" t="s">
        <v>2125</v>
      </c>
      <c r="Y2455" t="s">
        <v>2136</v>
      </c>
      <c r="Z2455" t="s">
        <v>1778</v>
      </c>
      <c r="AA2455" t="s">
        <v>2248</v>
      </c>
      <c r="AB2455" t="s">
        <v>3332</v>
      </c>
      <c r="AD2455" t="s">
        <v>2918</v>
      </c>
      <c r="AI2455">
        <v>50</v>
      </c>
      <c r="AQ2455" s="6">
        <v>0</v>
      </c>
      <c r="AR2455" s="6" t="s">
        <v>50</v>
      </c>
      <c r="AT2455" s="6">
        <v>-1</v>
      </c>
      <c r="AW2455" s="6" t="s">
        <v>51</v>
      </c>
      <c r="AX2455" s="6" t="s">
        <v>51</v>
      </c>
    </row>
    <row r="2456" spans="1:50" x14ac:dyDescent="0.25">
      <c r="A2456" s="16" t="s">
        <v>9349</v>
      </c>
      <c r="B2456" s="13" t="s">
        <v>22</v>
      </c>
      <c r="C2456" s="13" t="str">
        <f t="shared" si="377"/>
        <v>Falagriota</v>
      </c>
      <c r="D2456" s="13" t="str">
        <f t="shared" si="375"/>
        <v>Yes</v>
      </c>
      <c r="E2456" s="16" t="s">
        <v>18</v>
      </c>
      <c r="F2456" s="16" t="str">
        <f t="shared" si="372"/>
        <v>Staphylinidae</v>
      </c>
      <c r="G2456" s="16" t="str">
        <f t="shared" si="366"/>
        <v>Yes</v>
      </c>
      <c r="M2456" t="s">
        <v>3115</v>
      </c>
      <c r="N2456" t="s">
        <v>2918</v>
      </c>
      <c r="P2456" s="6">
        <v>-1</v>
      </c>
      <c r="Q2456" s="6" t="s">
        <v>47</v>
      </c>
      <c r="R2456" s="6" t="s">
        <v>48</v>
      </c>
      <c r="T2456" t="s">
        <v>49</v>
      </c>
      <c r="W2456" t="s">
        <v>46</v>
      </c>
      <c r="X2456" t="s">
        <v>2125</v>
      </c>
      <c r="Y2456" t="s">
        <v>2136</v>
      </c>
      <c r="Z2456" t="s">
        <v>1778</v>
      </c>
      <c r="AA2456" t="s">
        <v>2248</v>
      </c>
      <c r="AB2456" t="s">
        <v>3332</v>
      </c>
      <c r="AD2456" t="s">
        <v>2918</v>
      </c>
      <c r="AF2456" t="s">
        <v>3115</v>
      </c>
      <c r="AI2456">
        <v>60</v>
      </c>
      <c r="AQ2456" s="6">
        <v>0</v>
      </c>
      <c r="AR2456" s="6" t="s">
        <v>50</v>
      </c>
      <c r="AT2456" s="6">
        <v>-1</v>
      </c>
      <c r="AW2456" s="6" t="s">
        <v>51</v>
      </c>
      <c r="AX2456" s="6" t="s">
        <v>51</v>
      </c>
    </row>
    <row r="2457" spans="1:50" x14ac:dyDescent="0.25">
      <c r="A2457" s="16" t="s">
        <v>9349</v>
      </c>
      <c r="B2457" s="13" t="s">
        <v>22</v>
      </c>
      <c r="C2457" s="13" t="str">
        <f t="shared" si="377"/>
        <v>Lissagria</v>
      </c>
      <c r="D2457" s="13" t="str">
        <f t="shared" si="375"/>
        <v>Yes</v>
      </c>
      <c r="E2457" s="16" t="s">
        <v>18</v>
      </c>
      <c r="F2457" s="16" t="str">
        <f t="shared" si="372"/>
        <v>Staphylinidae</v>
      </c>
      <c r="G2457" s="16" t="str">
        <f t="shared" si="366"/>
        <v>Yes</v>
      </c>
      <c r="M2457" t="s">
        <v>2923</v>
      </c>
      <c r="N2457" t="s">
        <v>3332</v>
      </c>
      <c r="P2457" s="6">
        <v>-1</v>
      </c>
      <c r="Q2457" s="6" t="s">
        <v>47</v>
      </c>
      <c r="R2457" s="6" t="s">
        <v>48</v>
      </c>
      <c r="T2457" t="s">
        <v>49</v>
      </c>
      <c r="W2457" t="s">
        <v>46</v>
      </c>
      <c r="X2457" t="s">
        <v>2125</v>
      </c>
      <c r="Y2457" t="s">
        <v>2136</v>
      </c>
      <c r="Z2457" t="s">
        <v>1778</v>
      </c>
      <c r="AA2457" t="s">
        <v>2248</v>
      </c>
      <c r="AB2457" t="s">
        <v>3332</v>
      </c>
      <c r="AD2457" t="s">
        <v>2923</v>
      </c>
      <c r="AI2457">
        <v>50</v>
      </c>
      <c r="AQ2457" s="6">
        <v>0</v>
      </c>
      <c r="AR2457" s="6" t="s">
        <v>50</v>
      </c>
      <c r="AT2457" s="6">
        <v>-1</v>
      </c>
      <c r="AW2457" s="6" t="s">
        <v>51</v>
      </c>
      <c r="AX2457" s="6" t="s">
        <v>51</v>
      </c>
    </row>
    <row r="2458" spans="1:50" x14ac:dyDescent="0.25">
      <c r="A2458" s="16" t="s">
        <v>9349</v>
      </c>
      <c r="B2458" s="13" t="s">
        <v>22</v>
      </c>
      <c r="C2458" s="13" t="str">
        <f t="shared" si="377"/>
        <v>Lissagria</v>
      </c>
      <c r="D2458" s="13" t="str">
        <f t="shared" si="375"/>
        <v>Yes</v>
      </c>
      <c r="E2458" s="16" t="s">
        <v>18</v>
      </c>
      <c r="F2458" s="16" t="str">
        <f t="shared" si="372"/>
        <v>Staphylinidae</v>
      </c>
      <c r="G2458" s="16" t="str">
        <f t="shared" si="366"/>
        <v>Yes</v>
      </c>
      <c r="M2458" t="s">
        <v>3120</v>
      </c>
      <c r="N2458" t="s">
        <v>2923</v>
      </c>
      <c r="P2458" s="6">
        <v>-1</v>
      </c>
      <c r="Q2458" s="6" t="s">
        <v>47</v>
      </c>
      <c r="R2458" s="6" t="s">
        <v>48</v>
      </c>
      <c r="T2458" t="s">
        <v>49</v>
      </c>
      <c r="W2458" t="s">
        <v>46</v>
      </c>
      <c r="X2458" t="s">
        <v>2125</v>
      </c>
      <c r="Y2458" t="s">
        <v>2136</v>
      </c>
      <c r="Z2458" t="s">
        <v>1778</v>
      </c>
      <c r="AA2458" t="s">
        <v>2248</v>
      </c>
      <c r="AB2458" t="s">
        <v>3332</v>
      </c>
      <c r="AD2458" t="s">
        <v>2923</v>
      </c>
      <c r="AF2458" t="s">
        <v>3120</v>
      </c>
      <c r="AI2458">
        <v>60</v>
      </c>
      <c r="AQ2458" s="6">
        <v>0</v>
      </c>
      <c r="AR2458" s="6" t="s">
        <v>50</v>
      </c>
      <c r="AT2458" s="6">
        <v>-1</v>
      </c>
      <c r="AW2458" s="6" t="s">
        <v>51</v>
      </c>
      <c r="AX2458" s="6" t="s">
        <v>51</v>
      </c>
    </row>
    <row r="2459" spans="1:50" x14ac:dyDescent="0.25">
      <c r="A2459" s="16" t="s">
        <v>9349</v>
      </c>
      <c r="B2459" s="13" t="s">
        <v>22</v>
      </c>
      <c r="C2459" s="13" t="str">
        <f t="shared" si="377"/>
        <v>Myrmecocephalus</v>
      </c>
      <c r="D2459" s="13" t="str">
        <f t="shared" si="375"/>
        <v>Yes</v>
      </c>
      <c r="E2459" s="16" t="s">
        <v>18</v>
      </c>
      <c r="F2459" s="16" t="str">
        <f t="shared" si="372"/>
        <v>Staphylinidae</v>
      </c>
      <c r="G2459" s="16" t="str">
        <f t="shared" si="366"/>
        <v>Yes</v>
      </c>
      <c r="M2459" t="s">
        <v>2925</v>
      </c>
      <c r="N2459" t="s">
        <v>3332</v>
      </c>
      <c r="P2459" s="6">
        <v>-1</v>
      </c>
      <c r="Q2459" s="6" t="s">
        <v>47</v>
      </c>
      <c r="R2459" s="6" t="s">
        <v>48</v>
      </c>
      <c r="T2459" t="s">
        <v>49</v>
      </c>
      <c r="W2459" t="s">
        <v>46</v>
      </c>
      <c r="X2459" t="s">
        <v>2125</v>
      </c>
      <c r="Y2459" t="s">
        <v>2136</v>
      </c>
      <c r="Z2459" t="s">
        <v>1778</v>
      </c>
      <c r="AA2459" t="s">
        <v>2248</v>
      </c>
      <c r="AB2459" t="s">
        <v>3332</v>
      </c>
      <c r="AD2459" t="s">
        <v>2925</v>
      </c>
      <c r="AI2459">
        <v>50</v>
      </c>
      <c r="AQ2459" s="6">
        <v>0</v>
      </c>
      <c r="AR2459" s="6" t="s">
        <v>50</v>
      </c>
      <c r="AT2459" s="6">
        <v>-1</v>
      </c>
      <c r="AW2459" s="6" t="s">
        <v>51</v>
      </c>
      <c r="AX2459" s="6" t="s">
        <v>51</v>
      </c>
    </row>
    <row r="2460" spans="1:50" x14ac:dyDescent="0.25">
      <c r="A2460" s="16" t="s">
        <v>9349</v>
      </c>
      <c r="B2460" s="13" t="s">
        <v>22</v>
      </c>
      <c r="C2460" s="13" t="str">
        <f t="shared" si="377"/>
        <v>Myrmecocephalus</v>
      </c>
      <c r="D2460" s="13" t="str">
        <f t="shared" si="375"/>
        <v>Yes</v>
      </c>
      <c r="E2460" s="16" t="s">
        <v>18</v>
      </c>
      <c r="F2460" s="16" t="str">
        <f t="shared" si="372"/>
        <v>Staphylinidae</v>
      </c>
      <c r="G2460" s="16" t="str">
        <f t="shared" si="366"/>
        <v>Yes</v>
      </c>
      <c r="M2460" t="s">
        <v>3122</v>
      </c>
      <c r="N2460" t="s">
        <v>2925</v>
      </c>
      <c r="P2460" s="6">
        <v>-1</v>
      </c>
      <c r="Q2460" s="6" t="s">
        <v>47</v>
      </c>
      <c r="R2460" s="6" t="s">
        <v>48</v>
      </c>
      <c r="T2460" t="s">
        <v>49</v>
      </c>
      <c r="W2460" t="s">
        <v>46</v>
      </c>
      <c r="X2460" t="s">
        <v>2125</v>
      </c>
      <c r="Y2460" t="s">
        <v>2136</v>
      </c>
      <c r="Z2460" t="s">
        <v>1778</v>
      </c>
      <c r="AA2460" t="s">
        <v>2248</v>
      </c>
      <c r="AB2460" t="s">
        <v>3332</v>
      </c>
      <c r="AD2460" t="s">
        <v>2925</v>
      </c>
      <c r="AF2460" t="s">
        <v>3122</v>
      </c>
      <c r="AI2460">
        <v>60</v>
      </c>
      <c r="AQ2460" s="6">
        <v>0</v>
      </c>
      <c r="AR2460" s="6" t="s">
        <v>50</v>
      </c>
      <c r="AT2460" s="6">
        <v>-1</v>
      </c>
      <c r="AW2460" s="6" t="s">
        <v>51</v>
      </c>
      <c r="AX2460" s="6" t="s">
        <v>51</v>
      </c>
    </row>
    <row r="2461" spans="1:50" x14ac:dyDescent="0.25">
      <c r="A2461" s="16" t="s">
        <v>9349</v>
      </c>
      <c r="B2461" s="13" t="s">
        <v>22</v>
      </c>
      <c r="C2461" s="13" t="str">
        <f>AB2461</f>
        <v>Falagriini</v>
      </c>
      <c r="D2461" s="13" t="str">
        <f t="shared" si="375"/>
        <v>No</v>
      </c>
      <c r="E2461" s="16" t="s">
        <v>18</v>
      </c>
      <c r="F2461" s="16" t="str">
        <f t="shared" si="372"/>
        <v>Staphylinidae</v>
      </c>
      <c r="G2461" s="16" t="str">
        <f t="shared" si="366"/>
        <v>Yes</v>
      </c>
      <c r="M2461" t="s">
        <v>3332</v>
      </c>
      <c r="N2461" t="s">
        <v>2248</v>
      </c>
      <c r="P2461" s="6">
        <v>-1</v>
      </c>
      <c r="Q2461" s="6" t="s">
        <v>47</v>
      </c>
      <c r="R2461" s="6" t="s">
        <v>48</v>
      </c>
      <c r="T2461" t="s">
        <v>49</v>
      </c>
      <c r="W2461" t="s">
        <v>46</v>
      </c>
      <c r="X2461" t="s">
        <v>2125</v>
      </c>
      <c r="Y2461" t="s">
        <v>2136</v>
      </c>
      <c r="Z2461" t="s">
        <v>1778</v>
      </c>
      <c r="AA2461" t="s">
        <v>2248</v>
      </c>
      <c r="AB2461" t="s">
        <v>3332</v>
      </c>
      <c r="AI2461">
        <v>45</v>
      </c>
      <c r="AQ2461" s="6">
        <v>0</v>
      </c>
      <c r="AR2461" s="6" t="s">
        <v>50</v>
      </c>
      <c r="AT2461" s="6">
        <v>-1</v>
      </c>
      <c r="AW2461" s="6" t="s">
        <v>51</v>
      </c>
      <c r="AX2461" s="6" t="s">
        <v>51</v>
      </c>
    </row>
    <row r="2462" spans="1:50" x14ac:dyDescent="0.25">
      <c r="A2462" s="16" t="s">
        <v>9349</v>
      </c>
      <c r="B2462" s="13" t="s">
        <v>22</v>
      </c>
      <c r="C2462" s="13" t="str">
        <f>AD2462</f>
        <v>Earota</v>
      </c>
      <c r="D2462" s="13" t="str">
        <f t="shared" si="375"/>
        <v>Yes</v>
      </c>
      <c r="E2462" s="16" t="s">
        <v>18</v>
      </c>
      <c r="F2462" s="16" t="str">
        <f t="shared" si="372"/>
        <v>Staphylinidae</v>
      </c>
      <c r="G2462" s="16" t="str">
        <f t="shared" si="366"/>
        <v>Yes</v>
      </c>
      <c r="M2462" t="s">
        <v>2917</v>
      </c>
      <c r="N2462" t="s">
        <v>3344</v>
      </c>
      <c r="P2462" s="6">
        <v>-1</v>
      </c>
      <c r="Q2462" s="6" t="s">
        <v>47</v>
      </c>
      <c r="R2462" s="6" t="s">
        <v>48</v>
      </c>
      <c r="T2462" t="s">
        <v>49</v>
      </c>
      <c r="W2462" t="s">
        <v>46</v>
      </c>
      <c r="X2462" t="s">
        <v>2125</v>
      </c>
      <c r="Y2462" t="s">
        <v>2136</v>
      </c>
      <c r="Z2462" t="s">
        <v>1778</v>
      </c>
      <c r="AA2462" t="s">
        <v>2248</v>
      </c>
      <c r="AB2462" t="s">
        <v>3344</v>
      </c>
      <c r="AD2462" t="s">
        <v>2917</v>
      </c>
      <c r="AI2462">
        <v>50</v>
      </c>
      <c r="AQ2462" s="6">
        <v>0</v>
      </c>
      <c r="AR2462" s="6" t="s">
        <v>50</v>
      </c>
      <c r="AT2462" s="6">
        <v>-1</v>
      </c>
      <c r="AW2462" s="6" t="s">
        <v>51</v>
      </c>
      <c r="AX2462" s="6" t="s">
        <v>51</v>
      </c>
    </row>
    <row r="2463" spans="1:50" x14ac:dyDescent="0.25">
      <c r="A2463" s="16" t="s">
        <v>9349</v>
      </c>
      <c r="B2463" s="13" t="s">
        <v>22</v>
      </c>
      <c r="C2463" s="13" t="str">
        <f>AD2463</f>
        <v>Earota</v>
      </c>
      <c r="D2463" s="13" t="str">
        <f t="shared" si="375"/>
        <v>Yes</v>
      </c>
      <c r="E2463" s="16" t="s">
        <v>18</v>
      </c>
      <c r="F2463" s="16" t="str">
        <f t="shared" si="372"/>
        <v>Staphylinidae</v>
      </c>
      <c r="G2463" s="16" t="str">
        <f t="shared" si="366"/>
        <v>Yes</v>
      </c>
      <c r="M2463" t="s">
        <v>3114</v>
      </c>
      <c r="N2463" t="s">
        <v>2917</v>
      </c>
      <c r="P2463" s="6">
        <v>-1</v>
      </c>
      <c r="Q2463" s="6" t="s">
        <v>47</v>
      </c>
      <c r="R2463" s="6" t="s">
        <v>48</v>
      </c>
      <c r="T2463" t="s">
        <v>49</v>
      </c>
      <c r="W2463" t="s">
        <v>46</v>
      </c>
      <c r="X2463" t="s">
        <v>2125</v>
      </c>
      <c r="Y2463" t="s">
        <v>2136</v>
      </c>
      <c r="Z2463" t="s">
        <v>1778</v>
      </c>
      <c r="AA2463" t="s">
        <v>2248</v>
      </c>
      <c r="AB2463" t="s">
        <v>3344</v>
      </c>
      <c r="AD2463" t="s">
        <v>2917</v>
      </c>
      <c r="AF2463" t="s">
        <v>3114</v>
      </c>
      <c r="AI2463">
        <v>60</v>
      </c>
      <c r="AQ2463" s="6">
        <v>0</v>
      </c>
      <c r="AR2463" s="6" t="s">
        <v>50</v>
      </c>
      <c r="AT2463" s="6">
        <v>-1</v>
      </c>
      <c r="AW2463" s="6" t="s">
        <v>51</v>
      </c>
      <c r="AX2463" s="6" t="s">
        <v>51</v>
      </c>
    </row>
    <row r="2464" spans="1:50" x14ac:dyDescent="0.25">
      <c r="A2464" s="16" t="s">
        <v>9349</v>
      </c>
      <c r="B2464" s="13" t="s">
        <v>22</v>
      </c>
      <c r="C2464" s="13" t="str">
        <f>AB2464</f>
        <v>Geostibini</v>
      </c>
      <c r="D2464" s="13" t="str">
        <f t="shared" si="375"/>
        <v>No</v>
      </c>
      <c r="E2464" s="16" t="s">
        <v>18</v>
      </c>
      <c r="F2464" s="16" t="str">
        <f t="shared" si="372"/>
        <v>Staphylinidae</v>
      </c>
      <c r="G2464" s="16" t="str">
        <f t="shared" si="366"/>
        <v>Yes</v>
      </c>
      <c r="M2464" t="s">
        <v>3344</v>
      </c>
      <c r="N2464" t="s">
        <v>2248</v>
      </c>
      <c r="P2464" s="6">
        <v>-1</v>
      </c>
      <c r="Q2464" s="6" t="s">
        <v>47</v>
      </c>
      <c r="R2464" s="6" t="s">
        <v>48</v>
      </c>
      <c r="T2464" t="s">
        <v>49</v>
      </c>
      <c r="W2464" t="s">
        <v>46</v>
      </c>
      <c r="X2464" t="s">
        <v>2125</v>
      </c>
      <c r="Y2464" t="s">
        <v>2136</v>
      </c>
      <c r="Z2464" t="s">
        <v>1778</v>
      </c>
      <c r="AA2464" t="s">
        <v>2248</v>
      </c>
      <c r="AB2464" t="s">
        <v>3344</v>
      </c>
      <c r="AI2464">
        <v>45</v>
      </c>
      <c r="AQ2464" s="6">
        <v>0</v>
      </c>
      <c r="AR2464" s="6" t="s">
        <v>50</v>
      </c>
      <c r="AT2464" s="6">
        <v>-1</v>
      </c>
      <c r="AW2464" s="6" t="s">
        <v>51</v>
      </c>
      <c r="AX2464" s="6" t="s">
        <v>51</v>
      </c>
    </row>
    <row r="2465" spans="1:50" x14ac:dyDescent="0.25">
      <c r="A2465" s="16" t="s">
        <v>9349</v>
      </c>
      <c r="B2465" s="13" t="s">
        <v>22</v>
      </c>
      <c r="C2465" s="13" t="str">
        <f>AD2465</f>
        <v>Anomognathus</v>
      </c>
      <c r="D2465" s="13" t="str">
        <f t="shared" si="375"/>
        <v>Yes</v>
      </c>
      <c r="E2465" s="16" t="s">
        <v>18</v>
      </c>
      <c r="F2465" s="16" t="str">
        <f t="shared" si="372"/>
        <v>Staphylinidae</v>
      </c>
      <c r="G2465" s="16" t="str">
        <f t="shared" si="366"/>
        <v>Yes</v>
      </c>
      <c r="M2465" t="s">
        <v>2890</v>
      </c>
      <c r="N2465" t="s">
        <v>3310</v>
      </c>
      <c r="P2465" s="6">
        <v>-1</v>
      </c>
      <c r="Q2465" s="6" t="s">
        <v>47</v>
      </c>
      <c r="R2465" s="6" t="s">
        <v>48</v>
      </c>
      <c r="T2465" t="s">
        <v>49</v>
      </c>
      <c r="W2465" t="s">
        <v>46</v>
      </c>
      <c r="X2465" t="s">
        <v>2125</v>
      </c>
      <c r="Y2465" t="s">
        <v>2136</v>
      </c>
      <c r="Z2465" t="s">
        <v>1778</v>
      </c>
      <c r="AA2465" t="s">
        <v>2248</v>
      </c>
      <c r="AB2465" t="s">
        <v>3310</v>
      </c>
      <c r="AD2465" t="s">
        <v>2890</v>
      </c>
      <c r="AI2465">
        <v>50</v>
      </c>
      <c r="AQ2465" s="6">
        <v>0</v>
      </c>
      <c r="AR2465" s="6" t="s">
        <v>50</v>
      </c>
      <c r="AT2465" s="6">
        <v>-1</v>
      </c>
      <c r="AW2465" s="6" t="s">
        <v>51</v>
      </c>
      <c r="AX2465" s="6" t="s">
        <v>51</v>
      </c>
    </row>
    <row r="2466" spans="1:50" x14ac:dyDescent="0.25">
      <c r="A2466" s="16" t="s">
        <v>9349</v>
      </c>
      <c r="B2466" s="13" t="s">
        <v>22</v>
      </c>
      <c r="C2466" s="13" t="str">
        <f>AD2466</f>
        <v>Gyrophaena</v>
      </c>
      <c r="D2466" s="13" t="str">
        <f t="shared" si="375"/>
        <v>Yes</v>
      </c>
      <c r="E2466" s="16" t="s">
        <v>18</v>
      </c>
      <c r="F2466" s="16" t="str">
        <f t="shared" si="372"/>
        <v>Staphylinidae</v>
      </c>
      <c r="G2466" s="16" t="str">
        <f t="shared" si="366"/>
        <v>Yes</v>
      </c>
      <c r="M2466" t="s">
        <v>2920</v>
      </c>
      <c r="N2466" t="s">
        <v>3310</v>
      </c>
      <c r="P2466" s="6">
        <v>-1</v>
      </c>
      <c r="Q2466" s="6" t="s">
        <v>47</v>
      </c>
      <c r="R2466" s="6" t="s">
        <v>48</v>
      </c>
      <c r="T2466" t="s">
        <v>49</v>
      </c>
      <c r="W2466" t="s">
        <v>46</v>
      </c>
      <c r="X2466" t="s">
        <v>2125</v>
      </c>
      <c r="Y2466" t="s">
        <v>2136</v>
      </c>
      <c r="Z2466" t="s">
        <v>1778</v>
      </c>
      <c r="AA2466" t="s">
        <v>2248</v>
      </c>
      <c r="AB2466" t="s">
        <v>3310</v>
      </c>
      <c r="AD2466" t="s">
        <v>2920</v>
      </c>
      <c r="AI2466">
        <v>50</v>
      </c>
      <c r="AQ2466" s="6">
        <v>0</v>
      </c>
      <c r="AR2466" s="6" t="s">
        <v>50</v>
      </c>
      <c r="AT2466" s="6">
        <v>-1</v>
      </c>
      <c r="AW2466" s="6" t="s">
        <v>51</v>
      </c>
      <c r="AX2466" s="6" t="s">
        <v>51</v>
      </c>
    </row>
    <row r="2467" spans="1:50" x14ac:dyDescent="0.25">
      <c r="A2467" s="16" t="s">
        <v>9349</v>
      </c>
      <c r="B2467" s="13" t="s">
        <v>22</v>
      </c>
      <c r="C2467" s="13" t="str">
        <f>AD2467</f>
        <v>Gyrophaena</v>
      </c>
      <c r="D2467" s="13" t="str">
        <f t="shared" si="375"/>
        <v>Yes</v>
      </c>
      <c r="E2467" s="16" t="s">
        <v>18</v>
      </c>
      <c r="F2467" s="16" t="str">
        <f t="shared" si="372"/>
        <v>Staphylinidae</v>
      </c>
      <c r="G2467" s="16" t="str">
        <f t="shared" si="366"/>
        <v>Yes</v>
      </c>
      <c r="M2467" t="s">
        <v>3117</v>
      </c>
      <c r="N2467" t="s">
        <v>2920</v>
      </c>
      <c r="P2467" s="6">
        <v>-1</v>
      </c>
      <c r="Q2467" s="6" t="s">
        <v>47</v>
      </c>
      <c r="R2467" s="6" t="s">
        <v>48</v>
      </c>
      <c r="T2467" t="s">
        <v>49</v>
      </c>
      <c r="W2467" t="s">
        <v>46</v>
      </c>
      <c r="X2467" t="s">
        <v>2125</v>
      </c>
      <c r="Y2467" t="s">
        <v>2136</v>
      </c>
      <c r="Z2467" t="s">
        <v>1778</v>
      </c>
      <c r="AA2467" t="s">
        <v>2248</v>
      </c>
      <c r="AB2467" t="s">
        <v>3310</v>
      </c>
      <c r="AD2467" t="s">
        <v>2920</v>
      </c>
      <c r="AF2467" t="s">
        <v>3117</v>
      </c>
      <c r="AI2467">
        <v>60</v>
      </c>
      <c r="AQ2467" s="6">
        <v>0</v>
      </c>
      <c r="AR2467" s="6" t="s">
        <v>50</v>
      </c>
      <c r="AT2467" s="6">
        <v>-1</v>
      </c>
      <c r="AW2467" s="6" t="s">
        <v>51</v>
      </c>
      <c r="AX2467" s="6" t="s">
        <v>51</v>
      </c>
    </row>
    <row r="2468" spans="1:50" x14ac:dyDescent="0.25">
      <c r="A2468" s="16" t="s">
        <v>9349</v>
      </c>
      <c r="B2468" s="13" t="s">
        <v>22</v>
      </c>
      <c r="C2468" s="13" t="str">
        <f>AD2468</f>
        <v>Leptusa</v>
      </c>
      <c r="D2468" s="13" t="str">
        <f t="shared" si="375"/>
        <v>Yes</v>
      </c>
      <c r="E2468" s="16" t="s">
        <v>18</v>
      </c>
      <c r="F2468" s="16" t="str">
        <f t="shared" si="372"/>
        <v>Staphylinidae</v>
      </c>
      <c r="G2468" s="16" t="str">
        <f t="shared" si="366"/>
        <v>Yes</v>
      </c>
      <c r="M2468" t="s">
        <v>2898</v>
      </c>
      <c r="N2468" t="s">
        <v>3310</v>
      </c>
      <c r="P2468" s="6">
        <v>-1</v>
      </c>
      <c r="Q2468" s="6" t="s">
        <v>47</v>
      </c>
      <c r="R2468" s="6" t="s">
        <v>48</v>
      </c>
      <c r="T2468" t="s">
        <v>49</v>
      </c>
      <c r="W2468" t="s">
        <v>46</v>
      </c>
      <c r="X2468" t="s">
        <v>2125</v>
      </c>
      <c r="Y2468" t="s">
        <v>2136</v>
      </c>
      <c r="Z2468" t="s">
        <v>1778</v>
      </c>
      <c r="AA2468" t="s">
        <v>2248</v>
      </c>
      <c r="AB2468" t="s">
        <v>3310</v>
      </c>
      <c r="AD2468" t="s">
        <v>2898</v>
      </c>
      <c r="AI2468">
        <v>50</v>
      </c>
      <c r="AQ2468" s="6">
        <v>0</v>
      </c>
      <c r="AR2468" s="6" t="s">
        <v>50</v>
      </c>
      <c r="AT2468" s="6">
        <v>-1</v>
      </c>
      <c r="AW2468" s="6" t="s">
        <v>51</v>
      </c>
      <c r="AX2468" s="6" t="s">
        <v>51</v>
      </c>
    </row>
    <row r="2469" spans="1:50" x14ac:dyDescent="0.25">
      <c r="A2469" s="16" t="s">
        <v>9349</v>
      </c>
      <c r="B2469" s="13" t="s">
        <v>22</v>
      </c>
      <c r="C2469" s="13" t="str">
        <f>AD2469</f>
        <v>Stictalia</v>
      </c>
      <c r="D2469" s="13" t="str">
        <f t="shared" si="375"/>
        <v>Yes</v>
      </c>
      <c r="E2469" s="16" t="s">
        <v>18</v>
      </c>
      <c r="F2469" s="16" t="str">
        <f t="shared" si="372"/>
        <v>Staphylinidae</v>
      </c>
      <c r="G2469" s="16" t="str">
        <f t="shared" si="366"/>
        <v>Yes</v>
      </c>
      <c r="M2469" t="s">
        <v>2907</v>
      </c>
      <c r="N2469" t="s">
        <v>3310</v>
      </c>
      <c r="P2469" s="6">
        <v>-1</v>
      </c>
      <c r="Q2469" s="6" t="s">
        <v>47</v>
      </c>
      <c r="R2469" s="6" t="s">
        <v>48</v>
      </c>
      <c r="T2469" t="s">
        <v>49</v>
      </c>
      <c r="W2469" t="s">
        <v>46</v>
      </c>
      <c r="X2469" t="s">
        <v>2125</v>
      </c>
      <c r="Y2469" t="s">
        <v>2136</v>
      </c>
      <c r="Z2469" t="s">
        <v>1778</v>
      </c>
      <c r="AA2469" t="s">
        <v>2248</v>
      </c>
      <c r="AB2469" t="s">
        <v>3310</v>
      </c>
      <c r="AD2469" t="s">
        <v>2907</v>
      </c>
      <c r="AI2469">
        <v>50</v>
      </c>
      <c r="AQ2469" s="6">
        <v>0</v>
      </c>
      <c r="AR2469" s="6" t="s">
        <v>50</v>
      </c>
      <c r="AT2469" s="6">
        <v>-1</v>
      </c>
      <c r="AW2469" s="6" t="s">
        <v>51</v>
      </c>
      <c r="AX2469" s="6" t="s">
        <v>51</v>
      </c>
    </row>
    <row r="2470" spans="1:50" x14ac:dyDescent="0.25">
      <c r="A2470" s="16" t="s">
        <v>9349</v>
      </c>
      <c r="B2470" s="13" t="s">
        <v>22</v>
      </c>
      <c r="C2470" s="13" t="str">
        <f>AB2470</f>
        <v>Homalotini</v>
      </c>
      <c r="D2470" s="13" t="str">
        <f t="shared" si="375"/>
        <v>No</v>
      </c>
      <c r="E2470" s="16" t="s">
        <v>18</v>
      </c>
      <c r="F2470" s="16" t="str">
        <f t="shared" si="372"/>
        <v>Staphylinidae</v>
      </c>
      <c r="G2470" s="16" t="str">
        <f t="shared" si="366"/>
        <v>Yes</v>
      </c>
      <c r="M2470" t="s">
        <v>3310</v>
      </c>
      <c r="N2470" t="s">
        <v>2248</v>
      </c>
      <c r="P2470" s="6">
        <v>-1</v>
      </c>
      <c r="Q2470" s="6" t="s">
        <v>47</v>
      </c>
      <c r="R2470" s="6" t="s">
        <v>48</v>
      </c>
      <c r="T2470" t="s">
        <v>49</v>
      </c>
      <c r="W2470" t="s">
        <v>46</v>
      </c>
      <c r="X2470" t="s">
        <v>2125</v>
      </c>
      <c r="Y2470" t="s">
        <v>2136</v>
      </c>
      <c r="Z2470" t="s">
        <v>1778</v>
      </c>
      <c r="AA2470" t="s">
        <v>2248</v>
      </c>
      <c r="AB2470" t="s">
        <v>3310</v>
      </c>
      <c r="AI2470">
        <v>45</v>
      </c>
      <c r="AQ2470" s="6">
        <v>0</v>
      </c>
      <c r="AR2470" s="6" t="s">
        <v>50</v>
      </c>
      <c r="AT2470" s="6">
        <v>-1</v>
      </c>
      <c r="AW2470" s="6" t="s">
        <v>51</v>
      </c>
      <c r="AX2470" s="6" t="s">
        <v>51</v>
      </c>
    </row>
    <row r="2471" spans="1:50" x14ac:dyDescent="0.25">
      <c r="A2471" s="16" t="s">
        <v>9349</v>
      </c>
      <c r="B2471" s="13" t="s">
        <v>22</v>
      </c>
      <c r="C2471" s="13" t="str">
        <f>AD2471</f>
        <v>Hoplandria</v>
      </c>
      <c r="D2471" s="13" t="str">
        <f t="shared" si="375"/>
        <v>Yes</v>
      </c>
      <c r="E2471" s="16" t="s">
        <v>18</v>
      </c>
      <c r="F2471" s="16" t="str">
        <f t="shared" si="372"/>
        <v>Staphylinidae</v>
      </c>
      <c r="G2471" s="16" t="str">
        <f t="shared" si="366"/>
        <v>Yes</v>
      </c>
      <c r="M2471" t="s">
        <v>2933</v>
      </c>
      <c r="N2471" t="s">
        <v>3353</v>
      </c>
      <c r="P2471" s="6">
        <v>-1</v>
      </c>
      <c r="Q2471" s="6" t="s">
        <v>47</v>
      </c>
      <c r="R2471" s="6" t="s">
        <v>48</v>
      </c>
      <c r="T2471" t="s">
        <v>49</v>
      </c>
      <c r="W2471" t="s">
        <v>46</v>
      </c>
      <c r="X2471" t="s">
        <v>2125</v>
      </c>
      <c r="Y2471" t="s">
        <v>2136</v>
      </c>
      <c r="Z2471" t="s">
        <v>1778</v>
      </c>
      <c r="AA2471" t="s">
        <v>2248</v>
      </c>
      <c r="AB2471" t="s">
        <v>3353</v>
      </c>
      <c r="AD2471" t="s">
        <v>2933</v>
      </c>
      <c r="AI2471">
        <v>50</v>
      </c>
      <c r="AQ2471" s="6">
        <v>0</v>
      </c>
      <c r="AR2471" s="6" t="s">
        <v>50</v>
      </c>
      <c r="AT2471" s="6">
        <v>-1</v>
      </c>
      <c r="AW2471" s="6" t="s">
        <v>51</v>
      </c>
      <c r="AX2471" s="6" t="s">
        <v>51</v>
      </c>
    </row>
    <row r="2472" spans="1:50" x14ac:dyDescent="0.25">
      <c r="A2472" s="16" t="s">
        <v>9349</v>
      </c>
      <c r="B2472" s="13" t="s">
        <v>22</v>
      </c>
      <c r="C2472" s="13" t="str">
        <f>AD2472</f>
        <v>Hoplandria</v>
      </c>
      <c r="D2472" s="13" t="str">
        <f t="shared" si="375"/>
        <v>Yes</v>
      </c>
      <c r="E2472" s="16" t="s">
        <v>18</v>
      </c>
      <c r="F2472" s="16" t="str">
        <f t="shared" si="372"/>
        <v>Staphylinidae</v>
      </c>
      <c r="G2472" s="16" t="str">
        <f t="shared" ref="G2472:G2535" si="378">IF(AI2472&gt;=40,"Yes","No")</f>
        <v>Yes</v>
      </c>
      <c r="M2472" t="s">
        <v>3140</v>
      </c>
      <c r="N2472" t="s">
        <v>2933</v>
      </c>
      <c r="P2472" s="6">
        <v>-1</v>
      </c>
      <c r="Q2472" s="6" t="s">
        <v>47</v>
      </c>
      <c r="R2472" s="6" t="s">
        <v>48</v>
      </c>
      <c r="T2472" t="s">
        <v>49</v>
      </c>
      <c r="W2472" t="s">
        <v>46</v>
      </c>
      <c r="X2472" t="s">
        <v>2125</v>
      </c>
      <c r="Y2472" t="s">
        <v>2136</v>
      </c>
      <c r="Z2472" t="s">
        <v>1778</v>
      </c>
      <c r="AA2472" t="s">
        <v>2248</v>
      </c>
      <c r="AB2472" t="s">
        <v>3353</v>
      </c>
      <c r="AD2472" t="s">
        <v>2933</v>
      </c>
      <c r="AF2472" t="s">
        <v>3140</v>
      </c>
      <c r="AI2472">
        <v>60</v>
      </c>
      <c r="AQ2472" s="6">
        <v>0</v>
      </c>
      <c r="AR2472" s="6" t="s">
        <v>50</v>
      </c>
      <c r="AT2472" s="6">
        <v>-1</v>
      </c>
      <c r="AW2472" s="6" t="s">
        <v>51</v>
      </c>
      <c r="AX2472" s="6" t="s">
        <v>51</v>
      </c>
    </row>
    <row r="2473" spans="1:50" x14ac:dyDescent="0.25">
      <c r="A2473" s="16" t="s">
        <v>9349</v>
      </c>
      <c r="B2473" s="13" t="s">
        <v>22</v>
      </c>
      <c r="C2473" s="13" t="str">
        <f>AB2473</f>
        <v>Hoplandriini</v>
      </c>
      <c r="D2473" s="13" t="str">
        <f t="shared" si="375"/>
        <v>No</v>
      </c>
      <c r="E2473" s="16" t="s">
        <v>18</v>
      </c>
      <c r="F2473" s="16" t="str">
        <f t="shared" si="372"/>
        <v>Staphylinidae</v>
      </c>
      <c r="G2473" s="16" t="str">
        <f t="shared" si="378"/>
        <v>Yes</v>
      </c>
      <c r="M2473" t="s">
        <v>3353</v>
      </c>
      <c r="N2473" t="s">
        <v>2248</v>
      </c>
      <c r="P2473" s="6">
        <v>-1</v>
      </c>
      <c r="Q2473" s="6" t="s">
        <v>47</v>
      </c>
      <c r="R2473" s="6" t="s">
        <v>48</v>
      </c>
      <c r="T2473" t="s">
        <v>49</v>
      </c>
      <c r="W2473" t="s">
        <v>46</v>
      </c>
      <c r="X2473" t="s">
        <v>2125</v>
      </c>
      <c r="Y2473" t="s">
        <v>2136</v>
      </c>
      <c r="Z2473" t="s">
        <v>1778</v>
      </c>
      <c r="AA2473" t="s">
        <v>2248</v>
      </c>
      <c r="AB2473" t="s">
        <v>3353</v>
      </c>
      <c r="AI2473">
        <v>45</v>
      </c>
      <c r="AQ2473" s="6">
        <v>0</v>
      </c>
      <c r="AR2473" s="6" t="s">
        <v>50</v>
      </c>
      <c r="AT2473" s="6">
        <v>-1</v>
      </c>
      <c r="AW2473" s="6" t="s">
        <v>51</v>
      </c>
      <c r="AX2473" s="6" t="s">
        <v>51</v>
      </c>
    </row>
    <row r="2474" spans="1:50" x14ac:dyDescent="0.25">
      <c r="A2474" s="16" t="s">
        <v>9349</v>
      </c>
      <c r="B2474" s="13" t="s">
        <v>22</v>
      </c>
      <c r="C2474" s="13" t="str">
        <f>AD2474</f>
        <v>Cypha</v>
      </c>
      <c r="D2474" s="13" t="str">
        <f t="shared" si="375"/>
        <v>Yes</v>
      </c>
      <c r="E2474" s="16" t="s">
        <v>18</v>
      </c>
      <c r="F2474" s="16" t="str">
        <f t="shared" si="372"/>
        <v>Staphylinidae</v>
      </c>
      <c r="G2474" s="16" t="str">
        <f t="shared" si="378"/>
        <v>Yes</v>
      </c>
      <c r="M2474" t="s">
        <v>2892</v>
      </c>
      <c r="N2474" t="s">
        <v>3339</v>
      </c>
      <c r="P2474" s="6">
        <v>-1</v>
      </c>
      <c r="Q2474" s="6" t="s">
        <v>47</v>
      </c>
      <c r="R2474" s="6" t="s">
        <v>48</v>
      </c>
      <c r="T2474" t="s">
        <v>49</v>
      </c>
      <c r="W2474" t="s">
        <v>46</v>
      </c>
      <c r="X2474" t="s">
        <v>2125</v>
      </c>
      <c r="Y2474" t="s">
        <v>2136</v>
      </c>
      <c r="Z2474" t="s">
        <v>1778</v>
      </c>
      <c r="AA2474" t="s">
        <v>2248</v>
      </c>
      <c r="AB2474" t="s">
        <v>3339</v>
      </c>
      <c r="AD2474" t="s">
        <v>2892</v>
      </c>
      <c r="AI2474">
        <v>50</v>
      </c>
      <c r="AQ2474" s="6">
        <v>0</v>
      </c>
      <c r="AR2474" s="6" t="s">
        <v>50</v>
      </c>
      <c r="AT2474" s="6">
        <v>-1</v>
      </c>
      <c r="AW2474" s="6" t="s">
        <v>51</v>
      </c>
      <c r="AX2474" s="6" t="s">
        <v>51</v>
      </c>
    </row>
    <row r="2475" spans="1:50" x14ac:dyDescent="0.25">
      <c r="A2475" s="16" t="s">
        <v>9349</v>
      </c>
      <c r="B2475" s="13" t="s">
        <v>22</v>
      </c>
      <c r="C2475" s="13" t="str">
        <f>AD2475</f>
        <v>Holobus</v>
      </c>
      <c r="D2475" s="13" t="str">
        <f t="shared" si="375"/>
        <v>Yes</v>
      </c>
      <c r="E2475" s="16" t="s">
        <v>18</v>
      </c>
      <c r="F2475" s="16" t="str">
        <f t="shared" si="372"/>
        <v>Staphylinidae</v>
      </c>
      <c r="G2475" s="16" t="str">
        <f t="shared" si="378"/>
        <v>Yes</v>
      </c>
      <c r="M2475" t="s">
        <v>2896</v>
      </c>
      <c r="N2475" t="s">
        <v>3339</v>
      </c>
      <c r="P2475" s="6">
        <v>-1</v>
      </c>
      <c r="Q2475" s="6" t="s">
        <v>47</v>
      </c>
      <c r="R2475" s="6" t="s">
        <v>48</v>
      </c>
      <c r="T2475" t="s">
        <v>49</v>
      </c>
      <c r="W2475" t="s">
        <v>46</v>
      </c>
      <c r="X2475" t="s">
        <v>2125</v>
      </c>
      <c r="Y2475" t="s">
        <v>2136</v>
      </c>
      <c r="Z2475" t="s">
        <v>1778</v>
      </c>
      <c r="AA2475" t="s">
        <v>2248</v>
      </c>
      <c r="AB2475" t="s">
        <v>3339</v>
      </c>
      <c r="AD2475" t="s">
        <v>2896</v>
      </c>
      <c r="AI2475">
        <v>50</v>
      </c>
      <c r="AQ2475" s="6">
        <v>0</v>
      </c>
      <c r="AR2475" s="6" t="s">
        <v>50</v>
      </c>
      <c r="AT2475" s="6">
        <v>-1</v>
      </c>
      <c r="AW2475" s="6" t="s">
        <v>51</v>
      </c>
      <c r="AX2475" s="6" t="s">
        <v>51</v>
      </c>
    </row>
    <row r="2476" spans="1:50" x14ac:dyDescent="0.25">
      <c r="A2476" s="16" t="s">
        <v>9349</v>
      </c>
      <c r="B2476" s="13" t="s">
        <v>22</v>
      </c>
      <c r="C2476" s="13" t="str">
        <f>AD2476</f>
        <v>Oligota</v>
      </c>
      <c r="D2476" s="13" t="str">
        <f t="shared" si="375"/>
        <v>Yes</v>
      </c>
      <c r="E2476" s="16" t="s">
        <v>18</v>
      </c>
      <c r="F2476" s="16" t="str">
        <f t="shared" si="372"/>
        <v>Staphylinidae</v>
      </c>
      <c r="G2476" s="16" t="str">
        <f t="shared" si="378"/>
        <v>Yes</v>
      </c>
      <c r="M2476" t="s">
        <v>2902</v>
      </c>
      <c r="N2476" t="s">
        <v>3339</v>
      </c>
      <c r="P2476" s="6">
        <v>-1</v>
      </c>
      <c r="Q2476" s="6" t="s">
        <v>47</v>
      </c>
      <c r="R2476" s="6" t="s">
        <v>48</v>
      </c>
      <c r="T2476" t="s">
        <v>49</v>
      </c>
      <c r="W2476" t="s">
        <v>46</v>
      </c>
      <c r="X2476" t="s">
        <v>2125</v>
      </c>
      <c r="Y2476" t="s">
        <v>2136</v>
      </c>
      <c r="Z2476" t="s">
        <v>1778</v>
      </c>
      <c r="AA2476" t="s">
        <v>2248</v>
      </c>
      <c r="AB2476" t="s">
        <v>3339</v>
      </c>
      <c r="AD2476" t="s">
        <v>2902</v>
      </c>
      <c r="AI2476">
        <v>50</v>
      </c>
      <c r="AQ2476" s="6">
        <v>0</v>
      </c>
      <c r="AR2476" s="6" t="s">
        <v>50</v>
      </c>
      <c r="AT2476" s="6">
        <v>-1</v>
      </c>
      <c r="AW2476" s="6" t="s">
        <v>51</v>
      </c>
      <c r="AX2476" s="6" t="s">
        <v>51</v>
      </c>
    </row>
    <row r="2477" spans="1:50" x14ac:dyDescent="0.25">
      <c r="A2477" s="16" t="s">
        <v>9349</v>
      </c>
      <c r="B2477" s="13" t="s">
        <v>22</v>
      </c>
      <c r="C2477" s="13" t="str">
        <f>AB2477</f>
        <v>Hypocyphtini</v>
      </c>
      <c r="D2477" s="13" t="str">
        <f t="shared" si="375"/>
        <v>No</v>
      </c>
      <c r="E2477" s="16" t="s">
        <v>18</v>
      </c>
      <c r="F2477" s="16" t="str">
        <f t="shared" si="372"/>
        <v>Staphylinidae</v>
      </c>
      <c r="G2477" s="16" t="str">
        <f t="shared" si="378"/>
        <v>Yes</v>
      </c>
      <c r="M2477" t="s">
        <v>3339</v>
      </c>
      <c r="N2477" t="s">
        <v>2248</v>
      </c>
      <c r="P2477" s="6">
        <v>-1</v>
      </c>
      <c r="Q2477" s="6" t="s">
        <v>47</v>
      </c>
      <c r="R2477" s="6" t="s">
        <v>48</v>
      </c>
      <c r="T2477" t="s">
        <v>49</v>
      </c>
      <c r="W2477" t="s">
        <v>46</v>
      </c>
      <c r="X2477" t="s">
        <v>2125</v>
      </c>
      <c r="Y2477" t="s">
        <v>2136</v>
      </c>
      <c r="Z2477" t="s">
        <v>1778</v>
      </c>
      <c r="AA2477" t="s">
        <v>2248</v>
      </c>
      <c r="AB2477" t="s">
        <v>3339</v>
      </c>
      <c r="AI2477">
        <v>45</v>
      </c>
      <c r="AQ2477" s="6">
        <v>0</v>
      </c>
      <c r="AR2477" s="6" t="s">
        <v>50</v>
      </c>
      <c r="AT2477" s="6">
        <v>-1</v>
      </c>
      <c r="AW2477" s="6" t="s">
        <v>51</v>
      </c>
      <c r="AX2477" s="6" t="s">
        <v>51</v>
      </c>
    </row>
    <row r="2478" spans="1:50" x14ac:dyDescent="0.25">
      <c r="A2478" s="16" t="s">
        <v>9349</v>
      </c>
      <c r="B2478" s="13" t="s">
        <v>22</v>
      </c>
      <c r="C2478" s="13" t="str">
        <f t="shared" ref="C2478:C2483" si="379">AD2478</f>
        <v>Diaulota</v>
      </c>
      <c r="D2478" s="13" t="str">
        <f t="shared" si="375"/>
        <v>Yes</v>
      </c>
      <c r="E2478" s="16" t="s">
        <v>18</v>
      </c>
      <c r="F2478" s="16" t="str">
        <f t="shared" si="372"/>
        <v>Staphylinidae</v>
      </c>
      <c r="G2478" s="16" t="str">
        <f t="shared" si="378"/>
        <v>Yes</v>
      </c>
      <c r="M2478" t="s">
        <v>2915</v>
      </c>
      <c r="N2478" t="s">
        <v>3342</v>
      </c>
      <c r="P2478" s="6">
        <v>-1</v>
      </c>
      <c r="Q2478" s="6" t="s">
        <v>47</v>
      </c>
      <c r="R2478" s="6" t="s">
        <v>48</v>
      </c>
      <c r="T2478" t="s">
        <v>49</v>
      </c>
      <c r="W2478" t="s">
        <v>46</v>
      </c>
      <c r="X2478" t="s">
        <v>2125</v>
      </c>
      <c r="Y2478" t="s">
        <v>2136</v>
      </c>
      <c r="Z2478" t="s">
        <v>1778</v>
      </c>
      <c r="AA2478" t="s">
        <v>2248</v>
      </c>
      <c r="AB2478" t="s">
        <v>3342</v>
      </c>
      <c r="AD2478" t="s">
        <v>2915</v>
      </c>
      <c r="AI2478">
        <v>50</v>
      </c>
      <c r="AQ2478" s="6">
        <v>0</v>
      </c>
      <c r="AR2478" s="6" t="s">
        <v>50</v>
      </c>
      <c r="AT2478" s="6">
        <v>-1</v>
      </c>
      <c r="AW2478" s="6" t="s">
        <v>51</v>
      </c>
      <c r="AX2478" s="6" t="s">
        <v>51</v>
      </c>
    </row>
    <row r="2479" spans="1:50" x14ac:dyDescent="0.25">
      <c r="A2479" s="16" t="s">
        <v>9349</v>
      </c>
      <c r="B2479" s="13" t="s">
        <v>22</v>
      </c>
      <c r="C2479" s="13" t="str">
        <f t="shared" si="379"/>
        <v>Diaulota</v>
      </c>
      <c r="D2479" s="13" t="str">
        <f t="shared" si="375"/>
        <v>Yes</v>
      </c>
      <c r="E2479" s="16" t="s">
        <v>18</v>
      </c>
      <c r="F2479" s="16" t="str">
        <f t="shared" si="372"/>
        <v>Staphylinidae</v>
      </c>
      <c r="G2479" s="16" t="str">
        <f t="shared" si="378"/>
        <v>Yes</v>
      </c>
      <c r="M2479" t="s">
        <v>3110</v>
      </c>
      <c r="N2479" t="s">
        <v>2915</v>
      </c>
      <c r="P2479" s="6">
        <v>-1</v>
      </c>
      <c r="Q2479" s="6" t="s">
        <v>47</v>
      </c>
      <c r="R2479" s="6" t="s">
        <v>48</v>
      </c>
      <c r="T2479" t="s">
        <v>49</v>
      </c>
      <c r="W2479" t="s">
        <v>46</v>
      </c>
      <c r="X2479" t="s">
        <v>2125</v>
      </c>
      <c r="Y2479" t="s">
        <v>2136</v>
      </c>
      <c r="Z2479" t="s">
        <v>1778</v>
      </c>
      <c r="AA2479" t="s">
        <v>2248</v>
      </c>
      <c r="AB2479" t="s">
        <v>3342</v>
      </c>
      <c r="AD2479" t="s">
        <v>2915</v>
      </c>
      <c r="AF2479" t="s">
        <v>3110</v>
      </c>
      <c r="AI2479">
        <v>60</v>
      </c>
      <c r="AQ2479" s="6">
        <v>0</v>
      </c>
      <c r="AR2479" s="6" t="s">
        <v>50</v>
      </c>
      <c r="AT2479" s="6">
        <v>-1</v>
      </c>
      <c r="AW2479" s="6" t="s">
        <v>51</v>
      </c>
      <c r="AX2479" s="6" t="s">
        <v>51</v>
      </c>
    </row>
    <row r="2480" spans="1:50" x14ac:dyDescent="0.25">
      <c r="A2480" s="16" t="s">
        <v>9349</v>
      </c>
      <c r="B2480" s="13" t="s">
        <v>22</v>
      </c>
      <c r="C2480" s="13" t="str">
        <f t="shared" si="379"/>
        <v>Diaulota</v>
      </c>
      <c r="D2480" s="13" t="str">
        <f t="shared" si="375"/>
        <v>Yes</v>
      </c>
      <c r="E2480" s="16" t="s">
        <v>18</v>
      </c>
      <c r="F2480" s="16" t="str">
        <f t="shared" si="372"/>
        <v>Staphylinidae</v>
      </c>
      <c r="G2480" s="16" t="str">
        <f t="shared" si="378"/>
        <v>Yes</v>
      </c>
      <c r="M2480" t="s">
        <v>3111</v>
      </c>
      <c r="N2480" t="s">
        <v>2915</v>
      </c>
      <c r="P2480" s="6">
        <v>-1</v>
      </c>
      <c r="Q2480" s="6" t="s">
        <v>47</v>
      </c>
      <c r="R2480" s="6" t="s">
        <v>48</v>
      </c>
      <c r="T2480" t="s">
        <v>49</v>
      </c>
      <c r="W2480" t="s">
        <v>46</v>
      </c>
      <c r="X2480" t="s">
        <v>2125</v>
      </c>
      <c r="Y2480" t="s">
        <v>2136</v>
      </c>
      <c r="Z2480" t="s">
        <v>1778</v>
      </c>
      <c r="AA2480" t="s">
        <v>2248</v>
      </c>
      <c r="AB2480" t="s">
        <v>3342</v>
      </c>
      <c r="AD2480" t="s">
        <v>2915</v>
      </c>
      <c r="AF2480" t="s">
        <v>3111</v>
      </c>
      <c r="AI2480">
        <v>60</v>
      </c>
      <c r="AQ2480" s="6">
        <v>0</v>
      </c>
      <c r="AR2480" s="6" t="s">
        <v>50</v>
      </c>
      <c r="AT2480" s="6">
        <v>-1</v>
      </c>
      <c r="AW2480" s="6" t="s">
        <v>51</v>
      </c>
      <c r="AX2480" s="6" t="s">
        <v>51</v>
      </c>
    </row>
    <row r="2481" spans="1:50" x14ac:dyDescent="0.25">
      <c r="A2481" s="16" t="s">
        <v>9349</v>
      </c>
      <c r="B2481" s="13" t="s">
        <v>22</v>
      </c>
      <c r="C2481" s="13" t="str">
        <f t="shared" si="379"/>
        <v>Diaulota</v>
      </c>
      <c r="D2481" s="13" t="str">
        <f t="shared" si="375"/>
        <v>Yes</v>
      </c>
      <c r="E2481" s="16" t="s">
        <v>18</v>
      </c>
      <c r="F2481" s="16" t="str">
        <f t="shared" si="372"/>
        <v>Staphylinidae</v>
      </c>
      <c r="G2481" s="16" t="str">
        <f t="shared" si="378"/>
        <v>Yes</v>
      </c>
      <c r="M2481" t="s">
        <v>3112</v>
      </c>
      <c r="N2481" t="s">
        <v>2915</v>
      </c>
      <c r="P2481" s="6">
        <v>-1</v>
      </c>
      <c r="Q2481" s="6" t="s">
        <v>47</v>
      </c>
      <c r="R2481" s="6" t="s">
        <v>48</v>
      </c>
      <c r="T2481" t="s">
        <v>49</v>
      </c>
      <c r="W2481" t="s">
        <v>46</v>
      </c>
      <c r="X2481" t="s">
        <v>2125</v>
      </c>
      <c r="Y2481" t="s">
        <v>2136</v>
      </c>
      <c r="Z2481" t="s">
        <v>1778</v>
      </c>
      <c r="AA2481" t="s">
        <v>2248</v>
      </c>
      <c r="AB2481" t="s">
        <v>3342</v>
      </c>
      <c r="AD2481" t="s">
        <v>2915</v>
      </c>
      <c r="AF2481" t="s">
        <v>3112</v>
      </c>
      <c r="AI2481">
        <v>60</v>
      </c>
      <c r="AQ2481" s="6">
        <v>0</v>
      </c>
      <c r="AR2481" s="6" t="s">
        <v>50</v>
      </c>
      <c r="AT2481" s="6">
        <v>-1</v>
      </c>
      <c r="AW2481" s="6" t="s">
        <v>51</v>
      </c>
      <c r="AX2481" s="6" t="s">
        <v>51</v>
      </c>
    </row>
    <row r="2482" spans="1:50" x14ac:dyDescent="0.25">
      <c r="A2482" s="16" t="s">
        <v>9349</v>
      </c>
      <c r="B2482" s="13" t="s">
        <v>22</v>
      </c>
      <c r="C2482" s="13" t="str">
        <f t="shared" si="379"/>
        <v>Liparocephalus</v>
      </c>
      <c r="D2482" s="13" t="str">
        <f t="shared" si="375"/>
        <v>Yes</v>
      </c>
      <c r="E2482" s="16" t="s">
        <v>18</v>
      </c>
      <c r="F2482" s="16" t="str">
        <f t="shared" ref="F2482:F2545" si="380">Z2482</f>
        <v>Staphylinidae</v>
      </c>
      <c r="G2482" s="16" t="str">
        <f t="shared" si="378"/>
        <v>Yes</v>
      </c>
      <c r="M2482" t="s">
        <v>2922</v>
      </c>
      <c r="N2482" t="s">
        <v>3342</v>
      </c>
      <c r="P2482" s="6">
        <v>-1</v>
      </c>
      <c r="Q2482" s="6" t="s">
        <v>47</v>
      </c>
      <c r="R2482" s="6" t="s">
        <v>48</v>
      </c>
      <c r="T2482" t="s">
        <v>49</v>
      </c>
      <c r="W2482" t="s">
        <v>46</v>
      </c>
      <c r="X2482" t="s">
        <v>2125</v>
      </c>
      <c r="Y2482" t="s">
        <v>2136</v>
      </c>
      <c r="Z2482" t="s">
        <v>1778</v>
      </c>
      <c r="AA2482" t="s">
        <v>2248</v>
      </c>
      <c r="AB2482" t="s">
        <v>3342</v>
      </c>
      <c r="AD2482" t="s">
        <v>2922</v>
      </c>
      <c r="AI2482">
        <v>50</v>
      </c>
      <c r="AQ2482" s="6">
        <v>0</v>
      </c>
      <c r="AR2482" s="6" t="s">
        <v>50</v>
      </c>
      <c r="AT2482" s="6">
        <v>-1</v>
      </c>
      <c r="AW2482" s="6" t="s">
        <v>51</v>
      </c>
      <c r="AX2482" s="6" t="s">
        <v>51</v>
      </c>
    </row>
    <row r="2483" spans="1:50" x14ac:dyDescent="0.25">
      <c r="A2483" s="16" t="s">
        <v>9349</v>
      </c>
      <c r="B2483" s="13" t="s">
        <v>22</v>
      </c>
      <c r="C2483" s="13" t="str">
        <f t="shared" si="379"/>
        <v>Liparocephalus</v>
      </c>
      <c r="D2483" s="13" t="str">
        <f t="shared" si="375"/>
        <v>Yes</v>
      </c>
      <c r="E2483" s="16" t="s">
        <v>18</v>
      </c>
      <c r="F2483" s="16" t="str">
        <f t="shared" si="380"/>
        <v>Staphylinidae</v>
      </c>
      <c r="G2483" s="16" t="str">
        <f t="shared" si="378"/>
        <v>Yes</v>
      </c>
      <c r="M2483" t="s">
        <v>3119</v>
      </c>
      <c r="N2483" t="s">
        <v>2922</v>
      </c>
      <c r="P2483" s="6">
        <v>-1</v>
      </c>
      <c r="Q2483" s="6" t="s">
        <v>47</v>
      </c>
      <c r="R2483" s="6" t="s">
        <v>48</v>
      </c>
      <c r="T2483" t="s">
        <v>49</v>
      </c>
      <c r="W2483" t="s">
        <v>46</v>
      </c>
      <c r="X2483" t="s">
        <v>2125</v>
      </c>
      <c r="Y2483" t="s">
        <v>2136</v>
      </c>
      <c r="Z2483" t="s">
        <v>1778</v>
      </c>
      <c r="AA2483" t="s">
        <v>2248</v>
      </c>
      <c r="AB2483" t="s">
        <v>3342</v>
      </c>
      <c r="AD2483" t="s">
        <v>2922</v>
      </c>
      <c r="AF2483" t="s">
        <v>3119</v>
      </c>
      <c r="AI2483">
        <v>60</v>
      </c>
      <c r="AQ2483" s="6">
        <v>0</v>
      </c>
      <c r="AR2483" s="6" t="s">
        <v>50</v>
      </c>
      <c r="AT2483" s="6">
        <v>-1</v>
      </c>
      <c r="AW2483" s="6" t="s">
        <v>51</v>
      </c>
      <c r="AX2483" s="6" t="s">
        <v>51</v>
      </c>
    </row>
    <row r="2484" spans="1:50" x14ac:dyDescent="0.25">
      <c r="A2484" s="16" t="s">
        <v>9349</v>
      </c>
      <c r="B2484" s="13" t="s">
        <v>22</v>
      </c>
      <c r="C2484" s="13" t="str">
        <f>AB2484</f>
        <v>Liparocephalini</v>
      </c>
      <c r="D2484" s="13" t="str">
        <f t="shared" si="375"/>
        <v>No</v>
      </c>
      <c r="E2484" s="16" t="s">
        <v>18</v>
      </c>
      <c r="F2484" s="16" t="str">
        <f t="shared" si="380"/>
        <v>Staphylinidae</v>
      </c>
      <c r="G2484" s="16" t="str">
        <f t="shared" si="378"/>
        <v>Yes</v>
      </c>
      <c r="M2484" t="s">
        <v>3342</v>
      </c>
      <c r="N2484" t="s">
        <v>2248</v>
      </c>
      <c r="P2484" s="6">
        <v>-1</v>
      </c>
      <c r="Q2484" s="6" t="s">
        <v>47</v>
      </c>
      <c r="R2484" s="6" t="s">
        <v>48</v>
      </c>
      <c r="T2484" t="s">
        <v>49</v>
      </c>
      <c r="W2484" t="s">
        <v>46</v>
      </c>
      <c r="X2484" t="s">
        <v>2125</v>
      </c>
      <c r="Y2484" t="s">
        <v>2136</v>
      </c>
      <c r="Z2484" t="s">
        <v>1778</v>
      </c>
      <c r="AA2484" t="s">
        <v>2248</v>
      </c>
      <c r="AB2484" t="s">
        <v>3342</v>
      </c>
      <c r="AI2484">
        <v>45</v>
      </c>
      <c r="AQ2484" s="6">
        <v>0</v>
      </c>
      <c r="AR2484" s="6" t="s">
        <v>50</v>
      </c>
      <c r="AT2484" s="6">
        <v>-1</v>
      </c>
      <c r="AW2484" s="6" t="s">
        <v>51</v>
      </c>
      <c r="AX2484" s="6" t="s">
        <v>51</v>
      </c>
    </row>
    <row r="2485" spans="1:50" x14ac:dyDescent="0.25">
      <c r="A2485" s="16" t="s">
        <v>9349</v>
      </c>
      <c r="B2485" s="13" t="s">
        <v>22</v>
      </c>
      <c r="C2485" s="13" t="str">
        <f t="shared" ref="C2485:C2494" si="381">AD2485</f>
        <v>Dinocoryna</v>
      </c>
      <c r="D2485" s="13" t="str">
        <f t="shared" si="375"/>
        <v>Yes</v>
      </c>
      <c r="E2485" s="16" t="s">
        <v>18</v>
      </c>
      <c r="F2485" s="16" t="str">
        <f t="shared" si="380"/>
        <v>Staphylinidae</v>
      </c>
      <c r="G2485" s="16" t="str">
        <f t="shared" si="378"/>
        <v>Yes</v>
      </c>
      <c r="M2485" t="s">
        <v>2916</v>
      </c>
      <c r="N2485" t="s">
        <v>3343</v>
      </c>
      <c r="P2485" s="6">
        <v>-1</v>
      </c>
      <c r="Q2485" s="6" t="s">
        <v>47</v>
      </c>
      <c r="R2485" s="6" t="s">
        <v>48</v>
      </c>
      <c r="T2485" t="s">
        <v>49</v>
      </c>
      <c r="W2485" t="s">
        <v>46</v>
      </c>
      <c r="X2485" t="s">
        <v>2125</v>
      </c>
      <c r="Y2485" t="s">
        <v>2136</v>
      </c>
      <c r="Z2485" t="s">
        <v>1778</v>
      </c>
      <c r="AA2485" t="s">
        <v>2248</v>
      </c>
      <c r="AB2485" t="s">
        <v>3343</v>
      </c>
      <c r="AD2485" t="s">
        <v>2916</v>
      </c>
      <c r="AI2485">
        <v>50</v>
      </c>
      <c r="AQ2485" s="6">
        <v>0</v>
      </c>
      <c r="AR2485" s="6" t="s">
        <v>50</v>
      </c>
      <c r="AT2485" s="6">
        <v>-1</v>
      </c>
      <c r="AW2485" s="6" t="s">
        <v>51</v>
      </c>
      <c r="AX2485" s="6" t="s">
        <v>51</v>
      </c>
    </row>
    <row r="2486" spans="1:50" x14ac:dyDescent="0.25">
      <c r="A2486" s="16" t="s">
        <v>9349</v>
      </c>
      <c r="B2486" s="13" t="s">
        <v>22</v>
      </c>
      <c r="C2486" s="13" t="str">
        <f t="shared" si="381"/>
        <v>Dinocoryna</v>
      </c>
      <c r="D2486" s="13" t="str">
        <f t="shared" si="375"/>
        <v>Yes</v>
      </c>
      <c r="E2486" s="16" t="s">
        <v>18</v>
      </c>
      <c r="F2486" s="16" t="str">
        <f t="shared" si="380"/>
        <v>Staphylinidae</v>
      </c>
      <c r="G2486" s="16" t="str">
        <f t="shared" si="378"/>
        <v>Yes</v>
      </c>
      <c r="M2486" t="s">
        <v>3113</v>
      </c>
      <c r="N2486" t="s">
        <v>2916</v>
      </c>
      <c r="P2486" s="6">
        <v>-1</v>
      </c>
      <c r="Q2486" s="6" t="s">
        <v>47</v>
      </c>
      <c r="R2486" s="6" t="s">
        <v>48</v>
      </c>
      <c r="T2486" t="s">
        <v>49</v>
      </c>
      <c r="W2486" t="s">
        <v>46</v>
      </c>
      <c r="X2486" t="s">
        <v>2125</v>
      </c>
      <c r="Y2486" t="s">
        <v>2136</v>
      </c>
      <c r="Z2486" t="s">
        <v>1778</v>
      </c>
      <c r="AA2486" t="s">
        <v>2248</v>
      </c>
      <c r="AB2486" t="s">
        <v>3343</v>
      </c>
      <c r="AD2486" t="s">
        <v>2916</v>
      </c>
      <c r="AF2486" t="s">
        <v>3113</v>
      </c>
      <c r="AI2486">
        <v>60</v>
      </c>
      <c r="AQ2486" s="6">
        <v>0</v>
      </c>
      <c r="AR2486" s="6" t="s">
        <v>50</v>
      </c>
      <c r="AT2486" s="6">
        <v>-1</v>
      </c>
      <c r="AW2486" s="6" t="s">
        <v>51</v>
      </c>
      <c r="AX2486" s="6" t="s">
        <v>51</v>
      </c>
    </row>
    <row r="2487" spans="1:50" x14ac:dyDescent="0.25">
      <c r="A2487" s="16" t="s">
        <v>9349</v>
      </c>
      <c r="B2487" s="13" t="s">
        <v>22</v>
      </c>
      <c r="C2487" s="13" t="str">
        <f t="shared" si="381"/>
        <v>Microdonia</v>
      </c>
      <c r="D2487" s="13" t="str">
        <f t="shared" si="375"/>
        <v>Yes</v>
      </c>
      <c r="E2487" s="16" t="s">
        <v>18</v>
      </c>
      <c r="F2487" s="16" t="str">
        <f t="shared" si="380"/>
        <v>Staphylinidae</v>
      </c>
      <c r="G2487" s="16" t="str">
        <f t="shared" si="378"/>
        <v>Yes</v>
      </c>
      <c r="M2487" t="s">
        <v>2924</v>
      </c>
      <c r="N2487" t="s">
        <v>3343</v>
      </c>
      <c r="P2487" s="6">
        <v>-1</v>
      </c>
      <c r="Q2487" s="6" t="s">
        <v>47</v>
      </c>
      <c r="R2487" s="6" t="s">
        <v>48</v>
      </c>
      <c r="T2487" t="s">
        <v>49</v>
      </c>
      <c r="W2487" t="s">
        <v>46</v>
      </c>
      <c r="X2487" t="s">
        <v>2125</v>
      </c>
      <c r="Y2487" t="s">
        <v>2136</v>
      </c>
      <c r="Z2487" t="s">
        <v>1778</v>
      </c>
      <c r="AA2487" t="s">
        <v>2248</v>
      </c>
      <c r="AB2487" t="s">
        <v>3343</v>
      </c>
      <c r="AD2487" t="s">
        <v>2924</v>
      </c>
      <c r="AI2487">
        <v>50</v>
      </c>
      <c r="AQ2487" s="6">
        <v>0</v>
      </c>
      <c r="AR2487" s="6" t="s">
        <v>50</v>
      </c>
      <c r="AT2487" s="6">
        <v>-1</v>
      </c>
      <c r="AW2487" s="6" t="s">
        <v>51</v>
      </c>
      <c r="AX2487" s="6" t="s">
        <v>51</v>
      </c>
    </row>
    <row r="2488" spans="1:50" x14ac:dyDescent="0.25">
      <c r="A2488" s="16" t="s">
        <v>9349</v>
      </c>
      <c r="B2488" s="13" t="s">
        <v>22</v>
      </c>
      <c r="C2488" s="13" t="str">
        <f t="shared" si="381"/>
        <v>Microdonia</v>
      </c>
      <c r="D2488" s="13" t="str">
        <f t="shared" si="375"/>
        <v>Yes</v>
      </c>
      <c r="E2488" s="16" t="s">
        <v>18</v>
      </c>
      <c r="F2488" s="16" t="str">
        <f t="shared" si="380"/>
        <v>Staphylinidae</v>
      </c>
      <c r="G2488" s="16" t="str">
        <f t="shared" si="378"/>
        <v>Yes</v>
      </c>
      <c r="M2488" t="s">
        <v>3121</v>
      </c>
      <c r="N2488" t="s">
        <v>2924</v>
      </c>
      <c r="P2488" s="6">
        <v>-1</v>
      </c>
      <c r="Q2488" s="6" t="s">
        <v>47</v>
      </c>
      <c r="R2488" s="6" t="s">
        <v>48</v>
      </c>
      <c r="T2488" t="s">
        <v>49</v>
      </c>
      <c r="W2488" t="s">
        <v>46</v>
      </c>
      <c r="X2488" t="s">
        <v>2125</v>
      </c>
      <c r="Y2488" t="s">
        <v>2136</v>
      </c>
      <c r="Z2488" t="s">
        <v>1778</v>
      </c>
      <c r="AA2488" t="s">
        <v>2248</v>
      </c>
      <c r="AB2488" t="s">
        <v>3343</v>
      </c>
      <c r="AD2488" t="s">
        <v>2924</v>
      </c>
      <c r="AF2488" t="s">
        <v>3121</v>
      </c>
      <c r="AI2488">
        <v>60</v>
      </c>
      <c r="AQ2488" s="6">
        <v>0</v>
      </c>
      <c r="AR2488" s="6" t="s">
        <v>50</v>
      </c>
      <c r="AT2488" s="6">
        <v>-1</v>
      </c>
      <c r="AW2488" s="6" t="s">
        <v>51</v>
      </c>
      <c r="AX2488" s="6" t="s">
        <v>51</v>
      </c>
    </row>
    <row r="2489" spans="1:50" x14ac:dyDescent="0.25">
      <c r="A2489" s="16" t="s">
        <v>9349</v>
      </c>
      <c r="B2489" s="13" t="s">
        <v>22</v>
      </c>
      <c r="C2489" s="13" t="str">
        <f t="shared" si="381"/>
        <v>Pella</v>
      </c>
      <c r="D2489" s="13" t="str">
        <f t="shared" si="375"/>
        <v>Yes</v>
      </c>
      <c r="E2489" s="16" t="s">
        <v>18</v>
      </c>
      <c r="F2489" s="16" t="str">
        <f t="shared" si="380"/>
        <v>Staphylinidae</v>
      </c>
      <c r="G2489" s="16" t="str">
        <f t="shared" si="378"/>
        <v>Yes</v>
      </c>
      <c r="M2489" t="s">
        <v>2928</v>
      </c>
      <c r="N2489" t="s">
        <v>3343</v>
      </c>
      <c r="P2489" s="6">
        <v>-1</v>
      </c>
      <c r="Q2489" s="6" t="s">
        <v>47</v>
      </c>
      <c r="R2489" s="6" t="s">
        <v>48</v>
      </c>
      <c r="T2489" t="s">
        <v>49</v>
      </c>
      <c r="W2489" t="s">
        <v>46</v>
      </c>
      <c r="X2489" t="s">
        <v>2125</v>
      </c>
      <c r="Y2489" t="s">
        <v>2136</v>
      </c>
      <c r="Z2489" t="s">
        <v>1778</v>
      </c>
      <c r="AA2489" t="s">
        <v>2248</v>
      </c>
      <c r="AB2489" t="s">
        <v>3343</v>
      </c>
      <c r="AD2489" t="s">
        <v>2928</v>
      </c>
      <c r="AI2489">
        <v>50</v>
      </c>
      <c r="AQ2489" s="6">
        <v>0</v>
      </c>
      <c r="AR2489" s="6" t="s">
        <v>50</v>
      </c>
      <c r="AT2489" s="6">
        <v>-1</v>
      </c>
      <c r="AW2489" s="6" t="s">
        <v>51</v>
      </c>
      <c r="AX2489" s="6" t="s">
        <v>51</v>
      </c>
    </row>
    <row r="2490" spans="1:50" x14ac:dyDescent="0.25">
      <c r="A2490" s="16" t="s">
        <v>9349</v>
      </c>
      <c r="B2490" s="13" t="s">
        <v>22</v>
      </c>
      <c r="C2490" s="13" t="str">
        <f t="shared" si="381"/>
        <v>Pella</v>
      </c>
      <c r="D2490" s="13" t="str">
        <f t="shared" si="375"/>
        <v>Yes</v>
      </c>
      <c r="E2490" s="16" t="s">
        <v>18</v>
      </c>
      <c r="F2490" s="16" t="str">
        <f t="shared" si="380"/>
        <v>Staphylinidae</v>
      </c>
      <c r="G2490" s="16" t="str">
        <f t="shared" si="378"/>
        <v>Yes</v>
      </c>
      <c r="M2490" t="s">
        <v>3125</v>
      </c>
      <c r="N2490" t="s">
        <v>2928</v>
      </c>
      <c r="P2490" s="6">
        <v>-1</v>
      </c>
      <c r="Q2490" s="6" t="s">
        <v>47</v>
      </c>
      <c r="R2490" s="6" t="s">
        <v>48</v>
      </c>
      <c r="T2490" t="s">
        <v>49</v>
      </c>
      <c r="W2490" t="s">
        <v>46</v>
      </c>
      <c r="X2490" t="s">
        <v>2125</v>
      </c>
      <c r="Y2490" t="s">
        <v>2136</v>
      </c>
      <c r="Z2490" t="s">
        <v>1778</v>
      </c>
      <c r="AA2490" t="s">
        <v>2248</v>
      </c>
      <c r="AB2490" t="s">
        <v>3343</v>
      </c>
      <c r="AD2490" t="s">
        <v>2928</v>
      </c>
      <c r="AF2490" t="s">
        <v>3125</v>
      </c>
      <c r="AI2490">
        <v>60</v>
      </c>
      <c r="AQ2490" s="6">
        <v>0</v>
      </c>
      <c r="AR2490" s="6" t="s">
        <v>50</v>
      </c>
      <c r="AT2490" s="6">
        <v>-1</v>
      </c>
      <c r="AW2490" s="6" t="s">
        <v>51</v>
      </c>
      <c r="AX2490" s="6" t="s">
        <v>51</v>
      </c>
    </row>
    <row r="2491" spans="1:50" x14ac:dyDescent="0.25">
      <c r="A2491" s="16" t="s">
        <v>9349</v>
      </c>
      <c r="B2491" s="13" t="s">
        <v>22</v>
      </c>
      <c r="C2491" s="13" t="str">
        <f t="shared" si="381"/>
        <v>Platyusa</v>
      </c>
      <c r="D2491" s="13" t="str">
        <f t="shared" si="375"/>
        <v>Yes</v>
      </c>
      <c r="E2491" s="16" t="s">
        <v>18</v>
      </c>
      <c r="F2491" s="16" t="str">
        <f t="shared" si="380"/>
        <v>Staphylinidae</v>
      </c>
      <c r="G2491" s="16" t="str">
        <f t="shared" si="378"/>
        <v>Yes</v>
      </c>
      <c r="M2491" t="s">
        <v>2929</v>
      </c>
      <c r="N2491" t="s">
        <v>3343</v>
      </c>
      <c r="P2491" s="6">
        <v>-1</v>
      </c>
      <c r="Q2491" s="6" t="s">
        <v>47</v>
      </c>
      <c r="R2491" s="6" t="s">
        <v>48</v>
      </c>
      <c r="T2491" t="s">
        <v>49</v>
      </c>
      <c r="W2491" t="s">
        <v>46</v>
      </c>
      <c r="X2491" t="s">
        <v>2125</v>
      </c>
      <c r="Y2491" t="s">
        <v>2136</v>
      </c>
      <c r="Z2491" t="s">
        <v>1778</v>
      </c>
      <c r="AA2491" t="s">
        <v>2248</v>
      </c>
      <c r="AB2491" t="s">
        <v>3343</v>
      </c>
      <c r="AD2491" t="s">
        <v>2929</v>
      </c>
      <c r="AI2491">
        <v>50</v>
      </c>
      <c r="AQ2491" s="6">
        <v>0</v>
      </c>
      <c r="AR2491" s="6" t="s">
        <v>50</v>
      </c>
      <c r="AT2491" s="6">
        <v>-1</v>
      </c>
      <c r="AW2491" s="6" t="s">
        <v>51</v>
      </c>
      <c r="AX2491" s="6" t="s">
        <v>51</v>
      </c>
    </row>
    <row r="2492" spans="1:50" x14ac:dyDescent="0.25">
      <c r="A2492" s="16" t="s">
        <v>9349</v>
      </c>
      <c r="B2492" s="13" t="s">
        <v>22</v>
      </c>
      <c r="C2492" s="13" t="str">
        <f t="shared" si="381"/>
        <v>Platyusa</v>
      </c>
      <c r="D2492" s="13" t="str">
        <f t="shared" si="375"/>
        <v>Yes</v>
      </c>
      <c r="E2492" s="16" t="s">
        <v>18</v>
      </c>
      <c r="F2492" s="16" t="str">
        <f t="shared" si="380"/>
        <v>Staphylinidae</v>
      </c>
      <c r="G2492" s="16" t="str">
        <f t="shared" si="378"/>
        <v>Yes</v>
      </c>
      <c r="M2492" t="s">
        <v>3126</v>
      </c>
      <c r="N2492" t="s">
        <v>2929</v>
      </c>
      <c r="P2492" s="6">
        <v>-1</v>
      </c>
      <c r="Q2492" s="6" t="s">
        <v>47</v>
      </c>
      <c r="R2492" s="6" t="s">
        <v>48</v>
      </c>
      <c r="T2492" t="s">
        <v>49</v>
      </c>
      <c r="W2492" t="s">
        <v>46</v>
      </c>
      <c r="X2492" t="s">
        <v>2125</v>
      </c>
      <c r="Y2492" t="s">
        <v>2136</v>
      </c>
      <c r="Z2492" t="s">
        <v>1778</v>
      </c>
      <c r="AA2492" t="s">
        <v>2248</v>
      </c>
      <c r="AB2492" t="s">
        <v>3343</v>
      </c>
      <c r="AD2492" t="s">
        <v>2929</v>
      </c>
      <c r="AF2492" t="s">
        <v>3126</v>
      </c>
      <c r="AI2492">
        <v>60</v>
      </c>
      <c r="AQ2492" s="6">
        <v>0</v>
      </c>
      <c r="AR2492" s="6" t="s">
        <v>50</v>
      </c>
      <c r="AT2492" s="6">
        <v>-1</v>
      </c>
      <c r="AW2492" s="6" t="s">
        <v>51</v>
      </c>
      <c r="AX2492" s="6" t="s">
        <v>51</v>
      </c>
    </row>
    <row r="2493" spans="1:50" x14ac:dyDescent="0.25">
      <c r="A2493" s="16" t="s">
        <v>9349</v>
      </c>
      <c r="B2493" s="13" t="s">
        <v>22</v>
      </c>
      <c r="C2493" s="13" t="str">
        <f t="shared" si="381"/>
        <v>Xenodusa</v>
      </c>
      <c r="D2493" s="13" t="str">
        <f t="shared" si="375"/>
        <v>Yes</v>
      </c>
      <c r="E2493" s="16" t="s">
        <v>18</v>
      </c>
      <c r="F2493" s="16" t="str">
        <f t="shared" si="380"/>
        <v>Staphylinidae</v>
      </c>
      <c r="G2493" s="16" t="str">
        <f t="shared" si="378"/>
        <v>Yes</v>
      </c>
      <c r="M2493" t="s">
        <v>2932</v>
      </c>
      <c r="N2493" t="s">
        <v>3343</v>
      </c>
      <c r="P2493" s="6">
        <v>-1</v>
      </c>
      <c r="Q2493" s="6" t="s">
        <v>47</v>
      </c>
      <c r="R2493" s="6" t="s">
        <v>48</v>
      </c>
      <c r="T2493" t="s">
        <v>49</v>
      </c>
      <c r="W2493" t="s">
        <v>46</v>
      </c>
      <c r="X2493" t="s">
        <v>2125</v>
      </c>
      <c r="Y2493" t="s">
        <v>2136</v>
      </c>
      <c r="Z2493" t="s">
        <v>1778</v>
      </c>
      <c r="AA2493" t="s">
        <v>2248</v>
      </c>
      <c r="AB2493" t="s">
        <v>3343</v>
      </c>
      <c r="AD2493" t="s">
        <v>2932</v>
      </c>
      <c r="AI2493">
        <v>50</v>
      </c>
      <c r="AQ2493" s="6">
        <v>0</v>
      </c>
      <c r="AR2493" s="6" t="s">
        <v>50</v>
      </c>
      <c r="AT2493" s="6">
        <v>-1</v>
      </c>
      <c r="AW2493" s="6" t="s">
        <v>51</v>
      </c>
      <c r="AX2493" s="6" t="s">
        <v>51</v>
      </c>
    </row>
    <row r="2494" spans="1:50" x14ac:dyDescent="0.25">
      <c r="A2494" s="16" t="s">
        <v>9349</v>
      </c>
      <c r="B2494" s="13" t="s">
        <v>22</v>
      </c>
      <c r="C2494" s="13" t="str">
        <f t="shared" si="381"/>
        <v>Xenodusa</v>
      </c>
      <c r="D2494" s="13" t="str">
        <f t="shared" si="375"/>
        <v>Yes</v>
      </c>
      <c r="E2494" s="16" t="s">
        <v>18</v>
      </c>
      <c r="F2494" s="16" t="str">
        <f t="shared" si="380"/>
        <v>Staphylinidae</v>
      </c>
      <c r="G2494" s="16" t="str">
        <f t="shared" si="378"/>
        <v>Yes</v>
      </c>
      <c r="M2494" t="s">
        <v>3139</v>
      </c>
      <c r="N2494" t="s">
        <v>2932</v>
      </c>
      <c r="P2494" s="6">
        <v>-1</v>
      </c>
      <c r="Q2494" s="6" t="s">
        <v>47</v>
      </c>
      <c r="R2494" s="6" t="s">
        <v>48</v>
      </c>
      <c r="T2494" t="s">
        <v>49</v>
      </c>
      <c r="W2494" t="s">
        <v>46</v>
      </c>
      <c r="X2494" t="s">
        <v>2125</v>
      </c>
      <c r="Y2494" t="s">
        <v>2136</v>
      </c>
      <c r="Z2494" t="s">
        <v>1778</v>
      </c>
      <c r="AA2494" t="s">
        <v>2248</v>
      </c>
      <c r="AB2494" t="s">
        <v>3343</v>
      </c>
      <c r="AD2494" t="s">
        <v>2932</v>
      </c>
      <c r="AF2494" t="s">
        <v>3139</v>
      </c>
      <c r="AI2494">
        <v>60</v>
      </c>
      <c r="AQ2494" s="6">
        <v>0</v>
      </c>
      <c r="AR2494" s="6" t="s">
        <v>50</v>
      </c>
      <c r="AT2494" s="6">
        <v>-1</v>
      </c>
      <c r="AW2494" s="6" t="s">
        <v>51</v>
      </c>
      <c r="AX2494" s="6" t="s">
        <v>51</v>
      </c>
    </row>
    <row r="2495" spans="1:50" x14ac:dyDescent="0.25">
      <c r="A2495" s="16" t="s">
        <v>9349</v>
      </c>
      <c r="B2495" s="13" t="s">
        <v>22</v>
      </c>
      <c r="C2495" s="13" t="str">
        <f>AB2495</f>
        <v>Lomechusini</v>
      </c>
      <c r="D2495" s="13" t="str">
        <f t="shared" si="375"/>
        <v>No</v>
      </c>
      <c r="E2495" s="16" t="s">
        <v>18</v>
      </c>
      <c r="F2495" s="16" t="str">
        <f t="shared" si="380"/>
        <v>Staphylinidae</v>
      </c>
      <c r="G2495" s="16" t="str">
        <f t="shared" si="378"/>
        <v>Yes</v>
      </c>
      <c r="M2495" t="s">
        <v>3343</v>
      </c>
      <c r="N2495" t="s">
        <v>2248</v>
      </c>
      <c r="P2495" s="6">
        <v>-1</v>
      </c>
      <c r="Q2495" s="6" t="s">
        <v>47</v>
      </c>
      <c r="R2495" s="6" t="s">
        <v>48</v>
      </c>
      <c r="T2495" t="s">
        <v>49</v>
      </c>
      <c r="W2495" t="s">
        <v>46</v>
      </c>
      <c r="X2495" t="s">
        <v>2125</v>
      </c>
      <c r="Y2495" t="s">
        <v>2136</v>
      </c>
      <c r="Z2495" t="s">
        <v>1778</v>
      </c>
      <c r="AA2495" t="s">
        <v>2248</v>
      </c>
      <c r="AB2495" t="s">
        <v>3343</v>
      </c>
      <c r="AI2495">
        <v>45</v>
      </c>
      <c r="AQ2495" s="6">
        <v>0</v>
      </c>
      <c r="AR2495" s="6" t="s">
        <v>50</v>
      </c>
      <c r="AT2495" s="6">
        <v>-1</v>
      </c>
      <c r="AW2495" s="6" t="s">
        <v>51</v>
      </c>
      <c r="AX2495" s="6" t="s">
        <v>51</v>
      </c>
    </row>
    <row r="2496" spans="1:50" x14ac:dyDescent="0.25">
      <c r="A2496" s="16" t="s">
        <v>9349</v>
      </c>
      <c r="B2496" s="13" t="s">
        <v>22</v>
      </c>
      <c r="C2496" s="13" t="str">
        <f>AD2496</f>
        <v>Bryothinusa</v>
      </c>
      <c r="D2496" s="13" t="str">
        <f t="shared" si="375"/>
        <v>Yes</v>
      </c>
      <c r="E2496" s="16" t="s">
        <v>18</v>
      </c>
      <c r="F2496" s="16" t="str">
        <f t="shared" si="380"/>
        <v>Staphylinidae</v>
      </c>
      <c r="G2496" s="16" t="str">
        <f t="shared" si="378"/>
        <v>Yes</v>
      </c>
      <c r="M2496" t="s">
        <v>2914</v>
      </c>
      <c r="N2496" t="s">
        <v>3333</v>
      </c>
      <c r="P2496" s="6">
        <v>-1</v>
      </c>
      <c r="Q2496" s="6" t="s">
        <v>47</v>
      </c>
      <c r="R2496" s="6" t="s">
        <v>48</v>
      </c>
      <c r="T2496" t="s">
        <v>49</v>
      </c>
      <c r="W2496" t="s">
        <v>46</v>
      </c>
      <c r="X2496" t="s">
        <v>2125</v>
      </c>
      <c r="Y2496" t="s">
        <v>2136</v>
      </c>
      <c r="Z2496" t="s">
        <v>1778</v>
      </c>
      <c r="AA2496" t="s">
        <v>2248</v>
      </c>
      <c r="AB2496" t="s">
        <v>3333</v>
      </c>
      <c r="AD2496" t="s">
        <v>2914</v>
      </c>
      <c r="AI2496">
        <v>50</v>
      </c>
      <c r="AQ2496" s="6">
        <v>0</v>
      </c>
      <c r="AR2496" s="6" t="s">
        <v>50</v>
      </c>
      <c r="AT2496" s="6">
        <v>-1</v>
      </c>
      <c r="AW2496" s="6" t="s">
        <v>51</v>
      </c>
      <c r="AX2496" s="6" t="s">
        <v>51</v>
      </c>
    </row>
    <row r="2497" spans="1:50" x14ac:dyDescent="0.25">
      <c r="A2497" s="16" t="s">
        <v>9349</v>
      </c>
      <c r="B2497" s="13" t="s">
        <v>22</v>
      </c>
      <c r="C2497" s="13" t="str">
        <f>AD2497</f>
        <v>Bryothinusa</v>
      </c>
      <c r="D2497" s="13" t="str">
        <f t="shared" ref="D2497:D2560" si="382">IF(AI2497&gt;=50,"Yes","No")</f>
        <v>Yes</v>
      </c>
      <c r="E2497" s="16" t="s">
        <v>18</v>
      </c>
      <c r="F2497" s="16" t="str">
        <f t="shared" si="380"/>
        <v>Staphylinidae</v>
      </c>
      <c r="G2497" s="16" t="str">
        <f t="shared" si="378"/>
        <v>Yes</v>
      </c>
      <c r="M2497" t="s">
        <v>3109</v>
      </c>
      <c r="N2497" t="s">
        <v>2914</v>
      </c>
      <c r="P2497" s="6">
        <v>-1</v>
      </c>
      <c r="Q2497" s="6" t="s">
        <v>47</v>
      </c>
      <c r="R2497" s="6" t="s">
        <v>48</v>
      </c>
      <c r="T2497" t="s">
        <v>49</v>
      </c>
      <c r="W2497" t="s">
        <v>46</v>
      </c>
      <c r="X2497" t="s">
        <v>2125</v>
      </c>
      <c r="Y2497" t="s">
        <v>2136</v>
      </c>
      <c r="Z2497" t="s">
        <v>1778</v>
      </c>
      <c r="AA2497" t="s">
        <v>2248</v>
      </c>
      <c r="AB2497" t="s">
        <v>3333</v>
      </c>
      <c r="AD2497" t="s">
        <v>2914</v>
      </c>
      <c r="AF2497" t="s">
        <v>3109</v>
      </c>
      <c r="AI2497">
        <v>60</v>
      </c>
      <c r="AQ2497" s="6">
        <v>0</v>
      </c>
      <c r="AR2497" s="6" t="s">
        <v>50</v>
      </c>
      <c r="AT2497" s="6">
        <v>-1</v>
      </c>
      <c r="AW2497" s="6" t="s">
        <v>51</v>
      </c>
      <c r="AX2497" s="6" t="s">
        <v>51</v>
      </c>
    </row>
    <row r="2498" spans="1:50" x14ac:dyDescent="0.25">
      <c r="A2498" s="16" t="s">
        <v>9349</v>
      </c>
      <c r="B2498" s="13" t="s">
        <v>22</v>
      </c>
      <c r="C2498" s="13" t="str">
        <f>AB2498</f>
        <v>Myllaenini</v>
      </c>
      <c r="D2498" s="13" t="str">
        <f t="shared" si="382"/>
        <v>No</v>
      </c>
      <c r="E2498" s="16" t="s">
        <v>18</v>
      </c>
      <c r="F2498" s="16" t="str">
        <f t="shared" si="380"/>
        <v>Staphylinidae</v>
      </c>
      <c r="G2498" s="16" t="str">
        <f t="shared" si="378"/>
        <v>Yes</v>
      </c>
      <c r="M2498" t="s">
        <v>3333</v>
      </c>
      <c r="N2498" t="s">
        <v>2248</v>
      </c>
      <c r="P2498" s="6">
        <v>-1</v>
      </c>
      <c r="Q2498" s="6" t="s">
        <v>47</v>
      </c>
      <c r="R2498" s="6" t="s">
        <v>48</v>
      </c>
      <c r="T2498" t="s">
        <v>49</v>
      </c>
      <c r="W2498" t="s">
        <v>46</v>
      </c>
      <c r="X2498" t="s">
        <v>2125</v>
      </c>
      <c r="Y2498" t="s">
        <v>2136</v>
      </c>
      <c r="Z2498" t="s">
        <v>1778</v>
      </c>
      <c r="AA2498" t="s">
        <v>2248</v>
      </c>
      <c r="AB2498" t="s">
        <v>3333</v>
      </c>
      <c r="AI2498">
        <v>45</v>
      </c>
      <c r="AQ2498" s="6">
        <v>0</v>
      </c>
      <c r="AR2498" s="6" t="s">
        <v>50</v>
      </c>
      <c r="AT2498" s="6">
        <v>-1</v>
      </c>
      <c r="AW2498" s="6" t="s">
        <v>51</v>
      </c>
      <c r="AX2498" s="6" t="s">
        <v>51</v>
      </c>
    </row>
    <row r="2499" spans="1:50" x14ac:dyDescent="0.25">
      <c r="A2499" s="16" t="s">
        <v>9349</v>
      </c>
      <c r="B2499" s="13" t="s">
        <v>22</v>
      </c>
      <c r="C2499" s="13" t="str">
        <f t="shared" ref="C2499:C2504" si="383">AD2499</f>
        <v>Blepharhymenus</v>
      </c>
      <c r="D2499" s="13" t="str">
        <f t="shared" si="382"/>
        <v>Yes</v>
      </c>
      <c r="E2499" s="16" t="s">
        <v>18</v>
      </c>
      <c r="F2499" s="16" t="str">
        <f t="shared" si="380"/>
        <v>Staphylinidae</v>
      </c>
      <c r="G2499" s="16" t="str">
        <f t="shared" si="378"/>
        <v>Yes</v>
      </c>
      <c r="M2499" t="s">
        <v>2891</v>
      </c>
      <c r="N2499" t="s">
        <v>3323</v>
      </c>
      <c r="P2499" s="6">
        <v>-1</v>
      </c>
      <c r="Q2499" s="6" t="s">
        <v>47</v>
      </c>
      <c r="R2499" s="6" t="s">
        <v>48</v>
      </c>
      <c r="T2499" t="s">
        <v>49</v>
      </c>
      <c r="W2499" t="s">
        <v>46</v>
      </c>
      <c r="X2499" t="s">
        <v>2125</v>
      </c>
      <c r="Y2499" t="s">
        <v>2136</v>
      </c>
      <c r="Z2499" t="s">
        <v>1778</v>
      </c>
      <c r="AA2499" t="s">
        <v>2248</v>
      </c>
      <c r="AB2499" t="s">
        <v>3323</v>
      </c>
      <c r="AD2499" t="s">
        <v>2891</v>
      </c>
      <c r="AI2499">
        <v>50</v>
      </c>
      <c r="AQ2499" s="6">
        <v>0</v>
      </c>
      <c r="AR2499" s="6" t="s">
        <v>50</v>
      </c>
      <c r="AT2499" s="6">
        <v>-1</v>
      </c>
      <c r="AW2499" s="6" t="s">
        <v>51</v>
      </c>
      <c r="AX2499" s="6" t="s">
        <v>51</v>
      </c>
    </row>
    <row r="2500" spans="1:50" x14ac:dyDescent="0.25">
      <c r="A2500" s="16" t="s">
        <v>9349</v>
      </c>
      <c r="B2500" s="13" t="s">
        <v>22</v>
      </c>
      <c r="C2500" s="13" t="str">
        <f t="shared" si="383"/>
        <v>Gnathusa</v>
      </c>
      <c r="D2500" s="13" t="str">
        <f t="shared" si="382"/>
        <v>Yes</v>
      </c>
      <c r="E2500" s="16" t="s">
        <v>18</v>
      </c>
      <c r="F2500" s="16" t="str">
        <f t="shared" si="380"/>
        <v>Staphylinidae</v>
      </c>
      <c r="G2500" s="16" t="str">
        <f t="shared" si="378"/>
        <v>Yes</v>
      </c>
      <c r="M2500" t="s">
        <v>2894</v>
      </c>
      <c r="N2500" t="s">
        <v>3323</v>
      </c>
      <c r="P2500" s="6">
        <v>-1</v>
      </c>
      <c r="Q2500" s="6" t="s">
        <v>47</v>
      </c>
      <c r="R2500" s="6" t="s">
        <v>48</v>
      </c>
      <c r="T2500" t="s">
        <v>49</v>
      </c>
      <c r="W2500" t="s">
        <v>46</v>
      </c>
      <c r="X2500" t="s">
        <v>2125</v>
      </c>
      <c r="Y2500" t="s">
        <v>2136</v>
      </c>
      <c r="Z2500" t="s">
        <v>1778</v>
      </c>
      <c r="AA2500" t="s">
        <v>2248</v>
      </c>
      <c r="AB2500" t="s">
        <v>3323</v>
      </c>
      <c r="AD2500" t="s">
        <v>2894</v>
      </c>
      <c r="AI2500">
        <v>50</v>
      </c>
      <c r="AQ2500" s="6">
        <v>0</v>
      </c>
      <c r="AR2500" s="6" t="s">
        <v>50</v>
      </c>
      <c r="AT2500" s="6">
        <v>-1</v>
      </c>
      <c r="AW2500" s="6" t="s">
        <v>51</v>
      </c>
      <c r="AX2500" s="6" t="s">
        <v>51</v>
      </c>
    </row>
    <row r="2501" spans="1:50" x14ac:dyDescent="0.25">
      <c r="A2501" s="16" t="s">
        <v>9349</v>
      </c>
      <c r="B2501" s="13" t="s">
        <v>22</v>
      </c>
      <c r="C2501" s="13" t="str">
        <f t="shared" si="383"/>
        <v>Liometoxenus</v>
      </c>
      <c r="D2501" s="13" t="str">
        <f t="shared" si="382"/>
        <v>Yes</v>
      </c>
      <c r="E2501" s="16" t="s">
        <v>18</v>
      </c>
      <c r="F2501" s="16" t="str">
        <f t="shared" si="380"/>
        <v>Staphylinidae</v>
      </c>
      <c r="G2501" s="16" t="str">
        <f t="shared" si="378"/>
        <v>Yes</v>
      </c>
      <c r="M2501" t="s">
        <v>2921</v>
      </c>
      <c r="N2501" t="s">
        <v>3323</v>
      </c>
      <c r="P2501" s="6">
        <v>-1</v>
      </c>
      <c r="Q2501" s="6" t="s">
        <v>47</v>
      </c>
      <c r="R2501" s="6" t="s">
        <v>48</v>
      </c>
      <c r="T2501" t="s">
        <v>49</v>
      </c>
      <c r="W2501" t="s">
        <v>46</v>
      </c>
      <c r="X2501" t="s">
        <v>2125</v>
      </c>
      <c r="Y2501" t="s">
        <v>2136</v>
      </c>
      <c r="Z2501" t="s">
        <v>1778</v>
      </c>
      <c r="AA2501" t="s">
        <v>2248</v>
      </c>
      <c r="AB2501" t="s">
        <v>3323</v>
      </c>
      <c r="AD2501" t="s">
        <v>2921</v>
      </c>
      <c r="AI2501">
        <v>50</v>
      </c>
      <c r="AQ2501" s="6">
        <v>0</v>
      </c>
      <c r="AR2501" s="6" t="s">
        <v>50</v>
      </c>
      <c r="AT2501" s="6">
        <v>-1</v>
      </c>
      <c r="AW2501" s="6" t="s">
        <v>51</v>
      </c>
      <c r="AX2501" s="6" t="s">
        <v>51</v>
      </c>
    </row>
    <row r="2502" spans="1:50" x14ac:dyDescent="0.25">
      <c r="A2502" s="16" t="s">
        <v>9349</v>
      </c>
      <c r="B2502" s="13" t="s">
        <v>22</v>
      </c>
      <c r="C2502" s="13" t="str">
        <f t="shared" si="383"/>
        <v>Liometoxenus</v>
      </c>
      <c r="D2502" s="13" t="str">
        <f t="shared" si="382"/>
        <v>Yes</v>
      </c>
      <c r="E2502" s="16" t="s">
        <v>18</v>
      </c>
      <c r="F2502" s="16" t="str">
        <f t="shared" si="380"/>
        <v>Staphylinidae</v>
      </c>
      <c r="G2502" s="16" t="str">
        <f t="shared" si="378"/>
        <v>Yes</v>
      </c>
      <c r="M2502" t="s">
        <v>3118</v>
      </c>
      <c r="N2502" t="s">
        <v>2921</v>
      </c>
      <c r="P2502" s="6">
        <v>-1</v>
      </c>
      <c r="Q2502" s="6" t="s">
        <v>47</v>
      </c>
      <c r="R2502" s="6" t="s">
        <v>48</v>
      </c>
      <c r="T2502" t="s">
        <v>49</v>
      </c>
      <c r="W2502" t="s">
        <v>46</v>
      </c>
      <c r="X2502" t="s">
        <v>2125</v>
      </c>
      <c r="Y2502" t="s">
        <v>2136</v>
      </c>
      <c r="Z2502" t="s">
        <v>1778</v>
      </c>
      <c r="AA2502" t="s">
        <v>2248</v>
      </c>
      <c r="AB2502" t="s">
        <v>3323</v>
      </c>
      <c r="AD2502" t="s">
        <v>2921</v>
      </c>
      <c r="AF2502" t="s">
        <v>3118</v>
      </c>
      <c r="AI2502">
        <v>60</v>
      </c>
      <c r="AQ2502" s="6">
        <v>0</v>
      </c>
      <c r="AR2502" s="6" t="s">
        <v>50</v>
      </c>
      <c r="AT2502" s="6">
        <v>-1</v>
      </c>
      <c r="AW2502" s="6" t="s">
        <v>51</v>
      </c>
      <c r="AX2502" s="6" t="s">
        <v>51</v>
      </c>
    </row>
    <row r="2503" spans="1:50" x14ac:dyDescent="0.25">
      <c r="A2503" s="16" t="s">
        <v>9349</v>
      </c>
      <c r="B2503" s="13" t="s">
        <v>22</v>
      </c>
      <c r="C2503" s="13" t="str">
        <f t="shared" si="383"/>
        <v>Oxypoda</v>
      </c>
      <c r="D2503" s="13" t="str">
        <f t="shared" si="382"/>
        <v>Yes</v>
      </c>
      <c r="E2503" s="16" t="s">
        <v>18</v>
      </c>
      <c r="F2503" s="16" t="str">
        <f t="shared" si="380"/>
        <v>Staphylinidae</v>
      </c>
      <c r="G2503" s="16" t="str">
        <f t="shared" si="378"/>
        <v>Yes</v>
      </c>
      <c r="M2503" t="s">
        <v>2903</v>
      </c>
      <c r="N2503" t="s">
        <v>3323</v>
      </c>
      <c r="P2503" s="6">
        <v>-1</v>
      </c>
      <c r="Q2503" s="6" t="s">
        <v>47</v>
      </c>
      <c r="R2503" s="6" t="s">
        <v>48</v>
      </c>
      <c r="T2503" t="s">
        <v>49</v>
      </c>
      <c r="W2503" t="s">
        <v>46</v>
      </c>
      <c r="X2503" t="s">
        <v>2125</v>
      </c>
      <c r="Y2503" t="s">
        <v>2136</v>
      </c>
      <c r="Z2503" t="s">
        <v>1778</v>
      </c>
      <c r="AA2503" t="s">
        <v>2248</v>
      </c>
      <c r="AB2503" t="s">
        <v>3323</v>
      </c>
      <c r="AD2503" t="s">
        <v>2903</v>
      </c>
      <c r="AI2503">
        <v>50</v>
      </c>
      <c r="AQ2503" s="6">
        <v>0</v>
      </c>
      <c r="AR2503" s="6" t="s">
        <v>50</v>
      </c>
      <c r="AT2503" s="6">
        <v>-1</v>
      </c>
      <c r="AW2503" s="6" t="s">
        <v>51</v>
      </c>
      <c r="AX2503" s="6" t="s">
        <v>51</v>
      </c>
    </row>
    <row r="2504" spans="1:50" x14ac:dyDescent="0.25">
      <c r="A2504" s="16" t="s">
        <v>9349</v>
      </c>
      <c r="B2504" s="13" t="s">
        <v>22</v>
      </c>
      <c r="C2504" s="13" t="str">
        <f t="shared" si="383"/>
        <v>Phloeopora</v>
      </c>
      <c r="D2504" s="13" t="str">
        <f t="shared" si="382"/>
        <v>Yes</v>
      </c>
      <c r="E2504" s="16" t="s">
        <v>18</v>
      </c>
      <c r="F2504" s="16" t="str">
        <f t="shared" si="380"/>
        <v>Staphylinidae</v>
      </c>
      <c r="G2504" s="16" t="str">
        <f t="shared" si="378"/>
        <v>Yes</v>
      </c>
      <c r="M2504" t="s">
        <v>2905</v>
      </c>
      <c r="N2504" t="s">
        <v>3323</v>
      </c>
      <c r="P2504" s="6">
        <v>-1</v>
      </c>
      <c r="Q2504" s="6" t="s">
        <v>47</v>
      </c>
      <c r="R2504" s="6" t="s">
        <v>48</v>
      </c>
      <c r="T2504" t="s">
        <v>49</v>
      </c>
      <c r="W2504" t="s">
        <v>46</v>
      </c>
      <c r="X2504" t="s">
        <v>2125</v>
      </c>
      <c r="Y2504" t="s">
        <v>2136</v>
      </c>
      <c r="Z2504" t="s">
        <v>1778</v>
      </c>
      <c r="AA2504" t="s">
        <v>2248</v>
      </c>
      <c r="AB2504" t="s">
        <v>3323</v>
      </c>
      <c r="AD2504" t="s">
        <v>2905</v>
      </c>
      <c r="AI2504">
        <v>50</v>
      </c>
      <c r="AQ2504" s="6">
        <v>0</v>
      </c>
      <c r="AR2504" s="6" t="s">
        <v>50</v>
      </c>
      <c r="AT2504" s="6">
        <v>-1</v>
      </c>
      <c r="AW2504" s="6" t="s">
        <v>51</v>
      </c>
      <c r="AX2504" s="6" t="s">
        <v>51</v>
      </c>
    </row>
    <row r="2505" spans="1:50" x14ac:dyDescent="0.25">
      <c r="A2505" s="16" t="s">
        <v>9349</v>
      </c>
      <c r="B2505" s="13" t="s">
        <v>22</v>
      </c>
      <c r="C2505" s="13" t="str">
        <f>AB2505</f>
        <v>Oxypodini</v>
      </c>
      <c r="D2505" s="13" t="str">
        <f t="shared" si="382"/>
        <v>No</v>
      </c>
      <c r="E2505" s="16" t="s">
        <v>18</v>
      </c>
      <c r="F2505" s="16" t="str">
        <f t="shared" si="380"/>
        <v>Staphylinidae</v>
      </c>
      <c r="G2505" s="16" t="str">
        <f t="shared" si="378"/>
        <v>Yes</v>
      </c>
      <c r="M2505" t="s">
        <v>3323</v>
      </c>
      <c r="N2505" t="s">
        <v>2248</v>
      </c>
      <c r="P2505" s="6">
        <v>-1</v>
      </c>
      <c r="Q2505" s="6" t="s">
        <v>47</v>
      </c>
      <c r="R2505" s="6" t="s">
        <v>48</v>
      </c>
      <c r="T2505" t="s">
        <v>49</v>
      </c>
      <c r="W2505" t="s">
        <v>46</v>
      </c>
      <c r="X2505" t="s">
        <v>2125</v>
      </c>
      <c r="Y2505" t="s">
        <v>2136</v>
      </c>
      <c r="Z2505" t="s">
        <v>1778</v>
      </c>
      <c r="AA2505" t="s">
        <v>2248</v>
      </c>
      <c r="AB2505" t="s">
        <v>3323</v>
      </c>
      <c r="AI2505">
        <v>45</v>
      </c>
      <c r="AQ2505" s="6">
        <v>0</v>
      </c>
      <c r="AR2505" s="6" t="s">
        <v>50</v>
      </c>
      <c r="AT2505" s="6">
        <v>-1</v>
      </c>
      <c r="AW2505" s="6" t="s">
        <v>51</v>
      </c>
      <c r="AX2505" s="6" t="s">
        <v>51</v>
      </c>
    </row>
    <row r="2506" spans="1:50" x14ac:dyDescent="0.25">
      <c r="A2506" s="16" t="s">
        <v>9349</v>
      </c>
      <c r="B2506" s="13" t="s">
        <v>22</v>
      </c>
      <c r="C2506" s="13" t="str">
        <f>AD2506</f>
        <v>Sceptobius</v>
      </c>
      <c r="D2506" s="13" t="str">
        <f t="shared" si="382"/>
        <v>Yes</v>
      </c>
      <c r="E2506" s="16" t="s">
        <v>18</v>
      </c>
      <c r="F2506" s="16" t="str">
        <f t="shared" si="380"/>
        <v>Staphylinidae</v>
      </c>
      <c r="G2506" s="16" t="str">
        <f t="shared" si="378"/>
        <v>Yes</v>
      </c>
      <c r="M2506" t="s">
        <v>2906</v>
      </c>
      <c r="N2506" t="s">
        <v>3677</v>
      </c>
      <c r="P2506" s="6">
        <v>-1</v>
      </c>
      <c r="Q2506" s="6" t="s">
        <v>47</v>
      </c>
      <c r="R2506" s="6" t="s">
        <v>48</v>
      </c>
      <c r="T2506" t="s">
        <v>49</v>
      </c>
      <c r="W2506" t="s">
        <v>46</v>
      </c>
      <c r="X2506" t="s">
        <v>2125</v>
      </c>
      <c r="Y2506" t="s">
        <v>2136</v>
      </c>
      <c r="Z2506" t="s">
        <v>1778</v>
      </c>
      <c r="AA2506" t="s">
        <v>2248</v>
      </c>
      <c r="AB2506" t="s">
        <v>3677</v>
      </c>
      <c r="AD2506" t="s">
        <v>2906</v>
      </c>
      <c r="AI2506">
        <v>50</v>
      </c>
      <c r="AQ2506" s="6">
        <v>0</v>
      </c>
      <c r="AR2506" s="6" t="s">
        <v>50</v>
      </c>
      <c r="AT2506" s="6">
        <v>-1</v>
      </c>
      <c r="AW2506" s="6" t="s">
        <v>51</v>
      </c>
      <c r="AX2506" s="6" t="s">
        <v>51</v>
      </c>
    </row>
    <row r="2507" spans="1:50" x14ac:dyDescent="0.25">
      <c r="A2507" s="16" t="s">
        <v>9349</v>
      </c>
      <c r="B2507" s="13" t="s">
        <v>22</v>
      </c>
      <c r="C2507" s="13" t="str">
        <f>AD2507</f>
        <v>Sceptobius lativentris</v>
      </c>
      <c r="D2507" s="13" t="str">
        <f t="shared" si="382"/>
        <v>Yes</v>
      </c>
      <c r="E2507" s="16" t="s">
        <v>18</v>
      </c>
      <c r="F2507" s="16" t="str">
        <f t="shared" si="380"/>
        <v>Staphylinidae</v>
      </c>
      <c r="G2507" s="16" t="str">
        <f t="shared" si="378"/>
        <v>Yes</v>
      </c>
      <c r="M2507" t="s">
        <v>3134</v>
      </c>
      <c r="N2507" t="s">
        <v>2906</v>
      </c>
      <c r="P2507" s="6">
        <v>-1</v>
      </c>
      <c r="Q2507" s="6" t="s">
        <v>47</v>
      </c>
      <c r="R2507" s="6" t="s">
        <v>48</v>
      </c>
      <c r="T2507" t="s">
        <v>49</v>
      </c>
      <c r="W2507" t="s">
        <v>46</v>
      </c>
      <c r="X2507" t="s">
        <v>2125</v>
      </c>
      <c r="Y2507" t="s">
        <v>2136</v>
      </c>
      <c r="Z2507" t="s">
        <v>1778</v>
      </c>
      <c r="AA2507" t="s">
        <v>2248</v>
      </c>
      <c r="AB2507" t="s">
        <v>3677</v>
      </c>
      <c r="AD2507" t="s">
        <v>3134</v>
      </c>
      <c r="AI2507">
        <v>50</v>
      </c>
      <c r="AQ2507" s="6">
        <v>0</v>
      </c>
      <c r="AR2507" s="6" t="s">
        <v>50</v>
      </c>
      <c r="AT2507" s="6">
        <v>-1</v>
      </c>
      <c r="AW2507" s="6" t="s">
        <v>51</v>
      </c>
      <c r="AX2507" s="6" t="s">
        <v>51</v>
      </c>
    </row>
    <row r="2508" spans="1:50" x14ac:dyDescent="0.25">
      <c r="A2508" s="16" t="s">
        <v>9349</v>
      </c>
      <c r="B2508" s="13" t="s">
        <v>22</v>
      </c>
      <c r="C2508" s="13" t="str">
        <f>AB2508</f>
        <v>Sceptobiini</v>
      </c>
      <c r="D2508" s="13" t="str">
        <f t="shared" si="382"/>
        <v>No</v>
      </c>
      <c r="E2508" s="16" t="s">
        <v>18</v>
      </c>
      <c r="F2508" s="16" t="str">
        <f t="shared" si="380"/>
        <v>Staphylinidae</v>
      </c>
      <c r="G2508" s="16" t="str">
        <f t="shared" si="378"/>
        <v>Yes</v>
      </c>
      <c r="M2508" t="s">
        <v>3677</v>
      </c>
      <c r="N2508" t="s">
        <v>2248</v>
      </c>
      <c r="P2508" s="6">
        <v>-1</v>
      </c>
      <c r="Q2508" s="6" t="s">
        <v>47</v>
      </c>
      <c r="R2508" s="6" t="s">
        <v>48</v>
      </c>
      <c r="T2508" t="s">
        <v>49</v>
      </c>
      <c r="W2508" t="s">
        <v>46</v>
      </c>
      <c r="X2508" t="s">
        <v>2125</v>
      </c>
      <c r="Y2508" t="s">
        <v>2136</v>
      </c>
      <c r="Z2508" t="s">
        <v>1778</v>
      </c>
      <c r="AA2508" t="s">
        <v>2248</v>
      </c>
      <c r="AB2508" t="s">
        <v>3677</v>
      </c>
      <c r="AI2508">
        <v>45</v>
      </c>
      <c r="AQ2508" s="6">
        <v>0</v>
      </c>
      <c r="AR2508" s="6" t="s">
        <v>50</v>
      </c>
      <c r="AT2508" s="6">
        <v>-1</v>
      </c>
      <c r="AW2508" s="6" t="s">
        <v>51</v>
      </c>
      <c r="AX2508" s="6" t="s">
        <v>51</v>
      </c>
    </row>
    <row r="2509" spans="1:50" x14ac:dyDescent="0.25">
      <c r="A2509" s="16" t="s">
        <v>9349</v>
      </c>
      <c r="B2509" s="13" t="s">
        <v>22</v>
      </c>
      <c r="C2509" s="13" t="str">
        <f>AD2509</f>
        <v>Gnypeta</v>
      </c>
      <c r="D2509" s="13" t="str">
        <f t="shared" si="382"/>
        <v>Yes</v>
      </c>
      <c r="E2509" s="16" t="s">
        <v>18</v>
      </c>
      <c r="F2509" s="16" t="str">
        <f t="shared" si="380"/>
        <v>Staphylinidae</v>
      </c>
      <c r="G2509" s="16" t="str">
        <f t="shared" si="378"/>
        <v>Yes</v>
      </c>
      <c r="M2509" t="s">
        <v>2895</v>
      </c>
      <c r="N2509" t="s">
        <v>3346</v>
      </c>
      <c r="P2509" s="6">
        <v>-1</v>
      </c>
      <c r="Q2509" s="6" t="s">
        <v>47</v>
      </c>
      <c r="R2509" s="6" t="s">
        <v>48</v>
      </c>
      <c r="T2509" t="s">
        <v>49</v>
      </c>
      <c r="W2509" t="s">
        <v>46</v>
      </c>
      <c r="X2509" t="s">
        <v>2125</v>
      </c>
      <c r="Y2509" t="s">
        <v>2136</v>
      </c>
      <c r="Z2509" t="s">
        <v>1778</v>
      </c>
      <c r="AA2509" t="s">
        <v>2248</v>
      </c>
      <c r="AB2509" t="s">
        <v>3346</v>
      </c>
      <c r="AD2509" t="s">
        <v>2895</v>
      </c>
      <c r="AI2509">
        <v>50</v>
      </c>
      <c r="AQ2509" s="6">
        <v>0</v>
      </c>
      <c r="AR2509" s="6" t="s">
        <v>50</v>
      </c>
      <c r="AT2509" s="6">
        <v>-1</v>
      </c>
      <c r="AW2509" s="6" t="s">
        <v>51</v>
      </c>
      <c r="AX2509" s="6" t="s">
        <v>51</v>
      </c>
    </row>
    <row r="2510" spans="1:50" x14ac:dyDescent="0.25">
      <c r="A2510" s="16" t="s">
        <v>9349</v>
      </c>
      <c r="B2510" s="13" t="s">
        <v>22</v>
      </c>
      <c r="C2510" s="13" t="str">
        <f>AD2510</f>
        <v>Paradilacra</v>
      </c>
      <c r="D2510" s="13" t="str">
        <f t="shared" si="382"/>
        <v>Yes</v>
      </c>
      <c r="E2510" s="16" t="s">
        <v>18</v>
      </c>
      <c r="F2510" s="16" t="str">
        <f t="shared" si="380"/>
        <v>Staphylinidae</v>
      </c>
      <c r="G2510" s="16" t="str">
        <f t="shared" si="378"/>
        <v>Yes</v>
      </c>
      <c r="M2510" t="s">
        <v>2927</v>
      </c>
      <c r="N2510" t="s">
        <v>3346</v>
      </c>
      <c r="P2510" s="6">
        <v>-1</v>
      </c>
      <c r="Q2510" s="6" t="s">
        <v>47</v>
      </c>
      <c r="R2510" s="6" t="s">
        <v>48</v>
      </c>
      <c r="T2510" t="s">
        <v>49</v>
      </c>
      <c r="W2510" t="s">
        <v>46</v>
      </c>
      <c r="X2510" t="s">
        <v>2125</v>
      </c>
      <c r="Y2510" t="s">
        <v>2136</v>
      </c>
      <c r="Z2510" t="s">
        <v>1778</v>
      </c>
      <c r="AA2510" t="s">
        <v>2248</v>
      </c>
      <c r="AB2510" t="s">
        <v>3346</v>
      </c>
      <c r="AD2510" t="s">
        <v>2927</v>
      </c>
      <c r="AI2510">
        <v>50</v>
      </c>
      <c r="AQ2510" s="6">
        <v>0</v>
      </c>
      <c r="AR2510" s="6" t="s">
        <v>50</v>
      </c>
      <c r="AT2510" s="6">
        <v>-1</v>
      </c>
      <c r="AW2510" s="6" t="s">
        <v>51</v>
      </c>
      <c r="AX2510" s="6" t="s">
        <v>51</v>
      </c>
    </row>
    <row r="2511" spans="1:50" x14ac:dyDescent="0.25">
      <c r="A2511" s="16" t="s">
        <v>9349</v>
      </c>
      <c r="B2511" s="13" t="s">
        <v>22</v>
      </c>
      <c r="C2511" s="13" t="str">
        <f>AD2511</f>
        <v>Paradilacra</v>
      </c>
      <c r="D2511" s="13" t="str">
        <f t="shared" si="382"/>
        <v>Yes</v>
      </c>
      <c r="E2511" s="16" t="s">
        <v>18</v>
      </c>
      <c r="F2511" s="16" t="str">
        <f t="shared" si="380"/>
        <v>Staphylinidae</v>
      </c>
      <c r="G2511" s="16" t="str">
        <f t="shared" si="378"/>
        <v>Yes</v>
      </c>
      <c r="M2511" t="s">
        <v>3124</v>
      </c>
      <c r="N2511" t="s">
        <v>2927</v>
      </c>
      <c r="P2511" s="6">
        <v>-1</v>
      </c>
      <c r="Q2511" s="6" t="s">
        <v>47</v>
      </c>
      <c r="R2511" s="6" t="s">
        <v>48</v>
      </c>
      <c r="T2511" t="s">
        <v>49</v>
      </c>
      <c r="W2511" t="s">
        <v>46</v>
      </c>
      <c r="X2511" t="s">
        <v>2125</v>
      </c>
      <c r="Y2511" t="s">
        <v>2136</v>
      </c>
      <c r="Z2511" t="s">
        <v>1778</v>
      </c>
      <c r="AA2511" t="s">
        <v>2248</v>
      </c>
      <c r="AB2511" t="s">
        <v>3346</v>
      </c>
      <c r="AD2511" t="s">
        <v>2927</v>
      </c>
      <c r="AF2511" t="s">
        <v>3124</v>
      </c>
      <c r="AI2511">
        <v>60</v>
      </c>
      <c r="AQ2511" s="6">
        <v>0</v>
      </c>
      <c r="AR2511" s="6" t="s">
        <v>50</v>
      </c>
      <c r="AT2511" s="6">
        <v>-1</v>
      </c>
      <c r="AW2511" s="6" t="s">
        <v>51</v>
      </c>
      <c r="AX2511" s="6" t="s">
        <v>51</v>
      </c>
    </row>
    <row r="2512" spans="1:50" x14ac:dyDescent="0.25">
      <c r="A2512" s="16" t="s">
        <v>9349</v>
      </c>
      <c r="B2512" s="13" t="s">
        <v>22</v>
      </c>
      <c r="C2512" s="13" t="str">
        <f>AB2512</f>
        <v>Tachyusini</v>
      </c>
      <c r="D2512" s="13" t="str">
        <f t="shared" si="382"/>
        <v>No</v>
      </c>
      <c r="E2512" s="16" t="s">
        <v>18</v>
      </c>
      <c r="F2512" s="16" t="str">
        <f t="shared" si="380"/>
        <v>Staphylinidae</v>
      </c>
      <c r="G2512" s="16" t="str">
        <f t="shared" si="378"/>
        <v>Yes</v>
      </c>
      <c r="M2512" t="s">
        <v>3346</v>
      </c>
      <c r="N2512" t="s">
        <v>2248</v>
      </c>
      <c r="P2512" s="6">
        <v>-1</v>
      </c>
      <c r="Q2512" s="6" t="s">
        <v>47</v>
      </c>
      <c r="R2512" s="6" t="s">
        <v>48</v>
      </c>
      <c r="T2512" t="s">
        <v>49</v>
      </c>
      <c r="W2512" t="s">
        <v>46</v>
      </c>
      <c r="X2512" t="s">
        <v>2125</v>
      </c>
      <c r="Y2512" t="s">
        <v>2136</v>
      </c>
      <c r="Z2512" t="s">
        <v>1778</v>
      </c>
      <c r="AA2512" t="s">
        <v>2248</v>
      </c>
      <c r="AB2512" t="s">
        <v>3346</v>
      </c>
      <c r="AI2512">
        <v>45</v>
      </c>
      <c r="AQ2512" s="6">
        <v>0</v>
      </c>
      <c r="AR2512" s="6" t="s">
        <v>50</v>
      </c>
      <c r="AT2512" s="6">
        <v>-1</v>
      </c>
      <c r="AW2512" s="6" t="s">
        <v>51</v>
      </c>
      <c r="AX2512" s="6" t="s">
        <v>51</v>
      </c>
    </row>
    <row r="2513" spans="1:50" x14ac:dyDescent="0.25">
      <c r="A2513" s="16" t="s">
        <v>9349</v>
      </c>
      <c r="B2513" s="13" t="s">
        <v>22</v>
      </c>
      <c r="C2513" s="13" t="str">
        <f>AD2513</f>
        <v>Gymnusa</v>
      </c>
      <c r="D2513" s="13" t="str">
        <f t="shared" si="382"/>
        <v>Yes</v>
      </c>
      <c r="E2513" s="16" t="s">
        <v>18</v>
      </c>
      <c r="F2513" s="16" t="str">
        <f t="shared" si="380"/>
        <v>Staphylinidae</v>
      </c>
      <c r="G2513" s="16" t="str">
        <f t="shared" si="378"/>
        <v>Yes</v>
      </c>
      <c r="M2513" t="s">
        <v>2919</v>
      </c>
      <c r="N2513" t="s">
        <v>2248</v>
      </c>
      <c r="P2513" s="6">
        <v>-1</v>
      </c>
      <c r="Q2513" s="6" t="s">
        <v>47</v>
      </c>
      <c r="R2513" s="6" t="s">
        <v>48</v>
      </c>
      <c r="T2513" t="s">
        <v>49</v>
      </c>
      <c r="W2513" t="s">
        <v>46</v>
      </c>
      <c r="X2513" t="s">
        <v>2125</v>
      </c>
      <c r="Y2513" t="s">
        <v>2136</v>
      </c>
      <c r="Z2513" t="s">
        <v>1778</v>
      </c>
      <c r="AA2513" t="s">
        <v>2248</v>
      </c>
      <c r="AD2513" t="s">
        <v>2919</v>
      </c>
      <c r="AI2513">
        <v>50</v>
      </c>
      <c r="AQ2513" s="6">
        <v>0</v>
      </c>
      <c r="AR2513" s="6" t="s">
        <v>50</v>
      </c>
      <c r="AT2513" s="6">
        <v>-1</v>
      </c>
      <c r="AW2513" s="6" t="s">
        <v>51</v>
      </c>
      <c r="AX2513" s="6" t="s">
        <v>51</v>
      </c>
    </row>
    <row r="2514" spans="1:50" x14ac:dyDescent="0.25">
      <c r="A2514" s="16" t="s">
        <v>9349</v>
      </c>
      <c r="B2514" s="13" t="s">
        <v>22</v>
      </c>
      <c r="C2514" s="13" t="str">
        <f>AD2514</f>
        <v>Gymnusa</v>
      </c>
      <c r="D2514" s="13" t="str">
        <f t="shared" si="382"/>
        <v>Yes</v>
      </c>
      <c r="E2514" s="16" t="s">
        <v>18</v>
      </c>
      <c r="F2514" s="16" t="str">
        <f t="shared" si="380"/>
        <v>Staphylinidae</v>
      </c>
      <c r="G2514" s="16" t="str">
        <f t="shared" si="378"/>
        <v>Yes</v>
      </c>
      <c r="M2514" t="s">
        <v>3116</v>
      </c>
      <c r="N2514" t="s">
        <v>2919</v>
      </c>
      <c r="P2514" s="6">
        <v>-1</v>
      </c>
      <c r="Q2514" s="6" t="s">
        <v>47</v>
      </c>
      <c r="R2514" s="6" t="s">
        <v>48</v>
      </c>
      <c r="T2514" t="s">
        <v>49</v>
      </c>
      <c r="W2514" t="s">
        <v>46</v>
      </c>
      <c r="X2514" t="s">
        <v>2125</v>
      </c>
      <c r="Y2514" t="s">
        <v>2136</v>
      </c>
      <c r="Z2514" t="s">
        <v>1778</v>
      </c>
      <c r="AA2514" t="s">
        <v>2248</v>
      </c>
      <c r="AD2514" t="s">
        <v>2919</v>
      </c>
      <c r="AF2514" t="s">
        <v>3116</v>
      </c>
      <c r="AI2514">
        <v>60</v>
      </c>
      <c r="AQ2514" s="6">
        <v>0</v>
      </c>
      <c r="AR2514" s="6" t="s">
        <v>50</v>
      </c>
      <c r="AT2514" s="6">
        <v>-1</v>
      </c>
      <c r="AW2514" s="6" t="s">
        <v>51</v>
      </c>
      <c r="AX2514" s="6" t="s">
        <v>51</v>
      </c>
    </row>
    <row r="2515" spans="1:50" x14ac:dyDescent="0.25">
      <c r="A2515" s="16" t="s">
        <v>9349</v>
      </c>
      <c r="B2515" s="13" t="s">
        <v>22</v>
      </c>
      <c r="C2515" s="13" t="str">
        <f>AD2515</f>
        <v>Myllaena</v>
      </c>
      <c r="D2515" s="13" t="str">
        <f t="shared" si="382"/>
        <v>Yes</v>
      </c>
      <c r="E2515" s="16" t="s">
        <v>18</v>
      </c>
      <c r="F2515" s="16" t="str">
        <f t="shared" si="380"/>
        <v>Staphylinidae</v>
      </c>
      <c r="G2515" s="16" t="str">
        <f t="shared" si="378"/>
        <v>Yes</v>
      </c>
      <c r="M2515" t="s">
        <v>2901</v>
      </c>
      <c r="N2515" t="s">
        <v>2248</v>
      </c>
      <c r="P2515" s="6">
        <v>-1</v>
      </c>
      <c r="Q2515" s="6" t="s">
        <v>47</v>
      </c>
      <c r="R2515" s="6" t="s">
        <v>48</v>
      </c>
      <c r="T2515" t="s">
        <v>49</v>
      </c>
      <c r="W2515" t="s">
        <v>46</v>
      </c>
      <c r="X2515" t="s">
        <v>2125</v>
      </c>
      <c r="Y2515" t="s">
        <v>2136</v>
      </c>
      <c r="Z2515" t="s">
        <v>1778</v>
      </c>
      <c r="AA2515" t="s">
        <v>2248</v>
      </c>
      <c r="AD2515" t="s">
        <v>2901</v>
      </c>
      <c r="AI2515">
        <v>50</v>
      </c>
      <c r="AQ2515" s="6">
        <v>0</v>
      </c>
      <c r="AR2515" s="6" t="s">
        <v>50</v>
      </c>
      <c r="AT2515" s="6">
        <v>-1</v>
      </c>
      <c r="AW2515" s="6" t="s">
        <v>51</v>
      </c>
      <c r="AX2515" s="6" t="s">
        <v>51</v>
      </c>
    </row>
    <row r="2516" spans="1:50" x14ac:dyDescent="0.25">
      <c r="A2516" s="16" t="s">
        <v>9349</v>
      </c>
      <c r="B2516" s="13" t="s">
        <v>22</v>
      </c>
      <c r="C2516" s="13" t="str">
        <f>AA2516</f>
        <v>Aleocharinae</v>
      </c>
      <c r="D2516" s="13" t="str">
        <f t="shared" si="382"/>
        <v>No</v>
      </c>
      <c r="E2516" s="16" t="s">
        <v>18</v>
      </c>
      <c r="F2516" s="16" t="str">
        <f t="shared" si="380"/>
        <v>Staphylinidae</v>
      </c>
      <c r="G2516" s="16" t="str">
        <f t="shared" si="378"/>
        <v>Yes</v>
      </c>
      <c r="M2516" t="s">
        <v>2248</v>
      </c>
      <c r="N2516" t="s">
        <v>1778</v>
      </c>
      <c r="P2516" s="6">
        <v>-1</v>
      </c>
      <c r="Q2516" s="6" t="s">
        <v>47</v>
      </c>
      <c r="R2516" s="6" t="s">
        <v>48</v>
      </c>
      <c r="T2516" t="s">
        <v>49</v>
      </c>
      <c r="W2516" t="s">
        <v>46</v>
      </c>
      <c r="X2516" t="s">
        <v>2125</v>
      </c>
      <c r="Y2516" t="s">
        <v>2136</v>
      </c>
      <c r="Z2516" t="s">
        <v>1778</v>
      </c>
      <c r="AA2516" t="s">
        <v>2248</v>
      </c>
      <c r="AI2516">
        <v>42</v>
      </c>
      <c r="AQ2516" s="6">
        <v>0</v>
      </c>
      <c r="AR2516" s="6" t="s">
        <v>50</v>
      </c>
      <c r="AT2516" s="6">
        <v>-1</v>
      </c>
      <c r="AW2516" s="6" t="s">
        <v>51</v>
      </c>
      <c r="AX2516" s="6" t="s">
        <v>51</v>
      </c>
    </row>
    <row r="2517" spans="1:50" x14ac:dyDescent="0.25">
      <c r="A2517" s="16" t="s">
        <v>9349</v>
      </c>
      <c r="B2517" s="13" t="s">
        <v>22</v>
      </c>
      <c r="C2517" s="13" t="str">
        <f>AD2517</f>
        <v>Dasycerus</v>
      </c>
      <c r="D2517" s="13" t="str">
        <f t="shared" si="382"/>
        <v>Yes</v>
      </c>
      <c r="E2517" s="16" t="s">
        <v>18</v>
      </c>
      <c r="F2517" s="16" t="str">
        <f t="shared" si="380"/>
        <v>Staphylinidae</v>
      </c>
      <c r="G2517" s="16" t="str">
        <f t="shared" si="378"/>
        <v>Yes</v>
      </c>
      <c r="M2517" t="s">
        <v>2945</v>
      </c>
      <c r="N2517" t="s">
        <v>3340</v>
      </c>
      <c r="P2517" s="6">
        <v>-1</v>
      </c>
      <c r="Q2517" s="6" t="s">
        <v>47</v>
      </c>
      <c r="R2517" s="6" t="s">
        <v>48</v>
      </c>
      <c r="T2517" t="s">
        <v>49</v>
      </c>
      <c r="W2517" t="s">
        <v>46</v>
      </c>
      <c r="X2517" t="s">
        <v>2125</v>
      </c>
      <c r="Y2517" t="s">
        <v>2136</v>
      </c>
      <c r="Z2517" t="s">
        <v>1778</v>
      </c>
      <c r="AA2517" t="s">
        <v>3340</v>
      </c>
      <c r="AD2517" t="s">
        <v>2945</v>
      </c>
      <c r="AI2517">
        <v>50</v>
      </c>
      <c r="AQ2517" s="6">
        <v>0</v>
      </c>
      <c r="AR2517" s="6" t="s">
        <v>50</v>
      </c>
      <c r="AT2517" s="6">
        <v>-1</v>
      </c>
      <c r="AW2517" s="6" t="s">
        <v>51</v>
      </c>
      <c r="AX2517" s="6" t="s">
        <v>51</v>
      </c>
    </row>
    <row r="2518" spans="1:50" x14ac:dyDescent="0.25">
      <c r="A2518" s="16" t="s">
        <v>9349</v>
      </c>
      <c r="B2518" s="13" t="s">
        <v>22</v>
      </c>
      <c r="C2518" s="13" t="str">
        <f>AD2518</f>
        <v>Dasycerus</v>
      </c>
      <c r="D2518" s="13" t="str">
        <f t="shared" si="382"/>
        <v>Yes</v>
      </c>
      <c r="E2518" s="16" t="s">
        <v>18</v>
      </c>
      <c r="F2518" s="16" t="str">
        <f t="shared" si="380"/>
        <v>Staphylinidae</v>
      </c>
      <c r="G2518" s="16" t="str">
        <f t="shared" si="378"/>
        <v>Yes</v>
      </c>
      <c r="M2518" t="s">
        <v>3142</v>
      </c>
      <c r="N2518" t="s">
        <v>2945</v>
      </c>
      <c r="P2518" s="6">
        <v>-1</v>
      </c>
      <c r="Q2518" s="6" t="s">
        <v>47</v>
      </c>
      <c r="R2518" s="6" t="s">
        <v>48</v>
      </c>
      <c r="T2518" t="s">
        <v>49</v>
      </c>
      <c r="W2518" t="s">
        <v>46</v>
      </c>
      <c r="X2518" t="s">
        <v>2125</v>
      </c>
      <c r="Y2518" t="s">
        <v>2136</v>
      </c>
      <c r="Z2518" t="s">
        <v>1778</v>
      </c>
      <c r="AA2518" t="s">
        <v>3340</v>
      </c>
      <c r="AD2518" t="s">
        <v>2945</v>
      </c>
      <c r="AF2518" t="s">
        <v>3142</v>
      </c>
      <c r="AI2518">
        <v>60</v>
      </c>
      <c r="AQ2518" s="6">
        <v>0</v>
      </c>
      <c r="AR2518" s="6" t="s">
        <v>50</v>
      </c>
      <c r="AT2518" s="6">
        <v>-1</v>
      </c>
      <c r="AW2518" s="6" t="s">
        <v>51</v>
      </c>
      <c r="AX2518" s="6" t="s">
        <v>51</v>
      </c>
    </row>
    <row r="2519" spans="1:50" x14ac:dyDescent="0.25">
      <c r="A2519" s="16" t="s">
        <v>9349</v>
      </c>
      <c r="B2519" s="13" t="s">
        <v>22</v>
      </c>
      <c r="C2519" s="13" t="str">
        <f>AA2519</f>
        <v>Dasycerinae</v>
      </c>
      <c r="D2519" s="13" t="str">
        <f t="shared" si="382"/>
        <v>No</v>
      </c>
      <c r="E2519" s="16" t="s">
        <v>18</v>
      </c>
      <c r="F2519" s="16" t="str">
        <f t="shared" si="380"/>
        <v>Staphylinidae</v>
      </c>
      <c r="G2519" s="16" t="str">
        <f t="shared" si="378"/>
        <v>Yes</v>
      </c>
      <c r="M2519" t="s">
        <v>3340</v>
      </c>
      <c r="N2519" t="s">
        <v>1778</v>
      </c>
      <c r="P2519" s="6">
        <v>-1</v>
      </c>
      <c r="Q2519" s="6" t="s">
        <v>47</v>
      </c>
      <c r="R2519" s="6" t="s">
        <v>48</v>
      </c>
      <c r="T2519" t="s">
        <v>49</v>
      </c>
      <c r="W2519" t="s">
        <v>46</v>
      </c>
      <c r="X2519" t="s">
        <v>2125</v>
      </c>
      <c r="Y2519" t="s">
        <v>2136</v>
      </c>
      <c r="Z2519" t="s">
        <v>1778</v>
      </c>
      <c r="AA2519" t="s">
        <v>3340</v>
      </c>
      <c r="AI2519">
        <v>42</v>
      </c>
      <c r="AQ2519" s="6">
        <v>0</v>
      </c>
      <c r="AR2519" s="6" t="s">
        <v>50</v>
      </c>
      <c r="AT2519" s="6">
        <v>-1</v>
      </c>
      <c r="AW2519" s="6" t="s">
        <v>51</v>
      </c>
      <c r="AX2519" s="6" t="s">
        <v>51</v>
      </c>
    </row>
    <row r="2520" spans="1:50" x14ac:dyDescent="0.25">
      <c r="A2520" s="16" t="s">
        <v>9349</v>
      </c>
      <c r="B2520" s="13" t="s">
        <v>22</v>
      </c>
      <c r="C2520" s="13" t="str">
        <f>AD2520</f>
        <v>Fenderia</v>
      </c>
      <c r="D2520" s="13" t="str">
        <f t="shared" si="382"/>
        <v>Yes</v>
      </c>
      <c r="E2520" s="16" t="s">
        <v>18</v>
      </c>
      <c r="F2520" s="16" t="str">
        <f t="shared" si="380"/>
        <v>Staphylinidae</v>
      </c>
      <c r="G2520" s="16" t="str">
        <f t="shared" si="378"/>
        <v>Yes</v>
      </c>
      <c r="M2520" t="s">
        <v>2417</v>
      </c>
      <c r="N2520" t="s">
        <v>2425</v>
      </c>
      <c r="P2520" s="6">
        <v>-1</v>
      </c>
      <c r="Q2520" s="6" t="s">
        <v>47</v>
      </c>
      <c r="R2520" s="6" t="s">
        <v>48</v>
      </c>
      <c r="T2520" t="s">
        <v>49</v>
      </c>
      <c r="W2520" t="s">
        <v>46</v>
      </c>
      <c r="X2520" t="s">
        <v>2125</v>
      </c>
      <c r="Y2520" t="s">
        <v>2136</v>
      </c>
      <c r="Z2520" t="s">
        <v>1778</v>
      </c>
      <c r="AA2520" t="s">
        <v>2424</v>
      </c>
      <c r="AB2520" t="s">
        <v>2425</v>
      </c>
      <c r="AD2520" t="s">
        <v>2417</v>
      </c>
      <c r="AI2520">
        <v>50</v>
      </c>
      <c r="AQ2520" s="6">
        <v>0</v>
      </c>
      <c r="AR2520" s="6" t="s">
        <v>50</v>
      </c>
      <c r="AT2520" s="6">
        <v>-1</v>
      </c>
      <c r="AW2520" s="6" t="s">
        <v>51</v>
      </c>
      <c r="AX2520" s="6" t="s">
        <v>51</v>
      </c>
    </row>
    <row r="2521" spans="1:50" x14ac:dyDescent="0.25">
      <c r="A2521" s="16" t="s">
        <v>9349</v>
      </c>
      <c r="B2521" s="13" t="s">
        <v>22</v>
      </c>
      <c r="C2521" s="13" t="str">
        <f>AD2521</f>
        <v>Fenderia</v>
      </c>
      <c r="D2521" s="13" t="str">
        <f t="shared" si="382"/>
        <v>Yes</v>
      </c>
      <c r="E2521" s="16" t="s">
        <v>18</v>
      </c>
      <c r="F2521" s="16" t="str">
        <f t="shared" si="380"/>
        <v>Staphylinidae</v>
      </c>
      <c r="G2521" s="16" t="str">
        <f t="shared" si="378"/>
        <v>Yes</v>
      </c>
      <c r="M2521" t="s">
        <v>2435</v>
      </c>
      <c r="N2521" t="s">
        <v>2417</v>
      </c>
      <c r="P2521" s="6">
        <v>-1</v>
      </c>
      <c r="Q2521" s="6" t="s">
        <v>47</v>
      </c>
      <c r="R2521" s="6" t="s">
        <v>48</v>
      </c>
      <c r="T2521" t="s">
        <v>49</v>
      </c>
      <c r="W2521" t="s">
        <v>46</v>
      </c>
      <c r="X2521" t="s">
        <v>2125</v>
      </c>
      <c r="Y2521" t="s">
        <v>2136</v>
      </c>
      <c r="Z2521" t="s">
        <v>1778</v>
      </c>
      <c r="AA2521" t="s">
        <v>2424</v>
      </c>
      <c r="AB2521" t="s">
        <v>2425</v>
      </c>
      <c r="AD2521" t="s">
        <v>2417</v>
      </c>
      <c r="AF2521" t="s">
        <v>2435</v>
      </c>
      <c r="AI2521">
        <v>60</v>
      </c>
      <c r="AQ2521" s="6">
        <v>0</v>
      </c>
      <c r="AR2521" s="6" t="s">
        <v>50</v>
      </c>
      <c r="AT2521" s="6">
        <v>-1</v>
      </c>
      <c r="AW2521" s="6" t="s">
        <v>51</v>
      </c>
      <c r="AX2521" s="6" t="s">
        <v>51</v>
      </c>
    </row>
    <row r="2522" spans="1:50" x14ac:dyDescent="0.25">
      <c r="A2522" s="16" t="s">
        <v>9349</v>
      </c>
      <c r="B2522" s="13" t="s">
        <v>22</v>
      </c>
      <c r="C2522" s="13" t="str">
        <f>AB2522</f>
        <v>Stictocraniini</v>
      </c>
      <c r="D2522" s="13" t="str">
        <f t="shared" si="382"/>
        <v>No</v>
      </c>
      <c r="E2522" s="16" t="s">
        <v>18</v>
      </c>
      <c r="F2522" s="16" t="str">
        <f t="shared" si="380"/>
        <v>Staphylinidae</v>
      </c>
      <c r="G2522" s="16" t="str">
        <f t="shared" si="378"/>
        <v>Yes</v>
      </c>
      <c r="M2522" t="s">
        <v>2425</v>
      </c>
      <c r="N2522" t="s">
        <v>2424</v>
      </c>
      <c r="P2522" s="6">
        <v>-1</v>
      </c>
      <c r="Q2522" s="6" t="s">
        <v>47</v>
      </c>
      <c r="R2522" s="6" t="s">
        <v>48</v>
      </c>
      <c r="T2522" t="s">
        <v>49</v>
      </c>
      <c r="W2522" t="s">
        <v>46</v>
      </c>
      <c r="X2522" t="s">
        <v>2125</v>
      </c>
      <c r="Y2522" t="s">
        <v>2136</v>
      </c>
      <c r="Z2522" t="s">
        <v>1778</v>
      </c>
      <c r="AA2522" t="s">
        <v>2424</v>
      </c>
      <c r="AB2522" t="s">
        <v>2425</v>
      </c>
      <c r="AI2522">
        <v>45</v>
      </c>
      <c r="AQ2522" s="6">
        <v>0</v>
      </c>
      <c r="AR2522" s="6" t="s">
        <v>50</v>
      </c>
      <c r="AT2522" s="6">
        <v>-1</v>
      </c>
      <c r="AW2522" s="6" t="s">
        <v>51</v>
      </c>
      <c r="AX2522" s="6" t="s">
        <v>51</v>
      </c>
    </row>
    <row r="2523" spans="1:50" x14ac:dyDescent="0.25">
      <c r="A2523" s="16" t="s">
        <v>9349</v>
      </c>
      <c r="B2523" s="13" t="s">
        <v>22</v>
      </c>
      <c r="C2523" s="13" t="str">
        <f>AA2523</f>
        <v>Euaesthetinae</v>
      </c>
      <c r="D2523" s="13" t="str">
        <f t="shared" si="382"/>
        <v>No</v>
      </c>
      <c r="E2523" s="16" t="s">
        <v>18</v>
      </c>
      <c r="F2523" s="16" t="str">
        <f t="shared" si="380"/>
        <v>Staphylinidae</v>
      </c>
      <c r="G2523" s="16" t="str">
        <f t="shared" si="378"/>
        <v>Yes</v>
      </c>
      <c r="M2523" t="s">
        <v>2424</v>
      </c>
      <c r="N2523" t="s">
        <v>1778</v>
      </c>
      <c r="P2523" s="6">
        <v>-1</v>
      </c>
      <c r="Q2523" s="6" t="s">
        <v>47</v>
      </c>
      <c r="R2523" s="6" t="s">
        <v>48</v>
      </c>
      <c r="T2523" t="s">
        <v>49</v>
      </c>
      <c r="W2523" t="s">
        <v>46</v>
      </c>
      <c r="X2523" t="s">
        <v>2125</v>
      </c>
      <c r="Y2523" t="s">
        <v>2136</v>
      </c>
      <c r="Z2523" t="s">
        <v>1778</v>
      </c>
      <c r="AA2523" t="s">
        <v>2424</v>
      </c>
      <c r="AI2523">
        <v>42</v>
      </c>
      <c r="AQ2523" s="6">
        <v>0</v>
      </c>
      <c r="AR2523" s="6" t="s">
        <v>50</v>
      </c>
      <c r="AT2523" s="6">
        <v>-1</v>
      </c>
      <c r="AW2523" s="6" t="s">
        <v>51</v>
      </c>
      <c r="AX2523" s="6" t="s">
        <v>51</v>
      </c>
    </row>
    <row r="2524" spans="1:50" x14ac:dyDescent="0.25">
      <c r="A2524" s="16" t="s">
        <v>9349</v>
      </c>
      <c r="B2524" s="13" t="s">
        <v>22</v>
      </c>
      <c r="C2524" s="13" t="str">
        <f>AD2524</f>
        <v>Habrocerus</v>
      </c>
      <c r="D2524" s="13" t="str">
        <f t="shared" si="382"/>
        <v>Yes</v>
      </c>
      <c r="E2524" s="16" t="s">
        <v>18</v>
      </c>
      <c r="F2524" s="16" t="str">
        <f t="shared" si="380"/>
        <v>Staphylinidae</v>
      </c>
      <c r="G2524" s="16" t="str">
        <f t="shared" si="378"/>
        <v>Yes</v>
      </c>
      <c r="M2524" t="s">
        <v>2986</v>
      </c>
      <c r="N2524" t="s">
        <v>3348</v>
      </c>
      <c r="P2524" s="6">
        <v>-1</v>
      </c>
      <c r="Q2524" s="6" t="s">
        <v>47</v>
      </c>
      <c r="R2524" s="6" t="s">
        <v>48</v>
      </c>
      <c r="T2524" t="s">
        <v>49</v>
      </c>
      <c r="W2524" t="s">
        <v>46</v>
      </c>
      <c r="X2524" t="s">
        <v>2125</v>
      </c>
      <c r="Y2524" t="s">
        <v>2136</v>
      </c>
      <c r="Z2524" t="s">
        <v>1778</v>
      </c>
      <c r="AA2524" t="s">
        <v>3348</v>
      </c>
      <c r="AD2524" t="s">
        <v>2986</v>
      </c>
      <c r="AI2524">
        <v>50</v>
      </c>
      <c r="AQ2524" s="6">
        <v>0</v>
      </c>
      <c r="AR2524" s="6" t="s">
        <v>50</v>
      </c>
      <c r="AT2524" s="6">
        <v>-1</v>
      </c>
      <c r="AW2524" s="6" t="s">
        <v>51</v>
      </c>
      <c r="AX2524" s="6" t="s">
        <v>51</v>
      </c>
    </row>
    <row r="2525" spans="1:50" x14ac:dyDescent="0.25">
      <c r="A2525" s="16" t="s">
        <v>9349</v>
      </c>
      <c r="B2525" s="13" t="s">
        <v>22</v>
      </c>
      <c r="C2525" s="13" t="str">
        <f>AD2525</f>
        <v>Habrocerus</v>
      </c>
      <c r="D2525" s="13" t="str">
        <f t="shared" si="382"/>
        <v>Yes</v>
      </c>
      <c r="E2525" s="16" t="s">
        <v>18</v>
      </c>
      <c r="F2525" s="16" t="str">
        <f t="shared" si="380"/>
        <v>Staphylinidae</v>
      </c>
      <c r="G2525" s="16" t="str">
        <f t="shared" si="378"/>
        <v>Yes</v>
      </c>
      <c r="M2525" t="s">
        <v>3201</v>
      </c>
      <c r="N2525" t="s">
        <v>2986</v>
      </c>
      <c r="P2525" s="6">
        <v>-1</v>
      </c>
      <c r="Q2525" s="6" t="s">
        <v>47</v>
      </c>
      <c r="R2525" s="6" t="s">
        <v>48</v>
      </c>
      <c r="T2525" t="s">
        <v>49</v>
      </c>
      <c r="W2525" t="s">
        <v>46</v>
      </c>
      <c r="X2525" t="s">
        <v>2125</v>
      </c>
      <c r="Y2525" t="s">
        <v>2136</v>
      </c>
      <c r="Z2525" t="s">
        <v>1778</v>
      </c>
      <c r="AA2525" t="s">
        <v>3348</v>
      </c>
      <c r="AD2525" t="s">
        <v>2986</v>
      </c>
      <c r="AF2525" t="s">
        <v>3201</v>
      </c>
      <c r="AI2525">
        <v>60</v>
      </c>
      <c r="AQ2525" s="6">
        <v>0</v>
      </c>
      <c r="AR2525" s="6" t="s">
        <v>50</v>
      </c>
      <c r="AT2525" s="6">
        <v>-1</v>
      </c>
      <c r="AW2525" s="6" t="s">
        <v>51</v>
      </c>
      <c r="AX2525" s="6" t="s">
        <v>51</v>
      </c>
    </row>
    <row r="2526" spans="1:50" x14ac:dyDescent="0.25">
      <c r="A2526" s="16" t="s">
        <v>9349</v>
      </c>
      <c r="B2526" s="13" t="s">
        <v>22</v>
      </c>
      <c r="C2526" s="13" t="str">
        <f>AA2526</f>
        <v>Habrocerinae</v>
      </c>
      <c r="D2526" s="13" t="str">
        <f t="shared" si="382"/>
        <v>No</v>
      </c>
      <c r="E2526" s="16" t="s">
        <v>18</v>
      </c>
      <c r="F2526" s="16" t="str">
        <f t="shared" si="380"/>
        <v>Staphylinidae</v>
      </c>
      <c r="G2526" s="16" t="str">
        <f t="shared" si="378"/>
        <v>Yes</v>
      </c>
      <c r="M2526" t="s">
        <v>3348</v>
      </c>
      <c r="N2526" t="s">
        <v>1778</v>
      </c>
      <c r="P2526" s="6">
        <v>-1</v>
      </c>
      <c r="Q2526" s="6" t="s">
        <v>47</v>
      </c>
      <c r="R2526" s="6" t="s">
        <v>48</v>
      </c>
      <c r="T2526" t="s">
        <v>49</v>
      </c>
      <c r="W2526" t="s">
        <v>46</v>
      </c>
      <c r="X2526" t="s">
        <v>2125</v>
      </c>
      <c r="Y2526" t="s">
        <v>2136</v>
      </c>
      <c r="Z2526" t="s">
        <v>1778</v>
      </c>
      <c r="AA2526" t="s">
        <v>3348</v>
      </c>
      <c r="AI2526">
        <v>42</v>
      </c>
      <c r="AQ2526" s="6">
        <v>0</v>
      </c>
      <c r="AR2526" s="6" t="s">
        <v>50</v>
      </c>
      <c r="AT2526" s="6">
        <v>-1</v>
      </c>
      <c r="AW2526" s="6" t="s">
        <v>51</v>
      </c>
      <c r="AX2526" s="6" t="s">
        <v>51</v>
      </c>
    </row>
    <row r="2527" spans="1:50" x14ac:dyDescent="0.25">
      <c r="A2527" s="16" t="s">
        <v>9349</v>
      </c>
      <c r="B2527" s="13" t="s">
        <v>22</v>
      </c>
      <c r="C2527" s="13" t="str">
        <f>AD2527</f>
        <v>Microedus</v>
      </c>
      <c r="D2527" s="13" t="str">
        <f t="shared" si="382"/>
        <v>Yes</v>
      </c>
      <c r="E2527" s="16" t="s">
        <v>18</v>
      </c>
      <c r="F2527" s="16" t="str">
        <f t="shared" si="380"/>
        <v>Staphylinidae</v>
      </c>
      <c r="G2527" s="16" t="str">
        <f t="shared" si="378"/>
        <v>Yes</v>
      </c>
      <c r="M2527" t="s">
        <v>2958</v>
      </c>
      <c r="N2527" t="s">
        <v>3667</v>
      </c>
      <c r="P2527" s="6">
        <v>-1</v>
      </c>
      <c r="Q2527" s="6" t="s">
        <v>47</v>
      </c>
      <c r="R2527" s="6" t="s">
        <v>48</v>
      </c>
      <c r="T2527" t="s">
        <v>49</v>
      </c>
      <c r="W2527" t="s">
        <v>46</v>
      </c>
      <c r="X2527" t="s">
        <v>2125</v>
      </c>
      <c r="Y2527" t="s">
        <v>2136</v>
      </c>
      <c r="Z2527" t="s">
        <v>1778</v>
      </c>
      <c r="AA2527" t="s">
        <v>3667</v>
      </c>
      <c r="AD2527" t="s">
        <v>2958</v>
      </c>
      <c r="AI2527">
        <v>50</v>
      </c>
      <c r="AQ2527" s="6">
        <v>0</v>
      </c>
      <c r="AR2527" s="6" t="s">
        <v>50</v>
      </c>
      <c r="AT2527" s="6">
        <v>-1</v>
      </c>
      <c r="AW2527" s="6" t="s">
        <v>51</v>
      </c>
      <c r="AX2527" s="6" t="s">
        <v>51</v>
      </c>
    </row>
    <row r="2528" spans="1:50" x14ac:dyDescent="0.25">
      <c r="A2528" s="16" t="s">
        <v>9349</v>
      </c>
      <c r="B2528" s="13" t="s">
        <v>22</v>
      </c>
      <c r="C2528" s="13" t="str">
        <f>AD2528</f>
        <v>Microedus</v>
      </c>
      <c r="D2528" s="13" t="str">
        <f t="shared" si="382"/>
        <v>Yes</v>
      </c>
      <c r="E2528" s="16" t="s">
        <v>18</v>
      </c>
      <c r="F2528" s="16" t="str">
        <f t="shared" si="380"/>
        <v>Staphylinidae</v>
      </c>
      <c r="G2528" s="16" t="str">
        <f t="shared" si="378"/>
        <v>Yes</v>
      </c>
      <c r="M2528" t="s">
        <v>3220</v>
      </c>
      <c r="N2528" t="s">
        <v>2958</v>
      </c>
      <c r="P2528" s="6">
        <v>-1</v>
      </c>
      <c r="Q2528" s="6" t="s">
        <v>47</v>
      </c>
      <c r="R2528" s="6" t="s">
        <v>48</v>
      </c>
      <c r="T2528" t="s">
        <v>49</v>
      </c>
      <c r="W2528" t="s">
        <v>46</v>
      </c>
      <c r="X2528" t="s">
        <v>2125</v>
      </c>
      <c r="Y2528" t="s">
        <v>2136</v>
      </c>
      <c r="Z2528" t="s">
        <v>1778</v>
      </c>
      <c r="AA2528" t="s">
        <v>3667</v>
      </c>
      <c r="AD2528" t="s">
        <v>2958</v>
      </c>
      <c r="AF2528" t="s">
        <v>3220</v>
      </c>
      <c r="AI2528">
        <v>60</v>
      </c>
      <c r="AQ2528" s="6">
        <v>0</v>
      </c>
      <c r="AR2528" s="6" t="s">
        <v>50</v>
      </c>
      <c r="AT2528" s="6">
        <v>-1</v>
      </c>
      <c r="AW2528" s="6" t="s">
        <v>51</v>
      </c>
      <c r="AX2528" s="6" t="s">
        <v>51</v>
      </c>
    </row>
    <row r="2529" spans="1:50" x14ac:dyDescent="0.25">
      <c r="A2529" s="16" t="s">
        <v>9349</v>
      </c>
      <c r="B2529" s="13" t="s">
        <v>22</v>
      </c>
      <c r="C2529" s="13" t="str">
        <f>AD2529</f>
        <v>Microedus</v>
      </c>
      <c r="D2529" s="13" t="str">
        <f t="shared" si="382"/>
        <v>Yes</v>
      </c>
      <c r="E2529" s="16" t="s">
        <v>18</v>
      </c>
      <c r="F2529" s="16" t="str">
        <f t="shared" si="380"/>
        <v>Staphylinidae</v>
      </c>
      <c r="G2529" s="16" t="str">
        <f t="shared" si="378"/>
        <v>Yes</v>
      </c>
      <c r="M2529" t="s">
        <v>3221</v>
      </c>
      <c r="N2529" t="s">
        <v>2958</v>
      </c>
      <c r="P2529" s="6">
        <v>-1</v>
      </c>
      <c r="Q2529" s="6" t="s">
        <v>47</v>
      </c>
      <c r="R2529" s="6" t="s">
        <v>48</v>
      </c>
      <c r="T2529" t="s">
        <v>49</v>
      </c>
      <c r="W2529" t="s">
        <v>46</v>
      </c>
      <c r="X2529" t="s">
        <v>2125</v>
      </c>
      <c r="Y2529" t="s">
        <v>2136</v>
      </c>
      <c r="Z2529" t="s">
        <v>1778</v>
      </c>
      <c r="AA2529" t="s">
        <v>3667</v>
      </c>
      <c r="AD2529" t="s">
        <v>2958</v>
      </c>
      <c r="AF2529" t="s">
        <v>3221</v>
      </c>
      <c r="AI2529">
        <v>60</v>
      </c>
      <c r="AQ2529" s="6">
        <v>0</v>
      </c>
      <c r="AR2529" s="6" t="s">
        <v>50</v>
      </c>
      <c r="AT2529" s="6">
        <v>-1</v>
      </c>
      <c r="AW2529" s="6" t="s">
        <v>51</v>
      </c>
      <c r="AX2529" s="6" t="s">
        <v>51</v>
      </c>
    </row>
    <row r="2530" spans="1:50" x14ac:dyDescent="0.25">
      <c r="A2530" s="16" t="s">
        <v>9349</v>
      </c>
      <c r="B2530" s="13" t="s">
        <v>22</v>
      </c>
      <c r="C2530" s="13" t="str">
        <f>AD2530</f>
        <v>Microedus</v>
      </c>
      <c r="D2530" s="13" t="str">
        <f t="shared" si="382"/>
        <v>Yes</v>
      </c>
      <c r="E2530" s="16" t="s">
        <v>18</v>
      </c>
      <c r="F2530" s="16" t="str">
        <f t="shared" si="380"/>
        <v>Staphylinidae</v>
      </c>
      <c r="G2530" s="16" t="str">
        <f t="shared" si="378"/>
        <v>Yes</v>
      </c>
      <c r="M2530" t="s">
        <v>3222</v>
      </c>
      <c r="N2530" t="s">
        <v>2958</v>
      </c>
      <c r="P2530" s="6">
        <v>-1</v>
      </c>
      <c r="Q2530" s="6" t="s">
        <v>47</v>
      </c>
      <c r="R2530" s="6" t="s">
        <v>48</v>
      </c>
      <c r="T2530" t="s">
        <v>49</v>
      </c>
      <c r="W2530" t="s">
        <v>46</v>
      </c>
      <c r="X2530" t="s">
        <v>2125</v>
      </c>
      <c r="Y2530" t="s">
        <v>2136</v>
      </c>
      <c r="Z2530" t="s">
        <v>1778</v>
      </c>
      <c r="AA2530" t="s">
        <v>3667</v>
      </c>
      <c r="AD2530" t="s">
        <v>2958</v>
      </c>
      <c r="AF2530" t="s">
        <v>3222</v>
      </c>
      <c r="AI2530">
        <v>60</v>
      </c>
      <c r="AQ2530" s="6">
        <v>0</v>
      </c>
      <c r="AR2530" s="6" t="s">
        <v>50</v>
      </c>
      <c r="AT2530" s="6">
        <v>-1</v>
      </c>
      <c r="AW2530" s="6" t="s">
        <v>51</v>
      </c>
      <c r="AX2530" s="6" t="s">
        <v>51</v>
      </c>
    </row>
    <row r="2531" spans="1:50" x14ac:dyDescent="0.25">
      <c r="A2531" s="16" t="s">
        <v>9349</v>
      </c>
      <c r="B2531" s="13" t="s">
        <v>22</v>
      </c>
      <c r="C2531" s="13" t="str">
        <f>AD2531</f>
        <v>Microedus</v>
      </c>
      <c r="D2531" s="13" t="str">
        <f t="shared" si="382"/>
        <v>Yes</v>
      </c>
      <c r="E2531" s="16" t="s">
        <v>18</v>
      </c>
      <c r="F2531" s="16" t="str">
        <f t="shared" si="380"/>
        <v>Staphylinidae</v>
      </c>
      <c r="G2531" s="16" t="str">
        <f t="shared" si="378"/>
        <v>Yes</v>
      </c>
      <c r="M2531" t="s">
        <v>3223</v>
      </c>
      <c r="N2531" t="s">
        <v>2958</v>
      </c>
      <c r="P2531" s="6">
        <v>-1</v>
      </c>
      <c r="Q2531" s="6" t="s">
        <v>47</v>
      </c>
      <c r="R2531" s="6" t="s">
        <v>48</v>
      </c>
      <c r="T2531" t="s">
        <v>49</v>
      </c>
      <c r="W2531" t="s">
        <v>46</v>
      </c>
      <c r="X2531" t="s">
        <v>2125</v>
      </c>
      <c r="Y2531" t="s">
        <v>2136</v>
      </c>
      <c r="Z2531" t="s">
        <v>1778</v>
      </c>
      <c r="AA2531" t="s">
        <v>3667</v>
      </c>
      <c r="AD2531" t="s">
        <v>2958</v>
      </c>
      <c r="AF2531" t="s">
        <v>3223</v>
      </c>
      <c r="AI2531">
        <v>60</v>
      </c>
      <c r="AQ2531" s="6">
        <v>0</v>
      </c>
      <c r="AR2531" s="6" t="s">
        <v>50</v>
      </c>
      <c r="AT2531" s="6">
        <v>-1</v>
      </c>
      <c r="AW2531" s="6" t="s">
        <v>51</v>
      </c>
      <c r="AX2531" s="6" t="s">
        <v>51</v>
      </c>
    </row>
    <row r="2532" spans="1:50" x14ac:dyDescent="0.25">
      <c r="A2532" s="16" t="s">
        <v>9349</v>
      </c>
      <c r="B2532" s="13" t="s">
        <v>22</v>
      </c>
      <c r="C2532" s="13" t="str">
        <f>AA2532</f>
        <v>Micropeplinae</v>
      </c>
      <c r="D2532" s="13" t="str">
        <f t="shared" si="382"/>
        <v>No</v>
      </c>
      <c r="E2532" s="16" t="s">
        <v>18</v>
      </c>
      <c r="F2532" s="16" t="str">
        <f t="shared" si="380"/>
        <v>Staphylinidae</v>
      </c>
      <c r="G2532" s="16" t="str">
        <f t="shared" si="378"/>
        <v>Yes</v>
      </c>
      <c r="M2532" t="s">
        <v>3667</v>
      </c>
      <c r="N2532" t="s">
        <v>1778</v>
      </c>
      <c r="P2532" s="6">
        <v>-1</v>
      </c>
      <c r="Q2532" s="6" t="s">
        <v>47</v>
      </c>
      <c r="R2532" s="6" t="s">
        <v>48</v>
      </c>
      <c r="T2532" t="s">
        <v>49</v>
      </c>
      <c r="W2532" t="s">
        <v>46</v>
      </c>
      <c r="X2532" t="s">
        <v>2125</v>
      </c>
      <c r="Y2532" t="s">
        <v>2136</v>
      </c>
      <c r="Z2532" t="s">
        <v>1778</v>
      </c>
      <c r="AA2532" t="s">
        <v>3667</v>
      </c>
      <c r="AI2532">
        <v>42</v>
      </c>
      <c r="AQ2532" s="6">
        <v>0</v>
      </c>
      <c r="AR2532" s="6" t="s">
        <v>50</v>
      </c>
      <c r="AT2532" s="6">
        <v>-1</v>
      </c>
      <c r="AW2532" s="6" t="s">
        <v>51</v>
      </c>
      <c r="AX2532" s="6" t="s">
        <v>51</v>
      </c>
    </row>
    <row r="2533" spans="1:50" x14ac:dyDescent="0.25">
      <c r="A2533" s="16" t="s">
        <v>9349</v>
      </c>
      <c r="B2533" s="13" t="s">
        <v>22</v>
      </c>
      <c r="C2533" s="13" t="str">
        <f t="shared" ref="C2533:C2549" si="384">AD2533</f>
        <v>Amphichroum</v>
      </c>
      <c r="D2533" s="13" t="str">
        <f t="shared" si="382"/>
        <v>Yes</v>
      </c>
      <c r="E2533" s="16" t="s">
        <v>18</v>
      </c>
      <c r="F2533" s="16" t="str">
        <f t="shared" si="380"/>
        <v>Staphylinidae</v>
      </c>
      <c r="G2533" s="16" t="str">
        <f t="shared" si="378"/>
        <v>Yes</v>
      </c>
      <c r="M2533" t="s">
        <v>2998</v>
      </c>
      <c r="N2533" t="s">
        <v>2428</v>
      </c>
      <c r="P2533" s="6">
        <v>-1</v>
      </c>
      <c r="Q2533" s="6" t="s">
        <v>47</v>
      </c>
      <c r="R2533" s="6" t="s">
        <v>48</v>
      </c>
      <c r="T2533" t="s">
        <v>49</v>
      </c>
      <c r="W2533" t="s">
        <v>46</v>
      </c>
      <c r="X2533" t="s">
        <v>2125</v>
      </c>
      <c r="Y2533" t="s">
        <v>2136</v>
      </c>
      <c r="Z2533" t="s">
        <v>1778</v>
      </c>
      <c r="AA2533" t="s">
        <v>2426</v>
      </c>
      <c r="AB2533" t="s">
        <v>2428</v>
      </c>
      <c r="AD2533" t="s">
        <v>2998</v>
      </c>
      <c r="AI2533">
        <v>50</v>
      </c>
      <c r="AQ2533" s="6">
        <v>0</v>
      </c>
      <c r="AR2533" s="6" t="s">
        <v>50</v>
      </c>
      <c r="AT2533" s="6">
        <v>-1</v>
      </c>
      <c r="AW2533" s="6" t="s">
        <v>51</v>
      </c>
      <c r="AX2533" s="6" t="s">
        <v>51</v>
      </c>
    </row>
    <row r="2534" spans="1:50" x14ac:dyDescent="0.25">
      <c r="A2534" s="16" t="s">
        <v>9349</v>
      </c>
      <c r="B2534" s="13" t="s">
        <v>22</v>
      </c>
      <c r="C2534" s="13" t="str">
        <f t="shared" si="384"/>
        <v>Anthobium</v>
      </c>
      <c r="D2534" s="13" t="str">
        <f t="shared" si="382"/>
        <v>Yes</v>
      </c>
      <c r="E2534" s="16" t="s">
        <v>18</v>
      </c>
      <c r="F2534" s="16" t="str">
        <f t="shared" si="380"/>
        <v>Staphylinidae</v>
      </c>
      <c r="G2534" s="16" t="str">
        <f t="shared" si="378"/>
        <v>Yes</v>
      </c>
      <c r="M2534" t="s">
        <v>2935</v>
      </c>
      <c r="N2534" t="s">
        <v>2428</v>
      </c>
      <c r="P2534" s="6">
        <v>-1</v>
      </c>
      <c r="Q2534" s="6" t="s">
        <v>47</v>
      </c>
      <c r="R2534" s="6" t="s">
        <v>48</v>
      </c>
      <c r="T2534" t="s">
        <v>49</v>
      </c>
      <c r="W2534" t="s">
        <v>46</v>
      </c>
      <c r="X2534" t="s">
        <v>2125</v>
      </c>
      <c r="Y2534" t="s">
        <v>2136</v>
      </c>
      <c r="Z2534" t="s">
        <v>1778</v>
      </c>
      <c r="AA2534" t="s">
        <v>2426</v>
      </c>
      <c r="AB2534" t="s">
        <v>2428</v>
      </c>
      <c r="AD2534" t="s">
        <v>2935</v>
      </c>
      <c r="AI2534">
        <v>50</v>
      </c>
      <c r="AQ2534" s="6">
        <v>0</v>
      </c>
      <c r="AR2534" s="6" t="s">
        <v>50</v>
      </c>
      <c r="AT2534" s="6">
        <v>-1</v>
      </c>
      <c r="AW2534" s="6" t="s">
        <v>51</v>
      </c>
      <c r="AX2534" s="6" t="s">
        <v>51</v>
      </c>
    </row>
    <row r="2535" spans="1:50" x14ac:dyDescent="0.25">
      <c r="A2535" s="16" t="s">
        <v>9349</v>
      </c>
      <c r="B2535" s="13" t="s">
        <v>22</v>
      </c>
      <c r="C2535" s="13" t="str">
        <f t="shared" si="384"/>
        <v>Artochia</v>
      </c>
      <c r="D2535" s="13" t="str">
        <f t="shared" si="382"/>
        <v>Yes</v>
      </c>
      <c r="E2535" s="16" t="s">
        <v>18</v>
      </c>
      <c r="F2535" s="16" t="str">
        <f t="shared" si="380"/>
        <v>Staphylinidae</v>
      </c>
      <c r="G2535" s="16" t="str">
        <f t="shared" si="378"/>
        <v>Yes</v>
      </c>
      <c r="M2535" t="s">
        <v>2979</v>
      </c>
      <c r="N2535" t="s">
        <v>2428</v>
      </c>
      <c r="P2535" s="6">
        <v>-1</v>
      </c>
      <c r="Q2535" s="6" t="s">
        <v>47</v>
      </c>
      <c r="R2535" s="6" t="s">
        <v>48</v>
      </c>
      <c r="T2535" t="s">
        <v>49</v>
      </c>
      <c r="W2535" t="s">
        <v>46</v>
      </c>
      <c r="X2535" t="s">
        <v>2125</v>
      </c>
      <c r="Y2535" t="s">
        <v>2136</v>
      </c>
      <c r="Z2535" t="s">
        <v>1778</v>
      </c>
      <c r="AA2535" t="s">
        <v>2426</v>
      </c>
      <c r="AB2535" t="s">
        <v>2428</v>
      </c>
      <c r="AD2535" t="s">
        <v>2979</v>
      </c>
      <c r="AI2535">
        <v>50</v>
      </c>
      <c r="AQ2535" s="6">
        <v>0</v>
      </c>
      <c r="AR2535" s="6" t="s">
        <v>50</v>
      </c>
      <c r="AT2535" s="6">
        <v>-1</v>
      </c>
      <c r="AW2535" s="6" t="s">
        <v>51</v>
      </c>
      <c r="AX2535" s="6" t="s">
        <v>51</v>
      </c>
    </row>
    <row r="2536" spans="1:50" x14ac:dyDescent="0.25">
      <c r="A2536" s="16" t="s">
        <v>9349</v>
      </c>
      <c r="B2536" s="13" t="s">
        <v>22</v>
      </c>
      <c r="C2536" s="13" t="str">
        <f t="shared" si="384"/>
        <v>Artochia</v>
      </c>
      <c r="D2536" s="13" t="str">
        <f t="shared" si="382"/>
        <v>Yes</v>
      </c>
      <c r="E2536" s="16" t="s">
        <v>18</v>
      </c>
      <c r="F2536" s="16" t="str">
        <f t="shared" si="380"/>
        <v>Staphylinidae</v>
      </c>
      <c r="G2536" s="16" t="str">
        <f t="shared" ref="G2536:G2599" si="385">IF(AI2536&gt;=40,"Yes","No")</f>
        <v>Yes</v>
      </c>
      <c r="M2536" t="s">
        <v>3183</v>
      </c>
      <c r="N2536" t="s">
        <v>2979</v>
      </c>
      <c r="P2536" s="6">
        <v>-1</v>
      </c>
      <c r="Q2536" s="6" t="s">
        <v>47</v>
      </c>
      <c r="R2536" s="6" t="s">
        <v>48</v>
      </c>
      <c r="T2536" t="s">
        <v>49</v>
      </c>
      <c r="W2536" t="s">
        <v>46</v>
      </c>
      <c r="X2536" t="s">
        <v>2125</v>
      </c>
      <c r="Y2536" t="s">
        <v>2136</v>
      </c>
      <c r="Z2536" t="s">
        <v>1778</v>
      </c>
      <c r="AA2536" t="s">
        <v>2426</v>
      </c>
      <c r="AB2536" t="s">
        <v>2428</v>
      </c>
      <c r="AD2536" t="s">
        <v>2979</v>
      </c>
      <c r="AF2536" t="s">
        <v>3183</v>
      </c>
      <c r="AI2536">
        <v>60</v>
      </c>
      <c r="AQ2536" s="6">
        <v>0</v>
      </c>
      <c r="AR2536" s="6" t="s">
        <v>50</v>
      </c>
      <c r="AT2536" s="6">
        <v>-1</v>
      </c>
      <c r="AW2536" s="6" t="s">
        <v>51</v>
      </c>
      <c r="AX2536" s="6" t="s">
        <v>51</v>
      </c>
    </row>
    <row r="2537" spans="1:50" x14ac:dyDescent="0.25">
      <c r="A2537" s="16" t="s">
        <v>9349</v>
      </c>
      <c r="B2537" s="13" t="s">
        <v>22</v>
      </c>
      <c r="C2537" s="13" t="str">
        <f t="shared" si="384"/>
        <v>Deinopteroloma</v>
      </c>
      <c r="D2537" s="13" t="str">
        <f t="shared" si="382"/>
        <v>Yes</v>
      </c>
      <c r="E2537" s="16" t="s">
        <v>18</v>
      </c>
      <c r="F2537" s="16" t="str">
        <f t="shared" si="380"/>
        <v>Staphylinidae</v>
      </c>
      <c r="G2537" s="16" t="str">
        <f t="shared" si="385"/>
        <v>Yes</v>
      </c>
      <c r="M2537" t="s">
        <v>3001</v>
      </c>
      <c r="N2537" t="s">
        <v>2428</v>
      </c>
      <c r="P2537" s="6">
        <v>-1</v>
      </c>
      <c r="Q2537" s="6" t="s">
        <v>47</v>
      </c>
      <c r="R2537" s="6" t="s">
        <v>48</v>
      </c>
      <c r="T2537" t="s">
        <v>49</v>
      </c>
      <c r="W2537" t="s">
        <v>46</v>
      </c>
      <c r="X2537" t="s">
        <v>2125</v>
      </c>
      <c r="Y2537" t="s">
        <v>2136</v>
      </c>
      <c r="Z2537" t="s">
        <v>1778</v>
      </c>
      <c r="AA2537" t="s">
        <v>2426</v>
      </c>
      <c r="AB2537" t="s">
        <v>2428</v>
      </c>
      <c r="AD2537" t="s">
        <v>3001</v>
      </c>
      <c r="AI2537">
        <v>50</v>
      </c>
      <c r="AQ2537" s="6">
        <v>0</v>
      </c>
      <c r="AR2537" s="6" t="s">
        <v>50</v>
      </c>
      <c r="AT2537" s="6">
        <v>-1</v>
      </c>
      <c r="AW2537" s="6" t="s">
        <v>51</v>
      </c>
      <c r="AX2537" s="6" t="s">
        <v>51</v>
      </c>
    </row>
    <row r="2538" spans="1:50" x14ac:dyDescent="0.25">
      <c r="A2538" s="16" t="s">
        <v>9349</v>
      </c>
      <c r="B2538" s="13" t="s">
        <v>22</v>
      </c>
      <c r="C2538" s="13" t="str">
        <f t="shared" si="384"/>
        <v>Deinopteroloma</v>
      </c>
      <c r="D2538" s="13" t="str">
        <f t="shared" si="382"/>
        <v>Yes</v>
      </c>
      <c r="E2538" s="16" t="s">
        <v>18</v>
      </c>
      <c r="F2538" s="16" t="str">
        <f t="shared" si="380"/>
        <v>Staphylinidae</v>
      </c>
      <c r="G2538" s="16" t="str">
        <f t="shared" si="385"/>
        <v>Yes</v>
      </c>
      <c r="M2538" t="s">
        <v>3270</v>
      </c>
      <c r="N2538" t="s">
        <v>3001</v>
      </c>
      <c r="P2538" s="6">
        <v>-1</v>
      </c>
      <c r="Q2538" s="6" t="s">
        <v>47</v>
      </c>
      <c r="R2538" s="6" t="s">
        <v>48</v>
      </c>
      <c r="T2538" t="s">
        <v>49</v>
      </c>
      <c r="W2538" t="s">
        <v>46</v>
      </c>
      <c r="X2538" t="s">
        <v>2125</v>
      </c>
      <c r="Y2538" t="s">
        <v>2136</v>
      </c>
      <c r="Z2538" t="s">
        <v>1778</v>
      </c>
      <c r="AA2538" t="s">
        <v>2426</v>
      </c>
      <c r="AB2538" t="s">
        <v>2428</v>
      </c>
      <c r="AD2538" t="s">
        <v>3001</v>
      </c>
      <c r="AF2538" t="s">
        <v>3270</v>
      </c>
      <c r="AI2538">
        <v>60</v>
      </c>
      <c r="AQ2538" s="6">
        <v>0</v>
      </c>
      <c r="AR2538" s="6" t="s">
        <v>50</v>
      </c>
      <c r="AT2538" s="6">
        <v>-1</v>
      </c>
      <c r="AW2538" s="6" t="s">
        <v>51</v>
      </c>
      <c r="AX2538" s="6" t="s">
        <v>51</v>
      </c>
    </row>
    <row r="2539" spans="1:50" x14ac:dyDescent="0.25">
      <c r="A2539" s="16" t="s">
        <v>9349</v>
      </c>
      <c r="B2539" s="13" t="s">
        <v>22</v>
      </c>
      <c r="C2539" s="13" t="str">
        <f t="shared" si="384"/>
        <v>Deinopteroloma</v>
      </c>
      <c r="D2539" s="13" t="str">
        <f t="shared" si="382"/>
        <v>Yes</v>
      </c>
      <c r="E2539" s="16" t="s">
        <v>18</v>
      </c>
      <c r="F2539" s="16" t="str">
        <f t="shared" si="380"/>
        <v>Staphylinidae</v>
      </c>
      <c r="G2539" s="16" t="str">
        <f t="shared" si="385"/>
        <v>Yes</v>
      </c>
      <c r="M2539" t="s">
        <v>3271</v>
      </c>
      <c r="N2539" t="s">
        <v>3001</v>
      </c>
      <c r="P2539" s="6">
        <v>-1</v>
      </c>
      <c r="Q2539" s="6" t="s">
        <v>47</v>
      </c>
      <c r="R2539" s="6" t="s">
        <v>48</v>
      </c>
      <c r="T2539" t="s">
        <v>49</v>
      </c>
      <c r="W2539" t="s">
        <v>46</v>
      </c>
      <c r="X2539" t="s">
        <v>2125</v>
      </c>
      <c r="Y2539" t="s">
        <v>2136</v>
      </c>
      <c r="Z2539" t="s">
        <v>1778</v>
      </c>
      <c r="AA2539" t="s">
        <v>2426</v>
      </c>
      <c r="AB2539" t="s">
        <v>2428</v>
      </c>
      <c r="AD2539" t="s">
        <v>3001</v>
      </c>
      <c r="AF2539" t="s">
        <v>3271</v>
      </c>
      <c r="AI2539">
        <v>60</v>
      </c>
      <c r="AQ2539" s="6">
        <v>0</v>
      </c>
      <c r="AR2539" s="6" t="s">
        <v>50</v>
      </c>
      <c r="AT2539" s="6">
        <v>-1</v>
      </c>
      <c r="AW2539" s="6" t="s">
        <v>51</v>
      </c>
      <c r="AX2539" s="6" t="s">
        <v>51</v>
      </c>
    </row>
    <row r="2540" spans="1:50" x14ac:dyDescent="0.25">
      <c r="A2540" s="16" t="s">
        <v>9349</v>
      </c>
      <c r="B2540" s="13" t="s">
        <v>22</v>
      </c>
      <c r="C2540" s="13" t="str">
        <f t="shared" si="384"/>
        <v>Geodromicus</v>
      </c>
      <c r="D2540" s="13" t="str">
        <f t="shared" si="382"/>
        <v>Yes</v>
      </c>
      <c r="E2540" s="16" t="s">
        <v>18</v>
      </c>
      <c r="F2540" s="16" t="str">
        <f t="shared" si="380"/>
        <v>Staphylinidae</v>
      </c>
      <c r="G2540" s="16" t="str">
        <f t="shared" si="385"/>
        <v>Yes</v>
      </c>
      <c r="M2540" t="s">
        <v>2996</v>
      </c>
      <c r="N2540" t="s">
        <v>2428</v>
      </c>
      <c r="P2540" s="6">
        <v>-1</v>
      </c>
      <c r="Q2540" s="6" t="s">
        <v>47</v>
      </c>
      <c r="R2540" s="6" t="s">
        <v>48</v>
      </c>
      <c r="T2540" t="s">
        <v>49</v>
      </c>
      <c r="W2540" t="s">
        <v>46</v>
      </c>
      <c r="X2540" t="s">
        <v>2125</v>
      </c>
      <c r="Y2540" t="s">
        <v>2136</v>
      </c>
      <c r="Z2540" t="s">
        <v>1778</v>
      </c>
      <c r="AA2540" t="s">
        <v>2426</v>
      </c>
      <c r="AB2540" t="s">
        <v>2428</v>
      </c>
      <c r="AD2540" t="s">
        <v>2996</v>
      </c>
      <c r="AI2540">
        <v>50</v>
      </c>
      <c r="AQ2540" s="6">
        <v>0</v>
      </c>
      <c r="AR2540" s="6" t="s">
        <v>50</v>
      </c>
      <c r="AT2540" s="6">
        <v>-1</v>
      </c>
      <c r="AW2540" s="6" t="s">
        <v>51</v>
      </c>
      <c r="AX2540" s="6" t="s">
        <v>51</v>
      </c>
    </row>
    <row r="2541" spans="1:50" x14ac:dyDescent="0.25">
      <c r="A2541" s="16" t="s">
        <v>9349</v>
      </c>
      <c r="B2541" s="13" t="s">
        <v>22</v>
      </c>
      <c r="C2541" s="13" t="str">
        <f t="shared" si="384"/>
        <v>Geodromicus</v>
      </c>
      <c r="D2541" s="13" t="str">
        <f t="shared" si="382"/>
        <v>Yes</v>
      </c>
      <c r="E2541" s="16" t="s">
        <v>18</v>
      </c>
      <c r="F2541" s="16" t="str">
        <f t="shared" si="380"/>
        <v>Staphylinidae</v>
      </c>
      <c r="G2541" s="16" t="str">
        <f t="shared" si="385"/>
        <v>Yes</v>
      </c>
      <c r="M2541" t="s">
        <v>3275</v>
      </c>
      <c r="N2541" t="s">
        <v>2996</v>
      </c>
      <c r="P2541" s="6">
        <v>-1</v>
      </c>
      <c r="Q2541" s="6" t="s">
        <v>47</v>
      </c>
      <c r="R2541" s="6" t="s">
        <v>48</v>
      </c>
      <c r="T2541" t="s">
        <v>49</v>
      </c>
      <c r="W2541" t="s">
        <v>46</v>
      </c>
      <c r="X2541" t="s">
        <v>2125</v>
      </c>
      <c r="Y2541" t="s">
        <v>2136</v>
      </c>
      <c r="Z2541" t="s">
        <v>1778</v>
      </c>
      <c r="AA2541" t="s">
        <v>2426</v>
      </c>
      <c r="AB2541" t="s">
        <v>2428</v>
      </c>
      <c r="AD2541" t="s">
        <v>2996</v>
      </c>
      <c r="AF2541" t="s">
        <v>3275</v>
      </c>
      <c r="AI2541">
        <v>60</v>
      </c>
      <c r="AQ2541" s="6">
        <v>0</v>
      </c>
      <c r="AR2541" s="6" t="s">
        <v>50</v>
      </c>
      <c r="AT2541" s="6">
        <v>-1</v>
      </c>
      <c r="AW2541" s="6" t="s">
        <v>51</v>
      </c>
      <c r="AX2541" s="6" t="s">
        <v>51</v>
      </c>
    </row>
    <row r="2542" spans="1:50" x14ac:dyDescent="0.25">
      <c r="A2542" s="16" t="s">
        <v>9349</v>
      </c>
      <c r="B2542" s="13" t="s">
        <v>22</v>
      </c>
      <c r="C2542" s="13" t="str">
        <f t="shared" si="384"/>
        <v>Orobanus</v>
      </c>
      <c r="D2542" s="13" t="str">
        <f t="shared" si="382"/>
        <v>Yes</v>
      </c>
      <c r="E2542" s="16" t="s">
        <v>18</v>
      </c>
      <c r="F2542" s="16" t="str">
        <f t="shared" si="380"/>
        <v>Staphylinidae</v>
      </c>
      <c r="G2542" s="16" t="str">
        <f t="shared" si="385"/>
        <v>Yes</v>
      </c>
      <c r="M2542" t="s">
        <v>2965</v>
      </c>
      <c r="N2542" t="s">
        <v>2428</v>
      </c>
      <c r="P2542" s="6">
        <v>-1</v>
      </c>
      <c r="Q2542" s="6" t="s">
        <v>47</v>
      </c>
      <c r="R2542" s="6" t="s">
        <v>48</v>
      </c>
      <c r="T2542" t="s">
        <v>49</v>
      </c>
      <c r="W2542" t="s">
        <v>46</v>
      </c>
      <c r="X2542" t="s">
        <v>2125</v>
      </c>
      <c r="Y2542" t="s">
        <v>2136</v>
      </c>
      <c r="Z2542" t="s">
        <v>1778</v>
      </c>
      <c r="AA2542" t="s">
        <v>2426</v>
      </c>
      <c r="AB2542" t="s">
        <v>2428</v>
      </c>
      <c r="AD2542" t="s">
        <v>2965</v>
      </c>
      <c r="AI2542">
        <v>50</v>
      </c>
      <c r="AQ2542" s="6">
        <v>0</v>
      </c>
      <c r="AR2542" s="6" t="s">
        <v>50</v>
      </c>
      <c r="AT2542" s="6">
        <v>-1</v>
      </c>
      <c r="AW2542" s="6" t="s">
        <v>51</v>
      </c>
      <c r="AX2542" s="6" t="s">
        <v>51</v>
      </c>
    </row>
    <row r="2543" spans="1:50" x14ac:dyDescent="0.25">
      <c r="A2543" s="16" t="s">
        <v>9349</v>
      </c>
      <c r="B2543" s="13" t="s">
        <v>22</v>
      </c>
      <c r="C2543" s="13" t="str">
        <f t="shared" si="384"/>
        <v>Orobanus</v>
      </c>
      <c r="D2543" s="13" t="str">
        <f t="shared" si="382"/>
        <v>Yes</v>
      </c>
      <c r="E2543" s="16" t="s">
        <v>18</v>
      </c>
      <c r="F2543" s="16" t="str">
        <f t="shared" si="380"/>
        <v>Staphylinidae</v>
      </c>
      <c r="G2543" s="16" t="str">
        <f t="shared" si="385"/>
        <v>Yes</v>
      </c>
      <c r="M2543" t="s">
        <v>3238</v>
      </c>
      <c r="N2543" t="s">
        <v>2965</v>
      </c>
      <c r="P2543" s="6">
        <v>-1</v>
      </c>
      <c r="Q2543" s="6" t="s">
        <v>47</v>
      </c>
      <c r="R2543" s="6" t="s">
        <v>48</v>
      </c>
      <c r="T2543" t="s">
        <v>49</v>
      </c>
      <c r="W2543" t="s">
        <v>46</v>
      </c>
      <c r="X2543" t="s">
        <v>2125</v>
      </c>
      <c r="Y2543" t="s">
        <v>2136</v>
      </c>
      <c r="Z2543" t="s">
        <v>1778</v>
      </c>
      <c r="AA2543" t="s">
        <v>2426</v>
      </c>
      <c r="AB2543" t="s">
        <v>2428</v>
      </c>
      <c r="AD2543" t="s">
        <v>2965</v>
      </c>
      <c r="AF2543" t="s">
        <v>3238</v>
      </c>
      <c r="AI2543">
        <v>60</v>
      </c>
      <c r="AQ2543" s="6">
        <v>0</v>
      </c>
      <c r="AR2543" s="6" t="s">
        <v>50</v>
      </c>
      <c r="AT2543" s="6">
        <v>-1</v>
      </c>
      <c r="AW2543" s="6" t="s">
        <v>51</v>
      </c>
      <c r="AX2543" s="6" t="s">
        <v>51</v>
      </c>
    </row>
    <row r="2544" spans="1:50" x14ac:dyDescent="0.25">
      <c r="A2544" s="16" t="s">
        <v>9349</v>
      </c>
      <c r="B2544" s="13" t="s">
        <v>22</v>
      </c>
      <c r="C2544" s="13" t="str">
        <f t="shared" si="384"/>
        <v>Pelecomalium</v>
      </c>
      <c r="D2544" s="13" t="str">
        <f t="shared" si="382"/>
        <v>Yes</v>
      </c>
      <c r="E2544" s="16" t="s">
        <v>18</v>
      </c>
      <c r="F2544" s="16" t="str">
        <f t="shared" si="380"/>
        <v>Staphylinidae</v>
      </c>
      <c r="G2544" s="16" t="str">
        <f t="shared" si="385"/>
        <v>Yes</v>
      </c>
      <c r="M2544" t="s">
        <v>2968</v>
      </c>
      <c r="N2544" t="s">
        <v>2428</v>
      </c>
      <c r="P2544" s="6">
        <v>-1</v>
      </c>
      <c r="Q2544" s="6" t="s">
        <v>47</v>
      </c>
      <c r="R2544" s="6" t="s">
        <v>48</v>
      </c>
      <c r="T2544" t="s">
        <v>49</v>
      </c>
      <c r="W2544" t="s">
        <v>46</v>
      </c>
      <c r="X2544" t="s">
        <v>2125</v>
      </c>
      <c r="Y2544" t="s">
        <v>2136</v>
      </c>
      <c r="Z2544" t="s">
        <v>1778</v>
      </c>
      <c r="AA2544" t="s">
        <v>2426</v>
      </c>
      <c r="AB2544" t="s">
        <v>2428</v>
      </c>
      <c r="AD2544" t="s">
        <v>2968</v>
      </c>
      <c r="AI2544">
        <v>50</v>
      </c>
      <c r="AQ2544" s="6">
        <v>0</v>
      </c>
      <c r="AR2544" s="6" t="s">
        <v>50</v>
      </c>
      <c r="AT2544" s="6">
        <v>-1</v>
      </c>
      <c r="AW2544" s="6" t="s">
        <v>51</v>
      </c>
      <c r="AX2544" s="6" t="s">
        <v>51</v>
      </c>
    </row>
    <row r="2545" spans="1:50" x14ac:dyDescent="0.25">
      <c r="A2545" s="16" t="s">
        <v>9349</v>
      </c>
      <c r="B2545" s="13" t="s">
        <v>22</v>
      </c>
      <c r="C2545" s="13" t="str">
        <f t="shared" si="384"/>
        <v>Phlaeopterus</v>
      </c>
      <c r="D2545" s="13" t="str">
        <f t="shared" si="382"/>
        <v>Yes</v>
      </c>
      <c r="E2545" s="16" t="s">
        <v>18</v>
      </c>
      <c r="F2545" s="16" t="str">
        <f t="shared" si="380"/>
        <v>Staphylinidae</v>
      </c>
      <c r="G2545" s="16" t="str">
        <f t="shared" si="385"/>
        <v>Yes</v>
      </c>
      <c r="M2545" t="s">
        <v>2418</v>
      </c>
      <c r="N2545" t="s">
        <v>2428</v>
      </c>
      <c r="P2545" s="6">
        <v>-1</v>
      </c>
      <c r="Q2545" s="6" t="s">
        <v>47</v>
      </c>
      <c r="R2545" s="6" t="s">
        <v>48</v>
      </c>
      <c r="T2545" t="s">
        <v>49</v>
      </c>
      <c r="W2545" t="s">
        <v>46</v>
      </c>
      <c r="X2545" t="s">
        <v>2125</v>
      </c>
      <c r="Y2545" t="s">
        <v>2136</v>
      </c>
      <c r="Z2545" t="s">
        <v>1778</v>
      </c>
      <c r="AA2545" t="s">
        <v>2426</v>
      </c>
      <c r="AB2545" t="s">
        <v>2428</v>
      </c>
      <c r="AD2545" t="s">
        <v>2418</v>
      </c>
      <c r="AI2545">
        <v>50</v>
      </c>
      <c r="AQ2545" s="6">
        <v>0</v>
      </c>
      <c r="AR2545" s="6" t="s">
        <v>50</v>
      </c>
      <c r="AT2545" s="6">
        <v>-1</v>
      </c>
      <c r="AW2545" s="6" t="s">
        <v>51</v>
      </c>
      <c r="AX2545" s="6" t="s">
        <v>51</v>
      </c>
    </row>
    <row r="2546" spans="1:50" x14ac:dyDescent="0.25">
      <c r="A2546" s="16" t="s">
        <v>9349</v>
      </c>
      <c r="B2546" s="13" t="s">
        <v>22</v>
      </c>
      <c r="C2546" s="13" t="str">
        <f t="shared" si="384"/>
        <v>Unamis</v>
      </c>
      <c r="D2546" s="13" t="str">
        <f t="shared" si="382"/>
        <v>Yes</v>
      </c>
      <c r="E2546" s="16" t="s">
        <v>18</v>
      </c>
      <c r="F2546" s="16" t="str">
        <f t="shared" ref="F2546:F2609" si="386">Z2546</f>
        <v>Staphylinidae</v>
      </c>
      <c r="G2546" s="16" t="str">
        <f t="shared" si="385"/>
        <v>Yes</v>
      </c>
      <c r="M2546" t="s">
        <v>2977</v>
      </c>
      <c r="N2546" t="s">
        <v>2428</v>
      </c>
      <c r="P2546" s="6">
        <v>-1</v>
      </c>
      <c r="Q2546" s="6" t="s">
        <v>47</v>
      </c>
      <c r="R2546" s="6" t="s">
        <v>48</v>
      </c>
      <c r="T2546" t="s">
        <v>49</v>
      </c>
      <c r="W2546" t="s">
        <v>46</v>
      </c>
      <c r="X2546" t="s">
        <v>2125</v>
      </c>
      <c r="Y2546" t="s">
        <v>2136</v>
      </c>
      <c r="Z2546" t="s">
        <v>1778</v>
      </c>
      <c r="AA2546" t="s">
        <v>2426</v>
      </c>
      <c r="AB2546" t="s">
        <v>2428</v>
      </c>
      <c r="AD2546" t="s">
        <v>2977</v>
      </c>
      <c r="AI2546">
        <v>50</v>
      </c>
      <c r="AQ2546" s="6">
        <v>0</v>
      </c>
      <c r="AR2546" s="6" t="s">
        <v>50</v>
      </c>
      <c r="AT2546" s="6">
        <v>-1</v>
      </c>
      <c r="AW2546" s="6" t="s">
        <v>51</v>
      </c>
      <c r="AX2546" s="6" t="s">
        <v>51</v>
      </c>
    </row>
    <row r="2547" spans="1:50" x14ac:dyDescent="0.25">
      <c r="A2547" s="16" t="s">
        <v>9349</v>
      </c>
      <c r="B2547" s="13" t="s">
        <v>22</v>
      </c>
      <c r="C2547" s="13" t="str">
        <f t="shared" si="384"/>
        <v>Unamis</v>
      </c>
      <c r="D2547" s="13" t="str">
        <f t="shared" si="382"/>
        <v>Yes</v>
      </c>
      <c r="E2547" s="16" t="s">
        <v>18</v>
      </c>
      <c r="F2547" s="16" t="str">
        <f t="shared" si="386"/>
        <v>Staphylinidae</v>
      </c>
      <c r="G2547" s="16" t="str">
        <f t="shared" si="385"/>
        <v>Yes</v>
      </c>
      <c r="M2547" t="s">
        <v>3254</v>
      </c>
      <c r="N2547" t="s">
        <v>2977</v>
      </c>
      <c r="P2547" s="6">
        <v>-1</v>
      </c>
      <c r="Q2547" s="6" t="s">
        <v>47</v>
      </c>
      <c r="R2547" s="6" t="s">
        <v>48</v>
      </c>
      <c r="T2547" t="s">
        <v>49</v>
      </c>
      <c r="W2547" t="s">
        <v>46</v>
      </c>
      <c r="X2547" t="s">
        <v>2125</v>
      </c>
      <c r="Y2547" t="s">
        <v>2136</v>
      </c>
      <c r="Z2547" t="s">
        <v>1778</v>
      </c>
      <c r="AA2547" t="s">
        <v>2426</v>
      </c>
      <c r="AB2547" t="s">
        <v>2428</v>
      </c>
      <c r="AD2547" t="s">
        <v>2977</v>
      </c>
      <c r="AF2547" t="s">
        <v>3254</v>
      </c>
      <c r="AI2547">
        <v>60</v>
      </c>
      <c r="AQ2547" s="6">
        <v>0</v>
      </c>
      <c r="AR2547" s="6" t="s">
        <v>50</v>
      </c>
      <c r="AT2547" s="6">
        <v>-1</v>
      </c>
      <c r="AW2547" s="6" t="s">
        <v>51</v>
      </c>
      <c r="AX2547" s="6" t="s">
        <v>51</v>
      </c>
    </row>
    <row r="2548" spans="1:50" x14ac:dyDescent="0.25">
      <c r="A2548" s="16" t="s">
        <v>9349</v>
      </c>
      <c r="B2548" s="13" t="s">
        <v>22</v>
      </c>
      <c r="C2548" s="13" t="str">
        <f t="shared" si="384"/>
        <v>Xenicopoda</v>
      </c>
      <c r="D2548" s="13" t="str">
        <f t="shared" si="382"/>
        <v>Yes</v>
      </c>
      <c r="E2548" s="16" t="s">
        <v>18</v>
      </c>
      <c r="F2548" s="16" t="str">
        <f t="shared" si="386"/>
        <v>Staphylinidae</v>
      </c>
      <c r="G2548" s="16" t="str">
        <f t="shared" si="385"/>
        <v>Yes</v>
      </c>
      <c r="M2548" t="s">
        <v>2992</v>
      </c>
      <c r="N2548" t="s">
        <v>2428</v>
      </c>
      <c r="P2548" s="6">
        <v>-1</v>
      </c>
      <c r="Q2548" s="6" t="s">
        <v>47</v>
      </c>
      <c r="R2548" s="6" t="s">
        <v>48</v>
      </c>
      <c r="T2548" t="s">
        <v>49</v>
      </c>
      <c r="W2548" t="s">
        <v>46</v>
      </c>
      <c r="X2548" t="s">
        <v>2125</v>
      </c>
      <c r="Y2548" t="s">
        <v>2136</v>
      </c>
      <c r="Z2548" t="s">
        <v>1778</v>
      </c>
      <c r="AA2548" t="s">
        <v>2426</v>
      </c>
      <c r="AB2548" t="s">
        <v>2428</v>
      </c>
      <c r="AD2548" t="s">
        <v>2992</v>
      </c>
      <c r="AI2548">
        <v>50</v>
      </c>
      <c r="AQ2548" s="6">
        <v>0</v>
      </c>
      <c r="AR2548" s="6" t="s">
        <v>50</v>
      </c>
      <c r="AT2548" s="6">
        <v>-1</v>
      </c>
      <c r="AW2548" s="6" t="s">
        <v>51</v>
      </c>
      <c r="AX2548" s="6" t="s">
        <v>51</v>
      </c>
    </row>
    <row r="2549" spans="1:50" x14ac:dyDescent="0.25">
      <c r="A2549" s="16" t="s">
        <v>9349</v>
      </c>
      <c r="B2549" s="13" t="s">
        <v>22</v>
      </c>
      <c r="C2549" s="13" t="str">
        <f t="shared" si="384"/>
        <v>Xenicopoda</v>
      </c>
      <c r="D2549" s="13" t="str">
        <f t="shared" si="382"/>
        <v>Yes</v>
      </c>
      <c r="E2549" s="16" t="s">
        <v>18</v>
      </c>
      <c r="F2549" s="16" t="str">
        <f t="shared" si="386"/>
        <v>Staphylinidae</v>
      </c>
      <c r="G2549" s="16" t="str">
        <f t="shared" si="385"/>
        <v>Yes</v>
      </c>
      <c r="M2549" t="s">
        <v>3256</v>
      </c>
      <c r="N2549" t="s">
        <v>2992</v>
      </c>
      <c r="P2549" s="6">
        <v>-1</v>
      </c>
      <c r="Q2549" s="6" t="s">
        <v>47</v>
      </c>
      <c r="R2549" s="6" t="s">
        <v>48</v>
      </c>
      <c r="T2549" t="s">
        <v>49</v>
      </c>
      <c r="W2549" t="s">
        <v>46</v>
      </c>
      <c r="X2549" t="s">
        <v>2125</v>
      </c>
      <c r="Y2549" t="s">
        <v>2136</v>
      </c>
      <c r="Z2549" t="s">
        <v>1778</v>
      </c>
      <c r="AA2549" t="s">
        <v>2426</v>
      </c>
      <c r="AB2549" t="s">
        <v>2428</v>
      </c>
      <c r="AD2549" t="s">
        <v>2992</v>
      </c>
      <c r="AF2549" t="s">
        <v>3256</v>
      </c>
      <c r="AI2549">
        <v>60</v>
      </c>
      <c r="AQ2549" s="6">
        <v>0</v>
      </c>
      <c r="AR2549" s="6" t="s">
        <v>50</v>
      </c>
      <c r="AT2549" s="6">
        <v>-1</v>
      </c>
      <c r="AW2549" s="6" t="s">
        <v>51</v>
      </c>
      <c r="AX2549" s="6" t="s">
        <v>51</v>
      </c>
    </row>
    <row r="2550" spans="1:50" x14ac:dyDescent="0.25">
      <c r="A2550" s="16" t="s">
        <v>9349</v>
      </c>
      <c r="B2550" s="13" t="s">
        <v>22</v>
      </c>
      <c r="C2550" s="13" t="str">
        <f>AB2550</f>
        <v>Anthophagini</v>
      </c>
      <c r="D2550" s="13" t="str">
        <f t="shared" si="382"/>
        <v>No</v>
      </c>
      <c r="E2550" s="16" t="s">
        <v>18</v>
      </c>
      <c r="F2550" s="16" t="str">
        <f t="shared" si="386"/>
        <v>Staphylinidae</v>
      </c>
      <c r="G2550" s="16" t="str">
        <f t="shared" si="385"/>
        <v>Yes</v>
      </c>
      <c r="M2550" t="s">
        <v>2428</v>
      </c>
      <c r="N2550" t="s">
        <v>2426</v>
      </c>
      <c r="P2550" s="6">
        <v>-1</v>
      </c>
      <c r="Q2550" s="6" t="s">
        <v>47</v>
      </c>
      <c r="R2550" s="6" t="s">
        <v>48</v>
      </c>
      <c r="T2550" t="s">
        <v>49</v>
      </c>
      <c r="W2550" t="s">
        <v>46</v>
      </c>
      <c r="X2550" t="s">
        <v>2125</v>
      </c>
      <c r="Y2550" t="s">
        <v>2136</v>
      </c>
      <c r="Z2550" t="s">
        <v>1778</v>
      </c>
      <c r="AA2550" t="s">
        <v>2426</v>
      </c>
      <c r="AB2550" t="s">
        <v>2428</v>
      </c>
      <c r="AI2550">
        <v>45</v>
      </c>
      <c r="AQ2550" s="6">
        <v>0</v>
      </c>
      <c r="AR2550" s="6" t="s">
        <v>50</v>
      </c>
      <c r="AT2550" s="6">
        <v>-1</v>
      </c>
      <c r="AW2550" s="6" t="s">
        <v>51</v>
      </c>
      <c r="AX2550" s="6" t="s">
        <v>51</v>
      </c>
    </row>
    <row r="2551" spans="1:50" x14ac:dyDescent="0.25">
      <c r="A2551" s="16" t="s">
        <v>9349</v>
      </c>
      <c r="B2551" s="13" t="s">
        <v>22</v>
      </c>
      <c r="C2551" s="13" t="str">
        <f>AD2551</f>
        <v>Coryphium</v>
      </c>
      <c r="D2551" s="13" t="str">
        <f t="shared" si="382"/>
        <v>Yes</v>
      </c>
      <c r="E2551" s="16" t="s">
        <v>18</v>
      </c>
      <c r="F2551" s="16" t="str">
        <f t="shared" si="386"/>
        <v>Staphylinidae</v>
      </c>
      <c r="G2551" s="16" t="str">
        <f t="shared" si="385"/>
        <v>Yes</v>
      </c>
      <c r="M2551" t="s">
        <v>2944</v>
      </c>
      <c r="N2551" t="s">
        <v>3337</v>
      </c>
      <c r="P2551" s="6">
        <v>-1</v>
      </c>
      <c r="Q2551" s="6" t="s">
        <v>47</v>
      </c>
      <c r="R2551" s="6" t="s">
        <v>48</v>
      </c>
      <c r="T2551" t="s">
        <v>49</v>
      </c>
      <c r="W2551" t="s">
        <v>46</v>
      </c>
      <c r="X2551" t="s">
        <v>2125</v>
      </c>
      <c r="Y2551" t="s">
        <v>2136</v>
      </c>
      <c r="Z2551" t="s">
        <v>1778</v>
      </c>
      <c r="AA2551" t="s">
        <v>2426</v>
      </c>
      <c r="AB2551" t="s">
        <v>3337</v>
      </c>
      <c r="AD2551" t="s">
        <v>2944</v>
      </c>
      <c r="AI2551">
        <v>50</v>
      </c>
      <c r="AQ2551" s="6">
        <v>0</v>
      </c>
      <c r="AR2551" s="6" t="s">
        <v>50</v>
      </c>
      <c r="AT2551" s="6">
        <v>-1</v>
      </c>
      <c r="AW2551" s="6" t="s">
        <v>51</v>
      </c>
      <c r="AX2551" s="6" t="s">
        <v>51</v>
      </c>
    </row>
    <row r="2552" spans="1:50" x14ac:dyDescent="0.25">
      <c r="A2552" s="16" t="s">
        <v>9349</v>
      </c>
      <c r="B2552" s="13" t="s">
        <v>22</v>
      </c>
      <c r="C2552" s="13" t="str">
        <f>AD2552</f>
        <v>Haida</v>
      </c>
      <c r="D2552" s="13" t="str">
        <f t="shared" si="382"/>
        <v>Yes</v>
      </c>
      <c r="E2552" s="16" t="s">
        <v>18</v>
      </c>
      <c r="F2552" s="16" t="str">
        <f t="shared" si="386"/>
        <v>Staphylinidae</v>
      </c>
      <c r="G2552" s="16" t="str">
        <f t="shared" si="385"/>
        <v>Yes</v>
      </c>
      <c r="M2552" t="s">
        <v>2987</v>
      </c>
      <c r="N2552" t="s">
        <v>3337</v>
      </c>
      <c r="P2552" s="6">
        <v>-1</v>
      </c>
      <c r="Q2552" s="6" t="s">
        <v>47</v>
      </c>
      <c r="R2552" s="6" t="s">
        <v>48</v>
      </c>
      <c r="T2552" t="s">
        <v>49</v>
      </c>
      <c r="W2552" t="s">
        <v>46</v>
      </c>
      <c r="X2552" t="s">
        <v>2125</v>
      </c>
      <c r="Y2552" t="s">
        <v>2136</v>
      </c>
      <c r="Z2552" t="s">
        <v>1778</v>
      </c>
      <c r="AA2552" t="s">
        <v>2426</v>
      </c>
      <c r="AB2552" t="s">
        <v>3337</v>
      </c>
      <c r="AD2552" t="s">
        <v>2987</v>
      </c>
      <c r="AI2552">
        <v>50</v>
      </c>
      <c r="AQ2552" s="6">
        <v>0</v>
      </c>
      <c r="AR2552" s="6" t="s">
        <v>50</v>
      </c>
      <c r="AT2552" s="6">
        <v>-1</v>
      </c>
      <c r="AW2552" s="6" t="s">
        <v>51</v>
      </c>
      <c r="AX2552" s="6" t="s">
        <v>51</v>
      </c>
    </row>
    <row r="2553" spans="1:50" x14ac:dyDescent="0.25">
      <c r="A2553" s="16" t="s">
        <v>9349</v>
      </c>
      <c r="B2553" s="13" t="s">
        <v>22</v>
      </c>
      <c r="C2553" s="13" t="str">
        <f>AD2553</f>
        <v>Haida</v>
      </c>
      <c r="D2553" s="13" t="str">
        <f t="shared" si="382"/>
        <v>Yes</v>
      </c>
      <c r="E2553" s="16" t="s">
        <v>18</v>
      </c>
      <c r="F2553" s="16" t="str">
        <f t="shared" si="386"/>
        <v>Staphylinidae</v>
      </c>
      <c r="G2553" s="16" t="str">
        <f t="shared" si="385"/>
        <v>Yes</v>
      </c>
      <c r="M2553" t="s">
        <v>3203</v>
      </c>
      <c r="N2553" t="s">
        <v>2987</v>
      </c>
      <c r="P2553" s="6">
        <v>-1</v>
      </c>
      <c r="Q2553" s="6" t="s">
        <v>47</v>
      </c>
      <c r="R2553" s="6" t="s">
        <v>48</v>
      </c>
      <c r="T2553" t="s">
        <v>49</v>
      </c>
      <c r="W2553" t="s">
        <v>46</v>
      </c>
      <c r="X2553" t="s">
        <v>2125</v>
      </c>
      <c r="Y2553" t="s">
        <v>2136</v>
      </c>
      <c r="Z2553" t="s">
        <v>1778</v>
      </c>
      <c r="AA2553" t="s">
        <v>2426</v>
      </c>
      <c r="AB2553" t="s">
        <v>3337</v>
      </c>
      <c r="AD2553" t="s">
        <v>2987</v>
      </c>
      <c r="AF2553" t="s">
        <v>3203</v>
      </c>
      <c r="AI2553">
        <v>60</v>
      </c>
      <c r="AQ2553" s="6">
        <v>0</v>
      </c>
      <c r="AR2553" s="6" t="s">
        <v>50</v>
      </c>
      <c r="AT2553" s="6">
        <v>-1</v>
      </c>
      <c r="AW2553" s="6" t="s">
        <v>51</v>
      </c>
      <c r="AX2553" s="6" t="s">
        <v>51</v>
      </c>
    </row>
    <row r="2554" spans="1:50" x14ac:dyDescent="0.25">
      <c r="A2554" s="16" t="s">
        <v>9349</v>
      </c>
      <c r="B2554" s="13" t="s">
        <v>22</v>
      </c>
      <c r="C2554" s="13" t="str">
        <f>AB2554</f>
        <v>Coryphyiini</v>
      </c>
      <c r="D2554" s="13" t="str">
        <f t="shared" si="382"/>
        <v>No</v>
      </c>
      <c r="E2554" s="16" t="s">
        <v>18</v>
      </c>
      <c r="F2554" s="16" t="str">
        <f t="shared" si="386"/>
        <v>Staphylinidae</v>
      </c>
      <c r="G2554" s="16" t="str">
        <f t="shared" si="385"/>
        <v>Yes</v>
      </c>
      <c r="M2554" t="s">
        <v>3337</v>
      </c>
      <c r="N2554" t="s">
        <v>2426</v>
      </c>
      <c r="P2554" s="6">
        <v>-1</v>
      </c>
      <c r="Q2554" s="6" t="s">
        <v>47</v>
      </c>
      <c r="R2554" s="6" t="s">
        <v>48</v>
      </c>
      <c r="T2554" t="s">
        <v>49</v>
      </c>
      <c r="W2554" t="s">
        <v>46</v>
      </c>
      <c r="X2554" t="s">
        <v>2125</v>
      </c>
      <c r="Y2554" t="s">
        <v>2136</v>
      </c>
      <c r="Z2554" t="s">
        <v>1778</v>
      </c>
      <c r="AA2554" t="s">
        <v>2426</v>
      </c>
      <c r="AB2554" t="s">
        <v>3337</v>
      </c>
      <c r="AI2554">
        <v>45</v>
      </c>
      <c r="AQ2554" s="6">
        <v>0</v>
      </c>
      <c r="AR2554" s="6" t="s">
        <v>50</v>
      </c>
      <c r="AT2554" s="6">
        <v>-1</v>
      </c>
      <c r="AW2554" s="6" t="s">
        <v>51</v>
      </c>
      <c r="AX2554" s="6" t="s">
        <v>51</v>
      </c>
    </row>
    <row r="2555" spans="1:50" x14ac:dyDescent="0.25">
      <c r="A2555" s="16" t="s">
        <v>9349</v>
      </c>
      <c r="B2555" s="13" t="s">
        <v>22</v>
      </c>
      <c r="C2555" s="13" t="str">
        <f>AD2555</f>
        <v>Eusphalerum</v>
      </c>
      <c r="D2555" s="13" t="str">
        <f t="shared" si="382"/>
        <v>Yes</v>
      </c>
      <c r="E2555" s="16" t="s">
        <v>18</v>
      </c>
      <c r="F2555" s="16" t="str">
        <f t="shared" si="386"/>
        <v>Staphylinidae</v>
      </c>
      <c r="G2555" s="16" t="str">
        <f t="shared" si="385"/>
        <v>Yes</v>
      </c>
      <c r="M2555" t="s">
        <v>2947</v>
      </c>
      <c r="N2555" t="s">
        <v>3345</v>
      </c>
      <c r="P2555" s="6">
        <v>-1</v>
      </c>
      <c r="Q2555" s="6" t="s">
        <v>47</v>
      </c>
      <c r="R2555" s="6" t="s">
        <v>48</v>
      </c>
      <c r="T2555" t="s">
        <v>49</v>
      </c>
      <c r="W2555" t="s">
        <v>46</v>
      </c>
      <c r="X2555" t="s">
        <v>2125</v>
      </c>
      <c r="Y2555" t="s">
        <v>2136</v>
      </c>
      <c r="Z2555" t="s">
        <v>1778</v>
      </c>
      <c r="AA2555" t="s">
        <v>2426</v>
      </c>
      <c r="AB2555" t="s">
        <v>3345</v>
      </c>
      <c r="AD2555" t="s">
        <v>2947</v>
      </c>
      <c r="AI2555">
        <v>50</v>
      </c>
      <c r="AQ2555" s="6">
        <v>0</v>
      </c>
      <c r="AR2555" s="6" t="s">
        <v>50</v>
      </c>
      <c r="AT2555" s="6">
        <v>-1</v>
      </c>
      <c r="AW2555" s="6" t="s">
        <v>51</v>
      </c>
      <c r="AX2555" s="6" t="s">
        <v>51</v>
      </c>
    </row>
    <row r="2556" spans="1:50" x14ac:dyDescent="0.25">
      <c r="A2556" s="16" t="s">
        <v>9349</v>
      </c>
      <c r="B2556" s="13" t="s">
        <v>22</v>
      </c>
      <c r="C2556" s="13" t="str">
        <f>AB2556</f>
        <v>Eusphalerini</v>
      </c>
      <c r="D2556" s="13" t="str">
        <f t="shared" si="382"/>
        <v>No</v>
      </c>
      <c r="E2556" s="16" t="s">
        <v>18</v>
      </c>
      <c r="F2556" s="16" t="str">
        <f t="shared" si="386"/>
        <v>Staphylinidae</v>
      </c>
      <c r="G2556" s="16" t="str">
        <f t="shared" si="385"/>
        <v>Yes</v>
      </c>
      <c r="M2556" t="s">
        <v>3345</v>
      </c>
      <c r="N2556" t="s">
        <v>2426</v>
      </c>
      <c r="P2556" s="6">
        <v>-1</v>
      </c>
      <c r="Q2556" s="6" t="s">
        <v>47</v>
      </c>
      <c r="R2556" s="6" t="s">
        <v>48</v>
      </c>
      <c r="T2556" t="s">
        <v>49</v>
      </c>
      <c r="W2556" t="s">
        <v>46</v>
      </c>
      <c r="X2556" t="s">
        <v>2125</v>
      </c>
      <c r="Y2556" t="s">
        <v>2136</v>
      </c>
      <c r="Z2556" t="s">
        <v>1778</v>
      </c>
      <c r="AA2556" t="s">
        <v>2426</v>
      </c>
      <c r="AB2556" t="s">
        <v>3345</v>
      </c>
      <c r="AI2556">
        <v>45</v>
      </c>
      <c r="AQ2556" s="6">
        <v>0</v>
      </c>
      <c r="AR2556" s="6" t="s">
        <v>50</v>
      </c>
      <c r="AT2556" s="6">
        <v>-1</v>
      </c>
      <c r="AW2556" s="6" t="s">
        <v>51</v>
      </c>
      <c r="AX2556" s="6" t="s">
        <v>51</v>
      </c>
    </row>
    <row r="2557" spans="1:50" x14ac:dyDescent="0.25">
      <c r="A2557" s="16" t="s">
        <v>9349</v>
      </c>
      <c r="B2557" s="13" t="s">
        <v>22</v>
      </c>
      <c r="C2557" s="13" t="str">
        <f t="shared" ref="C2557:C2569" si="387">AD2557</f>
        <v>Acrolocha</v>
      </c>
      <c r="D2557" s="13" t="str">
        <f t="shared" si="382"/>
        <v>Yes</v>
      </c>
      <c r="E2557" s="16" t="s">
        <v>18</v>
      </c>
      <c r="F2557" s="16" t="str">
        <f t="shared" si="386"/>
        <v>Staphylinidae</v>
      </c>
      <c r="G2557" s="16" t="str">
        <f t="shared" si="385"/>
        <v>Yes</v>
      </c>
      <c r="M2557" t="s">
        <v>2997</v>
      </c>
      <c r="N2557" t="s">
        <v>3305</v>
      </c>
      <c r="P2557" s="6">
        <v>-1</v>
      </c>
      <c r="Q2557" s="6" t="s">
        <v>47</v>
      </c>
      <c r="R2557" s="6" t="s">
        <v>48</v>
      </c>
      <c r="T2557" t="s">
        <v>49</v>
      </c>
      <c r="W2557" t="s">
        <v>46</v>
      </c>
      <c r="X2557" t="s">
        <v>2125</v>
      </c>
      <c r="Y2557" t="s">
        <v>2136</v>
      </c>
      <c r="Z2557" t="s">
        <v>1778</v>
      </c>
      <c r="AA2557" t="s">
        <v>2426</v>
      </c>
      <c r="AB2557" t="s">
        <v>3305</v>
      </c>
      <c r="AD2557" t="s">
        <v>2997</v>
      </c>
      <c r="AI2557">
        <v>50</v>
      </c>
      <c r="AQ2557" s="6">
        <v>0</v>
      </c>
      <c r="AR2557" s="6" t="s">
        <v>50</v>
      </c>
      <c r="AT2557" s="6">
        <v>-1</v>
      </c>
      <c r="AW2557" s="6" t="s">
        <v>51</v>
      </c>
      <c r="AX2557" s="6" t="s">
        <v>51</v>
      </c>
    </row>
    <row r="2558" spans="1:50" x14ac:dyDescent="0.25">
      <c r="A2558" s="16" t="s">
        <v>9349</v>
      </c>
      <c r="B2558" s="13" t="s">
        <v>22</v>
      </c>
      <c r="C2558" s="13" t="str">
        <f t="shared" si="387"/>
        <v>Acrolocha</v>
      </c>
      <c r="D2558" s="13" t="str">
        <f t="shared" si="382"/>
        <v>Yes</v>
      </c>
      <c r="E2558" s="16" t="s">
        <v>18</v>
      </c>
      <c r="F2558" s="16" t="str">
        <f t="shared" si="386"/>
        <v>Staphylinidae</v>
      </c>
      <c r="G2558" s="16" t="str">
        <f t="shared" si="385"/>
        <v>Yes</v>
      </c>
      <c r="M2558" t="s">
        <v>3294</v>
      </c>
      <c r="N2558" t="s">
        <v>2997</v>
      </c>
      <c r="P2558" s="6">
        <v>-1</v>
      </c>
      <c r="Q2558" s="6" t="s">
        <v>47</v>
      </c>
      <c r="R2558" s="6" t="s">
        <v>48</v>
      </c>
      <c r="T2558" t="s">
        <v>49</v>
      </c>
      <c r="W2558" t="s">
        <v>46</v>
      </c>
      <c r="X2558" t="s">
        <v>2125</v>
      </c>
      <c r="Y2558" t="s">
        <v>2136</v>
      </c>
      <c r="Z2558" t="s">
        <v>1778</v>
      </c>
      <c r="AA2558" t="s">
        <v>2426</v>
      </c>
      <c r="AB2558" t="s">
        <v>3305</v>
      </c>
      <c r="AD2558" t="s">
        <v>2997</v>
      </c>
      <c r="AF2558" t="s">
        <v>3294</v>
      </c>
      <c r="AI2558">
        <v>60</v>
      </c>
      <c r="AQ2558" s="6">
        <v>0</v>
      </c>
      <c r="AR2558" s="6" t="s">
        <v>50</v>
      </c>
      <c r="AT2558" s="6">
        <v>-1</v>
      </c>
      <c r="AW2558" s="6" t="s">
        <v>51</v>
      </c>
      <c r="AX2558" s="6" t="s">
        <v>51</v>
      </c>
    </row>
    <row r="2559" spans="1:50" x14ac:dyDescent="0.25">
      <c r="A2559" s="16" t="s">
        <v>9349</v>
      </c>
      <c r="B2559" s="13" t="s">
        <v>22</v>
      </c>
      <c r="C2559" s="13" t="str">
        <f t="shared" si="387"/>
        <v>Carcinocephalus</v>
      </c>
      <c r="D2559" s="13" t="str">
        <f t="shared" si="382"/>
        <v>Yes</v>
      </c>
      <c r="E2559" s="16" t="s">
        <v>18</v>
      </c>
      <c r="F2559" s="16" t="str">
        <f t="shared" si="386"/>
        <v>Staphylinidae</v>
      </c>
      <c r="G2559" s="16" t="str">
        <f t="shared" si="385"/>
        <v>Yes</v>
      </c>
      <c r="M2559" t="s">
        <v>3012</v>
      </c>
      <c r="N2559" t="s">
        <v>3305</v>
      </c>
      <c r="P2559" s="6">
        <v>-1</v>
      </c>
      <c r="Q2559" s="6" t="s">
        <v>47</v>
      </c>
      <c r="R2559" s="6" t="s">
        <v>48</v>
      </c>
      <c r="T2559" t="s">
        <v>49</v>
      </c>
      <c r="W2559" t="s">
        <v>46</v>
      </c>
      <c r="X2559" t="s">
        <v>2125</v>
      </c>
      <c r="Y2559" t="s">
        <v>2136</v>
      </c>
      <c r="Z2559" t="s">
        <v>1778</v>
      </c>
      <c r="AA2559" t="s">
        <v>2426</v>
      </c>
      <c r="AB2559" t="s">
        <v>3305</v>
      </c>
      <c r="AD2559" t="s">
        <v>3012</v>
      </c>
      <c r="AI2559">
        <v>50</v>
      </c>
      <c r="AQ2559" s="6">
        <v>0</v>
      </c>
      <c r="AR2559" s="6" t="s">
        <v>50</v>
      </c>
      <c r="AT2559" s="6">
        <v>-1</v>
      </c>
      <c r="AW2559" s="6" t="s">
        <v>51</v>
      </c>
      <c r="AX2559" s="6" t="s">
        <v>51</v>
      </c>
    </row>
    <row r="2560" spans="1:50" x14ac:dyDescent="0.25">
      <c r="A2560" s="16" t="s">
        <v>9349</v>
      </c>
      <c r="B2560" s="13" t="s">
        <v>22</v>
      </c>
      <c r="C2560" s="13" t="str">
        <f t="shared" si="387"/>
        <v>Dropephylla</v>
      </c>
      <c r="D2560" s="13" t="str">
        <f t="shared" si="382"/>
        <v>Yes</v>
      </c>
      <c r="E2560" s="16" t="s">
        <v>18</v>
      </c>
      <c r="F2560" s="16" t="str">
        <f t="shared" si="386"/>
        <v>Staphylinidae</v>
      </c>
      <c r="G2560" s="16" t="str">
        <f t="shared" si="385"/>
        <v>Yes</v>
      </c>
      <c r="M2560" t="s">
        <v>3003</v>
      </c>
      <c r="N2560" t="s">
        <v>3305</v>
      </c>
      <c r="P2560" s="6">
        <v>-1</v>
      </c>
      <c r="Q2560" s="6" t="s">
        <v>47</v>
      </c>
      <c r="R2560" s="6" t="s">
        <v>48</v>
      </c>
      <c r="T2560" t="s">
        <v>49</v>
      </c>
      <c r="W2560" t="s">
        <v>46</v>
      </c>
      <c r="X2560" t="s">
        <v>2125</v>
      </c>
      <c r="Y2560" t="s">
        <v>2136</v>
      </c>
      <c r="Z2560" t="s">
        <v>1778</v>
      </c>
      <c r="AA2560" t="s">
        <v>2426</v>
      </c>
      <c r="AB2560" t="s">
        <v>3305</v>
      </c>
      <c r="AD2560" t="s">
        <v>3003</v>
      </c>
      <c r="AI2560">
        <v>50</v>
      </c>
      <c r="AQ2560" s="6">
        <v>0</v>
      </c>
      <c r="AR2560" s="6" t="s">
        <v>50</v>
      </c>
      <c r="AT2560" s="6">
        <v>-1</v>
      </c>
      <c r="AW2560" s="6" t="s">
        <v>51</v>
      </c>
      <c r="AX2560" s="6" t="s">
        <v>51</v>
      </c>
    </row>
    <row r="2561" spans="1:50" x14ac:dyDescent="0.25">
      <c r="A2561" s="16" t="s">
        <v>9349</v>
      </c>
      <c r="B2561" s="13" t="s">
        <v>22</v>
      </c>
      <c r="C2561" s="13" t="str">
        <f t="shared" si="387"/>
        <v>Dropephylla</v>
      </c>
      <c r="D2561" s="13" t="str">
        <f t="shared" ref="D2561:D2624" si="388">IF(AI2561&gt;=50,"Yes","No")</f>
        <v>Yes</v>
      </c>
      <c r="E2561" s="16" t="s">
        <v>18</v>
      </c>
      <c r="F2561" s="16" t="str">
        <f t="shared" si="386"/>
        <v>Staphylinidae</v>
      </c>
      <c r="G2561" s="16" t="str">
        <f t="shared" si="385"/>
        <v>Yes</v>
      </c>
      <c r="M2561" t="s">
        <v>3274</v>
      </c>
      <c r="N2561" t="s">
        <v>3003</v>
      </c>
      <c r="P2561" s="6">
        <v>-1</v>
      </c>
      <c r="Q2561" s="6" t="s">
        <v>47</v>
      </c>
      <c r="R2561" s="6" t="s">
        <v>48</v>
      </c>
      <c r="T2561" t="s">
        <v>49</v>
      </c>
      <c r="W2561" t="s">
        <v>46</v>
      </c>
      <c r="X2561" t="s">
        <v>2125</v>
      </c>
      <c r="Y2561" t="s">
        <v>2136</v>
      </c>
      <c r="Z2561" t="s">
        <v>1778</v>
      </c>
      <c r="AA2561" t="s">
        <v>2426</v>
      </c>
      <c r="AB2561" t="s">
        <v>3305</v>
      </c>
      <c r="AD2561" t="s">
        <v>3003</v>
      </c>
      <c r="AF2561" t="s">
        <v>3274</v>
      </c>
      <c r="AI2561">
        <v>60</v>
      </c>
      <c r="AQ2561" s="6">
        <v>0</v>
      </c>
      <c r="AR2561" s="6" t="s">
        <v>50</v>
      </c>
      <c r="AT2561" s="6">
        <v>-1</v>
      </c>
      <c r="AW2561" s="6" t="s">
        <v>51</v>
      </c>
      <c r="AX2561" s="6" t="s">
        <v>51</v>
      </c>
    </row>
    <row r="2562" spans="1:50" x14ac:dyDescent="0.25">
      <c r="A2562" s="16" t="s">
        <v>9349</v>
      </c>
      <c r="B2562" s="13" t="s">
        <v>22</v>
      </c>
      <c r="C2562" s="13" t="str">
        <f t="shared" si="387"/>
        <v>Hapalaraea</v>
      </c>
      <c r="D2562" s="13" t="str">
        <f t="shared" si="388"/>
        <v>Yes</v>
      </c>
      <c r="E2562" s="16" t="s">
        <v>18</v>
      </c>
      <c r="F2562" s="16" t="str">
        <f t="shared" si="386"/>
        <v>Staphylinidae</v>
      </c>
      <c r="G2562" s="16" t="str">
        <f t="shared" si="385"/>
        <v>Yes</v>
      </c>
      <c r="M2562" t="s">
        <v>2949</v>
      </c>
      <c r="N2562" t="s">
        <v>3305</v>
      </c>
      <c r="P2562" s="6">
        <v>-1</v>
      </c>
      <c r="Q2562" s="6" t="s">
        <v>47</v>
      </c>
      <c r="R2562" s="6" t="s">
        <v>48</v>
      </c>
      <c r="T2562" t="s">
        <v>49</v>
      </c>
      <c r="W2562" t="s">
        <v>46</v>
      </c>
      <c r="X2562" t="s">
        <v>2125</v>
      </c>
      <c r="Y2562" t="s">
        <v>2136</v>
      </c>
      <c r="Z2562" t="s">
        <v>1778</v>
      </c>
      <c r="AA2562" t="s">
        <v>2426</v>
      </c>
      <c r="AB2562" t="s">
        <v>3305</v>
      </c>
      <c r="AD2562" t="s">
        <v>2949</v>
      </c>
      <c r="AI2562">
        <v>50</v>
      </c>
      <c r="AQ2562" s="6">
        <v>0</v>
      </c>
      <c r="AR2562" s="6" t="s">
        <v>50</v>
      </c>
      <c r="AT2562" s="6">
        <v>-1</v>
      </c>
      <c r="AW2562" s="6" t="s">
        <v>51</v>
      </c>
      <c r="AX2562" s="6" t="s">
        <v>51</v>
      </c>
    </row>
    <row r="2563" spans="1:50" x14ac:dyDescent="0.25">
      <c r="A2563" s="16" t="s">
        <v>9349</v>
      </c>
      <c r="B2563" s="13" t="s">
        <v>22</v>
      </c>
      <c r="C2563" s="13" t="str">
        <f t="shared" si="387"/>
        <v>Hapalaraea</v>
      </c>
      <c r="D2563" s="13" t="str">
        <f t="shared" si="388"/>
        <v>Yes</v>
      </c>
      <c r="E2563" s="16" t="s">
        <v>18</v>
      </c>
      <c r="F2563" s="16" t="str">
        <f t="shared" si="386"/>
        <v>Staphylinidae</v>
      </c>
      <c r="G2563" s="16" t="str">
        <f t="shared" si="385"/>
        <v>Yes</v>
      </c>
      <c r="M2563" t="s">
        <v>3296</v>
      </c>
      <c r="N2563" t="s">
        <v>2949</v>
      </c>
      <c r="P2563" s="6">
        <v>-1</v>
      </c>
      <c r="Q2563" s="6" t="s">
        <v>47</v>
      </c>
      <c r="R2563" s="6" t="s">
        <v>48</v>
      </c>
      <c r="T2563" t="s">
        <v>49</v>
      </c>
      <c r="W2563" t="s">
        <v>46</v>
      </c>
      <c r="X2563" t="s">
        <v>2125</v>
      </c>
      <c r="Y2563" t="s">
        <v>2136</v>
      </c>
      <c r="Z2563" t="s">
        <v>1778</v>
      </c>
      <c r="AA2563" t="s">
        <v>2426</v>
      </c>
      <c r="AB2563" t="s">
        <v>3305</v>
      </c>
      <c r="AD2563" t="s">
        <v>2949</v>
      </c>
      <c r="AF2563" t="s">
        <v>3296</v>
      </c>
      <c r="AI2563">
        <v>60</v>
      </c>
      <c r="AQ2563" s="6">
        <v>0</v>
      </c>
      <c r="AR2563" s="6" t="s">
        <v>50</v>
      </c>
      <c r="AT2563" s="6">
        <v>-1</v>
      </c>
      <c r="AW2563" s="6" t="s">
        <v>51</v>
      </c>
      <c r="AX2563" s="6" t="s">
        <v>51</v>
      </c>
    </row>
    <row r="2564" spans="1:50" x14ac:dyDescent="0.25">
      <c r="A2564" s="16" t="s">
        <v>9349</v>
      </c>
      <c r="B2564" s="13" t="s">
        <v>22</v>
      </c>
      <c r="C2564" s="13" t="str">
        <f t="shared" si="387"/>
        <v>Omalium</v>
      </c>
      <c r="D2564" s="13" t="str">
        <f t="shared" si="388"/>
        <v>Yes</v>
      </c>
      <c r="E2564" s="16" t="s">
        <v>18</v>
      </c>
      <c r="F2564" s="16" t="str">
        <f t="shared" si="386"/>
        <v>Staphylinidae</v>
      </c>
      <c r="G2564" s="16" t="str">
        <f t="shared" si="385"/>
        <v>Yes</v>
      </c>
      <c r="M2564" t="s">
        <v>2964</v>
      </c>
      <c r="N2564" t="s">
        <v>3305</v>
      </c>
      <c r="P2564" s="6">
        <v>-1</v>
      </c>
      <c r="Q2564" s="6" t="s">
        <v>47</v>
      </c>
      <c r="R2564" s="6" t="s">
        <v>48</v>
      </c>
      <c r="T2564" t="s">
        <v>49</v>
      </c>
      <c r="W2564" t="s">
        <v>46</v>
      </c>
      <c r="X2564" t="s">
        <v>2125</v>
      </c>
      <c r="Y2564" t="s">
        <v>2136</v>
      </c>
      <c r="Z2564" t="s">
        <v>1778</v>
      </c>
      <c r="AA2564" t="s">
        <v>2426</v>
      </c>
      <c r="AB2564" t="s">
        <v>3305</v>
      </c>
      <c r="AD2564" t="s">
        <v>2964</v>
      </c>
      <c r="AI2564">
        <v>50</v>
      </c>
      <c r="AQ2564" s="6">
        <v>0</v>
      </c>
      <c r="AR2564" s="6" t="s">
        <v>50</v>
      </c>
      <c r="AT2564" s="6">
        <v>-1</v>
      </c>
      <c r="AW2564" s="6" t="s">
        <v>51</v>
      </c>
      <c r="AX2564" s="6" t="s">
        <v>51</v>
      </c>
    </row>
    <row r="2565" spans="1:50" x14ac:dyDescent="0.25">
      <c r="A2565" s="16" t="s">
        <v>9349</v>
      </c>
      <c r="B2565" s="13" t="s">
        <v>22</v>
      </c>
      <c r="C2565" s="13" t="str">
        <f t="shared" si="387"/>
        <v>Omalium</v>
      </c>
      <c r="D2565" s="13" t="str">
        <f t="shared" si="388"/>
        <v>Yes</v>
      </c>
      <c r="E2565" s="16" t="s">
        <v>18</v>
      </c>
      <c r="F2565" s="16" t="str">
        <f t="shared" si="386"/>
        <v>Staphylinidae</v>
      </c>
      <c r="G2565" s="16" t="str">
        <f t="shared" si="385"/>
        <v>Yes</v>
      </c>
      <c r="M2565" t="s">
        <v>3236</v>
      </c>
      <c r="N2565" t="s">
        <v>2964</v>
      </c>
      <c r="P2565" s="6">
        <v>-1</v>
      </c>
      <c r="Q2565" s="6" t="s">
        <v>47</v>
      </c>
      <c r="R2565" s="6" t="s">
        <v>48</v>
      </c>
      <c r="T2565" t="s">
        <v>49</v>
      </c>
      <c r="W2565" t="s">
        <v>46</v>
      </c>
      <c r="X2565" t="s">
        <v>2125</v>
      </c>
      <c r="Y2565" t="s">
        <v>2136</v>
      </c>
      <c r="Z2565" t="s">
        <v>1778</v>
      </c>
      <c r="AA2565" t="s">
        <v>2426</v>
      </c>
      <c r="AB2565" t="s">
        <v>3305</v>
      </c>
      <c r="AD2565" t="s">
        <v>2964</v>
      </c>
      <c r="AF2565" t="s">
        <v>3236</v>
      </c>
      <c r="AI2565">
        <v>60</v>
      </c>
      <c r="AQ2565" s="6">
        <v>0</v>
      </c>
      <c r="AR2565" s="6" t="s">
        <v>50</v>
      </c>
      <c r="AT2565" s="6">
        <v>-1</v>
      </c>
      <c r="AW2565" s="6" t="s">
        <v>51</v>
      </c>
      <c r="AX2565" s="6" t="s">
        <v>51</v>
      </c>
    </row>
    <row r="2566" spans="1:50" x14ac:dyDescent="0.25">
      <c r="A2566" s="16" t="s">
        <v>9349</v>
      </c>
      <c r="B2566" s="13" t="s">
        <v>22</v>
      </c>
      <c r="C2566" s="13" t="str">
        <f t="shared" si="387"/>
        <v>Omalium</v>
      </c>
      <c r="D2566" s="13" t="str">
        <f t="shared" si="388"/>
        <v>Yes</v>
      </c>
      <c r="E2566" s="16" t="s">
        <v>18</v>
      </c>
      <c r="F2566" s="16" t="str">
        <f t="shared" si="386"/>
        <v>Staphylinidae</v>
      </c>
      <c r="G2566" s="16" t="str">
        <f t="shared" si="385"/>
        <v>Yes</v>
      </c>
      <c r="M2566" t="s">
        <v>3237</v>
      </c>
      <c r="N2566" t="s">
        <v>2964</v>
      </c>
      <c r="P2566" s="6">
        <v>-1</v>
      </c>
      <c r="Q2566" s="6" t="s">
        <v>47</v>
      </c>
      <c r="R2566" s="6" t="s">
        <v>48</v>
      </c>
      <c r="T2566" t="s">
        <v>49</v>
      </c>
      <c r="W2566" t="s">
        <v>46</v>
      </c>
      <c r="X2566" t="s">
        <v>2125</v>
      </c>
      <c r="Y2566" t="s">
        <v>2136</v>
      </c>
      <c r="Z2566" t="s">
        <v>1778</v>
      </c>
      <c r="AA2566" t="s">
        <v>2426</v>
      </c>
      <c r="AB2566" t="s">
        <v>3305</v>
      </c>
      <c r="AD2566" t="s">
        <v>2964</v>
      </c>
      <c r="AF2566" t="s">
        <v>3237</v>
      </c>
      <c r="AI2566">
        <v>60</v>
      </c>
      <c r="AQ2566" s="6">
        <v>0</v>
      </c>
      <c r="AR2566" s="6" t="s">
        <v>50</v>
      </c>
      <c r="AT2566" s="6">
        <v>-1</v>
      </c>
      <c r="AW2566" s="6" t="s">
        <v>51</v>
      </c>
      <c r="AX2566" s="6" t="s">
        <v>51</v>
      </c>
    </row>
    <row r="2567" spans="1:50" x14ac:dyDescent="0.25">
      <c r="A2567" s="16" t="s">
        <v>9349</v>
      </c>
      <c r="B2567" s="13" t="s">
        <v>22</v>
      </c>
      <c r="C2567" s="13" t="str">
        <f t="shared" si="387"/>
        <v>Phloeonomus</v>
      </c>
      <c r="D2567" s="13" t="str">
        <f t="shared" si="388"/>
        <v>Yes</v>
      </c>
      <c r="E2567" s="16" t="s">
        <v>18</v>
      </c>
      <c r="F2567" s="16" t="str">
        <f t="shared" si="386"/>
        <v>Staphylinidae</v>
      </c>
      <c r="G2567" s="16" t="str">
        <f t="shared" si="385"/>
        <v>Yes</v>
      </c>
      <c r="M2567" t="s">
        <v>3013</v>
      </c>
      <c r="N2567" t="s">
        <v>3305</v>
      </c>
      <c r="P2567" s="6">
        <v>-1</v>
      </c>
      <c r="Q2567" s="6" t="s">
        <v>47</v>
      </c>
      <c r="R2567" s="6" t="s">
        <v>48</v>
      </c>
      <c r="T2567" t="s">
        <v>49</v>
      </c>
      <c r="W2567" t="s">
        <v>46</v>
      </c>
      <c r="X2567" t="s">
        <v>2125</v>
      </c>
      <c r="Y2567" t="s">
        <v>2136</v>
      </c>
      <c r="Z2567" t="s">
        <v>1778</v>
      </c>
      <c r="AA2567" t="s">
        <v>2426</v>
      </c>
      <c r="AB2567" t="s">
        <v>3305</v>
      </c>
      <c r="AD2567" t="s">
        <v>3013</v>
      </c>
      <c r="AI2567">
        <v>50</v>
      </c>
      <c r="AQ2567" s="6">
        <v>0</v>
      </c>
      <c r="AR2567" s="6" t="s">
        <v>50</v>
      </c>
      <c r="AT2567" s="6">
        <v>-1</v>
      </c>
      <c r="AW2567" s="6" t="s">
        <v>51</v>
      </c>
      <c r="AX2567" s="6" t="s">
        <v>51</v>
      </c>
    </row>
    <row r="2568" spans="1:50" x14ac:dyDescent="0.25">
      <c r="A2568" s="16" t="s">
        <v>9349</v>
      </c>
      <c r="B2568" s="13" t="s">
        <v>22</v>
      </c>
      <c r="C2568" s="13" t="str">
        <f t="shared" si="387"/>
        <v>Phloeonomus</v>
      </c>
      <c r="D2568" s="13" t="str">
        <f t="shared" si="388"/>
        <v>Yes</v>
      </c>
      <c r="E2568" s="16" t="s">
        <v>18</v>
      </c>
      <c r="F2568" s="16" t="str">
        <f t="shared" si="386"/>
        <v>Staphylinidae</v>
      </c>
      <c r="G2568" s="16" t="str">
        <f t="shared" si="385"/>
        <v>Yes</v>
      </c>
      <c r="M2568" t="s">
        <v>3302</v>
      </c>
      <c r="N2568" t="s">
        <v>3013</v>
      </c>
      <c r="P2568" s="6">
        <v>-1</v>
      </c>
      <c r="Q2568" s="6" t="s">
        <v>47</v>
      </c>
      <c r="R2568" s="6" t="s">
        <v>48</v>
      </c>
      <c r="T2568" t="s">
        <v>49</v>
      </c>
      <c r="W2568" t="s">
        <v>46</v>
      </c>
      <c r="X2568" t="s">
        <v>2125</v>
      </c>
      <c r="Y2568" t="s">
        <v>2136</v>
      </c>
      <c r="Z2568" t="s">
        <v>1778</v>
      </c>
      <c r="AA2568" t="s">
        <v>2426</v>
      </c>
      <c r="AB2568" t="s">
        <v>3305</v>
      </c>
      <c r="AD2568" t="s">
        <v>3013</v>
      </c>
      <c r="AF2568" t="s">
        <v>3302</v>
      </c>
      <c r="AI2568">
        <v>60</v>
      </c>
      <c r="AQ2568" s="6">
        <v>0</v>
      </c>
      <c r="AR2568" s="6" t="s">
        <v>50</v>
      </c>
      <c r="AT2568" s="6">
        <v>-1</v>
      </c>
      <c r="AW2568" s="6" t="s">
        <v>51</v>
      </c>
      <c r="AX2568" s="6" t="s">
        <v>51</v>
      </c>
    </row>
    <row r="2569" spans="1:50" x14ac:dyDescent="0.25">
      <c r="A2569" s="16" t="s">
        <v>9349</v>
      </c>
      <c r="B2569" s="13" t="s">
        <v>22</v>
      </c>
      <c r="C2569" s="13" t="str">
        <f t="shared" si="387"/>
        <v>Phyllodrepa</v>
      </c>
      <c r="D2569" s="13" t="str">
        <f t="shared" si="388"/>
        <v>Yes</v>
      </c>
      <c r="E2569" s="16" t="s">
        <v>18</v>
      </c>
      <c r="F2569" s="16" t="str">
        <f t="shared" si="386"/>
        <v>Staphylinidae</v>
      </c>
      <c r="G2569" s="16" t="str">
        <f t="shared" si="385"/>
        <v>Yes</v>
      </c>
      <c r="M2569" t="s">
        <v>2999</v>
      </c>
      <c r="N2569" t="s">
        <v>3305</v>
      </c>
      <c r="P2569" s="6">
        <v>-1</v>
      </c>
      <c r="Q2569" s="6" t="s">
        <v>47</v>
      </c>
      <c r="R2569" s="6" t="s">
        <v>48</v>
      </c>
      <c r="T2569" t="s">
        <v>49</v>
      </c>
      <c r="W2569" t="s">
        <v>46</v>
      </c>
      <c r="X2569" t="s">
        <v>2125</v>
      </c>
      <c r="Y2569" t="s">
        <v>2136</v>
      </c>
      <c r="Z2569" t="s">
        <v>1778</v>
      </c>
      <c r="AA2569" t="s">
        <v>2426</v>
      </c>
      <c r="AB2569" t="s">
        <v>3305</v>
      </c>
      <c r="AD2569" t="s">
        <v>2999</v>
      </c>
      <c r="AI2569">
        <v>50</v>
      </c>
      <c r="AQ2569" s="6">
        <v>0</v>
      </c>
      <c r="AR2569" s="6" t="s">
        <v>50</v>
      </c>
      <c r="AT2569" s="6">
        <v>-1</v>
      </c>
      <c r="AW2569" s="6" t="s">
        <v>51</v>
      </c>
      <c r="AX2569" s="6" t="s">
        <v>51</v>
      </c>
    </row>
    <row r="2570" spans="1:50" x14ac:dyDescent="0.25">
      <c r="A2570" s="16" t="s">
        <v>9349</v>
      </c>
      <c r="B2570" s="13" t="s">
        <v>22</v>
      </c>
      <c r="C2570" s="13" t="str">
        <f>AB2570</f>
        <v>Omaliini</v>
      </c>
      <c r="D2570" s="13" t="str">
        <f t="shared" si="388"/>
        <v>No</v>
      </c>
      <c r="E2570" s="16" t="s">
        <v>18</v>
      </c>
      <c r="F2570" s="16" t="str">
        <f t="shared" si="386"/>
        <v>Staphylinidae</v>
      </c>
      <c r="G2570" s="16" t="str">
        <f t="shared" si="385"/>
        <v>Yes</v>
      </c>
      <c r="M2570" t="s">
        <v>3305</v>
      </c>
      <c r="N2570" t="s">
        <v>2426</v>
      </c>
      <c r="P2570" s="6">
        <v>-1</v>
      </c>
      <c r="Q2570" s="6" t="s">
        <v>47</v>
      </c>
      <c r="R2570" s="6" t="s">
        <v>48</v>
      </c>
      <c r="T2570" t="s">
        <v>49</v>
      </c>
      <c r="W2570" t="s">
        <v>46</v>
      </c>
      <c r="X2570" t="s">
        <v>2125</v>
      </c>
      <c r="Y2570" t="s">
        <v>2136</v>
      </c>
      <c r="Z2570" t="s">
        <v>1778</v>
      </c>
      <c r="AA2570" t="s">
        <v>2426</v>
      </c>
      <c r="AB2570" t="s">
        <v>3305</v>
      </c>
      <c r="AI2570">
        <v>45</v>
      </c>
      <c r="AQ2570" s="6">
        <v>0</v>
      </c>
      <c r="AR2570" s="6" t="s">
        <v>50</v>
      </c>
      <c r="AT2570" s="6">
        <v>-1</v>
      </c>
      <c r="AW2570" s="6" t="s">
        <v>51</v>
      </c>
      <c r="AX2570" s="6" t="s">
        <v>51</v>
      </c>
    </row>
    <row r="2571" spans="1:50" x14ac:dyDescent="0.25">
      <c r="A2571" s="16" t="s">
        <v>9349</v>
      </c>
      <c r="B2571" s="13" t="s">
        <v>22</v>
      </c>
      <c r="C2571" s="13" t="str">
        <f>AA2571</f>
        <v>Omaliinae</v>
      </c>
      <c r="D2571" s="13" t="str">
        <f t="shared" si="388"/>
        <v>No</v>
      </c>
      <c r="E2571" s="16" t="s">
        <v>18</v>
      </c>
      <c r="F2571" s="16" t="str">
        <f t="shared" si="386"/>
        <v>Staphylinidae</v>
      </c>
      <c r="G2571" s="16" t="str">
        <f t="shared" si="385"/>
        <v>Yes</v>
      </c>
      <c r="L2571" t="s">
        <v>2427</v>
      </c>
      <c r="M2571" t="s">
        <v>2426</v>
      </c>
      <c r="N2571" t="s">
        <v>1778</v>
      </c>
      <c r="P2571" s="6">
        <v>-1</v>
      </c>
      <c r="Q2571" s="6" t="s">
        <v>47</v>
      </c>
      <c r="R2571" s="6" t="s">
        <v>48</v>
      </c>
      <c r="T2571" t="s">
        <v>49</v>
      </c>
      <c r="W2571" t="s">
        <v>46</v>
      </c>
      <c r="X2571" t="s">
        <v>2125</v>
      </c>
      <c r="Y2571" t="s">
        <v>2136</v>
      </c>
      <c r="Z2571" t="s">
        <v>1778</v>
      </c>
      <c r="AA2571" t="s">
        <v>2426</v>
      </c>
      <c r="AI2571">
        <v>42</v>
      </c>
      <c r="AQ2571" s="6">
        <v>0</v>
      </c>
      <c r="AR2571" s="6" t="s">
        <v>50</v>
      </c>
      <c r="AT2571" s="6">
        <v>-1</v>
      </c>
      <c r="AW2571" s="6" t="s">
        <v>51</v>
      </c>
      <c r="AX2571" s="6" t="s">
        <v>51</v>
      </c>
    </row>
    <row r="2572" spans="1:50" x14ac:dyDescent="0.25">
      <c r="A2572" s="16" t="s">
        <v>9349</v>
      </c>
      <c r="B2572" s="13" t="s">
        <v>22</v>
      </c>
      <c r="C2572" s="13" t="str">
        <f>AA2572</f>
        <v>Omaliinae</v>
      </c>
      <c r="D2572" s="13" t="str">
        <f t="shared" si="388"/>
        <v>No</v>
      </c>
      <c r="E2572" s="16" t="s">
        <v>18</v>
      </c>
      <c r="F2572" s="16" t="str">
        <f t="shared" si="386"/>
        <v>Staphylinidae</v>
      </c>
      <c r="G2572" s="16" t="str">
        <f t="shared" si="385"/>
        <v>Yes</v>
      </c>
      <c r="M2572" t="s">
        <v>2426</v>
      </c>
      <c r="N2572" t="s">
        <v>1778</v>
      </c>
      <c r="P2572" s="6">
        <v>-1</v>
      </c>
      <c r="Q2572" s="6" t="s">
        <v>47</v>
      </c>
      <c r="R2572" s="6" t="s">
        <v>48</v>
      </c>
      <c r="T2572" t="s">
        <v>49</v>
      </c>
      <c r="W2572" t="s">
        <v>46</v>
      </c>
      <c r="X2572" t="s">
        <v>2125</v>
      </c>
      <c r="Y2572" t="s">
        <v>2136</v>
      </c>
      <c r="Z2572" t="s">
        <v>1778</v>
      </c>
      <c r="AA2572" t="s">
        <v>2426</v>
      </c>
      <c r="AI2572">
        <v>42</v>
      </c>
      <c r="AQ2572" s="6">
        <v>0</v>
      </c>
      <c r="AR2572" s="6" t="s">
        <v>50</v>
      </c>
      <c r="AT2572" s="6">
        <v>-1</v>
      </c>
      <c r="AW2572" s="6" t="s">
        <v>51</v>
      </c>
      <c r="AX2572" s="6" t="s">
        <v>51</v>
      </c>
    </row>
    <row r="2573" spans="1:50" x14ac:dyDescent="0.25">
      <c r="A2573" s="16" t="s">
        <v>9349</v>
      </c>
      <c r="B2573" s="13" t="s">
        <v>22</v>
      </c>
      <c r="C2573" s="13" t="str">
        <f>AD2573</f>
        <v>Renardia</v>
      </c>
      <c r="D2573" s="13" t="str">
        <f t="shared" si="388"/>
        <v>Yes</v>
      </c>
      <c r="E2573" s="16" t="s">
        <v>18</v>
      </c>
      <c r="F2573" s="16" t="str">
        <f t="shared" si="386"/>
        <v>Staphylinidae</v>
      </c>
      <c r="G2573" s="16" t="str">
        <f t="shared" si="385"/>
        <v>Yes</v>
      </c>
      <c r="M2573" t="s">
        <v>2882</v>
      </c>
      <c r="N2573" t="s">
        <v>3676</v>
      </c>
      <c r="P2573" s="6">
        <v>-1</v>
      </c>
      <c r="Q2573" s="6" t="s">
        <v>47</v>
      </c>
      <c r="R2573" s="6" t="s">
        <v>48</v>
      </c>
      <c r="T2573" t="s">
        <v>49</v>
      </c>
      <c r="W2573" t="s">
        <v>46</v>
      </c>
      <c r="X2573" t="s">
        <v>2125</v>
      </c>
      <c r="Y2573" t="s">
        <v>2136</v>
      </c>
      <c r="Z2573" t="s">
        <v>1778</v>
      </c>
      <c r="AA2573" t="s">
        <v>2419</v>
      </c>
      <c r="AB2573" t="s">
        <v>3676</v>
      </c>
      <c r="AD2573" t="s">
        <v>2882</v>
      </c>
      <c r="AI2573">
        <v>50</v>
      </c>
      <c r="AQ2573" s="6">
        <v>0</v>
      </c>
      <c r="AR2573" s="6" t="s">
        <v>50</v>
      </c>
      <c r="AT2573" s="6">
        <v>-1</v>
      </c>
      <c r="AW2573" s="6" t="s">
        <v>51</v>
      </c>
      <c r="AX2573" s="6" t="s">
        <v>51</v>
      </c>
    </row>
    <row r="2574" spans="1:50" x14ac:dyDescent="0.25">
      <c r="A2574" s="16" t="s">
        <v>9349</v>
      </c>
      <c r="B2574" s="13" t="s">
        <v>22</v>
      </c>
      <c r="C2574" s="13" t="str">
        <f>AB2574</f>
        <v>Eleusinini</v>
      </c>
      <c r="D2574" s="13" t="str">
        <f t="shared" si="388"/>
        <v>No</v>
      </c>
      <c r="E2574" s="16" t="s">
        <v>18</v>
      </c>
      <c r="F2574" s="16" t="str">
        <f t="shared" si="386"/>
        <v>Staphylinidae</v>
      </c>
      <c r="G2574" s="16" t="str">
        <f t="shared" si="385"/>
        <v>Yes</v>
      </c>
      <c r="M2574" t="s">
        <v>3676</v>
      </c>
      <c r="N2574" t="s">
        <v>2419</v>
      </c>
      <c r="P2574" s="6">
        <v>-1</v>
      </c>
      <c r="Q2574" s="6" t="s">
        <v>47</v>
      </c>
      <c r="R2574" s="6" t="s">
        <v>48</v>
      </c>
      <c r="T2574" t="s">
        <v>49</v>
      </c>
      <c r="W2574" t="s">
        <v>46</v>
      </c>
      <c r="X2574" t="s">
        <v>2125</v>
      </c>
      <c r="Y2574" t="s">
        <v>2136</v>
      </c>
      <c r="Z2574" t="s">
        <v>1778</v>
      </c>
      <c r="AA2574" t="s">
        <v>2419</v>
      </c>
      <c r="AB2574" t="s">
        <v>3676</v>
      </c>
      <c r="AI2574">
        <v>45</v>
      </c>
      <c r="AQ2574" s="6">
        <v>0</v>
      </c>
      <c r="AR2574" s="6" t="s">
        <v>50</v>
      </c>
      <c r="AT2574" s="6">
        <v>-1</v>
      </c>
      <c r="AW2574" s="6" t="s">
        <v>51</v>
      </c>
      <c r="AX2574" s="6" t="s">
        <v>51</v>
      </c>
    </row>
    <row r="2575" spans="1:50" x14ac:dyDescent="0.25">
      <c r="A2575" s="16" t="s">
        <v>9349</v>
      </c>
      <c r="B2575" s="13" t="s">
        <v>22</v>
      </c>
      <c r="C2575" s="13" t="str">
        <f>AD2575</f>
        <v>Lispinus</v>
      </c>
      <c r="D2575" s="13" t="str">
        <f t="shared" si="388"/>
        <v>Yes</v>
      </c>
      <c r="E2575" s="16" t="s">
        <v>18</v>
      </c>
      <c r="F2575" s="16" t="str">
        <f t="shared" si="386"/>
        <v>Staphylinidae</v>
      </c>
      <c r="G2575" s="16" t="str">
        <f t="shared" si="385"/>
        <v>Yes</v>
      </c>
      <c r="M2575" t="s">
        <v>2413</v>
      </c>
      <c r="N2575" t="s">
        <v>2421</v>
      </c>
      <c r="P2575" s="6">
        <v>-1</v>
      </c>
      <c r="Q2575" s="6" t="s">
        <v>47</v>
      </c>
      <c r="R2575" s="6" t="s">
        <v>48</v>
      </c>
      <c r="T2575" t="s">
        <v>49</v>
      </c>
      <c r="W2575" t="s">
        <v>46</v>
      </c>
      <c r="X2575" t="s">
        <v>2125</v>
      </c>
      <c r="Y2575" t="s">
        <v>2136</v>
      </c>
      <c r="Z2575" t="s">
        <v>1778</v>
      </c>
      <c r="AA2575" t="s">
        <v>2419</v>
      </c>
      <c r="AB2575" t="s">
        <v>2421</v>
      </c>
      <c r="AD2575" t="s">
        <v>2413</v>
      </c>
      <c r="AI2575">
        <v>50</v>
      </c>
      <c r="AQ2575" s="6">
        <v>0</v>
      </c>
      <c r="AR2575" s="6" t="s">
        <v>50</v>
      </c>
      <c r="AT2575" s="6">
        <v>-1</v>
      </c>
      <c r="AW2575" s="6" t="s">
        <v>51</v>
      </c>
      <c r="AX2575" s="6" t="s">
        <v>51</v>
      </c>
    </row>
    <row r="2576" spans="1:50" x14ac:dyDescent="0.25">
      <c r="A2576" s="16" t="s">
        <v>9349</v>
      </c>
      <c r="B2576" s="13" t="s">
        <v>22</v>
      </c>
      <c r="C2576" s="13" t="str">
        <f>AD2576</f>
        <v>Nacaeus</v>
      </c>
      <c r="D2576" s="13" t="str">
        <f t="shared" si="388"/>
        <v>Yes</v>
      </c>
      <c r="E2576" s="16" t="s">
        <v>18</v>
      </c>
      <c r="F2576" s="16" t="str">
        <f t="shared" si="386"/>
        <v>Staphylinidae</v>
      </c>
      <c r="G2576" s="16" t="str">
        <f t="shared" si="385"/>
        <v>Yes</v>
      </c>
      <c r="M2576" t="s">
        <v>2874</v>
      </c>
      <c r="N2576" t="s">
        <v>2421</v>
      </c>
      <c r="P2576" s="6">
        <v>-1</v>
      </c>
      <c r="Q2576" s="6" t="s">
        <v>47</v>
      </c>
      <c r="R2576" s="6" t="s">
        <v>48</v>
      </c>
      <c r="T2576" t="s">
        <v>49</v>
      </c>
      <c r="W2576" t="s">
        <v>46</v>
      </c>
      <c r="X2576" t="s">
        <v>2125</v>
      </c>
      <c r="Y2576" t="s">
        <v>2136</v>
      </c>
      <c r="Z2576" t="s">
        <v>1778</v>
      </c>
      <c r="AA2576" t="s">
        <v>2419</v>
      </c>
      <c r="AB2576" t="s">
        <v>2421</v>
      </c>
      <c r="AD2576" t="s">
        <v>2874</v>
      </c>
      <c r="AI2576">
        <v>50</v>
      </c>
      <c r="AQ2576" s="6">
        <v>0</v>
      </c>
      <c r="AR2576" s="6" t="s">
        <v>50</v>
      </c>
      <c r="AT2576" s="6">
        <v>-1</v>
      </c>
      <c r="AW2576" s="6" t="s">
        <v>51</v>
      </c>
      <c r="AX2576" s="6" t="s">
        <v>51</v>
      </c>
    </row>
    <row r="2577" spans="1:50" x14ac:dyDescent="0.25">
      <c r="A2577" s="16" t="s">
        <v>9349</v>
      </c>
      <c r="B2577" s="13" t="s">
        <v>22</v>
      </c>
      <c r="C2577" s="13" t="str">
        <f>AD2577</f>
        <v>Prolibia</v>
      </c>
      <c r="D2577" s="13" t="str">
        <f t="shared" si="388"/>
        <v>Yes</v>
      </c>
      <c r="E2577" s="16" t="s">
        <v>18</v>
      </c>
      <c r="F2577" s="16" t="str">
        <f t="shared" si="386"/>
        <v>Staphylinidae</v>
      </c>
      <c r="G2577" s="16" t="str">
        <f t="shared" si="385"/>
        <v>Yes</v>
      </c>
      <c r="M2577" t="s">
        <v>3005</v>
      </c>
      <c r="N2577" t="s">
        <v>2421</v>
      </c>
      <c r="P2577" s="6">
        <v>-1</v>
      </c>
      <c r="Q2577" s="6" t="s">
        <v>47</v>
      </c>
      <c r="R2577" s="6" t="s">
        <v>48</v>
      </c>
      <c r="T2577" t="s">
        <v>49</v>
      </c>
      <c r="W2577" t="s">
        <v>46</v>
      </c>
      <c r="X2577" t="s">
        <v>2125</v>
      </c>
      <c r="Y2577" t="s">
        <v>2136</v>
      </c>
      <c r="Z2577" t="s">
        <v>1778</v>
      </c>
      <c r="AA2577" t="s">
        <v>2419</v>
      </c>
      <c r="AB2577" t="s">
        <v>2421</v>
      </c>
      <c r="AD2577" t="s">
        <v>3005</v>
      </c>
      <c r="AI2577">
        <v>50</v>
      </c>
      <c r="AQ2577" s="6">
        <v>0</v>
      </c>
      <c r="AR2577" s="6" t="s">
        <v>50</v>
      </c>
      <c r="AT2577" s="6">
        <v>-1</v>
      </c>
      <c r="AW2577" s="6" t="s">
        <v>51</v>
      </c>
      <c r="AX2577" s="6" t="s">
        <v>51</v>
      </c>
    </row>
    <row r="2578" spans="1:50" x14ac:dyDescent="0.25">
      <c r="A2578" s="16" t="s">
        <v>9349</v>
      </c>
      <c r="B2578" s="13" t="s">
        <v>22</v>
      </c>
      <c r="C2578" s="13" t="str">
        <f>AB2578</f>
        <v>Thoracophorini</v>
      </c>
      <c r="D2578" s="13" t="str">
        <f t="shared" si="388"/>
        <v>No</v>
      </c>
      <c r="E2578" s="16" t="s">
        <v>18</v>
      </c>
      <c r="F2578" s="16" t="str">
        <f t="shared" si="386"/>
        <v>Staphylinidae</v>
      </c>
      <c r="G2578" s="16" t="str">
        <f t="shared" si="385"/>
        <v>Yes</v>
      </c>
      <c r="M2578" t="s">
        <v>2421</v>
      </c>
      <c r="N2578" t="s">
        <v>2419</v>
      </c>
      <c r="P2578" s="6">
        <v>-1</v>
      </c>
      <c r="Q2578" s="6" t="s">
        <v>47</v>
      </c>
      <c r="R2578" s="6" t="s">
        <v>48</v>
      </c>
      <c r="T2578" t="s">
        <v>49</v>
      </c>
      <c r="W2578" t="s">
        <v>46</v>
      </c>
      <c r="X2578" t="s">
        <v>2125</v>
      </c>
      <c r="Y2578" t="s">
        <v>2136</v>
      </c>
      <c r="Z2578" t="s">
        <v>1778</v>
      </c>
      <c r="AA2578" t="s">
        <v>2419</v>
      </c>
      <c r="AB2578" t="s">
        <v>2421</v>
      </c>
      <c r="AI2578">
        <v>45</v>
      </c>
      <c r="AQ2578" s="6">
        <v>0</v>
      </c>
      <c r="AR2578" s="6" t="s">
        <v>50</v>
      </c>
      <c r="AT2578" s="6">
        <v>-1</v>
      </c>
      <c r="AW2578" s="6" t="s">
        <v>51</v>
      </c>
      <c r="AX2578" s="6" t="s">
        <v>51</v>
      </c>
    </row>
    <row r="2579" spans="1:50" x14ac:dyDescent="0.25">
      <c r="A2579" s="16" t="s">
        <v>9349</v>
      </c>
      <c r="B2579" s="13" t="s">
        <v>22</v>
      </c>
      <c r="C2579" s="13" t="str">
        <f>AA2579</f>
        <v>Osoriinae</v>
      </c>
      <c r="D2579" s="13" t="str">
        <f t="shared" si="388"/>
        <v>No</v>
      </c>
      <c r="E2579" s="16" t="s">
        <v>18</v>
      </c>
      <c r="F2579" s="16" t="str">
        <f t="shared" si="386"/>
        <v>Staphylinidae</v>
      </c>
      <c r="G2579" s="16" t="str">
        <f t="shared" si="385"/>
        <v>Yes</v>
      </c>
      <c r="L2579" t="s">
        <v>2420</v>
      </c>
      <c r="M2579" t="s">
        <v>2419</v>
      </c>
      <c r="N2579" t="s">
        <v>1778</v>
      </c>
      <c r="P2579" s="6">
        <v>-1</v>
      </c>
      <c r="Q2579" s="6" t="s">
        <v>47</v>
      </c>
      <c r="R2579" s="6" t="s">
        <v>48</v>
      </c>
      <c r="T2579" t="s">
        <v>49</v>
      </c>
      <c r="W2579" t="s">
        <v>46</v>
      </c>
      <c r="X2579" t="s">
        <v>2125</v>
      </c>
      <c r="Y2579" t="s">
        <v>2136</v>
      </c>
      <c r="Z2579" t="s">
        <v>1778</v>
      </c>
      <c r="AA2579" t="s">
        <v>2419</v>
      </c>
      <c r="AI2579">
        <v>42</v>
      </c>
      <c r="AQ2579" s="6">
        <v>0</v>
      </c>
      <c r="AR2579" s="6" t="s">
        <v>50</v>
      </c>
      <c r="AT2579" s="6">
        <v>-1</v>
      </c>
      <c r="AW2579" s="6" t="s">
        <v>51</v>
      </c>
      <c r="AX2579" s="6" t="s">
        <v>51</v>
      </c>
    </row>
    <row r="2580" spans="1:50" x14ac:dyDescent="0.25">
      <c r="A2580" s="16" t="s">
        <v>9349</v>
      </c>
      <c r="B2580" s="13" t="s">
        <v>22</v>
      </c>
      <c r="C2580" s="13" t="str">
        <f>AD2580</f>
        <v>Oxyporus</v>
      </c>
      <c r="D2580" s="13" t="str">
        <f t="shared" si="388"/>
        <v>Yes</v>
      </c>
      <c r="E2580" s="16" t="s">
        <v>18</v>
      </c>
      <c r="F2580" s="16" t="str">
        <f t="shared" si="386"/>
        <v>Staphylinidae</v>
      </c>
      <c r="G2580" s="16" t="str">
        <f t="shared" si="385"/>
        <v>Yes</v>
      </c>
      <c r="M2580" t="s">
        <v>2967</v>
      </c>
      <c r="N2580" t="s">
        <v>3669</v>
      </c>
      <c r="P2580" s="6">
        <v>-1</v>
      </c>
      <c r="Q2580" s="6" t="s">
        <v>47</v>
      </c>
      <c r="R2580" s="6" t="s">
        <v>48</v>
      </c>
      <c r="T2580" t="s">
        <v>49</v>
      </c>
      <c r="W2580" t="s">
        <v>46</v>
      </c>
      <c r="X2580" t="s">
        <v>2125</v>
      </c>
      <c r="Y2580" t="s">
        <v>2136</v>
      </c>
      <c r="Z2580" t="s">
        <v>1778</v>
      </c>
      <c r="AA2580" t="s">
        <v>3669</v>
      </c>
      <c r="AD2580" t="s">
        <v>2967</v>
      </c>
      <c r="AI2580">
        <v>50</v>
      </c>
      <c r="AQ2580" s="6">
        <v>0</v>
      </c>
      <c r="AR2580" s="6" t="s">
        <v>50</v>
      </c>
      <c r="AT2580" s="6">
        <v>-1</v>
      </c>
      <c r="AW2580" s="6" t="s">
        <v>51</v>
      </c>
      <c r="AX2580" s="6" t="s">
        <v>51</v>
      </c>
    </row>
    <row r="2581" spans="1:50" x14ac:dyDescent="0.25">
      <c r="A2581" s="16" t="s">
        <v>9349</v>
      </c>
      <c r="B2581" s="13" t="s">
        <v>22</v>
      </c>
      <c r="C2581" s="13" t="str">
        <f>AD2581</f>
        <v>Oxyporus</v>
      </c>
      <c r="D2581" s="13" t="str">
        <f t="shared" si="388"/>
        <v>Yes</v>
      </c>
      <c r="E2581" s="16" t="s">
        <v>18</v>
      </c>
      <c r="F2581" s="16" t="str">
        <f t="shared" si="386"/>
        <v>Staphylinidae</v>
      </c>
      <c r="G2581" s="16" t="str">
        <f t="shared" si="385"/>
        <v>Yes</v>
      </c>
      <c r="M2581" t="s">
        <v>3242</v>
      </c>
      <c r="N2581" t="s">
        <v>2967</v>
      </c>
      <c r="P2581" s="6">
        <v>-1</v>
      </c>
      <c r="Q2581" s="6" t="s">
        <v>47</v>
      </c>
      <c r="R2581" s="6" t="s">
        <v>48</v>
      </c>
      <c r="T2581" t="s">
        <v>49</v>
      </c>
      <c r="W2581" t="s">
        <v>46</v>
      </c>
      <c r="X2581" t="s">
        <v>2125</v>
      </c>
      <c r="Y2581" t="s">
        <v>2136</v>
      </c>
      <c r="Z2581" t="s">
        <v>1778</v>
      </c>
      <c r="AA2581" t="s">
        <v>3669</v>
      </c>
      <c r="AD2581" t="s">
        <v>2967</v>
      </c>
      <c r="AF2581" t="s">
        <v>3242</v>
      </c>
      <c r="AI2581">
        <v>60</v>
      </c>
      <c r="AQ2581" s="6">
        <v>0</v>
      </c>
      <c r="AR2581" s="6" t="s">
        <v>50</v>
      </c>
      <c r="AT2581" s="6">
        <v>-1</v>
      </c>
      <c r="AW2581" s="6" t="s">
        <v>51</v>
      </c>
      <c r="AX2581" s="6" t="s">
        <v>51</v>
      </c>
    </row>
    <row r="2582" spans="1:50" x14ac:dyDescent="0.25">
      <c r="A2582" s="16" t="s">
        <v>9349</v>
      </c>
      <c r="B2582" s="13" t="s">
        <v>22</v>
      </c>
      <c r="C2582" s="13" t="str">
        <f>AA2582</f>
        <v>Oxyporinae</v>
      </c>
      <c r="D2582" s="13" t="str">
        <f t="shared" si="388"/>
        <v>No</v>
      </c>
      <c r="E2582" s="16" t="s">
        <v>18</v>
      </c>
      <c r="F2582" s="16" t="str">
        <f t="shared" si="386"/>
        <v>Staphylinidae</v>
      </c>
      <c r="G2582" s="16" t="str">
        <f t="shared" si="385"/>
        <v>Yes</v>
      </c>
      <c r="L2582" t="s">
        <v>3670</v>
      </c>
      <c r="M2582" t="s">
        <v>3669</v>
      </c>
      <c r="N2582" t="s">
        <v>1778</v>
      </c>
      <c r="P2582" s="6">
        <v>-1</v>
      </c>
      <c r="Q2582" s="6" t="s">
        <v>47</v>
      </c>
      <c r="R2582" s="6" t="s">
        <v>48</v>
      </c>
      <c r="T2582" t="s">
        <v>49</v>
      </c>
      <c r="W2582" t="s">
        <v>46</v>
      </c>
      <c r="X2582" t="s">
        <v>2125</v>
      </c>
      <c r="Y2582" t="s">
        <v>2136</v>
      </c>
      <c r="Z2582" t="s">
        <v>1778</v>
      </c>
      <c r="AA2582" t="s">
        <v>3669</v>
      </c>
      <c r="AI2582">
        <v>42</v>
      </c>
      <c r="AQ2582" s="6">
        <v>0</v>
      </c>
      <c r="AR2582" s="6" t="s">
        <v>50</v>
      </c>
      <c r="AT2582" s="6">
        <v>-1</v>
      </c>
      <c r="AW2582" s="6" t="s">
        <v>51</v>
      </c>
      <c r="AX2582" s="6" t="s">
        <v>51</v>
      </c>
    </row>
    <row r="2583" spans="1:50" x14ac:dyDescent="0.25">
      <c r="A2583" s="16" t="s">
        <v>9349</v>
      </c>
      <c r="B2583" s="13" t="s">
        <v>22</v>
      </c>
      <c r="C2583" s="13" t="str">
        <f t="shared" ref="C2583:C2601" si="389">AD2583</f>
        <v>Bledius</v>
      </c>
      <c r="D2583" s="13" t="str">
        <f t="shared" si="388"/>
        <v>Yes</v>
      </c>
      <c r="E2583" s="16" t="s">
        <v>18</v>
      </c>
      <c r="F2583" s="16" t="str">
        <f t="shared" si="386"/>
        <v>Staphylinidae</v>
      </c>
      <c r="G2583" s="16" t="str">
        <f t="shared" si="385"/>
        <v>Yes</v>
      </c>
      <c r="M2583" t="s">
        <v>2867</v>
      </c>
      <c r="N2583" t="s">
        <v>3322</v>
      </c>
      <c r="P2583" s="6">
        <v>-1</v>
      </c>
      <c r="Q2583" s="6" t="s">
        <v>47</v>
      </c>
      <c r="R2583" s="6" t="s">
        <v>48</v>
      </c>
      <c r="T2583" t="s">
        <v>49</v>
      </c>
      <c r="W2583" t="s">
        <v>46</v>
      </c>
      <c r="X2583" t="s">
        <v>2125</v>
      </c>
      <c r="Y2583" t="s">
        <v>2136</v>
      </c>
      <c r="Z2583" t="s">
        <v>1778</v>
      </c>
      <c r="AA2583" t="s">
        <v>3311</v>
      </c>
      <c r="AB2583" t="s">
        <v>3322</v>
      </c>
      <c r="AD2583" t="s">
        <v>2867</v>
      </c>
      <c r="AI2583">
        <v>50</v>
      </c>
      <c r="AQ2583" s="6">
        <v>0</v>
      </c>
      <c r="AR2583" s="6" t="s">
        <v>50</v>
      </c>
      <c r="AT2583" s="6">
        <v>-1</v>
      </c>
      <c r="AW2583" s="6" t="s">
        <v>51</v>
      </c>
      <c r="AX2583" s="6" t="s">
        <v>51</v>
      </c>
    </row>
    <row r="2584" spans="1:50" x14ac:dyDescent="0.25">
      <c r="A2584" s="16" t="s">
        <v>9349</v>
      </c>
      <c r="B2584" s="13" t="s">
        <v>22</v>
      </c>
      <c r="C2584" s="13" t="str">
        <f t="shared" si="389"/>
        <v>Bledius</v>
      </c>
      <c r="D2584" s="13" t="str">
        <f t="shared" si="388"/>
        <v>Yes</v>
      </c>
      <c r="E2584" s="16" t="s">
        <v>18</v>
      </c>
      <c r="F2584" s="16" t="str">
        <f t="shared" si="386"/>
        <v>Staphylinidae</v>
      </c>
      <c r="G2584" s="16" t="str">
        <f t="shared" si="385"/>
        <v>Yes</v>
      </c>
      <c r="M2584" t="s">
        <v>3045</v>
      </c>
      <c r="N2584" t="s">
        <v>2867</v>
      </c>
      <c r="P2584" s="6">
        <v>-1</v>
      </c>
      <c r="Q2584" s="6" t="s">
        <v>47</v>
      </c>
      <c r="R2584" s="6" t="s">
        <v>48</v>
      </c>
      <c r="T2584" t="s">
        <v>49</v>
      </c>
      <c r="W2584" t="s">
        <v>46</v>
      </c>
      <c r="X2584" t="s">
        <v>2125</v>
      </c>
      <c r="Y2584" t="s">
        <v>2136</v>
      </c>
      <c r="Z2584" t="s">
        <v>1778</v>
      </c>
      <c r="AA2584" t="s">
        <v>3311</v>
      </c>
      <c r="AB2584" t="s">
        <v>3322</v>
      </c>
      <c r="AD2584" t="s">
        <v>2867</v>
      </c>
      <c r="AF2584" t="s">
        <v>3045</v>
      </c>
      <c r="AI2584">
        <v>60</v>
      </c>
      <c r="AQ2584" s="6">
        <v>0</v>
      </c>
      <c r="AR2584" s="6" t="s">
        <v>50</v>
      </c>
      <c r="AT2584" s="6">
        <v>-1</v>
      </c>
      <c r="AW2584" s="6" t="s">
        <v>51</v>
      </c>
      <c r="AX2584" s="6" t="s">
        <v>51</v>
      </c>
    </row>
    <row r="2585" spans="1:50" x14ac:dyDescent="0.25">
      <c r="A2585" s="16" t="s">
        <v>9349</v>
      </c>
      <c r="B2585" s="13" t="s">
        <v>22</v>
      </c>
      <c r="C2585" s="13" t="str">
        <f t="shared" si="389"/>
        <v>Bledius</v>
      </c>
      <c r="D2585" s="13" t="str">
        <f t="shared" si="388"/>
        <v>Yes</v>
      </c>
      <c r="E2585" s="16" t="s">
        <v>18</v>
      </c>
      <c r="F2585" s="16" t="str">
        <f t="shared" si="386"/>
        <v>Staphylinidae</v>
      </c>
      <c r="G2585" s="16" t="str">
        <f t="shared" si="385"/>
        <v>Yes</v>
      </c>
      <c r="M2585" t="s">
        <v>3046</v>
      </c>
      <c r="N2585" t="s">
        <v>2867</v>
      </c>
      <c r="P2585" s="6">
        <v>-1</v>
      </c>
      <c r="Q2585" s="6" t="s">
        <v>47</v>
      </c>
      <c r="R2585" s="6" t="s">
        <v>48</v>
      </c>
      <c r="T2585" t="s">
        <v>49</v>
      </c>
      <c r="W2585" t="s">
        <v>46</v>
      </c>
      <c r="X2585" t="s">
        <v>2125</v>
      </c>
      <c r="Y2585" t="s">
        <v>2136</v>
      </c>
      <c r="Z2585" t="s">
        <v>1778</v>
      </c>
      <c r="AA2585" t="s">
        <v>3311</v>
      </c>
      <c r="AB2585" t="s">
        <v>3322</v>
      </c>
      <c r="AD2585" t="s">
        <v>2867</v>
      </c>
      <c r="AF2585" t="s">
        <v>3046</v>
      </c>
      <c r="AI2585">
        <v>60</v>
      </c>
      <c r="AQ2585" s="6">
        <v>0</v>
      </c>
      <c r="AR2585" s="6" t="s">
        <v>50</v>
      </c>
      <c r="AT2585" s="6">
        <v>-1</v>
      </c>
      <c r="AW2585" s="6" t="s">
        <v>51</v>
      </c>
      <c r="AX2585" s="6" t="s">
        <v>51</v>
      </c>
    </row>
    <row r="2586" spans="1:50" x14ac:dyDescent="0.25">
      <c r="A2586" s="16" t="s">
        <v>9349</v>
      </c>
      <c r="B2586" s="13" t="s">
        <v>22</v>
      </c>
      <c r="C2586" s="13" t="str">
        <f t="shared" si="389"/>
        <v>Bledius</v>
      </c>
      <c r="D2586" s="13" t="str">
        <f t="shared" si="388"/>
        <v>Yes</v>
      </c>
      <c r="E2586" s="16" t="s">
        <v>18</v>
      </c>
      <c r="F2586" s="16" t="str">
        <f t="shared" si="386"/>
        <v>Staphylinidae</v>
      </c>
      <c r="G2586" s="16" t="str">
        <f t="shared" si="385"/>
        <v>Yes</v>
      </c>
      <c r="M2586" t="s">
        <v>3047</v>
      </c>
      <c r="N2586" t="s">
        <v>2867</v>
      </c>
      <c r="P2586" s="6">
        <v>-1</v>
      </c>
      <c r="Q2586" s="6" t="s">
        <v>47</v>
      </c>
      <c r="R2586" s="6" t="s">
        <v>48</v>
      </c>
      <c r="T2586" t="s">
        <v>49</v>
      </c>
      <c r="W2586" t="s">
        <v>46</v>
      </c>
      <c r="X2586" t="s">
        <v>2125</v>
      </c>
      <c r="Y2586" t="s">
        <v>2136</v>
      </c>
      <c r="Z2586" t="s">
        <v>1778</v>
      </c>
      <c r="AA2586" t="s">
        <v>3311</v>
      </c>
      <c r="AB2586" t="s">
        <v>3322</v>
      </c>
      <c r="AD2586" t="s">
        <v>2867</v>
      </c>
      <c r="AF2586" t="s">
        <v>3047</v>
      </c>
      <c r="AI2586">
        <v>60</v>
      </c>
      <c r="AQ2586" s="6">
        <v>0</v>
      </c>
      <c r="AR2586" s="6" t="s">
        <v>50</v>
      </c>
      <c r="AT2586" s="6">
        <v>-1</v>
      </c>
      <c r="AW2586" s="6" t="s">
        <v>51</v>
      </c>
      <c r="AX2586" s="6" t="s">
        <v>51</v>
      </c>
    </row>
    <row r="2587" spans="1:50" x14ac:dyDescent="0.25">
      <c r="A2587" s="16" t="s">
        <v>9349</v>
      </c>
      <c r="B2587" s="13" t="s">
        <v>22</v>
      </c>
      <c r="C2587" s="13" t="str">
        <f t="shared" si="389"/>
        <v>Bledius</v>
      </c>
      <c r="D2587" s="13" t="str">
        <f t="shared" si="388"/>
        <v>Yes</v>
      </c>
      <c r="E2587" s="16" t="s">
        <v>18</v>
      </c>
      <c r="F2587" s="16" t="str">
        <f t="shared" si="386"/>
        <v>Staphylinidae</v>
      </c>
      <c r="G2587" s="16" t="str">
        <f t="shared" si="385"/>
        <v>Yes</v>
      </c>
      <c r="M2587" t="s">
        <v>3048</v>
      </c>
      <c r="N2587" t="s">
        <v>2867</v>
      </c>
      <c r="P2587" s="6">
        <v>-1</v>
      </c>
      <c r="Q2587" s="6" t="s">
        <v>47</v>
      </c>
      <c r="R2587" s="6" t="s">
        <v>48</v>
      </c>
      <c r="T2587" t="s">
        <v>49</v>
      </c>
      <c r="W2587" t="s">
        <v>46</v>
      </c>
      <c r="X2587" t="s">
        <v>2125</v>
      </c>
      <c r="Y2587" t="s">
        <v>2136</v>
      </c>
      <c r="Z2587" t="s">
        <v>1778</v>
      </c>
      <c r="AA2587" t="s">
        <v>3311</v>
      </c>
      <c r="AB2587" t="s">
        <v>3322</v>
      </c>
      <c r="AD2587" t="s">
        <v>2867</v>
      </c>
      <c r="AF2587" t="s">
        <v>3048</v>
      </c>
      <c r="AI2587">
        <v>60</v>
      </c>
      <c r="AQ2587" s="6">
        <v>0</v>
      </c>
      <c r="AR2587" s="6" t="s">
        <v>50</v>
      </c>
      <c r="AT2587" s="6">
        <v>-1</v>
      </c>
      <c r="AW2587" s="6" t="s">
        <v>51</v>
      </c>
      <c r="AX2587" s="6" t="s">
        <v>51</v>
      </c>
    </row>
    <row r="2588" spans="1:50" x14ac:dyDescent="0.25">
      <c r="A2588" s="16" t="s">
        <v>9349</v>
      </c>
      <c r="B2588" s="13" t="s">
        <v>22</v>
      </c>
      <c r="C2588" s="13" t="str">
        <f t="shared" si="389"/>
        <v>Bledius</v>
      </c>
      <c r="D2588" s="13" t="str">
        <f t="shared" si="388"/>
        <v>Yes</v>
      </c>
      <c r="E2588" s="16" t="s">
        <v>18</v>
      </c>
      <c r="F2588" s="16" t="str">
        <f t="shared" si="386"/>
        <v>Staphylinidae</v>
      </c>
      <c r="G2588" s="16" t="str">
        <f t="shared" si="385"/>
        <v>Yes</v>
      </c>
      <c r="M2588" t="s">
        <v>3049</v>
      </c>
      <c r="N2588" t="s">
        <v>2867</v>
      </c>
      <c r="P2588" s="6">
        <v>-1</v>
      </c>
      <c r="Q2588" s="6" t="s">
        <v>47</v>
      </c>
      <c r="R2588" s="6" t="s">
        <v>48</v>
      </c>
      <c r="T2588" t="s">
        <v>49</v>
      </c>
      <c r="W2588" t="s">
        <v>46</v>
      </c>
      <c r="X2588" t="s">
        <v>2125</v>
      </c>
      <c r="Y2588" t="s">
        <v>2136</v>
      </c>
      <c r="Z2588" t="s">
        <v>1778</v>
      </c>
      <c r="AA2588" t="s">
        <v>3311</v>
      </c>
      <c r="AB2588" t="s">
        <v>3322</v>
      </c>
      <c r="AD2588" t="s">
        <v>2867</v>
      </c>
      <c r="AF2588" t="s">
        <v>3049</v>
      </c>
      <c r="AI2588">
        <v>60</v>
      </c>
      <c r="AQ2588" s="6">
        <v>0</v>
      </c>
      <c r="AR2588" s="6" t="s">
        <v>50</v>
      </c>
      <c r="AT2588" s="6">
        <v>-1</v>
      </c>
      <c r="AW2588" s="6" t="s">
        <v>51</v>
      </c>
      <c r="AX2588" s="6" t="s">
        <v>51</v>
      </c>
    </row>
    <row r="2589" spans="1:50" x14ac:dyDescent="0.25">
      <c r="A2589" s="16" t="s">
        <v>9349</v>
      </c>
      <c r="B2589" s="13" t="s">
        <v>22</v>
      </c>
      <c r="C2589" s="13" t="str">
        <f t="shared" si="389"/>
        <v>Bledius</v>
      </c>
      <c r="D2589" s="13" t="str">
        <f t="shared" si="388"/>
        <v>Yes</v>
      </c>
      <c r="E2589" s="16" t="s">
        <v>18</v>
      </c>
      <c r="F2589" s="16" t="str">
        <f t="shared" si="386"/>
        <v>Staphylinidae</v>
      </c>
      <c r="G2589" s="16" t="str">
        <f t="shared" si="385"/>
        <v>Yes</v>
      </c>
      <c r="M2589" t="s">
        <v>3050</v>
      </c>
      <c r="N2589" t="s">
        <v>2867</v>
      </c>
      <c r="P2589" s="6">
        <v>-1</v>
      </c>
      <c r="Q2589" s="6" t="s">
        <v>47</v>
      </c>
      <c r="R2589" s="6" t="s">
        <v>48</v>
      </c>
      <c r="T2589" t="s">
        <v>49</v>
      </c>
      <c r="W2589" t="s">
        <v>46</v>
      </c>
      <c r="X2589" t="s">
        <v>2125</v>
      </c>
      <c r="Y2589" t="s">
        <v>2136</v>
      </c>
      <c r="Z2589" t="s">
        <v>1778</v>
      </c>
      <c r="AA2589" t="s">
        <v>3311</v>
      </c>
      <c r="AB2589" t="s">
        <v>3322</v>
      </c>
      <c r="AD2589" t="s">
        <v>2867</v>
      </c>
      <c r="AF2589" t="s">
        <v>3050</v>
      </c>
      <c r="AI2589">
        <v>60</v>
      </c>
      <c r="AQ2589" s="6">
        <v>0</v>
      </c>
      <c r="AR2589" s="6" t="s">
        <v>50</v>
      </c>
      <c r="AT2589" s="6">
        <v>-1</v>
      </c>
      <c r="AW2589" s="6" t="s">
        <v>51</v>
      </c>
      <c r="AX2589" s="6" t="s">
        <v>51</v>
      </c>
    </row>
    <row r="2590" spans="1:50" x14ac:dyDescent="0.25">
      <c r="A2590" s="16" t="s">
        <v>9349</v>
      </c>
      <c r="B2590" s="13" t="s">
        <v>22</v>
      </c>
      <c r="C2590" s="13" t="str">
        <f t="shared" si="389"/>
        <v>Bledius</v>
      </c>
      <c r="D2590" s="13" t="str">
        <f t="shared" si="388"/>
        <v>Yes</v>
      </c>
      <c r="E2590" s="16" t="s">
        <v>18</v>
      </c>
      <c r="F2590" s="16" t="str">
        <f t="shared" si="386"/>
        <v>Staphylinidae</v>
      </c>
      <c r="G2590" s="16" t="str">
        <f t="shared" si="385"/>
        <v>Yes</v>
      </c>
      <c r="M2590" t="s">
        <v>3051</v>
      </c>
      <c r="N2590" t="s">
        <v>2867</v>
      </c>
      <c r="P2590" s="6">
        <v>-1</v>
      </c>
      <c r="Q2590" s="6" t="s">
        <v>47</v>
      </c>
      <c r="R2590" s="6" t="s">
        <v>48</v>
      </c>
      <c r="T2590" t="s">
        <v>49</v>
      </c>
      <c r="W2590" t="s">
        <v>46</v>
      </c>
      <c r="X2590" t="s">
        <v>2125</v>
      </c>
      <c r="Y2590" t="s">
        <v>2136</v>
      </c>
      <c r="Z2590" t="s">
        <v>1778</v>
      </c>
      <c r="AA2590" t="s">
        <v>3311</v>
      </c>
      <c r="AB2590" t="s">
        <v>3322</v>
      </c>
      <c r="AD2590" t="s">
        <v>2867</v>
      </c>
      <c r="AF2590" t="s">
        <v>3051</v>
      </c>
      <c r="AI2590">
        <v>60</v>
      </c>
      <c r="AQ2590" s="6">
        <v>0</v>
      </c>
      <c r="AR2590" s="6" t="s">
        <v>50</v>
      </c>
      <c r="AT2590" s="6">
        <v>-1</v>
      </c>
      <c r="AW2590" s="6" t="s">
        <v>51</v>
      </c>
      <c r="AX2590" s="6" t="s">
        <v>51</v>
      </c>
    </row>
    <row r="2591" spans="1:50" x14ac:dyDescent="0.25">
      <c r="A2591" s="16" t="s">
        <v>9349</v>
      </c>
      <c r="B2591" s="13" t="s">
        <v>22</v>
      </c>
      <c r="C2591" s="13" t="str">
        <f t="shared" si="389"/>
        <v>Bledius</v>
      </c>
      <c r="D2591" s="13" t="str">
        <f t="shared" si="388"/>
        <v>Yes</v>
      </c>
      <c r="E2591" s="16" t="s">
        <v>18</v>
      </c>
      <c r="F2591" s="16" t="str">
        <f t="shared" si="386"/>
        <v>Staphylinidae</v>
      </c>
      <c r="G2591" s="16" t="str">
        <f t="shared" si="385"/>
        <v>Yes</v>
      </c>
      <c r="M2591" t="s">
        <v>3052</v>
      </c>
      <c r="N2591" t="s">
        <v>2867</v>
      </c>
      <c r="P2591" s="6">
        <v>-1</v>
      </c>
      <c r="Q2591" s="6" t="s">
        <v>47</v>
      </c>
      <c r="R2591" s="6" t="s">
        <v>48</v>
      </c>
      <c r="T2591" t="s">
        <v>49</v>
      </c>
      <c r="W2591" t="s">
        <v>46</v>
      </c>
      <c r="X2591" t="s">
        <v>2125</v>
      </c>
      <c r="Y2591" t="s">
        <v>2136</v>
      </c>
      <c r="Z2591" t="s">
        <v>1778</v>
      </c>
      <c r="AA2591" t="s">
        <v>3311</v>
      </c>
      <c r="AB2591" t="s">
        <v>3322</v>
      </c>
      <c r="AD2591" t="s">
        <v>2867</v>
      </c>
      <c r="AF2591" t="s">
        <v>3052</v>
      </c>
      <c r="AI2591">
        <v>60</v>
      </c>
      <c r="AQ2591" s="6">
        <v>0</v>
      </c>
      <c r="AR2591" s="6" t="s">
        <v>50</v>
      </c>
      <c r="AT2591" s="6">
        <v>-1</v>
      </c>
      <c r="AW2591" s="6" t="s">
        <v>51</v>
      </c>
      <c r="AX2591" s="6" t="s">
        <v>51</v>
      </c>
    </row>
    <row r="2592" spans="1:50" x14ac:dyDescent="0.25">
      <c r="A2592" s="16" t="s">
        <v>9349</v>
      </c>
      <c r="B2592" s="13" t="s">
        <v>22</v>
      </c>
      <c r="C2592" s="13" t="str">
        <f t="shared" si="389"/>
        <v>Bledius</v>
      </c>
      <c r="D2592" s="13" t="str">
        <f t="shared" si="388"/>
        <v>Yes</v>
      </c>
      <c r="E2592" s="16" t="s">
        <v>18</v>
      </c>
      <c r="F2592" s="16" t="str">
        <f t="shared" si="386"/>
        <v>Staphylinidae</v>
      </c>
      <c r="G2592" s="16" t="str">
        <f t="shared" si="385"/>
        <v>Yes</v>
      </c>
      <c r="M2592" t="s">
        <v>3053</v>
      </c>
      <c r="N2592" t="s">
        <v>2867</v>
      </c>
      <c r="P2592" s="6">
        <v>-1</v>
      </c>
      <c r="Q2592" s="6" t="s">
        <v>47</v>
      </c>
      <c r="R2592" s="6" t="s">
        <v>48</v>
      </c>
      <c r="T2592" t="s">
        <v>49</v>
      </c>
      <c r="W2592" t="s">
        <v>46</v>
      </c>
      <c r="X2592" t="s">
        <v>2125</v>
      </c>
      <c r="Y2592" t="s">
        <v>2136</v>
      </c>
      <c r="Z2592" t="s">
        <v>1778</v>
      </c>
      <c r="AA2592" t="s">
        <v>3311</v>
      </c>
      <c r="AB2592" t="s">
        <v>3322</v>
      </c>
      <c r="AD2592" t="s">
        <v>2867</v>
      </c>
      <c r="AF2592" t="s">
        <v>3053</v>
      </c>
      <c r="AI2592">
        <v>60</v>
      </c>
      <c r="AQ2592" s="6">
        <v>0</v>
      </c>
      <c r="AR2592" s="6" t="s">
        <v>50</v>
      </c>
      <c r="AT2592" s="6">
        <v>-1</v>
      </c>
      <c r="AW2592" s="6" t="s">
        <v>51</v>
      </c>
      <c r="AX2592" s="6" t="s">
        <v>51</v>
      </c>
    </row>
    <row r="2593" spans="1:50" x14ac:dyDescent="0.25">
      <c r="A2593" s="16" t="s">
        <v>9349</v>
      </c>
      <c r="B2593" s="13" t="s">
        <v>22</v>
      </c>
      <c r="C2593" s="13" t="str">
        <f t="shared" si="389"/>
        <v>Bledius</v>
      </c>
      <c r="D2593" s="13" t="str">
        <f t="shared" si="388"/>
        <v>Yes</v>
      </c>
      <c r="E2593" s="16" t="s">
        <v>18</v>
      </c>
      <c r="F2593" s="16" t="str">
        <f t="shared" si="386"/>
        <v>Staphylinidae</v>
      </c>
      <c r="G2593" s="16" t="str">
        <f t="shared" si="385"/>
        <v>Yes</v>
      </c>
      <c r="M2593" t="s">
        <v>3054</v>
      </c>
      <c r="N2593" t="s">
        <v>2867</v>
      </c>
      <c r="P2593" s="6">
        <v>-1</v>
      </c>
      <c r="Q2593" s="6" t="s">
        <v>47</v>
      </c>
      <c r="R2593" s="6" t="s">
        <v>48</v>
      </c>
      <c r="T2593" t="s">
        <v>49</v>
      </c>
      <c r="W2593" t="s">
        <v>46</v>
      </c>
      <c r="X2593" t="s">
        <v>2125</v>
      </c>
      <c r="Y2593" t="s">
        <v>2136</v>
      </c>
      <c r="Z2593" t="s">
        <v>1778</v>
      </c>
      <c r="AA2593" t="s">
        <v>3311</v>
      </c>
      <c r="AB2593" t="s">
        <v>3322</v>
      </c>
      <c r="AD2593" t="s">
        <v>2867</v>
      </c>
      <c r="AF2593" t="s">
        <v>3054</v>
      </c>
      <c r="AI2593">
        <v>60</v>
      </c>
      <c r="AQ2593" s="6">
        <v>0</v>
      </c>
      <c r="AR2593" s="6" t="s">
        <v>50</v>
      </c>
      <c r="AT2593" s="6">
        <v>-1</v>
      </c>
      <c r="AW2593" s="6" t="s">
        <v>51</v>
      </c>
      <c r="AX2593" s="6" t="s">
        <v>51</v>
      </c>
    </row>
    <row r="2594" spans="1:50" x14ac:dyDescent="0.25">
      <c r="A2594" s="16" t="s">
        <v>9349</v>
      </c>
      <c r="B2594" s="13" t="s">
        <v>22</v>
      </c>
      <c r="C2594" s="13" t="str">
        <f t="shared" si="389"/>
        <v>Bledius</v>
      </c>
      <c r="D2594" s="13" t="str">
        <f t="shared" si="388"/>
        <v>Yes</v>
      </c>
      <c r="E2594" s="16" t="s">
        <v>18</v>
      </c>
      <c r="F2594" s="16" t="str">
        <f t="shared" si="386"/>
        <v>Staphylinidae</v>
      </c>
      <c r="G2594" s="16" t="str">
        <f t="shared" si="385"/>
        <v>Yes</v>
      </c>
      <c r="M2594" t="s">
        <v>3055</v>
      </c>
      <c r="N2594" t="s">
        <v>2867</v>
      </c>
      <c r="P2594" s="6">
        <v>-1</v>
      </c>
      <c r="Q2594" s="6" t="s">
        <v>47</v>
      </c>
      <c r="R2594" s="6" t="s">
        <v>48</v>
      </c>
      <c r="T2594" t="s">
        <v>49</v>
      </c>
      <c r="W2594" t="s">
        <v>46</v>
      </c>
      <c r="X2594" t="s">
        <v>2125</v>
      </c>
      <c r="Y2594" t="s">
        <v>2136</v>
      </c>
      <c r="Z2594" t="s">
        <v>1778</v>
      </c>
      <c r="AA2594" t="s">
        <v>3311</v>
      </c>
      <c r="AB2594" t="s">
        <v>3322</v>
      </c>
      <c r="AD2594" t="s">
        <v>2867</v>
      </c>
      <c r="AF2594" t="s">
        <v>3055</v>
      </c>
      <c r="AI2594">
        <v>60</v>
      </c>
      <c r="AQ2594" s="6">
        <v>0</v>
      </c>
      <c r="AR2594" s="6" t="s">
        <v>50</v>
      </c>
      <c r="AT2594" s="6">
        <v>-1</v>
      </c>
      <c r="AW2594" s="6" t="s">
        <v>51</v>
      </c>
      <c r="AX2594" s="6" t="s">
        <v>51</v>
      </c>
    </row>
    <row r="2595" spans="1:50" x14ac:dyDescent="0.25">
      <c r="A2595" s="16" t="s">
        <v>9349</v>
      </c>
      <c r="B2595" s="13" t="s">
        <v>22</v>
      </c>
      <c r="C2595" s="13" t="str">
        <f t="shared" si="389"/>
        <v>Bledius</v>
      </c>
      <c r="D2595" s="13" t="str">
        <f t="shared" si="388"/>
        <v>Yes</v>
      </c>
      <c r="E2595" s="16" t="s">
        <v>18</v>
      </c>
      <c r="F2595" s="16" t="str">
        <f t="shared" si="386"/>
        <v>Staphylinidae</v>
      </c>
      <c r="G2595" s="16" t="str">
        <f t="shared" si="385"/>
        <v>Yes</v>
      </c>
      <c r="M2595" t="s">
        <v>3056</v>
      </c>
      <c r="N2595" t="s">
        <v>2867</v>
      </c>
      <c r="P2595" s="6">
        <v>-1</v>
      </c>
      <c r="Q2595" s="6" t="s">
        <v>47</v>
      </c>
      <c r="R2595" s="6" t="s">
        <v>48</v>
      </c>
      <c r="T2595" t="s">
        <v>49</v>
      </c>
      <c r="W2595" t="s">
        <v>46</v>
      </c>
      <c r="X2595" t="s">
        <v>2125</v>
      </c>
      <c r="Y2595" t="s">
        <v>2136</v>
      </c>
      <c r="Z2595" t="s">
        <v>1778</v>
      </c>
      <c r="AA2595" t="s">
        <v>3311</v>
      </c>
      <c r="AB2595" t="s">
        <v>3322</v>
      </c>
      <c r="AD2595" t="s">
        <v>2867</v>
      </c>
      <c r="AF2595" t="s">
        <v>3056</v>
      </c>
      <c r="AI2595">
        <v>60</v>
      </c>
      <c r="AQ2595" s="6">
        <v>0</v>
      </c>
      <c r="AR2595" s="6" t="s">
        <v>50</v>
      </c>
      <c r="AT2595" s="6">
        <v>-1</v>
      </c>
      <c r="AW2595" s="6" t="s">
        <v>51</v>
      </c>
      <c r="AX2595" s="6" t="s">
        <v>51</v>
      </c>
    </row>
    <row r="2596" spans="1:50" x14ac:dyDescent="0.25">
      <c r="A2596" s="16" t="s">
        <v>9349</v>
      </c>
      <c r="B2596" s="13" t="s">
        <v>22</v>
      </c>
      <c r="C2596" s="13" t="str">
        <f t="shared" si="389"/>
        <v>Bledius</v>
      </c>
      <c r="D2596" s="13" t="str">
        <f t="shared" si="388"/>
        <v>Yes</v>
      </c>
      <c r="E2596" s="16" t="s">
        <v>18</v>
      </c>
      <c r="F2596" s="16" t="str">
        <f t="shared" si="386"/>
        <v>Staphylinidae</v>
      </c>
      <c r="G2596" s="16" t="str">
        <f t="shared" si="385"/>
        <v>Yes</v>
      </c>
      <c r="M2596" t="s">
        <v>3057</v>
      </c>
      <c r="N2596" t="s">
        <v>2867</v>
      </c>
      <c r="P2596" s="6">
        <v>-1</v>
      </c>
      <c r="Q2596" s="6" t="s">
        <v>47</v>
      </c>
      <c r="R2596" s="6" t="s">
        <v>48</v>
      </c>
      <c r="T2596" t="s">
        <v>49</v>
      </c>
      <c r="W2596" t="s">
        <v>46</v>
      </c>
      <c r="X2596" t="s">
        <v>2125</v>
      </c>
      <c r="Y2596" t="s">
        <v>2136</v>
      </c>
      <c r="Z2596" t="s">
        <v>1778</v>
      </c>
      <c r="AA2596" t="s">
        <v>3311</v>
      </c>
      <c r="AB2596" t="s">
        <v>3322</v>
      </c>
      <c r="AD2596" t="s">
        <v>2867</v>
      </c>
      <c r="AF2596" t="s">
        <v>3057</v>
      </c>
      <c r="AI2596">
        <v>60</v>
      </c>
      <c r="AQ2596" s="6">
        <v>0</v>
      </c>
      <c r="AR2596" s="6" t="s">
        <v>50</v>
      </c>
      <c r="AT2596" s="6">
        <v>-1</v>
      </c>
      <c r="AW2596" s="6" t="s">
        <v>51</v>
      </c>
      <c r="AX2596" s="6" t="s">
        <v>51</v>
      </c>
    </row>
    <row r="2597" spans="1:50" x14ac:dyDescent="0.25">
      <c r="A2597" s="16" t="s">
        <v>9349</v>
      </c>
      <c r="B2597" s="13" t="s">
        <v>22</v>
      </c>
      <c r="C2597" s="13" t="str">
        <f t="shared" si="389"/>
        <v>Bledius</v>
      </c>
      <c r="D2597" s="13" t="str">
        <f t="shared" si="388"/>
        <v>Yes</v>
      </c>
      <c r="E2597" s="16" t="s">
        <v>18</v>
      </c>
      <c r="F2597" s="16" t="str">
        <f t="shared" si="386"/>
        <v>Staphylinidae</v>
      </c>
      <c r="G2597" s="16" t="str">
        <f t="shared" si="385"/>
        <v>Yes</v>
      </c>
      <c r="M2597" t="s">
        <v>3058</v>
      </c>
      <c r="N2597" t="s">
        <v>2867</v>
      </c>
      <c r="P2597" s="6">
        <v>-1</v>
      </c>
      <c r="Q2597" s="6" t="s">
        <v>47</v>
      </c>
      <c r="R2597" s="6" t="s">
        <v>48</v>
      </c>
      <c r="T2597" t="s">
        <v>49</v>
      </c>
      <c r="W2597" t="s">
        <v>46</v>
      </c>
      <c r="X2597" t="s">
        <v>2125</v>
      </c>
      <c r="Y2597" t="s">
        <v>2136</v>
      </c>
      <c r="Z2597" t="s">
        <v>1778</v>
      </c>
      <c r="AA2597" t="s">
        <v>3311</v>
      </c>
      <c r="AB2597" t="s">
        <v>3322</v>
      </c>
      <c r="AD2597" t="s">
        <v>2867</v>
      </c>
      <c r="AF2597" t="s">
        <v>3058</v>
      </c>
      <c r="AI2597">
        <v>60</v>
      </c>
      <c r="AQ2597" s="6">
        <v>0</v>
      </c>
      <c r="AR2597" s="6" t="s">
        <v>50</v>
      </c>
      <c r="AT2597" s="6">
        <v>-1</v>
      </c>
      <c r="AW2597" s="6" t="s">
        <v>51</v>
      </c>
      <c r="AX2597" s="6" t="s">
        <v>51</v>
      </c>
    </row>
    <row r="2598" spans="1:50" x14ac:dyDescent="0.25">
      <c r="A2598" s="16" t="s">
        <v>9349</v>
      </c>
      <c r="B2598" s="13" t="s">
        <v>22</v>
      </c>
      <c r="C2598" s="13" t="str">
        <f t="shared" si="389"/>
        <v>Bledius</v>
      </c>
      <c r="D2598" s="13" t="str">
        <f t="shared" si="388"/>
        <v>Yes</v>
      </c>
      <c r="E2598" s="16" t="s">
        <v>18</v>
      </c>
      <c r="F2598" s="16" t="str">
        <f t="shared" si="386"/>
        <v>Staphylinidae</v>
      </c>
      <c r="G2598" s="16" t="str">
        <f t="shared" si="385"/>
        <v>Yes</v>
      </c>
      <c r="M2598" t="s">
        <v>3059</v>
      </c>
      <c r="N2598" t="s">
        <v>2867</v>
      </c>
      <c r="P2598" s="6">
        <v>-1</v>
      </c>
      <c r="Q2598" s="6" t="s">
        <v>47</v>
      </c>
      <c r="R2598" s="6" t="s">
        <v>48</v>
      </c>
      <c r="T2598" t="s">
        <v>49</v>
      </c>
      <c r="W2598" t="s">
        <v>46</v>
      </c>
      <c r="X2598" t="s">
        <v>2125</v>
      </c>
      <c r="Y2598" t="s">
        <v>2136</v>
      </c>
      <c r="Z2598" t="s">
        <v>1778</v>
      </c>
      <c r="AA2598" t="s">
        <v>3311</v>
      </c>
      <c r="AB2598" t="s">
        <v>3322</v>
      </c>
      <c r="AD2598" t="s">
        <v>2867</v>
      </c>
      <c r="AF2598" t="s">
        <v>3059</v>
      </c>
      <c r="AI2598">
        <v>60</v>
      </c>
      <c r="AQ2598" s="6">
        <v>0</v>
      </c>
      <c r="AR2598" s="6" t="s">
        <v>50</v>
      </c>
      <c r="AT2598" s="6">
        <v>-1</v>
      </c>
      <c r="AW2598" s="6" t="s">
        <v>51</v>
      </c>
      <c r="AX2598" s="6" t="s">
        <v>51</v>
      </c>
    </row>
    <row r="2599" spans="1:50" x14ac:dyDescent="0.25">
      <c r="A2599" s="16" t="s">
        <v>9349</v>
      </c>
      <c r="B2599" s="13" t="s">
        <v>22</v>
      </c>
      <c r="C2599" s="13" t="str">
        <f t="shared" si="389"/>
        <v>Bledius</v>
      </c>
      <c r="D2599" s="13" t="str">
        <f t="shared" si="388"/>
        <v>Yes</v>
      </c>
      <c r="E2599" s="16" t="s">
        <v>18</v>
      </c>
      <c r="F2599" s="16" t="str">
        <f t="shared" si="386"/>
        <v>Staphylinidae</v>
      </c>
      <c r="G2599" s="16" t="str">
        <f t="shared" si="385"/>
        <v>Yes</v>
      </c>
      <c r="M2599" t="s">
        <v>3060</v>
      </c>
      <c r="N2599" t="s">
        <v>2867</v>
      </c>
      <c r="P2599" s="6">
        <v>-1</v>
      </c>
      <c r="Q2599" s="6" t="s">
        <v>47</v>
      </c>
      <c r="R2599" s="6" t="s">
        <v>48</v>
      </c>
      <c r="T2599" t="s">
        <v>49</v>
      </c>
      <c r="W2599" t="s">
        <v>46</v>
      </c>
      <c r="X2599" t="s">
        <v>2125</v>
      </c>
      <c r="Y2599" t="s">
        <v>2136</v>
      </c>
      <c r="Z2599" t="s">
        <v>1778</v>
      </c>
      <c r="AA2599" t="s">
        <v>3311</v>
      </c>
      <c r="AB2599" t="s">
        <v>3322</v>
      </c>
      <c r="AD2599" t="s">
        <v>2867</v>
      </c>
      <c r="AF2599" t="s">
        <v>3060</v>
      </c>
      <c r="AI2599">
        <v>60</v>
      </c>
      <c r="AQ2599" s="6">
        <v>0</v>
      </c>
      <c r="AR2599" s="6" t="s">
        <v>50</v>
      </c>
      <c r="AT2599" s="6">
        <v>-1</v>
      </c>
      <c r="AW2599" s="6" t="s">
        <v>51</v>
      </c>
      <c r="AX2599" s="6" t="s">
        <v>51</v>
      </c>
    </row>
    <row r="2600" spans="1:50" x14ac:dyDescent="0.25">
      <c r="A2600" s="16" t="s">
        <v>9349</v>
      </c>
      <c r="B2600" s="13" t="s">
        <v>22</v>
      </c>
      <c r="C2600" s="13" t="str">
        <f t="shared" si="389"/>
        <v>Bledius</v>
      </c>
      <c r="D2600" s="13" t="str">
        <f t="shared" si="388"/>
        <v>Yes</v>
      </c>
      <c r="E2600" s="16" t="s">
        <v>18</v>
      </c>
      <c r="F2600" s="16" t="str">
        <f t="shared" si="386"/>
        <v>Staphylinidae</v>
      </c>
      <c r="G2600" s="16" t="str">
        <f t="shared" ref="G2600:G2663" si="390">IF(AI2600&gt;=40,"Yes","No")</f>
        <v>Yes</v>
      </c>
      <c r="M2600" t="s">
        <v>3061</v>
      </c>
      <c r="N2600" t="s">
        <v>2867</v>
      </c>
      <c r="P2600" s="6">
        <v>-1</v>
      </c>
      <c r="Q2600" s="6" t="s">
        <v>47</v>
      </c>
      <c r="R2600" s="6" t="s">
        <v>48</v>
      </c>
      <c r="T2600" t="s">
        <v>49</v>
      </c>
      <c r="W2600" t="s">
        <v>46</v>
      </c>
      <c r="X2600" t="s">
        <v>2125</v>
      </c>
      <c r="Y2600" t="s">
        <v>2136</v>
      </c>
      <c r="Z2600" t="s">
        <v>1778</v>
      </c>
      <c r="AA2600" t="s">
        <v>3311</v>
      </c>
      <c r="AB2600" t="s">
        <v>3322</v>
      </c>
      <c r="AD2600" t="s">
        <v>2867</v>
      </c>
      <c r="AF2600" t="s">
        <v>3061</v>
      </c>
      <c r="AI2600">
        <v>60</v>
      </c>
      <c r="AQ2600" s="6">
        <v>0</v>
      </c>
      <c r="AR2600" s="6" t="s">
        <v>50</v>
      </c>
      <c r="AT2600" s="6">
        <v>-1</v>
      </c>
      <c r="AW2600" s="6" t="s">
        <v>51</v>
      </c>
      <c r="AX2600" s="6" t="s">
        <v>51</v>
      </c>
    </row>
    <row r="2601" spans="1:50" x14ac:dyDescent="0.25">
      <c r="A2601" s="16" t="s">
        <v>9349</v>
      </c>
      <c r="B2601" s="13" t="s">
        <v>22</v>
      </c>
      <c r="C2601" s="13" t="str">
        <f t="shared" si="389"/>
        <v>Bledius</v>
      </c>
      <c r="D2601" s="13" t="str">
        <f t="shared" si="388"/>
        <v>Yes</v>
      </c>
      <c r="E2601" s="16" t="s">
        <v>18</v>
      </c>
      <c r="F2601" s="16" t="str">
        <f t="shared" si="386"/>
        <v>Staphylinidae</v>
      </c>
      <c r="G2601" s="16" t="str">
        <f t="shared" si="390"/>
        <v>Yes</v>
      </c>
      <c r="M2601" t="s">
        <v>3062</v>
      </c>
      <c r="N2601" t="s">
        <v>2867</v>
      </c>
      <c r="P2601" s="6">
        <v>-1</v>
      </c>
      <c r="Q2601" s="6" t="s">
        <v>47</v>
      </c>
      <c r="R2601" s="6" t="s">
        <v>48</v>
      </c>
      <c r="T2601" t="s">
        <v>49</v>
      </c>
      <c r="W2601" t="s">
        <v>46</v>
      </c>
      <c r="X2601" t="s">
        <v>2125</v>
      </c>
      <c r="Y2601" t="s">
        <v>2136</v>
      </c>
      <c r="Z2601" t="s">
        <v>1778</v>
      </c>
      <c r="AA2601" t="s">
        <v>3311</v>
      </c>
      <c r="AB2601" t="s">
        <v>3322</v>
      </c>
      <c r="AD2601" t="s">
        <v>2867</v>
      </c>
      <c r="AF2601" t="s">
        <v>3062</v>
      </c>
      <c r="AI2601">
        <v>60</v>
      </c>
      <c r="AQ2601" s="6">
        <v>0</v>
      </c>
      <c r="AR2601" s="6" t="s">
        <v>50</v>
      </c>
      <c r="AT2601" s="6">
        <v>-1</v>
      </c>
      <c r="AW2601" s="6" t="s">
        <v>51</v>
      </c>
      <c r="AX2601" s="6" t="s">
        <v>51</v>
      </c>
    </row>
    <row r="2602" spans="1:50" x14ac:dyDescent="0.25">
      <c r="A2602" s="16" t="s">
        <v>9349</v>
      </c>
      <c r="B2602" s="13" t="s">
        <v>22</v>
      </c>
      <c r="C2602" s="13" t="str">
        <f>AB2602</f>
        <v>Blediini</v>
      </c>
      <c r="D2602" s="13" t="str">
        <f t="shared" si="388"/>
        <v>No</v>
      </c>
      <c r="E2602" s="16" t="s">
        <v>18</v>
      </c>
      <c r="F2602" s="16" t="str">
        <f t="shared" si="386"/>
        <v>Staphylinidae</v>
      </c>
      <c r="G2602" s="16" t="str">
        <f t="shared" si="390"/>
        <v>Yes</v>
      </c>
      <c r="M2602" t="s">
        <v>3322</v>
      </c>
      <c r="N2602" t="s">
        <v>3311</v>
      </c>
      <c r="P2602" s="6">
        <v>-1</v>
      </c>
      <c r="Q2602" s="6" t="s">
        <v>47</v>
      </c>
      <c r="R2602" s="6" t="s">
        <v>48</v>
      </c>
      <c r="T2602" t="s">
        <v>49</v>
      </c>
      <c r="W2602" t="s">
        <v>46</v>
      </c>
      <c r="X2602" t="s">
        <v>2125</v>
      </c>
      <c r="Y2602" t="s">
        <v>2136</v>
      </c>
      <c r="Z2602" t="s">
        <v>1778</v>
      </c>
      <c r="AA2602" t="s">
        <v>3311</v>
      </c>
      <c r="AB2602" t="s">
        <v>3322</v>
      </c>
      <c r="AI2602">
        <v>45</v>
      </c>
      <c r="AQ2602" s="6">
        <v>0</v>
      </c>
      <c r="AR2602" s="6" t="s">
        <v>50</v>
      </c>
      <c r="AT2602" s="6">
        <v>-1</v>
      </c>
      <c r="AW2602" s="6" t="s">
        <v>51</v>
      </c>
      <c r="AX2602" s="6" t="s">
        <v>51</v>
      </c>
    </row>
    <row r="2603" spans="1:50" x14ac:dyDescent="0.25">
      <c r="A2603" s="16" t="s">
        <v>9349</v>
      </c>
      <c r="B2603" s="13" t="s">
        <v>22</v>
      </c>
      <c r="C2603" s="13" t="str">
        <f>AD2603</f>
        <v>Coprophilus</v>
      </c>
      <c r="D2603" s="13" t="str">
        <f t="shared" si="388"/>
        <v>Yes</v>
      </c>
      <c r="E2603" s="16" t="s">
        <v>18</v>
      </c>
      <c r="F2603" s="16" t="str">
        <f t="shared" si="386"/>
        <v>Staphylinidae</v>
      </c>
      <c r="G2603" s="16" t="str">
        <f t="shared" si="390"/>
        <v>Yes</v>
      </c>
      <c r="M2603" t="s">
        <v>2870</v>
      </c>
      <c r="N2603" t="s">
        <v>3335</v>
      </c>
      <c r="P2603" s="6">
        <v>-1</v>
      </c>
      <c r="Q2603" s="6" t="s">
        <v>47</v>
      </c>
      <c r="R2603" s="6" t="s">
        <v>48</v>
      </c>
      <c r="T2603" t="s">
        <v>49</v>
      </c>
      <c r="W2603" t="s">
        <v>46</v>
      </c>
      <c r="X2603" t="s">
        <v>2125</v>
      </c>
      <c r="Y2603" t="s">
        <v>2136</v>
      </c>
      <c r="Z2603" t="s">
        <v>1778</v>
      </c>
      <c r="AA2603" t="s">
        <v>3311</v>
      </c>
      <c r="AB2603" t="s">
        <v>3335</v>
      </c>
      <c r="AD2603" t="s">
        <v>2870</v>
      </c>
      <c r="AI2603">
        <v>50</v>
      </c>
      <c r="AQ2603" s="6">
        <v>0</v>
      </c>
      <c r="AR2603" s="6" t="s">
        <v>50</v>
      </c>
      <c r="AT2603" s="6">
        <v>-1</v>
      </c>
      <c r="AW2603" s="6" t="s">
        <v>51</v>
      </c>
      <c r="AX2603" s="6" t="s">
        <v>51</v>
      </c>
    </row>
    <row r="2604" spans="1:50" x14ac:dyDescent="0.25">
      <c r="A2604" s="16" t="s">
        <v>9349</v>
      </c>
      <c r="B2604" s="13" t="s">
        <v>22</v>
      </c>
      <c r="C2604" s="13" t="str">
        <f>AB2604</f>
        <v>Coprophilini</v>
      </c>
      <c r="D2604" s="13" t="str">
        <f t="shared" si="388"/>
        <v>No</v>
      </c>
      <c r="E2604" s="16" t="s">
        <v>18</v>
      </c>
      <c r="F2604" s="16" t="str">
        <f t="shared" si="386"/>
        <v>Staphylinidae</v>
      </c>
      <c r="G2604" s="16" t="str">
        <f t="shared" si="390"/>
        <v>Yes</v>
      </c>
      <c r="M2604" t="s">
        <v>3335</v>
      </c>
      <c r="N2604" t="s">
        <v>3311</v>
      </c>
      <c r="P2604" s="6">
        <v>-1</v>
      </c>
      <c r="Q2604" s="6" t="s">
        <v>47</v>
      </c>
      <c r="R2604" s="6" t="s">
        <v>48</v>
      </c>
      <c r="T2604" t="s">
        <v>49</v>
      </c>
      <c r="W2604" t="s">
        <v>46</v>
      </c>
      <c r="X2604" t="s">
        <v>2125</v>
      </c>
      <c r="Y2604" t="s">
        <v>2136</v>
      </c>
      <c r="Z2604" t="s">
        <v>1778</v>
      </c>
      <c r="AA2604" t="s">
        <v>3311</v>
      </c>
      <c r="AB2604" t="s">
        <v>3335</v>
      </c>
      <c r="AI2604">
        <v>45</v>
      </c>
      <c r="AQ2604" s="6">
        <v>0</v>
      </c>
      <c r="AR2604" s="6" t="s">
        <v>50</v>
      </c>
      <c r="AT2604" s="6">
        <v>-1</v>
      </c>
      <c r="AW2604" s="6" t="s">
        <v>51</v>
      </c>
      <c r="AX2604" s="6" t="s">
        <v>51</v>
      </c>
    </row>
    <row r="2605" spans="1:50" x14ac:dyDescent="0.25">
      <c r="A2605" s="16" t="s">
        <v>9349</v>
      </c>
      <c r="B2605" s="13" t="s">
        <v>22</v>
      </c>
      <c r="C2605" s="13" t="str">
        <f>AD2605</f>
        <v>Deleaster</v>
      </c>
      <c r="D2605" s="13" t="str">
        <f t="shared" si="388"/>
        <v>Yes</v>
      </c>
      <c r="E2605" s="16" t="s">
        <v>18</v>
      </c>
      <c r="F2605" s="16" t="str">
        <f t="shared" si="386"/>
        <v>Staphylinidae</v>
      </c>
      <c r="G2605" s="16" t="str">
        <f t="shared" si="390"/>
        <v>Yes</v>
      </c>
      <c r="M2605" t="s">
        <v>2893</v>
      </c>
      <c r="N2605" t="s">
        <v>3341</v>
      </c>
      <c r="P2605" s="6">
        <v>-1</v>
      </c>
      <c r="Q2605" s="6" t="s">
        <v>47</v>
      </c>
      <c r="R2605" s="6" t="s">
        <v>48</v>
      </c>
      <c r="T2605" t="s">
        <v>49</v>
      </c>
      <c r="W2605" t="s">
        <v>46</v>
      </c>
      <c r="X2605" t="s">
        <v>2125</v>
      </c>
      <c r="Y2605" t="s">
        <v>2136</v>
      </c>
      <c r="Z2605" t="s">
        <v>1778</v>
      </c>
      <c r="AA2605" t="s">
        <v>3311</v>
      </c>
      <c r="AB2605" t="s">
        <v>3341</v>
      </c>
      <c r="AD2605" t="s">
        <v>2893</v>
      </c>
      <c r="AI2605">
        <v>50</v>
      </c>
      <c r="AQ2605" s="6">
        <v>0</v>
      </c>
      <c r="AR2605" s="6" t="s">
        <v>50</v>
      </c>
      <c r="AT2605" s="6">
        <v>-1</v>
      </c>
      <c r="AW2605" s="6" t="s">
        <v>51</v>
      </c>
      <c r="AX2605" s="6" t="s">
        <v>51</v>
      </c>
    </row>
    <row r="2606" spans="1:50" x14ac:dyDescent="0.25">
      <c r="A2606" s="16" t="s">
        <v>9349</v>
      </c>
      <c r="B2606" s="13" t="s">
        <v>22</v>
      </c>
      <c r="C2606" s="13" t="str">
        <f>AD2606</f>
        <v>Deleaster</v>
      </c>
      <c r="D2606" s="13" t="str">
        <f t="shared" si="388"/>
        <v>Yes</v>
      </c>
      <c r="E2606" s="16" t="s">
        <v>18</v>
      </c>
      <c r="F2606" s="16" t="str">
        <f t="shared" si="386"/>
        <v>Staphylinidae</v>
      </c>
      <c r="G2606" s="16" t="str">
        <f t="shared" si="390"/>
        <v>Yes</v>
      </c>
      <c r="M2606" t="s">
        <v>3065</v>
      </c>
      <c r="N2606" t="s">
        <v>2893</v>
      </c>
      <c r="P2606" s="6">
        <v>-1</v>
      </c>
      <c r="Q2606" s="6" t="s">
        <v>47</v>
      </c>
      <c r="R2606" s="6" t="s">
        <v>48</v>
      </c>
      <c r="T2606" t="s">
        <v>49</v>
      </c>
      <c r="W2606" t="s">
        <v>46</v>
      </c>
      <c r="X2606" t="s">
        <v>2125</v>
      </c>
      <c r="Y2606" t="s">
        <v>2136</v>
      </c>
      <c r="Z2606" t="s">
        <v>1778</v>
      </c>
      <c r="AA2606" t="s">
        <v>3311</v>
      </c>
      <c r="AB2606" t="s">
        <v>3341</v>
      </c>
      <c r="AD2606" t="s">
        <v>2893</v>
      </c>
      <c r="AF2606" t="s">
        <v>3065</v>
      </c>
      <c r="AI2606">
        <v>60</v>
      </c>
      <c r="AQ2606" s="6">
        <v>0</v>
      </c>
      <c r="AR2606" s="6" t="s">
        <v>50</v>
      </c>
      <c r="AT2606" s="6">
        <v>-1</v>
      </c>
      <c r="AW2606" s="6" t="s">
        <v>51</v>
      </c>
      <c r="AX2606" s="6" t="s">
        <v>51</v>
      </c>
    </row>
    <row r="2607" spans="1:50" x14ac:dyDescent="0.25">
      <c r="A2607" s="16" t="s">
        <v>9349</v>
      </c>
      <c r="B2607" s="13" t="s">
        <v>22</v>
      </c>
      <c r="C2607" s="13" t="str">
        <f>AB2607</f>
        <v>Euphaniini</v>
      </c>
      <c r="D2607" s="13" t="str">
        <f t="shared" si="388"/>
        <v>No</v>
      </c>
      <c r="E2607" s="16" t="s">
        <v>18</v>
      </c>
      <c r="F2607" s="16" t="str">
        <f t="shared" si="386"/>
        <v>Staphylinidae</v>
      </c>
      <c r="G2607" s="16" t="str">
        <f t="shared" si="390"/>
        <v>Yes</v>
      </c>
      <c r="M2607" t="s">
        <v>3341</v>
      </c>
      <c r="N2607" t="s">
        <v>3311</v>
      </c>
      <c r="P2607" s="6">
        <v>-1</v>
      </c>
      <c r="Q2607" s="6" t="s">
        <v>47</v>
      </c>
      <c r="R2607" s="6" t="s">
        <v>48</v>
      </c>
      <c r="T2607" t="s">
        <v>49</v>
      </c>
      <c r="W2607" t="s">
        <v>46</v>
      </c>
      <c r="X2607" t="s">
        <v>2125</v>
      </c>
      <c r="Y2607" t="s">
        <v>2136</v>
      </c>
      <c r="Z2607" t="s">
        <v>1778</v>
      </c>
      <c r="AA2607" t="s">
        <v>3311</v>
      </c>
      <c r="AB2607" t="s">
        <v>3341</v>
      </c>
      <c r="AI2607">
        <v>45</v>
      </c>
      <c r="AQ2607" s="6">
        <v>0</v>
      </c>
      <c r="AR2607" s="6" t="s">
        <v>50</v>
      </c>
      <c r="AT2607" s="6">
        <v>-1</v>
      </c>
      <c r="AW2607" s="6" t="s">
        <v>51</v>
      </c>
      <c r="AX2607" s="6" t="s">
        <v>51</v>
      </c>
    </row>
    <row r="2608" spans="1:50" x14ac:dyDescent="0.25">
      <c r="A2608" s="16" t="s">
        <v>9349</v>
      </c>
      <c r="B2608" s="13" t="s">
        <v>22</v>
      </c>
      <c r="C2608" s="13" t="str">
        <f t="shared" ref="C2608:C2617" si="391">AD2608</f>
        <v>Anotylus</v>
      </c>
      <c r="D2608" s="13" t="str">
        <f t="shared" si="388"/>
        <v>Yes</v>
      </c>
      <c r="E2608" s="16" t="s">
        <v>18</v>
      </c>
      <c r="F2608" s="16" t="str">
        <f t="shared" si="386"/>
        <v>Staphylinidae</v>
      </c>
      <c r="G2608" s="16" t="str">
        <f t="shared" si="390"/>
        <v>Yes</v>
      </c>
      <c r="M2608" t="s">
        <v>2862</v>
      </c>
      <c r="N2608" t="s">
        <v>3313</v>
      </c>
      <c r="P2608" s="6">
        <v>-1</v>
      </c>
      <c r="Q2608" s="6" t="s">
        <v>47</v>
      </c>
      <c r="R2608" s="6" t="s">
        <v>48</v>
      </c>
      <c r="T2608" t="s">
        <v>49</v>
      </c>
      <c r="W2608" t="s">
        <v>46</v>
      </c>
      <c r="X2608" t="s">
        <v>2125</v>
      </c>
      <c r="Y2608" t="s">
        <v>2136</v>
      </c>
      <c r="Z2608" t="s">
        <v>1778</v>
      </c>
      <c r="AA2608" t="s">
        <v>3311</v>
      </c>
      <c r="AB2608" t="s">
        <v>3313</v>
      </c>
      <c r="AD2608" t="s">
        <v>2862</v>
      </c>
      <c r="AI2608">
        <v>50</v>
      </c>
      <c r="AQ2608" s="6">
        <v>0</v>
      </c>
      <c r="AR2608" s="6" t="s">
        <v>50</v>
      </c>
      <c r="AT2608" s="6">
        <v>-1</v>
      </c>
      <c r="AW2608" s="6" t="s">
        <v>51</v>
      </c>
      <c r="AX2608" s="6" t="s">
        <v>51</v>
      </c>
    </row>
    <row r="2609" spans="1:50" x14ac:dyDescent="0.25">
      <c r="A2609" s="16" t="s">
        <v>9349</v>
      </c>
      <c r="B2609" s="13" t="s">
        <v>22</v>
      </c>
      <c r="C2609" s="13" t="str">
        <f t="shared" si="391"/>
        <v>Aploderus</v>
      </c>
      <c r="D2609" s="13" t="str">
        <f t="shared" si="388"/>
        <v>Yes</v>
      </c>
      <c r="E2609" s="16" t="s">
        <v>18</v>
      </c>
      <c r="F2609" s="16" t="str">
        <f t="shared" si="386"/>
        <v>Staphylinidae</v>
      </c>
      <c r="G2609" s="16" t="str">
        <f t="shared" si="390"/>
        <v>Yes</v>
      </c>
      <c r="M2609" t="s">
        <v>2863</v>
      </c>
      <c r="N2609" t="s">
        <v>3313</v>
      </c>
      <c r="P2609" s="6">
        <v>-1</v>
      </c>
      <c r="Q2609" s="6" t="s">
        <v>47</v>
      </c>
      <c r="R2609" s="6" t="s">
        <v>48</v>
      </c>
      <c r="T2609" t="s">
        <v>49</v>
      </c>
      <c r="W2609" t="s">
        <v>46</v>
      </c>
      <c r="X2609" t="s">
        <v>2125</v>
      </c>
      <c r="Y2609" t="s">
        <v>2136</v>
      </c>
      <c r="Z2609" t="s">
        <v>1778</v>
      </c>
      <c r="AA2609" t="s">
        <v>3311</v>
      </c>
      <c r="AB2609" t="s">
        <v>3313</v>
      </c>
      <c r="AD2609" t="s">
        <v>2863</v>
      </c>
      <c r="AI2609">
        <v>50</v>
      </c>
      <c r="AQ2609" s="6">
        <v>0</v>
      </c>
      <c r="AR2609" s="6" t="s">
        <v>50</v>
      </c>
      <c r="AT2609" s="6">
        <v>-1</v>
      </c>
      <c r="AW2609" s="6" t="s">
        <v>51</v>
      </c>
      <c r="AX2609" s="6" t="s">
        <v>51</v>
      </c>
    </row>
    <row r="2610" spans="1:50" x14ac:dyDescent="0.25">
      <c r="A2610" s="16" t="s">
        <v>9349</v>
      </c>
      <c r="B2610" s="13" t="s">
        <v>22</v>
      </c>
      <c r="C2610" s="13" t="str">
        <f t="shared" si="391"/>
        <v>Apocellus</v>
      </c>
      <c r="D2610" s="13" t="str">
        <f t="shared" si="388"/>
        <v>Yes</v>
      </c>
      <c r="E2610" s="16" t="s">
        <v>18</v>
      </c>
      <c r="F2610" s="16" t="str">
        <f t="shared" ref="F2610:F2673" si="392">Z2610</f>
        <v>Staphylinidae</v>
      </c>
      <c r="G2610" s="16" t="str">
        <f t="shared" si="390"/>
        <v>Yes</v>
      </c>
      <c r="M2610" t="s">
        <v>2864</v>
      </c>
      <c r="N2610" t="s">
        <v>3313</v>
      </c>
      <c r="P2610" s="6">
        <v>-1</v>
      </c>
      <c r="Q2610" s="6" t="s">
        <v>47</v>
      </c>
      <c r="R2610" s="6" t="s">
        <v>48</v>
      </c>
      <c r="T2610" t="s">
        <v>49</v>
      </c>
      <c r="W2610" t="s">
        <v>46</v>
      </c>
      <c r="X2610" t="s">
        <v>2125</v>
      </c>
      <c r="Y2610" t="s">
        <v>2136</v>
      </c>
      <c r="Z2610" t="s">
        <v>1778</v>
      </c>
      <c r="AA2610" t="s">
        <v>3311</v>
      </c>
      <c r="AB2610" t="s">
        <v>3313</v>
      </c>
      <c r="AD2610" t="s">
        <v>2864</v>
      </c>
      <c r="AI2610">
        <v>50</v>
      </c>
      <c r="AQ2610" s="6">
        <v>0</v>
      </c>
      <c r="AR2610" s="6" t="s">
        <v>50</v>
      </c>
      <c r="AT2610" s="6">
        <v>-1</v>
      </c>
      <c r="AW2610" s="6" t="s">
        <v>51</v>
      </c>
      <c r="AX2610" s="6" t="s">
        <v>51</v>
      </c>
    </row>
    <row r="2611" spans="1:50" x14ac:dyDescent="0.25">
      <c r="A2611" s="16" t="s">
        <v>9349</v>
      </c>
      <c r="B2611" s="13" t="s">
        <v>22</v>
      </c>
      <c r="C2611" s="13" t="str">
        <f t="shared" si="391"/>
        <v>Carpelimus</v>
      </c>
      <c r="D2611" s="13" t="str">
        <f t="shared" si="388"/>
        <v>Yes</v>
      </c>
      <c r="E2611" s="16" t="s">
        <v>18</v>
      </c>
      <c r="F2611" s="16" t="str">
        <f t="shared" si="392"/>
        <v>Staphylinidae</v>
      </c>
      <c r="G2611" s="16" t="str">
        <f t="shared" si="390"/>
        <v>Yes</v>
      </c>
      <c r="M2611" t="s">
        <v>2869</v>
      </c>
      <c r="N2611" t="s">
        <v>3313</v>
      </c>
      <c r="P2611" s="6">
        <v>-1</v>
      </c>
      <c r="Q2611" s="6" t="s">
        <v>47</v>
      </c>
      <c r="R2611" s="6" t="s">
        <v>48</v>
      </c>
      <c r="T2611" t="s">
        <v>49</v>
      </c>
      <c r="W2611" t="s">
        <v>46</v>
      </c>
      <c r="X2611" t="s">
        <v>2125</v>
      </c>
      <c r="Y2611" t="s">
        <v>2136</v>
      </c>
      <c r="Z2611" t="s">
        <v>1778</v>
      </c>
      <c r="AA2611" t="s">
        <v>3311</v>
      </c>
      <c r="AB2611" t="s">
        <v>3313</v>
      </c>
      <c r="AD2611" t="s">
        <v>2869</v>
      </c>
      <c r="AI2611">
        <v>50</v>
      </c>
      <c r="AQ2611" s="6">
        <v>0</v>
      </c>
      <c r="AR2611" s="6" t="s">
        <v>50</v>
      </c>
      <c r="AT2611" s="6">
        <v>-1</v>
      </c>
      <c r="AW2611" s="6" t="s">
        <v>51</v>
      </c>
      <c r="AX2611" s="6" t="s">
        <v>51</v>
      </c>
    </row>
    <row r="2612" spans="1:50" x14ac:dyDescent="0.25">
      <c r="A2612" s="16" t="s">
        <v>9349</v>
      </c>
      <c r="B2612" s="13" t="s">
        <v>22</v>
      </c>
      <c r="C2612" s="13" t="str">
        <f t="shared" si="391"/>
        <v>Ochthephilus</v>
      </c>
      <c r="D2612" s="13" t="str">
        <f t="shared" si="388"/>
        <v>Yes</v>
      </c>
      <c r="E2612" s="16" t="s">
        <v>18</v>
      </c>
      <c r="F2612" s="16" t="str">
        <f t="shared" si="392"/>
        <v>Staphylinidae</v>
      </c>
      <c r="G2612" s="16" t="str">
        <f t="shared" si="390"/>
        <v>Yes</v>
      </c>
      <c r="M2612" t="s">
        <v>2875</v>
      </c>
      <c r="N2612" t="s">
        <v>3313</v>
      </c>
      <c r="P2612" s="6">
        <v>-1</v>
      </c>
      <c r="Q2612" s="6" t="s">
        <v>47</v>
      </c>
      <c r="R2612" s="6" t="s">
        <v>48</v>
      </c>
      <c r="T2612" t="s">
        <v>49</v>
      </c>
      <c r="W2612" t="s">
        <v>46</v>
      </c>
      <c r="X2612" t="s">
        <v>2125</v>
      </c>
      <c r="Y2612" t="s">
        <v>2136</v>
      </c>
      <c r="Z2612" t="s">
        <v>1778</v>
      </c>
      <c r="AA2612" t="s">
        <v>3311</v>
      </c>
      <c r="AB2612" t="s">
        <v>3313</v>
      </c>
      <c r="AD2612" t="s">
        <v>2875</v>
      </c>
      <c r="AI2612">
        <v>50</v>
      </c>
      <c r="AQ2612" s="6">
        <v>0</v>
      </c>
      <c r="AR2612" s="6" t="s">
        <v>50</v>
      </c>
      <c r="AT2612" s="6">
        <v>-1</v>
      </c>
      <c r="AW2612" s="6" t="s">
        <v>51</v>
      </c>
      <c r="AX2612" s="6" t="s">
        <v>51</v>
      </c>
    </row>
    <row r="2613" spans="1:50" x14ac:dyDescent="0.25">
      <c r="A2613" s="16" t="s">
        <v>9349</v>
      </c>
      <c r="B2613" s="13" t="s">
        <v>22</v>
      </c>
      <c r="C2613" s="13" t="str">
        <f t="shared" si="391"/>
        <v>Oxytelus</v>
      </c>
      <c r="D2613" s="13" t="str">
        <f t="shared" si="388"/>
        <v>Yes</v>
      </c>
      <c r="E2613" s="16" t="s">
        <v>18</v>
      </c>
      <c r="F2613" s="16" t="str">
        <f t="shared" si="392"/>
        <v>Staphylinidae</v>
      </c>
      <c r="G2613" s="16" t="str">
        <f t="shared" si="390"/>
        <v>Yes</v>
      </c>
      <c r="M2613" t="s">
        <v>2878</v>
      </c>
      <c r="N2613" t="s">
        <v>3313</v>
      </c>
      <c r="P2613" s="6">
        <v>-1</v>
      </c>
      <c r="Q2613" s="6" t="s">
        <v>47</v>
      </c>
      <c r="R2613" s="6" t="s">
        <v>48</v>
      </c>
      <c r="T2613" t="s">
        <v>49</v>
      </c>
      <c r="W2613" t="s">
        <v>46</v>
      </c>
      <c r="X2613" t="s">
        <v>2125</v>
      </c>
      <c r="Y2613" t="s">
        <v>2136</v>
      </c>
      <c r="Z2613" t="s">
        <v>1778</v>
      </c>
      <c r="AA2613" t="s">
        <v>3311</v>
      </c>
      <c r="AB2613" t="s">
        <v>3313</v>
      </c>
      <c r="AD2613" t="s">
        <v>2878</v>
      </c>
      <c r="AI2613">
        <v>50</v>
      </c>
      <c r="AQ2613" s="6">
        <v>0</v>
      </c>
      <c r="AR2613" s="6" t="s">
        <v>50</v>
      </c>
      <c r="AT2613" s="6">
        <v>-1</v>
      </c>
      <c r="AW2613" s="6" t="s">
        <v>51</v>
      </c>
      <c r="AX2613" s="6" t="s">
        <v>51</v>
      </c>
    </row>
    <row r="2614" spans="1:50" x14ac:dyDescent="0.25">
      <c r="A2614" s="16" t="s">
        <v>9349</v>
      </c>
      <c r="B2614" s="13" t="s">
        <v>22</v>
      </c>
      <c r="C2614" s="13" t="str">
        <f t="shared" si="391"/>
        <v>Platystethus</v>
      </c>
      <c r="D2614" s="13" t="str">
        <f t="shared" si="388"/>
        <v>Yes</v>
      </c>
      <c r="E2614" s="16" t="s">
        <v>18</v>
      </c>
      <c r="F2614" s="16" t="str">
        <f t="shared" si="392"/>
        <v>Staphylinidae</v>
      </c>
      <c r="G2614" s="16" t="str">
        <f t="shared" si="390"/>
        <v>Yes</v>
      </c>
      <c r="M2614" t="s">
        <v>2879</v>
      </c>
      <c r="N2614" t="s">
        <v>3313</v>
      </c>
      <c r="P2614" s="6">
        <v>-1</v>
      </c>
      <c r="Q2614" s="6" t="s">
        <v>47</v>
      </c>
      <c r="R2614" s="6" t="s">
        <v>48</v>
      </c>
      <c r="T2614" t="s">
        <v>49</v>
      </c>
      <c r="W2614" t="s">
        <v>46</v>
      </c>
      <c r="X2614" t="s">
        <v>2125</v>
      </c>
      <c r="Y2614" t="s">
        <v>2136</v>
      </c>
      <c r="Z2614" t="s">
        <v>1778</v>
      </c>
      <c r="AA2614" t="s">
        <v>3311</v>
      </c>
      <c r="AB2614" t="s">
        <v>3313</v>
      </c>
      <c r="AD2614" t="s">
        <v>2879</v>
      </c>
      <c r="AI2614">
        <v>50</v>
      </c>
      <c r="AQ2614" s="6">
        <v>0</v>
      </c>
      <c r="AR2614" s="6" t="s">
        <v>50</v>
      </c>
      <c r="AT2614" s="6">
        <v>-1</v>
      </c>
      <c r="AW2614" s="6" t="s">
        <v>51</v>
      </c>
      <c r="AX2614" s="6" t="s">
        <v>51</v>
      </c>
    </row>
    <row r="2615" spans="1:50" x14ac:dyDescent="0.25">
      <c r="A2615" s="16" t="s">
        <v>9349</v>
      </c>
      <c r="B2615" s="13" t="s">
        <v>22</v>
      </c>
      <c r="C2615" s="13" t="str">
        <f t="shared" si="391"/>
        <v>Platystethus</v>
      </c>
      <c r="D2615" s="13" t="str">
        <f t="shared" si="388"/>
        <v>Yes</v>
      </c>
      <c r="E2615" s="16" t="s">
        <v>18</v>
      </c>
      <c r="F2615" s="16" t="str">
        <f t="shared" si="392"/>
        <v>Staphylinidae</v>
      </c>
      <c r="G2615" s="16" t="str">
        <f t="shared" si="390"/>
        <v>Yes</v>
      </c>
      <c r="M2615" t="s">
        <v>3079</v>
      </c>
      <c r="N2615" t="s">
        <v>2879</v>
      </c>
      <c r="P2615" s="6">
        <v>-1</v>
      </c>
      <c r="Q2615" s="6" t="s">
        <v>47</v>
      </c>
      <c r="R2615" s="6" t="s">
        <v>48</v>
      </c>
      <c r="T2615" t="s">
        <v>49</v>
      </c>
      <c r="W2615" t="s">
        <v>46</v>
      </c>
      <c r="X2615" t="s">
        <v>2125</v>
      </c>
      <c r="Y2615" t="s">
        <v>2136</v>
      </c>
      <c r="Z2615" t="s">
        <v>1778</v>
      </c>
      <c r="AA2615" t="s">
        <v>3311</v>
      </c>
      <c r="AB2615" t="s">
        <v>3313</v>
      </c>
      <c r="AD2615" t="s">
        <v>2879</v>
      </c>
      <c r="AF2615" t="s">
        <v>3079</v>
      </c>
      <c r="AI2615">
        <v>60</v>
      </c>
      <c r="AQ2615" s="6">
        <v>0</v>
      </c>
      <c r="AR2615" s="6" t="s">
        <v>50</v>
      </c>
      <c r="AT2615" s="6">
        <v>-1</v>
      </c>
      <c r="AW2615" s="6" t="s">
        <v>51</v>
      </c>
      <c r="AX2615" s="6" t="s">
        <v>51</v>
      </c>
    </row>
    <row r="2616" spans="1:50" x14ac:dyDescent="0.25">
      <c r="A2616" s="16" t="s">
        <v>9349</v>
      </c>
      <c r="B2616" s="13" t="s">
        <v>22</v>
      </c>
      <c r="C2616" s="13" t="str">
        <f t="shared" si="391"/>
        <v>Thinobius</v>
      </c>
      <c r="D2616" s="13" t="str">
        <f t="shared" si="388"/>
        <v>Yes</v>
      </c>
      <c r="E2616" s="16" t="s">
        <v>18</v>
      </c>
      <c r="F2616" s="16" t="str">
        <f t="shared" si="392"/>
        <v>Staphylinidae</v>
      </c>
      <c r="G2616" s="16" t="str">
        <f t="shared" si="390"/>
        <v>Yes</v>
      </c>
      <c r="M2616" t="s">
        <v>2886</v>
      </c>
      <c r="N2616" t="s">
        <v>3313</v>
      </c>
      <c r="P2616" s="6">
        <v>-1</v>
      </c>
      <c r="Q2616" s="6" t="s">
        <v>47</v>
      </c>
      <c r="R2616" s="6" t="s">
        <v>48</v>
      </c>
      <c r="T2616" t="s">
        <v>49</v>
      </c>
      <c r="W2616" t="s">
        <v>46</v>
      </c>
      <c r="X2616" t="s">
        <v>2125</v>
      </c>
      <c r="Y2616" t="s">
        <v>2136</v>
      </c>
      <c r="Z2616" t="s">
        <v>1778</v>
      </c>
      <c r="AA2616" t="s">
        <v>3311</v>
      </c>
      <c r="AB2616" t="s">
        <v>3313</v>
      </c>
      <c r="AD2616" t="s">
        <v>2886</v>
      </c>
      <c r="AI2616">
        <v>50</v>
      </c>
      <c r="AQ2616" s="6">
        <v>0</v>
      </c>
      <c r="AR2616" s="6" t="s">
        <v>50</v>
      </c>
      <c r="AT2616" s="6">
        <v>-1</v>
      </c>
      <c r="AW2616" s="6" t="s">
        <v>51</v>
      </c>
      <c r="AX2616" s="6" t="s">
        <v>51</v>
      </c>
    </row>
    <row r="2617" spans="1:50" x14ac:dyDescent="0.25">
      <c r="A2617" s="16" t="s">
        <v>9349</v>
      </c>
      <c r="B2617" s="13" t="s">
        <v>22</v>
      </c>
      <c r="C2617" s="13" t="str">
        <f t="shared" si="391"/>
        <v>Thinodromus</v>
      </c>
      <c r="D2617" s="13" t="str">
        <f t="shared" si="388"/>
        <v>Yes</v>
      </c>
      <c r="E2617" s="16" t="s">
        <v>18</v>
      </c>
      <c r="F2617" s="16" t="str">
        <f t="shared" si="392"/>
        <v>Staphylinidae</v>
      </c>
      <c r="G2617" s="16" t="str">
        <f t="shared" si="390"/>
        <v>Yes</v>
      </c>
      <c r="M2617" t="s">
        <v>2887</v>
      </c>
      <c r="N2617" t="s">
        <v>3313</v>
      </c>
      <c r="P2617" s="6">
        <v>-1</v>
      </c>
      <c r="Q2617" s="6" t="s">
        <v>47</v>
      </c>
      <c r="R2617" s="6" t="s">
        <v>48</v>
      </c>
      <c r="T2617" t="s">
        <v>49</v>
      </c>
      <c r="W2617" t="s">
        <v>46</v>
      </c>
      <c r="X2617" t="s">
        <v>2125</v>
      </c>
      <c r="Y2617" t="s">
        <v>2136</v>
      </c>
      <c r="Z2617" t="s">
        <v>1778</v>
      </c>
      <c r="AA2617" t="s">
        <v>3311</v>
      </c>
      <c r="AB2617" t="s">
        <v>3313</v>
      </c>
      <c r="AD2617" t="s">
        <v>2887</v>
      </c>
      <c r="AI2617">
        <v>50</v>
      </c>
      <c r="AQ2617" s="6">
        <v>0</v>
      </c>
      <c r="AR2617" s="6" t="s">
        <v>50</v>
      </c>
      <c r="AT2617" s="6">
        <v>-1</v>
      </c>
      <c r="AW2617" s="6" t="s">
        <v>51</v>
      </c>
      <c r="AX2617" s="6" t="s">
        <v>51</v>
      </c>
    </row>
    <row r="2618" spans="1:50" x14ac:dyDescent="0.25">
      <c r="A2618" s="16" t="s">
        <v>9349</v>
      </c>
      <c r="B2618" s="13" t="s">
        <v>22</v>
      </c>
      <c r="C2618" s="13" t="str">
        <f>AB2618</f>
        <v>Oxytelini</v>
      </c>
      <c r="D2618" s="13" t="str">
        <f t="shared" si="388"/>
        <v>No</v>
      </c>
      <c r="E2618" s="16" t="s">
        <v>18</v>
      </c>
      <c r="F2618" s="16" t="str">
        <f t="shared" si="392"/>
        <v>Staphylinidae</v>
      </c>
      <c r="G2618" s="16" t="str">
        <f t="shared" si="390"/>
        <v>Yes</v>
      </c>
      <c r="M2618" t="s">
        <v>3313</v>
      </c>
      <c r="N2618" t="s">
        <v>3311</v>
      </c>
      <c r="P2618" s="6">
        <v>-1</v>
      </c>
      <c r="Q2618" s="6" t="s">
        <v>47</v>
      </c>
      <c r="R2618" s="6" t="s">
        <v>48</v>
      </c>
      <c r="T2618" t="s">
        <v>49</v>
      </c>
      <c r="W2618" t="s">
        <v>46</v>
      </c>
      <c r="X2618" t="s">
        <v>2125</v>
      </c>
      <c r="Y2618" t="s">
        <v>2136</v>
      </c>
      <c r="Z2618" t="s">
        <v>1778</v>
      </c>
      <c r="AA2618" t="s">
        <v>3311</v>
      </c>
      <c r="AB2618" t="s">
        <v>3313</v>
      </c>
      <c r="AI2618">
        <v>45</v>
      </c>
      <c r="AQ2618" s="6">
        <v>0</v>
      </c>
      <c r="AR2618" s="6" t="s">
        <v>50</v>
      </c>
      <c r="AT2618" s="6">
        <v>-1</v>
      </c>
      <c r="AW2618" s="6" t="s">
        <v>51</v>
      </c>
      <c r="AX2618" s="6" t="s">
        <v>51</v>
      </c>
    </row>
    <row r="2619" spans="1:50" x14ac:dyDescent="0.25">
      <c r="A2619" s="16" t="s">
        <v>9349</v>
      </c>
      <c r="B2619" s="13" t="s">
        <v>22</v>
      </c>
      <c r="C2619" s="13" t="str">
        <f>AA2619</f>
        <v>Oxytelinae</v>
      </c>
      <c r="D2619" s="13" t="str">
        <f t="shared" si="388"/>
        <v>No</v>
      </c>
      <c r="E2619" s="16" t="s">
        <v>18</v>
      </c>
      <c r="F2619" s="16" t="str">
        <f t="shared" si="392"/>
        <v>Staphylinidae</v>
      </c>
      <c r="G2619" s="16" t="str">
        <f t="shared" si="390"/>
        <v>Yes</v>
      </c>
      <c r="L2619" t="s">
        <v>3312</v>
      </c>
      <c r="M2619" t="s">
        <v>3311</v>
      </c>
      <c r="N2619" t="s">
        <v>1778</v>
      </c>
      <c r="P2619" s="6">
        <v>-1</v>
      </c>
      <c r="Q2619" s="6" t="s">
        <v>47</v>
      </c>
      <c r="R2619" s="6" t="s">
        <v>48</v>
      </c>
      <c r="T2619" t="s">
        <v>49</v>
      </c>
      <c r="W2619" t="s">
        <v>46</v>
      </c>
      <c r="X2619" t="s">
        <v>2125</v>
      </c>
      <c r="Y2619" t="s">
        <v>2136</v>
      </c>
      <c r="Z2619" t="s">
        <v>1778</v>
      </c>
      <c r="AA2619" t="s">
        <v>3311</v>
      </c>
      <c r="AI2619">
        <v>42</v>
      </c>
      <c r="AQ2619" s="6">
        <v>0</v>
      </c>
      <c r="AR2619" s="6" t="s">
        <v>50</v>
      </c>
      <c r="AT2619" s="6">
        <v>-1</v>
      </c>
      <c r="AW2619" s="6" t="s">
        <v>51</v>
      </c>
      <c r="AX2619" s="6" t="s">
        <v>51</v>
      </c>
    </row>
    <row r="2620" spans="1:50" x14ac:dyDescent="0.25">
      <c r="A2620" s="16" t="s">
        <v>9349</v>
      </c>
      <c r="B2620" s="13" t="s">
        <v>22</v>
      </c>
      <c r="C2620" s="13" t="str">
        <f t="shared" ref="C2620:C2636" si="393">AD2620</f>
        <v>Astenus</v>
      </c>
      <c r="D2620" s="13" t="str">
        <f t="shared" si="388"/>
        <v>Yes</v>
      </c>
      <c r="E2620" s="16" t="s">
        <v>18</v>
      </c>
      <c r="F2620" s="16" t="str">
        <f t="shared" si="392"/>
        <v>Staphylinidae</v>
      </c>
      <c r="G2620" s="16" t="str">
        <f t="shared" si="390"/>
        <v>Yes</v>
      </c>
      <c r="M2620" t="s">
        <v>2936</v>
      </c>
      <c r="N2620" t="s">
        <v>3314</v>
      </c>
      <c r="P2620" s="6">
        <v>-1</v>
      </c>
      <c r="Q2620" s="6" t="s">
        <v>47</v>
      </c>
      <c r="R2620" s="6" t="s">
        <v>48</v>
      </c>
      <c r="T2620" t="s">
        <v>49</v>
      </c>
      <c r="W2620" t="s">
        <v>46</v>
      </c>
      <c r="X2620" t="s">
        <v>2125</v>
      </c>
      <c r="Y2620" t="s">
        <v>2136</v>
      </c>
      <c r="Z2620" t="s">
        <v>1778</v>
      </c>
      <c r="AA2620" t="s">
        <v>3315</v>
      </c>
      <c r="AB2620" t="s">
        <v>3314</v>
      </c>
      <c r="AD2620" t="s">
        <v>2936</v>
      </c>
      <c r="AI2620">
        <v>50</v>
      </c>
      <c r="AQ2620" s="6">
        <v>0</v>
      </c>
      <c r="AR2620" s="6" t="s">
        <v>50</v>
      </c>
      <c r="AT2620" s="6">
        <v>-1</v>
      </c>
      <c r="AW2620" s="6" t="s">
        <v>51</v>
      </c>
      <c r="AX2620" s="6" t="s">
        <v>51</v>
      </c>
    </row>
    <row r="2621" spans="1:50" x14ac:dyDescent="0.25">
      <c r="A2621" s="16" t="s">
        <v>9349</v>
      </c>
      <c r="B2621" s="13" t="s">
        <v>22</v>
      </c>
      <c r="C2621" s="13" t="str">
        <f t="shared" si="393"/>
        <v>Dacnochilus</v>
      </c>
      <c r="D2621" s="13" t="str">
        <f t="shared" si="388"/>
        <v>Yes</v>
      </c>
      <c r="E2621" s="16" t="s">
        <v>18</v>
      </c>
      <c r="F2621" s="16" t="str">
        <f t="shared" si="392"/>
        <v>Staphylinidae</v>
      </c>
      <c r="G2621" s="16" t="str">
        <f t="shared" si="390"/>
        <v>Yes</v>
      </c>
      <c r="M2621" t="s">
        <v>2983</v>
      </c>
      <c r="N2621" t="s">
        <v>3314</v>
      </c>
      <c r="P2621" s="6">
        <v>-1</v>
      </c>
      <c r="Q2621" s="6" t="s">
        <v>47</v>
      </c>
      <c r="R2621" s="6" t="s">
        <v>48</v>
      </c>
      <c r="T2621" t="s">
        <v>49</v>
      </c>
      <c r="W2621" t="s">
        <v>46</v>
      </c>
      <c r="X2621" t="s">
        <v>2125</v>
      </c>
      <c r="Y2621" t="s">
        <v>2136</v>
      </c>
      <c r="Z2621" t="s">
        <v>1778</v>
      </c>
      <c r="AA2621" t="s">
        <v>3315</v>
      </c>
      <c r="AB2621" t="s">
        <v>3314</v>
      </c>
      <c r="AD2621" t="s">
        <v>2983</v>
      </c>
      <c r="AI2621">
        <v>50</v>
      </c>
      <c r="AQ2621" s="6">
        <v>0</v>
      </c>
      <c r="AR2621" s="6" t="s">
        <v>50</v>
      </c>
      <c r="AT2621" s="6">
        <v>-1</v>
      </c>
      <c r="AW2621" s="6" t="s">
        <v>51</v>
      </c>
      <c r="AX2621" s="6" t="s">
        <v>51</v>
      </c>
    </row>
    <row r="2622" spans="1:50" x14ac:dyDescent="0.25">
      <c r="A2622" s="16" t="s">
        <v>9349</v>
      </c>
      <c r="B2622" s="13" t="s">
        <v>22</v>
      </c>
      <c r="C2622" s="13" t="str">
        <f t="shared" si="393"/>
        <v>Dacnochilus</v>
      </c>
      <c r="D2622" s="13" t="str">
        <f t="shared" si="388"/>
        <v>Yes</v>
      </c>
      <c r="E2622" s="16" t="s">
        <v>18</v>
      </c>
      <c r="F2622" s="16" t="str">
        <f t="shared" si="392"/>
        <v>Staphylinidae</v>
      </c>
      <c r="G2622" s="16" t="str">
        <f t="shared" si="390"/>
        <v>Yes</v>
      </c>
      <c r="M2622" t="s">
        <v>3304</v>
      </c>
      <c r="N2622" t="s">
        <v>2983</v>
      </c>
      <c r="P2622" s="6">
        <v>-1</v>
      </c>
      <c r="Q2622" s="6" t="s">
        <v>47</v>
      </c>
      <c r="R2622" s="6" t="s">
        <v>48</v>
      </c>
      <c r="T2622" t="s">
        <v>49</v>
      </c>
      <c r="W2622" t="s">
        <v>46</v>
      </c>
      <c r="X2622" t="s">
        <v>2125</v>
      </c>
      <c r="Y2622" t="s">
        <v>2136</v>
      </c>
      <c r="Z2622" t="s">
        <v>1778</v>
      </c>
      <c r="AA2622" t="s">
        <v>3315</v>
      </c>
      <c r="AB2622" t="s">
        <v>3314</v>
      </c>
      <c r="AD2622" t="s">
        <v>2983</v>
      </c>
      <c r="AF2622" t="s">
        <v>3304</v>
      </c>
      <c r="AI2622">
        <v>60</v>
      </c>
      <c r="AQ2622" s="6">
        <v>0</v>
      </c>
      <c r="AR2622" s="6" t="s">
        <v>50</v>
      </c>
      <c r="AT2622" s="6">
        <v>-1</v>
      </c>
      <c r="AW2622" s="6" t="s">
        <v>51</v>
      </c>
      <c r="AX2622" s="6" t="s">
        <v>51</v>
      </c>
    </row>
    <row r="2623" spans="1:50" x14ac:dyDescent="0.25">
      <c r="A2623" s="16" t="s">
        <v>9349</v>
      </c>
      <c r="B2623" s="13" t="s">
        <v>22</v>
      </c>
      <c r="C2623" s="13" t="str">
        <f t="shared" si="393"/>
        <v>Dacnochilus</v>
      </c>
      <c r="D2623" s="13" t="str">
        <f t="shared" si="388"/>
        <v>Yes</v>
      </c>
      <c r="E2623" s="16" t="s">
        <v>18</v>
      </c>
      <c r="F2623" s="16" t="str">
        <f t="shared" si="392"/>
        <v>Staphylinidae</v>
      </c>
      <c r="G2623" s="16" t="str">
        <f t="shared" si="390"/>
        <v>Yes</v>
      </c>
      <c r="M2623" t="s">
        <v>3198</v>
      </c>
      <c r="N2623" t="s">
        <v>2983</v>
      </c>
      <c r="P2623" s="6">
        <v>-1</v>
      </c>
      <c r="Q2623" s="6" t="s">
        <v>47</v>
      </c>
      <c r="R2623" s="6" t="s">
        <v>48</v>
      </c>
      <c r="T2623" t="s">
        <v>49</v>
      </c>
      <c r="W2623" t="s">
        <v>46</v>
      </c>
      <c r="X2623" t="s">
        <v>2125</v>
      </c>
      <c r="Y2623" t="s">
        <v>2136</v>
      </c>
      <c r="Z2623" t="s">
        <v>1778</v>
      </c>
      <c r="AA2623" t="s">
        <v>3315</v>
      </c>
      <c r="AB2623" t="s">
        <v>3314</v>
      </c>
      <c r="AD2623" t="s">
        <v>2983</v>
      </c>
      <c r="AF2623" t="s">
        <v>3198</v>
      </c>
      <c r="AI2623">
        <v>60</v>
      </c>
      <c r="AQ2623" s="6">
        <v>0</v>
      </c>
      <c r="AR2623" s="6" t="s">
        <v>50</v>
      </c>
      <c r="AT2623" s="6">
        <v>-1</v>
      </c>
      <c r="AW2623" s="6" t="s">
        <v>51</v>
      </c>
      <c r="AX2623" s="6" t="s">
        <v>51</v>
      </c>
    </row>
    <row r="2624" spans="1:50" x14ac:dyDescent="0.25">
      <c r="A2624" s="16" t="s">
        <v>9349</v>
      </c>
      <c r="B2624" s="13" t="s">
        <v>22</v>
      </c>
      <c r="C2624" s="13" t="str">
        <f t="shared" si="393"/>
        <v>Dacnochilus</v>
      </c>
      <c r="D2624" s="13" t="str">
        <f t="shared" si="388"/>
        <v>Yes</v>
      </c>
      <c r="E2624" s="16" t="s">
        <v>18</v>
      </c>
      <c r="F2624" s="16" t="str">
        <f t="shared" si="392"/>
        <v>Staphylinidae</v>
      </c>
      <c r="G2624" s="16" t="str">
        <f t="shared" si="390"/>
        <v>Yes</v>
      </c>
      <c r="M2624" t="s">
        <v>3278</v>
      </c>
      <c r="N2624" t="s">
        <v>2983</v>
      </c>
      <c r="P2624" s="6">
        <v>-1</v>
      </c>
      <c r="Q2624" s="6" t="s">
        <v>47</v>
      </c>
      <c r="R2624" s="6" t="s">
        <v>48</v>
      </c>
      <c r="T2624" t="s">
        <v>49</v>
      </c>
      <c r="W2624" t="s">
        <v>46</v>
      </c>
      <c r="X2624" t="s">
        <v>2125</v>
      </c>
      <c r="Y2624" t="s">
        <v>2136</v>
      </c>
      <c r="Z2624" t="s">
        <v>1778</v>
      </c>
      <c r="AA2624" t="s">
        <v>3315</v>
      </c>
      <c r="AB2624" t="s">
        <v>3314</v>
      </c>
      <c r="AD2624" t="s">
        <v>2983</v>
      </c>
      <c r="AF2624" t="s">
        <v>3278</v>
      </c>
      <c r="AI2624">
        <v>60</v>
      </c>
      <c r="AQ2624" s="6">
        <v>0</v>
      </c>
      <c r="AR2624" s="6" t="s">
        <v>50</v>
      </c>
      <c r="AT2624" s="6">
        <v>-1</v>
      </c>
      <c r="AW2624" s="6" t="s">
        <v>51</v>
      </c>
      <c r="AX2624" s="6" t="s">
        <v>51</v>
      </c>
    </row>
    <row r="2625" spans="1:50" x14ac:dyDescent="0.25">
      <c r="A2625" s="16" t="s">
        <v>9349</v>
      </c>
      <c r="B2625" s="13" t="s">
        <v>22</v>
      </c>
      <c r="C2625" s="13" t="str">
        <f t="shared" si="393"/>
        <v>Echiaster</v>
      </c>
      <c r="D2625" s="13" t="str">
        <f t="shared" ref="D2625:D2688" si="394">IF(AI2625&gt;=50,"Yes","No")</f>
        <v>Yes</v>
      </c>
      <c r="E2625" s="16" t="s">
        <v>18</v>
      </c>
      <c r="F2625" s="16" t="str">
        <f t="shared" si="392"/>
        <v>Staphylinidae</v>
      </c>
      <c r="G2625" s="16" t="str">
        <f t="shared" si="390"/>
        <v>Yes</v>
      </c>
      <c r="M2625" t="s">
        <v>2946</v>
      </c>
      <c r="N2625" t="s">
        <v>3314</v>
      </c>
      <c r="P2625" s="6">
        <v>-1</v>
      </c>
      <c r="Q2625" s="6" t="s">
        <v>47</v>
      </c>
      <c r="R2625" s="6" t="s">
        <v>48</v>
      </c>
      <c r="T2625" t="s">
        <v>49</v>
      </c>
      <c r="W2625" t="s">
        <v>46</v>
      </c>
      <c r="X2625" t="s">
        <v>2125</v>
      </c>
      <c r="Y2625" t="s">
        <v>2136</v>
      </c>
      <c r="Z2625" t="s">
        <v>1778</v>
      </c>
      <c r="AA2625" t="s">
        <v>3315</v>
      </c>
      <c r="AB2625" t="s">
        <v>3314</v>
      </c>
      <c r="AD2625" t="s">
        <v>2946</v>
      </c>
      <c r="AI2625">
        <v>50</v>
      </c>
      <c r="AQ2625" s="6">
        <v>0</v>
      </c>
      <c r="AR2625" s="6" t="s">
        <v>50</v>
      </c>
      <c r="AT2625" s="6">
        <v>-1</v>
      </c>
      <c r="AW2625" s="6" t="s">
        <v>51</v>
      </c>
      <c r="AX2625" s="6" t="s">
        <v>51</v>
      </c>
    </row>
    <row r="2626" spans="1:50" x14ac:dyDescent="0.25">
      <c r="A2626" s="16" t="s">
        <v>9349</v>
      </c>
      <c r="B2626" s="13" t="s">
        <v>22</v>
      </c>
      <c r="C2626" s="13" t="str">
        <f t="shared" si="393"/>
        <v>Lathrobium</v>
      </c>
      <c r="D2626" s="13" t="str">
        <f t="shared" si="394"/>
        <v>Yes</v>
      </c>
      <c r="E2626" s="16" t="s">
        <v>18</v>
      </c>
      <c r="F2626" s="16" t="str">
        <f t="shared" si="392"/>
        <v>Staphylinidae</v>
      </c>
      <c r="G2626" s="16" t="str">
        <f t="shared" si="390"/>
        <v>Yes</v>
      </c>
      <c r="M2626" t="s">
        <v>2855</v>
      </c>
      <c r="N2626" t="s">
        <v>3314</v>
      </c>
      <c r="P2626" s="6">
        <v>-1</v>
      </c>
      <c r="Q2626" s="6" t="s">
        <v>47</v>
      </c>
      <c r="R2626" s="6" t="s">
        <v>48</v>
      </c>
      <c r="T2626" t="s">
        <v>49</v>
      </c>
      <c r="W2626" t="s">
        <v>46</v>
      </c>
      <c r="X2626" t="s">
        <v>2125</v>
      </c>
      <c r="Y2626" t="s">
        <v>2136</v>
      </c>
      <c r="Z2626" t="s">
        <v>1778</v>
      </c>
      <c r="AA2626" t="s">
        <v>3315</v>
      </c>
      <c r="AB2626" t="s">
        <v>3314</v>
      </c>
      <c r="AD2626" t="s">
        <v>2855</v>
      </c>
      <c r="AI2626">
        <v>50</v>
      </c>
      <c r="AQ2626" s="6">
        <v>0</v>
      </c>
      <c r="AR2626" s="6" t="s">
        <v>50</v>
      </c>
      <c r="AT2626" s="6">
        <v>-1</v>
      </c>
      <c r="AW2626" s="6" t="s">
        <v>51</v>
      </c>
      <c r="AX2626" s="6" t="s">
        <v>51</v>
      </c>
    </row>
    <row r="2627" spans="1:50" x14ac:dyDescent="0.25">
      <c r="A2627" s="16" t="s">
        <v>9349</v>
      </c>
      <c r="B2627" s="13" t="s">
        <v>22</v>
      </c>
      <c r="C2627" s="13" t="str">
        <f t="shared" si="393"/>
        <v>Lithocharis</v>
      </c>
      <c r="D2627" s="13" t="str">
        <f t="shared" si="394"/>
        <v>Yes</v>
      </c>
      <c r="E2627" s="16" t="s">
        <v>18</v>
      </c>
      <c r="F2627" s="16" t="str">
        <f t="shared" si="392"/>
        <v>Staphylinidae</v>
      </c>
      <c r="G2627" s="16" t="str">
        <f t="shared" si="390"/>
        <v>Yes</v>
      </c>
      <c r="M2627" t="s">
        <v>2856</v>
      </c>
      <c r="N2627" t="s">
        <v>3314</v>
      </c>
      <c r="P2627" s="6">
        <v>-1</v>
      </c>
      <c r="Q2627" s="6" t="s">
        <v>47</v>
      </c>
      <c r="R2627" s="6" t="s">
        <v>48</v>
      </c>
      <c r="T2627" t="s">
        <v>49</v>
      </c>
      <c r="W2627" t="s">
        <v>46</v>
      </c>
      <c r="X2627" t="s">
        <v>2125</v>
      </c>
      <c r="Y2627" t="s">
        <v>2136</v>
      </c>
      <c r="Z2627" t="s">
        <v>1778</v>
      </c>
      <c r="AA2627" t="s">
        <v>3315</v>
      </c>
      <c r="AB2627" t="s">
        <v>3314</v>
      </c>
      <c r="AD2627" t="s">
        <v>2856</v>
      </c>
      <c r="AI2627">
        <v>50</v>
      </c>
      <c r="AQ2627" s="6">
        <v>0</v>
      </c>
      <c r="AR2627" s="6" t="s">
        <v>50</v>
      </c>
      <c r="AT2627" s="6">
        <v>-1</v>
      </c>
      <c r="AW2627" s="6" t="s">
        <v>51</v>
      </c>
      <c r="AX2627" s="6" t="s">
        <v>51</v>
      </c>
    </row>
    <row r="2628" spans="1:50" x14ac:dyDescent="0.25">
      <c r="A2628" s="16" t="s">
        <v>9349</v>
      </c>
      <c r="B2628" s="13" t="s">
        <v>22</v>
      </c>
      <c r="C2628" s="13" t="str">
        <f t="shared" si="393"/>
        <v>Lobrathium</v>
      </c>
      <c r="D2628" s="13" t="str">
        <f t="shared" si="394"/>
        <v>Yes</v>
      </c>
      <c r="E2628" s="16" t="s">
        <v>18</v>
      </c>
      <c r="F2628" s="16" t="str">
        <f t="shared" si="392"/>
        <v>Staphylinidae</v>
      </c>
      <c r="G2628" s="16" t="str">
        <f t="shared" si="390"/>
        <v>Yes</v>
      </c>
      <c r="M2628" t="s">
        <v>2955</v>
      </c>
      <c r="N2628" t="s">
        <v>3314</v>
      </c>
      <c r="P2628" s="6">
        <v>-1</v>
      </c>
      <c r="Q2628" s="6" t="s">
        <v>47</v>
      </c>
      <c r="R2628" s="6" t="s">
        <v>48</v>
      </c>
      <c r="T2628" t="s">
        <v>49</v>
      </c>
      <c r="W2628" t="s">
        <v>46</v>
      </c>
      <c r="X2628" t="s">
        <v>2125</v>
      </c>
      <c r="Y2628" t="s">
        <v>2136</v>
      </c>
      <c r="Z2628" t="s">
        <v>1778</v>
      </c>
      <c r="AA2628" t="s">
        <v>3315</v>
      </c>
      <c r="AB2628" t="s">
        <v>3314</v>
      </c>
      <c r="AD2628" t="s">
        <v>2955</v>
      </c>
      <c r="AI2628">
        <v>50</v>
      </c>
      <c r="AQ2628" s="6">
        <v>0</v>
      </c>
      <c r="AR2628" s="6" t="s">
        <v>50</v>
      </c>
      <c r="AT2628" s="6">
        <v>-1</v>
      </c>
      <c r="AW2628" s="6" t="s">
        <v>51</v>
      </c>
      <c r="AX2628" s="6" t="s">
        <v>51</v>
      </c>
    </row>
    <row r="2629" spans="1:50" x14ac:dyDescent="0.25">
      <c r="A2629" s="16" t="s">
        <v>9349</v>
      </c>
      <c r="B2629" s="13" t="s">
        <v>22</v>
      </c>
      <c r="C2629" s="13" t="str">
        <f t="shared" si="393"/>
        <v>Medon</v>
      </c>
      <c r="D2629" s="13" t="str">
        <f t="shared" si="394"/>
        <v>Yes</v>
      </c>
      <c r="E2629" s="16" t="s">
        <v>18</v>
      </c>
      <c r="F2629" s="16" t="str">
        <f t="shared" si="392"/>
        <v>Staphylinidae</v>
      </c>
      <c r="G2629" s="16" t="str">
        <f t="shared" si="390"/>
        <v>Yes</v>
      </c>
      <c r="M2629" t="s">
        <v>2857</v>
      </c>
      <c r="N2629" t="s">
        <v>3314</v>
      </c>
      <c r="P2629" s="6">
        <v>-1</v>
      </c>
      <c r="Q2629" s="6" t="s">
        <v>47</v>
      </c>
      <c r="R2629" s="6" t="s">
        <v>48</v>
      </c>
      <c r="T2629" t="s">
        <v>49</v>
      </c>
      <c r="W2629" t="s">
        <v>46</v>
      </c>
      <c r="X2629" t="s">
        <v>2125</v>
      </c>
      <c r="Y2629" t="s">
        <v>2136</v>
      </c>
      <c r="Z2629" t="s">
        <v>1778</v>
      </c>
      <c r="AA2629" t="s">
        <v>3315</v>
      </c>
      <c r="AB2629" t="s">
        <v>3314</v>
      </c>
      <c r="AD2629" t="s">
        <v>2857</v>
      </c>
      <c r="AI2629">
        <v>50</v>
      </c>
      <c r="AQ2629" s="6">
        <v>0</v>
      </c>
      <c r="AR2629" s="6" t="s">
        <v>50</v>
      </c>
      <c r="AT2629" s="6">
        <v>-1</v>
      </c>
      <c r="AW2629" s="6" t="s">
        <v>51</v>
      </c>
      <c r="AX2629" s="6" t="s">
        <v>51</v>
      </c>
    </row>
    <row r="2630" spans="1:50" x14ac:dyDescent="0.25">
      <c r="A2630" s="16" t="s">
        <v>9349</v>
      </c>
      <c r="B2630" s="13" t="s">
        <v>22</v>
      </c>
      <c r="C2630" s="13" t="str">
        <f t="shared" si="393"/>
        <v>Orus</v>
      </c>
      <c r="D2630" s="13" t="str">
        <f t="shared" si="394"/>
        <v>Yes</v>
      </c>
      <c r="E2630" s="16" t="s">
        <v>18</v>
      </c>
      <c r="F2630" s="16" t="str">
        <f t="shared" si="392"/>
        <v>Staphylinidae</v>
      </c>
      <c r="G2630" s="16" t="str">
        <f t="shared" si="390"/>
        <v>Yes</v>
      </c>
      <c r="M2630" t="s">
        <v>2966</v>
      </c>
      <c r="N2630" t="s">
        <v>3314</v>
      </c>
      <c r="P2630" s="6">
        <v>-1</v>
      </c>
      <c r="Q2630" s="6" t="s">
        <v>47</v>
      </c>
      <c r="R2630" s="6" t="s">
        <v>48</v>
      </c>
      <c r="T2630" t="s">
        <v>49</v>
      </c>
      <c r="W2630" t="s">
        <v>46</v>
      </c>
      <c r="X2630" t="s">
        <v>2125</v>
      </c>
      <c r="Y2630" t="s">
        <v>2136</v>
      </c>
      <c r="Z2630" t="s">
        <v>1778</v>
      </c>
      <c r="AA2630" t="s">
        <v>3315</v>
      </c>
      <c r="AB2630" t="s">
        <v>3314</v>
      </c>
      <c r="AD2630" t="s">
        <v>2966</v>
      </c>
      <c r="AI2630">
        <v>50</v>
      </c>
      <c r="AQ2630" s="6">
        <v>0</v>
      </c>
      <c r="AR2630" s="6" t="s">
        <v>50</v>
      </c>
      <c r="AT2630" s="6">
        <v>-1</v>
      </c>
      <c r="AW2630" s="6" t="s">
        <v>51</v>
      </c>
      <c r="AX2630" s="6" t="s">
        <v>51</v>
      </c>
    </row>
    <row r="2631" spans="1:50" x14ac:dyDescent="0.25">
      <c r="A2631" s="16" t="s">
        <v>9349</v>
      </c>
      <c r="B2631" s="13" t="s">
        <v>22</v>
      </c>
      <c r="C2631" s="13" t="str">
        <f t="shared" si="393"/>
        <v>Orus</v>
      </c>
      <c r="D2631" s="13" t="str">
        <f t="shared" si="394"/>
        <v>Yes</v>
      </c>
      <c r="E2631" s="16" t="s">
        <v>18</v>
      </c>
      <c r="F2631" s="16" t="str">
        <f t="shared" si="392"/>
        <v>Staphylinidae</v>
      </c>
      <c r="G2631" s="16" t="str">
        <f t="shared" si="390"/>
        <v>Yes</v>
      </c>
      <c r="M2631" t="s">
        <v>3239</v>
      </c>
      <c r="N2631" t="s">
        <v>2966</v>
      </c>
      <c r="P2631" s="6">
        <v>-1</v>
      </c>
      <c r="Q2631" s="6" t="s">
        <v>47</v>
      </c>
      <c r="R2631" s="6" t="s">
        <v>48</v>
      </c>
      <c r="T2631" t="s">
        <v>49</v>
      </c>
      <c r="W2631" t="s">
        <v>46</v>
      </c>
      <c r="X2631" t="s">
        <v>2125</v>
      </c>
      <c r="Y2631" t="s">
        <v>2136</v>
      </c>
      <c r="Z2631" t="s">
        <v>1778</v>
      </c>
      <c r="AA2631" t="s">
        <v>3315</v>
      </c>
      <c r="AB2631" t="s">
        <v>3314</v>
      </c>
      <c r="AD2631" t="s">
        <v>2966</v>
      </c>
      <c r="AF2631" t="s">
        <v>3239</v>
      </c>
      <c r="AI2631">
        <v>60</v>
      </c>
      <c r="AQ2631" s="6">
        <v>0</v>
      </c>
      <c r="AR2631" s="6" t="s">
        <v>50</v>
      </c>
      <c r="AT2631" s="6">
        <v>-1</v>
      </c>
      <c r="AW2631" s="6" t="s">
        <v>51</v>
      </c>
      <c r="AX2631" s="6" t="s">
        <v>51</v>
      </c>
    </row>
    <row r="2632" spans="1:50" x14ac:dyDescent="0.25">
      <c r="A2632" s="16" t="s">
        <v>9349</v>
      </c>
      <c r="B2632" s="13" t="s">
        <v>22</v>
      </c>
      <c r="C2632" s="13" t="str">
        <f t="shared" si="393"/>
        <v>Orus</v>
      </c>
      <c r="D2632" s="13" t="str">
        <f t="shared" si="394"/>
        <v>Yes</v>
      </c>
      <c r="E2632" s="16" t="s">
        <v>18</v>
      </c>
      <c r="F2632" s="16" t="str">
        <f t="shared" si="392"/>
        <v>Staphylinidae</v>
      </c>
      <c r="G2632" s="16" t="str">
        <f t="shared" si="390"/>
        <v>Yes</v>
      </c>
      <c r="M2632" t="s">
        <v>3240</v>
      </c>
      <c r="N2632" t="s">
        <v>2966</v>
      </c>
      <c r="P2632" s="6">
        <v>-1</v>
      </c>
      <c r="Q2632" s="6" t="s">
        <v>47</v>
      </c>
      <c r="R2632" s="6" t="s">
        <v>48</v>
      </c>
      <c r="T2632" t="s">
        <v>49</v>
      </c>
      <c r="W2632" t="s">
        <v>46</v>
      </c>
      <c r="X2632" t="s">
        <v>2125</v>
      </c>
      <c r="Y2632" t="s">
        <v>2136</v>
      </c>
      <c r="Z2632" t="s">
        <v>1778</v>
      </c>
      <c r="AA2632" t="s">
        <v>3315</v>
      </c>
      <c r="AB2632" t="s">
        <v>3314</v>
      </c>
      <c r="AD2632" t="s">
        <v>2966</v>
      </c>
      <c r="AF2632" t="s">
        <v>3240</v>
      </c>
      <c r="AI2632">
        <v>60</v>
      </c>
      <c r="AQ2632" s="6">
        <v>0</v>
      </c>
      <c r="AR2632" s="6" t="s">
        <v>50</v>
      </c>
      <c r="AT2632" s="6">
        <v>-1</v>
      </c>
      <c r="AW2632" s="6" t="s">
        <v>51</v>
      </c>
      <c r="AX2632" s="6" t="s">
        <v>51</v>
      </c>
    </row>
    <row r="2633" spans="1:50" x14ac:dyDescent="0.25">
      <c r="A2633" s="16" t="s">
        <v>9349</v>
      </c>
      <c r="B2633" s="13" t="s">
        <v>22</v>
      </c>
      <c r="C2633" s="13" t="str">
        <f t="shared" si="393"/>
        <v>Orus</v>
      </c>
      <c r="D2633" s="13" t="str">
        <f t="shared" si="394"/>
        <v>Yes</v>
      </c>
      <c r="E2633" s="16" t="s">
        <v>18</v>
      </c>
      <c r="F2633" s="16" t="str">
        <f t="shared" si="392"/>
        <v>Staphylinidae</v>
      </c>
      <c r="G2633" s="16" t="str">
        <f t="shared" si="390"/>
        <v>Yes</v>
      </c>
      <c r="M2633" t="s">
        <v>3241</v>
      </c>
      <c r="N2633" t="s">
        <v>2966</v>
      </c>
      <c r="P2633" s="6">
        <v>-1</v>
      </c>
      <c r="Q2633" s="6" t="s">
        <v>47</v>
      </c>
      <c r="R2633" s="6" t="s">
        <v>48</v>
      </c>
      <c r="T2633" t="s">
        <v>49</v>
      </c>
      <c r="W2633" t="s">
        <v>46</v>
      </c>
      <c r="X2633" t="s">
        <v>2125</v>
      </c>
      <c r="Y2633" t="s">
        <v>2136</v>
      </c>
      <c r="Z2633" t="s">
        <v>1778</v>
      </c>
      <c r="AA2633" t="s">
        <v>3315</v>
      </c>
      <c r="AB2633" t="s">
        <v>3314</v>
      </c>
      <c r="AD2633" t="s">
        <v>2966</v>
      </c>
      <c r="AF2633" t="s">
        <v>3241</v>
      </c>
      <c r="AI2633">
        <v>60</v>
      </c>
      <c r="AQ2633" s="6">
        <v>0</v>
      </c>
      <c r="AR2633" s="6" t="s">
        <v>50</v>
      </c>
      <c r="AT2633" s="6">
        <v>-1</v>
      </c>
      <c r="AW2633" s="6" t="s">
        <v>51</v>
      </c>
      <c r="AX2633" s="6" t="s">
        <v>51</v>
      </c>
    </row>
    <row r="2634" spans="1:50" x14ac:dyDescent="0.25">
      <c r="A2634" s="16" t="s">
        <v>9349</v>
      </c>
      <c r="B2634" s="13" t="s">
        <v>22</v>
      </c>
      <c r="C2634" s="13" t="str">
        <f t="shared" si="393"/>
        <v>Rugilus</v>
      </c>
      <c r="D2634" s="13" t="str">
        <f t="shared" si="394"/>
        <v>Yes</v>
      </c>
      <c r="E2634" s="16" t="s">
        <v>18</v>
      </c>
      <c r="F2634" s="16" t="str">
        <f t="shared" si="392"/>
        <v>Staphylinidae</v>
      </c>
      <c r="G2634" s="16" t="str">
        <f t="shared" si="390"/>
        <v>Yes</v>
      </c>
      <c r="M2634" t="s">
        <v>2971</v>
      </c>
      <c r="N2634" t="s">
        <v>3314</v>
      </c>
      <c r="P2634" s="6">
        <v>-1</v>
      </c>
      <c r="Q2634" s="6" t="s">
        <v>47</v>
      </c>
      <c r="R2634" s="6" t="s">
        <v>48</v>
      </c>
      <c r="T2634" t="s">
        <v>49</v>
      </c>
      <c r="W2634" t="s">
        <v>46</v>
      </c>
      <c r="X2634" t="s">
        <v>2125</v>
      </c>
      <c r="Y2634" t="s">
        <v>2136</v>
      </c>
      <c r="Z2634" t="s">
        <v>1778</v>
      </c>
      <c r="AA2634" t="s">
        <v>3315</v>
      </c>
      <c r="AB2634" t="s">
        <v>3314</v>
      </c>
      <c r="AD2634" t="s">
        <v>2971</v>
      </c>
      <c r="AI2634">
        <v>50</v>
      </c>
      <c r="AQ2634" s="6">
        <v>0</v>
      </c>
      <c r="AR2634" s="6" t="s">
        <v>50</v>
      </c>
      <c r="AT2634" s="6">
        <v>-1</v>
      </c>
      <c r="AW2634" s="6" t="s">
        <v>51</v>
      </c>
      <c r="AX2634" s="6" t="s">
        <v>51</v>
      </c>
    </row>
    <row r="2635" spans="1:50" x14ac:dyDescent="0.25">
      <c r="A2635" s="16" t="s">
        <v>9349</v>
      </c>
      <c r="B2635" s="13" t="s">
        <v>22</v>
      </c>
      <c r="C2635" s="13" t="str">
        <f t="shared" si="393"/>
        <v>Scopaeus</v>
      </c>
      <c r="D2635" s="13" t="str">
        <f t="shared" si="394"/>
        <v>Yes</v>
      </c>
      <c r="E2635" s="16" t="s">
        <v>18</v>
      </c>
      <c r="F2635" s="16" t="str">
        <f t="shared" si="392"/>
        <v>Staphylinidae</v>
      </c>
      <c r="G2635" s="16" t="str">
        <f t="shared" si="390"/>
        <v>Yes</v>
      </c>
      <c r="M2635" t="s">
        <v>2972</v>
      </c>
      <c r="N2635" t="s">
        <v>3314</v>
      </c>
      <c r="P2635" s="6">
        <v>-1</v>
      </c>
      <c r="Q2635" s="6" t="s">
        <v>47</v>
      </c>
      <c r="R2635" s="6" t="s">
        <v>48</v>
      </c>
      <c r="T2635" t="s">
        <v>49</v>
      </c>
      <c r="W2635" t="s">
        <v>46</v>
      </c>
      <c r="X2635" t="s">
        <v>2125</v>
      </c>
      <c r="Y2635" t="s">
        <v>2136</v>
      </c>
      <c r="Z2635" t="s">
        <v>1778</v>
      </c>
      <c r="AA2635" t="s">
        <v>3315</v>
      </c>
      <c r="AB2635" t="s">
        <v>3314</v>
      </c>
      <c r="AD2635" t="s">
        <v>2972</v>
      </c>
      <c r="AI2635">
        <v>50</v>
      </c>
      <c r="AQ2635" s="6">
        <v>0</v>
      </c>
      <c r="AR2635" s="6" t="s">
        <v>50</v>
      </c>
      <c r="AT2635" s="6">
        <v>-1</v>
      </c>
      <c r="AW2635" s="6" t="s">
        <v>51</v>
      </c>
      <c r="AX2635" s="6" t="s">
        <v>51</v>
      </c>
    </row>
    <row r="2636" spans="1:50" x14ac:dyDescent="0.25">
      <c r="A2636" s="16" t="s">
        <v>9349</v>
      </c>
      <c r="B2636" s="13" t="s">
        <v>22</v>
      </c>
      <c r="C2636" s="13" t="str">
        <f t="shared" si="393"/>
        <v>Sunius</v>
      </c>
      <c r="D2636" s="13" t="str">
        <f t="shared" si="394"/>
        <v>Yes</v>
      </c>
      <c r="E2636" s="16" t="s">
        <v>18</v>
      </c>
      <c r="F2636" s="16" t="str">
        <f t="shared" si="392"/>
        <v>Staphylinidae</v>
      </c>
      <c r="G2636" s="16" t="str">
        <f t="shared" si="390"/>
        <v>Yes</v>
      </c>
      <c r="M2636" t="s">
        <v>2859</v>
      </c>
      <c r="N2636" t="s">
        <v>3314</v>
      </c>
      <c r="P2636" s="6">
        <v>-1</v>
      </c>
      <c r="Q2636" s="6" t="s">
        <v>47</v>
      </c>
      <c r="R2636" s="6" t="s">
        <v>48</v>
      </c>
      <c r="T2636" t="s">
        <v>49</v>
      </c>
      <c r="W2636" t="s">
        <v>46</v>
      </c>
      <c r="X2636" t="s">
        <v>2125</v>
      </c>
      <c r="Y2636" t="s">
        <v>2136</v>
      </c>
      <c r="Z2636" t="s">
        <v>1778</v>
      </c>
      <c r="AA2636" t="s">
        <v>3315</v>
      </c>
      <c r="AB2636" t="s">
        <v>3314</v>
      </c>
      <c r="AD2636" t="s">
        <v>2859</v>
      </c>
      <c r="AI2636">
        <v>50</v>
      </c>
      <c r="AQ2636" s="6">
        <v>0</v>
      </c>
      <c r="AR2636" s="6" t="s">
        <v>50</v>
      </c>
      <c r="AT2636" s="6">
        <v>-1</v>
      </c>
      <c r="AW2636" s="6" t="s">
        <v>51</v>
      </c>
      <c r="AX2636" s="6" t="s">
        <v>51</v>
      </c>
    </row>
    <row r="2637" spans="1:50" x14ac:dyDescent="0.25">
      <c r="A2637" s="16" t="s">
        <v>9349</v>
      </c>
      <c r="B2637" s="13" t="s">
        <v>22</v>
      </c>
      <c r="C2637" s="13" t="str">
        <f>AB2637</f>
        <v>Lathrobiini</v>
      </c>
      <c r="D2637" s="13" t="str">
        <f t="shared" si="394"/>
        <v>No</v>
      </c>
      <c r="E2637" s="16" t="s">
        <v>18</v>
      </c>
      <c r="F2637" s="16" t="str">
        <f t="shared" si="392"/>
        <v>Staphylinidae</v>
      </c>
      <c r="G2637" s="16" t="str">
        <f t="shared" si="390"/>
        <v>Yes</v>
      </c>
      <c r="M2637" t="s">
        <v>3314</v>
      </c>
      <c r="N2637" t="s">
        <v>3315</v>
      </c>
      <c r="P2637" s="6">
        <v>-1</v>
      </c>
      <c r="Q2637" s="6" t="s">
        <v>47</v>
      </c>
      <c r="R2637" s="6" t="s">
        <v>48</v>
      </c>
      <c r="T2637" t="s">
        <v>49</v>
      </c>
      <c r="W2637" t="s">
        <v>46</v>
      </c>
      <c r="X2637" t="s">
        <v>2125</v>
      </c>
      <c r="Y2637" t="s">
        <v>2136</v>
      </c>
      <c r="Z2637" t="s">
        <v>1778</v>
      </c>
      <c r="AA2637" t="s">
        <v>3315</v>
      </c>
      <c r="AB2637" t="s">
        <v>3314</v>
      </c>
      <c r="AI2637">
        <v>45</v>
      </c>
      <c r="AQ2637" s="6">
        <v>0</v>
      </c>
      <c r="AR2637" s="6" t="s">
        <v>50</v>
      </c>
      <c r="AT2637" s="6">
        <v>-1</v>
      </c>
      <c r="AW2637" s="6" t="s">
        <v>51</v>
      </c>
      <c r="AX2637" s="6" t="s">
        <v>51</v>
      </c>
    </row>
    <row r="2638" spans="1:50" x14ac:dyDescent="0.25">
      <c r="A2638" s="16" t="s">
        <v>9349</v>
      </c>
      <c r="B2638" s="13" t="s">
        <v>22</v>
      </c>
      <c r="C2638" s="13" t="str">
        <f>AD2638</f>
        <v>Biocrypta</v>
      </c>
      <c r="D2638" s="13" t="str">
        <f t="shared" si="394"/>
        <v>Yes</v>
      </c>
      <c r="E2638" s="16" t="s">
        <v>18</v>
      </c>
      <c r="F2638" s="16" t="str">
        <f t="shared" si="392"/>
        <v>Staphylinidae</v>
      </c>
      <c r="G2638" s="16" t="str">
        <f t="shared" si="390"/>
        <v>Yes</v>
      </c>
      <c r="M2638" t="s">
        <v>2982</v>
      </c>
      <c r="N2638" t="s">
        <v>3321</v>
      </c>
      <c r="P2638" s="6">
        <v>-1</v>
      </c>
      <c r="Q2638" s="6" t="s">
        <v>47</v>
      </c>
      <c r="R2638" s="6" t="s">
        <v>48</v>
      </c>
      <c r="T2638" t="s">
        <v>49</v>
      </c>
      <c r="W2638" t="s">
        <v>46</v>
      </c>
      <c r="X2638" t="s">
        <v>2125</v>
      </c>
      <c r="Y2638" t="s">
        <v>2136</v>
      </c>
      <c r="Z2638" t="s">
        <v>1778</v>
      </c>
      <c r="AA2638" t="s">
        <v>3315</v>
      </c>
      <c r="AB2638" t="s">
        <v>3321</v>
      </c>
      <c r="AD2638" t="s">
        <v>2982</v>
      </c>
      <c r="AI2638">
        <v>50</v>
      </c>
      <c r="AQ2638" s="6">
        <v>0</v>
      </c>
      <c r="AR2638" s="6" t="s">
        <v>50</v>
      </c>
      <c r="AT2638" s="6">
        <v>-1</v>
      </c>
      <c r="AW2638" s="6" t="s">
        <v>51</v>
      </c>
      <c r="AX2638" s="6" t="s">
        <v>51</v>
      </c>
    </row>
    <row r="2639" spans="1:50" x14ac:dyDescent="0.25">
      <c r="A2639" s="16" t="s">
        <v>9349</v>
      </c>
      <c r="B2639" s="13" t="s">
        <v>22</v>
      </c>
      <c r="C2639" s="13" t="str">
        <f>AD2639</f>
        <v>Biocrypta</v>
      </c>
      <c r="D2639" s="13" t="str">
        <f t="shared" si="394"/>
        <v>Yes</v>
      </c>
      <c r="E2639" s="16" t="s">
        <v>18</v>
      </c>
      <c r="F2639" s="16" t="str">
        <f t="shared" si="392"/>
        <v>Staphylinidae</v>
      </c>
      <c r="G2639" s="16" t="str">
        <f t="shared" si="390"/>
        <v>Yes</v>
      </c>
      <c r="M2639" t="s">
        <v>3188</v>
      </c>
      <c r="N2639" t="s">
        <v>2982</v>
      </c>
      <c r="P2639" s="6">
        <v>-1</v>
      </c>
      <c r="Q2639" s="6" t="s">
        <v>47</v>
      </c>
      <c r="R2639" s="6" t="s">
        <v>48</v>
      </c>
      <c r="T2639" t="s">
        <v>49</v>
      </c>
      <c r="W2639" t="s">
        <v>46</v>
      </c>
      <c r="X2639" t="s">
        <v>2125</v>
      </c>
      <c r="Y2639" t="s">
        <v>2136</v>
      </c>
      <c r="Z2639" t="s">
        <v>1778</v>
      </c>
      <c r="AA2639" t="s">
        <v>3315</v>
      </c>
      <c r="AB2639" t="s">
        <v>3321</v>
      </c>
      <c r="AD2639" t="s">
        <v>2982</v>
      </c>
      <c r="AF2639" t="s">
        <v>3188</v>
      </c>
      <c r="AI2639">
        <v>60</v>
      </c>
      <c r="AQ2639" s="6">
        <v>0</v>
      </c>
      <c r="AR2639" s="6" t="s">
        <v>50</v>
      </c>
      <c r="AT2639" s="6">
        <v>-1</v>
      </c>
      <c r="AW2639" s="6" t="s">
        <v>51</v>
      </c>
      <c r="AX2639" s="6" t="s">
        <v>51</v>
      </c>
    </row>
    <row r="2640" spans="1:50" x14ac:dyDescent="0.25">
      <c r="A2640" s="16" t="s">
        <v>9349</v>
      </c>
      <c r="B2640" s="13" t="s">
        <v>22</v>
      </c>
      <c r="C2640" s="13" t="str">
        <f>AD2640</f>
        <v>Homaeotarsus</v>
      </c>
      <c r="D2640" s="13" t="str">
        <f t="shared" si="394"/>
        <v>Yes</v>
      </c>
      <c r="E2640" s="16" t="s">
        <v>18</v>
      </c>
      <c r="F2640" s="16" t="str">
        <f t="shared" si="392"/>
        <v>Staphylinidae</v>
      </c>
      <c r="G2640" s="16" t="str">
        <f t="shared" si="390"/>
        <v>Yes</v>
      </c>
      <c r="M2640" t="s">
        <v>2951</v>
      </c>
      <c r="N2640" t="s">
        <v>3321</v>
      </c>
      <c r="P2640" s="6">
        <v>-1</v>
      </c>
      <c r="Q2640" s="6" t="s">
        <v>47</v>
      </c>
      <c r="R2640" s="6" t="s">
        <v>48</v>
      </c>
      <c r="T2640" t="s">
        <v>49</v>
      </c>
      <c r="W2640" t="s">
        <v>46</v>
      </c>
      <c r="X2640" t="s">
        <v>2125</v>
      </c>
      <c r="Y2640" t="s">
        <v>2136</v>
      </c>
      <c r="Z2640" t="s">
        <v>1778</v>
      </c>
      <c r="AA2640" t="s">
        <v>3315</v>
      </c>
      <c r="AB2640" t="s">
        <v>3321</v>
      </c>
      <c r="AD2640" t="s">
        <v>2951</v>
      </c>
      <c r="AI2640">
        <v>50</v>
      </c>
      <c r="AQ2640" s="6">
        <v>0</v>
      </c>
      <c r="AR2640" s="6" t="s">
        <v>50</v>
      </c>
      <c r="AT2640" s="6">
        <v>-1</v>
      </c>
      <c r="AW2640" s="6" t="s">
        <v>51</v>
      </c>
      <c r="AX2640" s="6" t="s">
        <v>51</v>
      </c>
    </row>
    <row r="2641" spans="1:50" x14ac:dyDescent="0.25">
      <c r="A2641" s="16" t="s">
        <v>9349</v>
      </c>
      <c r="B2641" s="13" t="s">
        <v>22</v>
      </c>
      <c r="C2641" s="13" t="str">
        <f>AD2641</f>
        <v>Homaeotarsus</v>
      </c>
      <c r="D2641" s="13" t="str">
        <f t="shared" si="394"/>
        <v>Yes</v>
      </c>
      <c r="E2641" s="16" t="s">
        <v>18</v>
      </c>
      <c r="F2641" s="16" t="str">
        <f t="shared" si="392"/>
        <v>Staphylinidae</v>
      </c>
      <c r="G2641" s="16" t="str">
        <f t="shared" si="390"/>
        <v>Yes</v>
      </c>
      <c r="M2641" t="s">
        <v>3204</v>
      </c>
      <c r="N2641" t="s">
        <v>2951</v>
      </c>
      <c r="P2641" s="6">
        <v>-1</v>
      </c>
      <c r="Q2641" s="6" t="s">
        <v>47</v>
      </c>
      <c r="R2641" s="6" t="s">
        <v>48</v>
      </c>
      <c r="T2641" t="s">
        <v>49</v>
      </c>
      <c r="W2641" t="s">
        <v>46</v>
      </c>
      <c r="X2641" t="s">
        <v>2125</v>
      </c>
      <c r="Y2641" t="s">
        <v>2136</v>
      </c>
      <c r="Z2641" t="s">
        <v>1778</v>
      </c>
      <c r="AA2641" t="s">
        <v>3315</v>
      </c>
      <c r="AB2641" t="s">
        <v>3321</v>
      </c>
      <c r="AD2641" t="s">
        <v>2951</v>
      </c>
      <c r="AF2641" t="s">
        <v>3204</v>
      </c>
      <c r="AI2641">
        <v>60</v>
      </c>
      <c r="AQ2641" s="6">
        <v>0</v>
      </c>
      <c r="AR2641" s="6" t="s">
        <v>50</v>
      </c>
      <c r="AT2641" s="6">
        <v>-1</v>
      </c>
      <c r="AW2641" s="6" t="s">
        <v>51</v>
      </c>
      <c r="AX2641" s="6" t="s">
        <v>51</v>
      </c>
    </row>
    <row r="2642" spans="1:50" x14ac:dyDescent="0.25">
      <c r="A2642" s="16" t="s">
        <v>9349</v>
      </c>
      <c r="B2642" s="13" t="s">
        <v>22</v>
      </c>
      <c r="C2642" s="13" t="str">
        <f>AB2642</f>
        <v>Paederini</v>
      </c>
      <c r="D2642" s="13" t="str">
        <f t="shared" si="394"/>
        <v>No</v>
      </c>
      <c r="E2642" s="16" t="s">
        <v>18</v>
      </c>
      <c r="F2642" s="16" t="str">
        <f t="shared" si="392"/>
        <v>Staphylinidae</v>
      </c>
      <c r="G2642" s="16" t="str">
        <f t="shared" si="390"/>
        <v>Yes</v>
      </c>
      <c r="M2642" t="s">
        <v>3321</v>
      </c>
      <c r="N2642" t="s">
        <v>3315</v>
      </c>
      <c r="P2642" s="6">
        <v>-1</v>
      </c>
      <c r="Q2642" s="6" t="s">
        <v>47</v>
      </c>
      <c r="R2642" s="6" t="s">
        <v>48</v>
      </c>
      <c r="T2642" t="s">
        <v>49</v>
      </c>
      <c r="W2642" t="s">
        <v>46</v>
      </c>
      <c r="X2642" t="s">
        <v>2125</v>
      </c>
      <c r="Y2642" t="s">
        <v>2136</v>
      </c>
      <c r="Z2642" t="s">
        <v>1778</v>
      </c>
      <c r="AA2642" t="s">
        <v>3315</v>
      </c>
      <c r="AB2642" t="s">
        <v>3321</v>
      </c>
      <c r="AI2642">
        <v>45</v>
      </c>
      <c r="AQ2642" s="6">
        <v>0</v>
      </c>
      <c r="AR2642" s="6" t="s">
        <v>50</v>
      </c>
      <c r="AT2642" s="6">
        <v>-1</v>
      </c>
      <c r="AW2642" s="6" t="s">
        <v>51</v>
      </c>
      <c r="AX2642" s="6" t="s">
        <v>51</v>
      </c>
    </row>
    <row r="2643" spans="1:50" x14ac:dyDescent="0.25">
      <c r="A2643" s="16" t="s">
        <v>9349</v>
      </c>
      <c r="B2643" s="13" t="s">
        <v>22</v>
      </c>
      <c r="C2643" s="13" t="str">
        <f>AD2643</f>
        <v>Pinophilus</v>
      </c>
      <c r="D2643" s="13" t="str">
        <f t="shared" si="394"/>
        <v>Yes</v>
      </c>
      <c r="E2643" s="16" t="s">
        <v>18</v>
      </c>
      <c r="F2643" s="16" t="str">
        <f t="shared" si="392"/>
        <v>Staphylinidae</v>
      </c>
      <c r="G2643" s="16" t="str">
        <f t="shared" si="390"/>
        <v>Yes</v>
      </c>
      <c r="M2643" t="s">
        <v>2991</v>
      </c>
      <c r="N2643" t="s">
        <v>3673</v>
      </c>
      <c r="P2643" s="6">
        <v>-1</v>
      </c>
      <c r="Q2643" s="6" t="s">
        <v>47</v>
      </c>
      <c r="R2643" s="6" t="s">
        <v>48</v>
      </c>
      <c r="T2643" t="s">
        <v>49</v>
      </c>
      <c r="W2643" t="s">
        <v>46</v>
      </c>
      <c r="X2643" t="s">
        <v>2125</v>
      </c>
      <c r="Y2643" t="s">
        <v>2136</v>
      </c>
      <c r="Z2643" t="s">
        <v>1778</v>
      </c>
      <c r="AA2643" t="s">
        <v>3315</v>
      </c>
      <c r="AB2643" t="s">
        <v>3673</v>
      </c>
      <c r="AD2643" t="s">
        <v>2991</v>
      </c>
      <c r="AI2643">
        <v>50</v>
      </c>
      <c r="AQ2643" s="6">
        <v>0</v>
      </c>
      <c r="AR2643" s="6" t="s">
        <v>50</v>
      </c>
      <c r="AT2643" s="6">
        <v>-1</v>
      </c>
      <c r="AW2643" s="6" t="s">
        <v>51</v>
      </c>
      <c r="AX2643" s="6" t="s">
        <v>51</v>
      </c>
    </row>
    <row r="2644" spans="1:50" x14ac:dyDescent="0.25">
      <c r="A2644" s="16" t="s">
        <v>9349</v>
      </c>
      <c r="B2644" s="13" t="s">
        <v>22</v>
      </c>
      <c r="C2644" s="13" t="str">
        <f>AD2644</f>
        <v>Pinophilus</v>
      </c>
      <c r="D2644" s="13" t="str">
        <f t="shared" si="394"/>
        <v>Yes</v>
      </c>
      <c r="E2644" s="16" t="s">
        <v>18</v>
      </c>
      <c r="F2644" s="16" t="str">
        <f t="shared" si="392"/>
        <v>Staphylinidae</v>
      </c>
      <c r="G2644" s="16" t="str">
        <f t="shared" si="390"/>
        <v>Yes</v>
      </c>
      <c r="M2644" t="s">
        <v>3244</v>
      </c>
      <c r="N2644" t="s">
        <v>2991</v>
      </c>
      <c r="P2644" s="6">
        <v>-1</v>
      </c>
      <c r="Q2644" s="6" t="s">
        <v>47</v>
      </c>
      <c r="R2644" s="6" t="s">
        <v>48</v>
      </c>
      <c r="T2644" t="s">
        <v>49</v>
      </c>
      <c r="W2644" t="s">
        <v>46</v>
      </c>
      <c r="X2644" t="s">
        <v>2125</v>
      </c>
      <c r="Y2644" t="s">
        <v>2136</v>
      </c>
      <c r="Z2644" t="s">
        <v>1778</v>
      </c>
      <c r="AA2644" t="s">
        <v>3315</v>
      </c>
      <c r="AB2644" t="s">
        <v>3673</v>
      </c>
      <c r="AD2644" t="s">
        <v>2991</v>
      </c>
      <c r="AF2644" t="s">
        <v>3244</v>
      </c>
      <c r="AI2644">
        <v>60</v>
      </c>
      <c r="AQ2644" s="6">
        <v>0</v>
      </c>
      <c r="AR2644" s="6" t="s">
        <v>50</v>
      </c>
      <c r="AT2644" s="6">
        <v>-1</v>
      </c>
      <c r="AW2644" s="6" t="s">
        <v>51</v>
      </c>
      <c r="AX2644" s="6" t="s">
        <v>51</v>
      </c>
    </row>
    <row r="2645" spans="1:50" x14ac:dyDescent="0.25">
      <c r="A2645" s="16" t="s">
        <v>9349</v>
      </c>
      <c r="B2645" s="13" t="s">
        <v>22</v>
      </c>
      <c r="C2645" s="13" t="str">
        <f>AB2645</f>
        <v>Pinophilini</v>
      </c>
      <c r="D2645" s="13" t="str">
        <f t="shared" si="394"/>
        <v>No</v>
      </c>
      <c r="E2645" s="16" t="s">
        <v>18</v>
      </c>
      <c r="F2645" s="16" t="str">
        <f t="shared" si="392"/>
        <v>Staphylinidae</v>
      </c>
      <c r="G2645" s="16" t="str">
        <f t="shared" si="390"/>
        <v>Yes</v>
      </c>
      <c r="M2645" t="s">
        <v>3673</v>
      </c>
      <c r="N2645" t="s">
        <v>3315</v>
      </c>
      <c r="P2645" s="6">
        <v>-1</v>
      </c>
      <c r="Q2645" s="6" t="s">
        <v>47</v>
      </c>
      <c r="R2645" s="6" t="s">
        <v>48</v>
      </c>
      <c r="T2645" t="s">
        <v>49</v>
      </c>
      <c r="W2645" t="s">
        <v>46</v>
      </c>
      <c r="X2645" t="s">
        <v>2125</v>
      </c>
      <c r="Y2645" t="s">
        <v>2136</v>
      </c>
      <c r="Z2645" t="s">
        <v>1778</v>
      </c>
      <c r="AA2645" t="s">
        <v>3315</v>
      </c>
      <c r="AB2645" t="s">
        <v>3673</v>
      </c>
      <c r="AI2645">
        <v>45</v>
      </c>
      <c r="AQ2645" s="6">
        <v>0</v>
      </c>
      <c r="AR2645" s="6" t="s">
        <v>50</v>
      </c>
      <c r="AT2645" s="6">
        <v>-1</v>
      </c>
      <c r="AW2645" s="6" t="s">
        <v>51</v>
      </c>
      <c r="AX2645" s="6" t="s">
        <v>51</v>
      </c>
    </row>
    <row r="2646" spans="1:50" x14ac:dyDescent="0.25">
      <c r="A2646" s="16" t="s">
        <v>9349</v>
      </c>
      <c r="B2646" s="13" t="s">
        <v>22</v>
      </c>
      <c r="C2646" s="13" t="str">
        <f>AA2646</f>
        <v>Paederinae</v>
      </c>
      <c r="D2646" s="13" t="str">
        <f t="shared" si="394"/>
        <v>No</v>
      </c>
      <c r="E2646" s="16" t="s">
        <v>18</v>
      </c>
      <c r="F2646" s="16" t="str">
        <f t="shared" si="392"/>
        <v>Staphylinidae</v>
      </c>
      <c r="G2646" s="16" t="str">
        <f t="shared" si="390"/>
        <v>Yes</v>
      </c>
      <c r="M2646" t="s">
        <v>3315</v>
      </c>
      <c r="N2646" t="s">
        <v>1778</v>
      </c>
      <c r="P2646" s="6">
        <v>-1</v>
      </c>
      <c r="Q2646" s="6" t="s">
        <v>47</v>
      </c>
      <c r="R2646" s="6" t="s">
        <v>48</v>
      </c>
      <c r="T2646" t="s">
        <v>49</v>
      </c>
      <c r="W2646" t="s">
        <v>46</v>
      </c>
      <c r="X2646" t="s">
        <v>2125</v>
      </c>
      <c r="Y2646" t="s">
        <v>2136</v>
      </c>
      <c r="Z2646" t="s">
        <v>1778</v>
      </c>
      <c r="AA2646" t="s">
        <v>3315</v>
      </c>
      <c r="AI2646">
        <v>42</v>
      </c>
      <c r="AQ2646" s="6">
        <v>0</v>
      </c>
      <c r="AR2646" s="6" t="s">
        <v>50</v>
      </c>
      <c r="AT2646" s="6">
        <v>-1</v>
      </c>
      <c r="AW2646" s="6" t="s">
        <v>51</v>
      </c>
      <c r="AX2646" s="6" t="s">
        <v>51</v>
      </c>
    </row>
    <row r="2647" spans="1:50" x14ac:dyDescent="0.25">
      <c r="A2647" s="16" t="s">
        <v>9349</v>
      </c>
      <c r="B2647" s="13" t="s">
        <v>22</v>
      </c>
      <c r="C2647" s="13" t="str">
        <f>AD2647</f>
        <v>Phloeocharis</v>
      </c>
      <c r="D2647" s="13" t="str">
        <f t="shared" si="394"/>
        <v>Yes</v>
      </c>
      <c r="E2647" s="16" t="s">
        <v>18</v>
      </c>
      <c r="F2647" s="16" t="str">
        <f t="shared" si="392"/>
        <v>Staphylinidae</v>
      </c>
      <c r="G2647" s="16" t="str">
        <f t="shared" si="390"/>
        <v>Yes</v>
      </c>
      <c r="M2647" t="s">
        <v>3002</v>
      </c>
      <c r="N2647" t="s">
        <v>3672</v>
      </c>
      <c r="P2647" s="6">
        <v>-1</v>
      </c>
      <c r="Q2647" s="6" t="s">
        <v>47</v>
      </c>
      <c r="R2647" s="6" t="s">
        <v>48</v>
      </c>
      <c r="T2647" t="s">
        <v>49</v>
      </c>
      <c r="W2647" t="s">
        <v>46</v>
      </c>
      <c r="X2647" t="s">
        <v>2125</v>
      </c>
      <c r="Y2647" t="s">
        <v>2136</v>
      </c>
      <c r="Z2647" t="s">
        <v>1778</v>
      </c>
      <c r="AA2647" t="s">
        <v>3672</v>
      </c>
      <c r="AD2647" t="s">
        <v>3002</v>
      </c>
      <c r="AI2647">
        <v>50</v>
      </c>
      <c r="AQ2647" s="6">
        <v>0</v>
      </c>
      <c r="AR2647" s="6" t="s">
        <v>50</v>
      </c>
      <c r="AT2647" s="6">
        <v>-1</v>
      </c>
      <c r="AW2647" s="6" t="s">
        <v>51</v>
      </c>
      <c r="AX2647" s="6" t="s">
        <v>51</v>
      </c>
    </row>
    <row r="2648" spans="1:50" x14ac:dyDescent="0.25">
      <c r="A2648" s="16" t="s">
        <v>9349</v>
      </c>
      <c r="B2648" s="13" t="s">
        <v>22</v>
      </c>
      <c r="C2648" s="13" t="str">
        <f>AD2648</f>
        <v>Phloeocharis</v>
      </c>
      <c r="D2648" s="13" t="str">
        <f t="shared" si="394"/>
        <v>Yes</v>
      </c>
      <c r="E2648" s="16" t="s">
        <v>18</v>
      </c>
      <c r="F2648" s="16" t="str">
        <f t="shared" si="392"/>
        <v>Staphylinidae</v>
      </c>
      <c r="G2648" s="16" t="str">
        <f t="shared" si="390"/>
        <v>Yes</v>
      </c>
      <c r="M2648" t="s">
        <v>3273</v>
      </c>
      <c r="N2648" t="s">
        <v>3002</v>
      </c>
      <c r="P2648" s="6">
        <v>-1</v>
      </c>
      <c r="Q2648" s="6" t="s">
        <v>47</v>
      </c>
      <c r="R2648" s="6" t="s">
        <v>48</v>
      </c>
      <c r="T2648" t="s">
        <v>49</v>
      </c>
      <c r="W2648" t="s">
        <v>46</v>
      </c>
      <c r="X2648" t="s">
        <v>2125</v>
      </c>
      <c r="Y2648" t="s">
        <v>2136</v>
      </c>
      <c r="Z2648" t="s">
        <v>1778</v>
      </c>
      <c r="AA2648" t="s">
        <v>3672</v>
      </c>
      <c r="AD2648" t="s">
        <v>3002</v>
      </c>
      <c r="AF2648" t="s">
        <v>3273</v>
      </c>
      <c r="AI2648">
        <v>60</v>
      </c>
      <c r="AQ2648" s="6">
        <v>0</v>
      </c>
      <c r="AR2648" s="6" t="s">
        <v>50</v>
      </c>
      <c r="AT2648" s="6">
        <v>-1</v>
      </c>
      <c r="AW2648" s="6" t="s">
        <v>51</v>
      </c>
      <c r="AX2648" s="6" t="s">
        <v>51</v>
      </c>
    </row>
    <row r="2649" spans="1:50" x14ac:dyDescent="0.25">
      <c r="A2649" s="16" t="s">
        <v>9349</v>
      </c>
      <c r="B2649" s="13" t="s">
        <v>22</v>
      </c>
      <c r="C2649" s="13" t="str">
        <f>AA2649</f>
        <v>Phloeocharinae</v>
      </c>
      <c r="D2649" s="13" t="str">
        <f t="shared" si="394"/>
        <v>No</v>
      </c>
      <c r="E2649" s="16" t="s">
        <v>18</v>
      </c>
      <c r="F2649" s="16" t="str">
        <f t="shared" si="392"/>
        <v>Staphylinidae</v>
      </c>
      <c r="G2649" s="16" t="str">
        <f t="shared" si="390"/>
        <v>Yes</v>
      </c>
      <c r="M2649" t="s">
        <v>3672</v>
      </c>
      <c r="N2649" t="s">
        <v>1778</v>
      </c>
      <c r="P2649" s="6">
        <v>-1</v>
      </c>
      <c r="Q2649" s="6" t="s">
        <v>47</v>
      </c>
      <c r="R2649" s="6" t="s">
        <v>48</v>
      </c>
      <c r="T2649" t="s">
        <v>49</v>
      </c>
      <c r="W2649" t="s">
        <v>46</v>
      </c>
      <c r="X2649" t="s">
        <v>2125</v>
      </c>
      <c r="Y2649" t="s">
        <v>2136</v>
      </c>
      <c r="Z2649" t="s">
        <v>1778</v>
      </c>
      <c r="AA2649" t="s">
        <v>3672</v>
      </c>
      <c r="AI2649">
        <v>42</v>
      </c>
      <c r="AQ2649" s="6">
        <v>0</v>
      </c>
      <c r="AR2649" s="6" t="s">
        <v>50</v>
      </c>
      <c r="AT2649" s="6">
        <v>-1</v>
      </c>
      <c r="AW2649" s="6" t="s">
        <v>51</v>
      </c>
      <c r="AX2649" s="6" t="s">
        <v>51</v>
      </c>
    </row>
    <row r="2650" spans="1:50" x14ac:dyDescent="0.25">
      <c r="A2650" s="16" t="s">
        <v>9349</v>
      </c>
      <c r="B2650" s="13" t="s">
        <v>22</v>
      </c>
      <c r="C2650" s="13" t="str">
        <f>AD2650</f>
        <v>Proteinus</v>
      </c>
      <c r="D2650" s="13" t="str">
        <f t="shared" si="394"/>
        <v>Yes</v>
      </c>
      <c r="E2650" s="16" t="s">
        <v>18</v>
      </c>
      <c r="F2650" s="16" t="str">
        <f t="shared" si="392"/>
        <v>Staphylinidae</v>
      </c>
      <c r="G2650" s="16" t="str">
        <f t="shared" si="390"/>
        <v>Yes</v>
      </c>
      <c r="M2650" t="s">
        <v>2970</v>
      </c>
      <c r="N2650" t="s">
        <v>3674</v>
      </c>
      <c r="P2650" s="6">
        <v>-1</v>
      </c>
      <c r="Q2650" s="6" t="s">
        <v>47</v>
      </c>
      <c r="R2650" s="6" t="s">
        <v>48</v>
      </c>
      <c r="T2650" t="s">
        <v>49</v>
      </c>
      <c r="W2650" t="s">
        <v>46</v>
      </c>
      <c r="X2650" t="s">
        <v>2125</v>
      </c>
      <c r="Y2650" t="s">
        <v>2136</v>
      </c>
      <c r="Z2650" t="s">
        <v>1778</v>
      </c>
      <c r="AA2650" t="s">
        <v>3674</v>
      </c>
      <c r="AD2650" t="s">
        <v>2970</v>
      </c>
      <c r="AI2650">
        <v>50</v>
      </c>
      <c r="AQ2650" s="6">
        <v>0</v>
      </c>
      <c r="AR2650" s="6" t="s">
        <v>50</v>
      </c>
      <c r="AT2650" s="6">
        <v>-1</v>
      </c>
      <c r="AW2650" s="6" t="s">
        <v>51</v>
      </c>
      <c r="AX2650" s="6" t="s">
        <v>51</v>
      </c>
    </row>
    <row r="2651" spans="1:50" x14ac:dyDescent="0.25">
      <c r="A2651" s="16" t="s">
        <v>9349</v>
      </c>
      <c r="B2651" s="13" t="s">
        <v>22</v>
      </c>
      <c r="C2651" s="13" t="str">
        <f>AA2651</f>
        <v>Proteininae</v>
      </c>
      <c r="D2651" s="13" t="str">
        <f t="shared" si="394"/>
        <v>No</v>
      </c>
      <c r="E2651" s="16" t="s">
        <v>18</v>
      </c>
      <c r="F2651" s="16" t="str">
        <f t="shared" si="392"/>
        <v>Staphylinidae</v>
      </c>
      <c r="G2651" s="16" t="str">
        <f t="shared" si="390"/>
        <v>Yes</v>
      </c>
      <c r="M2651" t="s">
        <v>3674</v>
      </c>
      <c r="N2651" t="s">
        <v>1778</v>
      </c>
      <c r="P2651" s="6">
        <v>-1</v>
      </c>
      <c r="Q2651" s="6" t="s">
        <v>47</v>
      </c>
      <c r="R2651" s="6" t="s">
        <v>48</v>
      </c>
      <c r="T2651" t="s">
        <v>49</v>
      </c>
      <c r="W2651" t="s">
        <v>46</v>
      </c>
      <c r="X2651" t="s">
        <v>2125</v>
      </c>
      <c r="Y2651" t="s">
        <v>2136</v>
      </c>
      <c r="Z2651" t="s">
        <v>1778</v>
      </c>
      <c r="AA2651" t="s">
        <v>3674</v>
      </c>
      <c r="AI2651">
        <v>42</v>
      </c>
      <c r="AQ2651" s="6">
        <v>0</v>
      </c>
      <c r="AR2651" s="6" t="s">
        <v>50</v>
      </c>
      <c r="AT2651" s="6">
        <v>-1</v>
      </c>
      <c r="AW2651" s="6" t="s">
        <v>51</v>
      </c>
      <c r="AX2651" s="6" t="s">
        <v>51</v>
      </c>
    </row>
    <row r="2652" spans="1:50" x14ac:dyDescent="0.25">
      <c r="A2652" s="16" t="s">
        <v>9349</v>
      </c>
      <c r="B2652" s="13" t="s">
        <v>22</v>
      </c>
      <c r="C2652" s="13" t="str">
        <f t="shared" ref="C2652:C2663" si="395">AD2652</f>
        <v>Brachygluta</v>
      </c>
      <c r="D2652" s="13" t="str">
        <f t="shared" si="394"/>
        <v>Yes</v>
      </c>
      <c r="E2652" s="16" t="s">
        <v>18</v>
      </c>
      <c r="F2652" s="16" t="str">
        <f t="shared" si="392"/>
        <v>Staphylinidae</v>
      </c>
      <c r="G2652" s="16" t="str">
        <f t="shared" si="390"/>
        <v>Yes</v>
      </c>
      <c r="M2652" t="s">
        <v>2868</v>
      </c>
      <c r="N2652" t="s">
        <v>3331</v>
      </c>
      <c r="P2652" s="6">
        <v>-1</v>
      </c>
      <c r="Q2652" s="6" t="s">
        <v>47</v>
      </c>
      <c r="R2652" s="6" t="s">
        <v>48</v>
      </c>
      <c r="T2652" t="s">
        <v>49</v>
      </c>
      <c r="W2652" t="s">
        <v>46</v>
      </c>
      <c r="X2652" t="s">
        <v>2125</v>
      </c>
      <c r="Y2652" t="s">
        <v>2136</v>
      </c>
      <c r="Z2652" t="s">
        <v>1778</v>
      </c>
      <c r="AA2652" t="s">
        <v>3307</v>
      </c>
      <c r="AB2652" t="s">
        <v>3331</v>
      </c>
      <c r="AD2652" t="s">
        <v>2868</v>
      </c>
      <c r="AI2652">
        <v>50</v>
      </c>
      <c r="AQ2652" s="6">
        <v>0</v>
      </c>
      <c r="AR2652" s="6" t="s">
        <v>50</v>
      </c>
      <c r="AT2652" s="6">
        <v>-1</v>
      </c>
      <c r="AW2652" s="6" t="s">
        <v>51</v>
      </c>
      <c r="AX2652" s="6" t="s">
        <v>51</v>
      </c>
    </row>
    <row r="2653" spans="1:50" x14ac:dyDescent="0.25">
      <c r="A2653" s="16" t="s">
        <v>9349</v>
      </c>
      <c r="B2653" s="13" t="s">
        <v>22</v>
      </c>
      <c r="C2653" s="13" t="str">
        <f t="shared" si="395"/>
        <v>Decarthron</v>
      </c>
      <c r="D2653" s="13" t="str">
        <f t="shared" si="394"/>
        <v>Yes</v>
      </c>
      <c r="E2653" s="16" t="s">
        <v>18</v>
      </c>
      <c r="F2653" s="16" t="str">
        <f t="shared" si="392"/>
        <v>Staphylinidae</v>
      </c>
      <c r="G2653" s="16" t="str">
        <f t="shared" si="390"/>
        <v>Yes</v>
      </c>
      <c r="M2653" t="s">
        <v>2872</v>
      </c>
      <c r="N2653" t="s">
        <v>3331</v>
      </c>
      <c r="P2653" s="6">
        <v>-1</v>
      </c>
      <c r="Q2653" s="6" t="s">
        <v>47</v>
      </c>
      <c r="R2653" s="6" t="s">
        <v>48</v>
      </c>
      <c r="T2653" t="s">
        <v>49</v>
      </c>
      <c r="W2653" t="s">
        <v>46</v>
      </c>
      <c r="X2653" t="s">
        <v>2125</v>
      </c>
      <c r="Y2653" t="s">
        <v>2136</v>
      </c>
      <c r="Z2653" t="s">
        <v>1778</v>
      </c>
      <c r="AA2653" t="s">
        <v>3307</v>
      </c>
      <c r="AB2653" t="s">
        <v>3331</v>
      </c>
      <c r="AD2653" t="s">
        <v>2872</v>
      </c>
      <c r="AI2653">
        <v>50</v>
      </c>
      <c r="AQ2653" s="6">
        <v>0</v>
      </c>
      <c r="AR2653" s="6" t="s">
        <v>50</v>
      </c>
      <c r="AT2653" s="6">
        <v>-1</v>
      </c>
      <c r="AW2653" s="6" t="s">
        <v>51</v>
      </c>
      <c r="AX2653" s="6" t="s">
        <v>51</v>
      </c>
    </row>
    <row r="2654" spans="1:50" x14ac:dyDescent="0.25">
      <c r="A2654" s="16" t="s">
        <v>9349</v>
      </c>
      <c r="B2654" s="13" t="s">
        <v>22</v>
      </c>
      <c r="C2654" s="13" t="str">
        <f t="shared" si="395"/>
        <v>Decarthron</v>
      </c>
      <c r="D2654" s="13" t="str">
        <f t="shared" si="394"/>
        <v>Yes</v>
      </c>
      <c r="E2654" s="16" t="s">
        <v>18</v>
      </c>
      <c r="F2654" s="16" t="str">
        <f t="shared" si="392"/>
        <v>Staphylinidae</v>
      </c>
      <c r="G2654" s="16" t="str">
        <f t="shared" si="390"/>
        <v>Yes</v>
      </c>
      <c r="M2654" t="s">
        <v>3064</v>
      </c>
      <c r="N2654" t="s">
        <v>2872</v>
      </c>
      <c r="P2654" s="6">
        <v>-1</v>
      </c>
      <c r="Q2654" s="6" t="s">
        <v>47</v>
      </c>
      <c r="R2654" s="6" t="s">
        <v>48</v>
      </c>
      <c r="T2654" t="s">
        <v>49</v>
      </c>
      <c r="W2654" t="s">
        <v>46</v>
      </c>
      <c r="X2654" t="s">
        <v>2125</v>
      </c>
      <c r="Y2654" t="s">
        <v>2136</v>
      </c>
      <c r="Z2654" t="s">
        <v>1778</v>
      </c>
      <c r="AA2654" t="s">
        <v>3307</v>
      </c>
      <c r="AB2654" t="s">
        <v>3331</v>
      </c>
      <c r="AD2654" t="s">
        <v>2872</v>
      </c>
      <c r="AF2654" t="s">
        <v>3064</v>
      </c>
      <c r="AI2654">
        <v>60</v>
      </c>
      <c r="AQ2654" s="6">
        <v>0</v>
      </c>
      <c r="AR2654" s="6" t="s">
        <v>50</v>
      </c>
      <c r="AT2654" s="6">
        <v>-1</v>
      </c>
      <c r="AW2654" s="6" t="s">
        <v>51</v>
      </c>
      <c r="AX2654" s="6" t="s">
        <v>51</v>
      </c>
    </row>
    <row r="2655" spans="1:50" x14ac:dyDescent="0.25">
      <c r="A2655" s="16" t="s">
        <v>9349</v>
      </c>
      <c r="B2655" s="13" t="s">
        <v>22</v>
      </c>
      <c r="C2655" s="13" t="str">
        <f t="shared" si="395"/>
        <v>Reichenbachia</v>
      </c>
      <c r="D2655" s="13" t="str">
        <f t="shared" si="394"/>
        <v>Yes</v>
      </c>
      <c r="E2655" s="16" t="s">
        <v>18</v>
      </c>
      <c r="F2655" s="16" t="str">
        <f t="shared" si="392"/>
        <v>Staphylinidae</v>
      </c>
      <c r="G2655" s="16" t="str">
        <f t="shared" si="390"/>
        <v>Yes</v>
      </c>
      <c r="M2655" t="s">
        <v>2881</v>
      </c>
      <c r="N2655" t="s">
        <v>3331</v>
      </c>
      <c r="P2655" s="6">
        <v>-1</v>
      </c>
      <c r="Q2655" s="6" t="s">
        <v>47</v>
      </c>
      <c r="R2655" s="6" t="s">
        <v>48</v>
      </c>
      <c r="T2655" t="s">
        <v>49</v>
      </c>
      <c r="W2655" t="s">
        <v>46</v>
      </c>
      <c r="X2655" t="s">
        <v>2125</v>
      </c>
      <c r="Y2655" t="s">
        <v>2136</v>
      </c>
      <c r="Z2655" t="s">
        <v>1778</v>
      </c>
      <c r="AA2655" t="s">
        <v>3307</v>
      </c>
      <c r="AB2655" t="s">
        <v>3331</v>
      </c>
      <c r="AD2655" t="s">
        <v>2881</v>
      </c>
      <c r="AI2655">
        <v>50</v>
      </c>
      <c r="AQ2655" s="6">
        <v>0</v>
      </c>
      <c r="AR2655" s="6" t="s">
        <v>50</v>
      </c>
      <c r="AT2655" s="6">
        <v>-1</v>
      </c>
      <c r="AW2655" s="6" t="s">
        <v>51</v>
      </c>
      <c r="AX2655" s="6" t="s">
        <v>51</v>
      </c>
    </row>
    <row r="2656" spans="1:50" x14ac:dyDescent="0.25">
      <c r="A2656" s="16" t="s">
        <v>9349</v>
      </c>
      <c r="B2656" s="13" t="s">
        <v>22</v>
      </c>
      <c r="C2656" s="13" t="str">
        <f t="shared" si="395"/>
        <v>Reichenbachia</v>
      </c>
      <c r="D2656" s="13" t="str">
        <f t="shared" si="394"/>
        <v>Yes</v>
      </c>
      <c r="E2656" s="16" t="s">
        <v>18</v>
      </c>
      <c r="F2656" s="16" t="str">
        <f t="shared" si="392"/>
        <v>Staphylinidae</v>
      </c>
      <c r="G2656" s="16" t="str">
        <f t="shared" si="390"/>
        <v>Yes</v>
      </c>
      <c r="M2656" t="s">
        <v>3080</v>
      </c>
      <c r="N2656" t="s">
        <v>2881</v>
      </c>
      <c r="P2656" s="6">
        <v>-1</v>
      </c>
      <c r="Q2656" s="6" t="s">
        <v>47</v>
      </c>
      <c r="R2656" s="6" t="s">
        <v>48</v>
      </c>
      <c r="T2656" t="s">
        <v>49</v>
      </c>
      <c r="W2656" t="s">
        <v>46</v>
      </c>
      <c r="X2656" t="s">
        <v>2125</v>
      </c>
      <c r="Y2656" t="s">
        <v>2136</v>
      </c>
      <c r="Z2656" t="s">
        <v>1778</v>
      </c>
      <c r="AA2656" t="s">
        <v>3307</v>
      </c>
      <c r="AB2656" t="s">
        <v>3331</v>
      </c>
      <c r="AD2656" t="s">
        <v>2881</v>
      </c>
      <c r="AF2656" t="s">
        <v>3080</v>
      </c>
      <c r="AI2656">
        <v>60</v>
      </c>
      <c r="AQ2656" s="6">
        <v>0</v>
      </c>
      <c r="AR2656" s="6" t="s">
        <v>50</v>
      </c>
      <c r="AT2656" s="6">
        <v>-1</v>
      </c>
      <c r="AW2656" s="6" t="s">
        <v>51</v>
      </c>
      <c r="AX2656" s="6" t="s">
        <v>51</v>
      </c>
    </row>
    <row r="2657" spans="1:50" x14ac:dyDescent="0.25">
      <c r="A2657" s="16" t="s">
        <v>9349</v>
      </c>
      <c r="B2657" s="13" t="s">
        <v>22</v>
      </c>
      <c r="C2657" s="13" t="str">
        <f t="shared" si="395"/>
        <v>Reichenbachia</v>
      </c>
      <c r="D2657" s="13" t="str">
        <f t="shared" si="394"/>
        <v>Yes</v>
      </c>
      <c r="E2657" s="16" t="s">
        <v>18</v>
      </c>
      <c r="F2657" s="16" t="str">
        <f t="shared" si="392"/>
        <v>Staphylinidae</v>
      </c>
      <c r="G2657" s="16" t="str">
        <f t="shared" si="390"/>
        <v>Yes</v>
      </c>
      <c r="M2657" t="s">
        <v>3081</v>
      </c>
      <c r="N2657" t="s">
        <v>2881</v>
      </c>
      <c r="P2657" s="6">
        <v>-1</v>
      </c>
      <c r="Q2657" s="6" t="s">
        <v>47</v>
      </c>
      <c r="R2657" s="6" t="s">
        <v>48</v>
      </c>
      <c r="T2657" t="s">
        <v>49</v>
      </c>
      <c r="W2657" t="s">
        <v>46</v>
      </c>
      <c r="X2657" t="s">
        <v>2125</v>
      </c>
      <c r="Y2657" t="s">
        <v>2136</v>
      </c>
      <c r="Z2657" t="s">
        <v>1778</v>
      </c>
      <c r="AA2657" t="s">
        <v>3307</v>
      </c>
      <c r="AB2657" t="s">
        <v>3331</v>
      </c>
      <c r="AD2657" t="s">
        <v>2881</v>
      </c>
      <c r="AF2657" t="s">
        <v>3081</v>
      </c>
      <c r="AI2657">
        <v>60</v>
      </c>
      <c r="AQ2657" s="6">
        <v>0</v>
      </c>
      <c r="AR2657" s="6" t="s">
        <v>50</v>
      </c>
      <c r="AT2657" s="6">
        <v>-1</v>
      </c>
      <c r="AW2657" s="6" t="s">
        <v>51</v>
      </c>
      <c r="AX2657" s="6" t="s">
        <v>51</v>
      </c>
    </row>
    <row r="2658" spans="1:50" x14ac:dyDescent="0.25">
      <c r="A2658" s="16" t="s">
        <v>9349</v>
      </c>
      <c r="B2658" s="13" t="s">
        <v>22</v>
      </c>
      <c r="C2658" s="13" t="str">
        <f t="shared" si="395"/>
        <v>Reichenbachia</v>
      </c>
      <c r="D2658" s="13" t="str">
        <f t="shared" si="394"/>
        <v>Yes</v>
      </c>
      <c r="E2658" s="16" t="s">
        <v>18</v>
      </c>
      <c r="F2658" s="16" t="str">
        <f t="shared" si="392"/>
        <v>Staphylinidae</v>
      </c>
      <c r="G2658" s="16" t="str">
        <f t="shared" si="390"/>
        <v>Yes</v>
      </c>
      <c r="M2658" t="s">
        <v>3082</v>
      </c>
      <c r="N2658" t="s">
        <v>2881</v>
      </c>
      <c r="P2658" s="6">
        <v>-1</v>
      </c>
      <c r="Q2658" s="6" t="s">
        <v>47</v>
      </c>
      <c r="R2658" s="6" t="s">
        <v>48</v>
      </c>
      <c r="T2658" t="s">
        <v>49</v>
      </c>
      <c r="W2658" t="s">
        <v>46</v>
      </c>
      <c r="X2658" t="s">
        <v>2125</v>
      </c>
      <c r="Y2658" t="s">
        <v>2136</v>
      </c>
      <c r="Z2658" t="s">
        <v>1778</v>
      </c>
      <c r="AA2658" t="s">
        <v>3307</v>
      </c>
      <c r="AB2658" t="s">
        <v>3331</v>
      </c>
      <c r="AD2658" t="s">
        <v>2881</v>
      </c>
      <c r="AF2658" t="s">
        <v>3082</v>
      </c>
      <c r="AI2658">
        <v>60</v>
      </c>
      <c r="AQ2658" s="6">
        <v>0</v>
      </c>
      <c r="AR2658" s="6" t="s">
        <v>50</v>
      </c>
      <c r="AT2658" s="6">
        <v>-1</v>
      </c>
      <c r="AW2658" s="6" t="s">
        <v>51</v>
      </c>
      <c r="AX2658" s="6" t="s">
        <v>51</v>
      </c>
    </row>
    <row r="2659" spans="1:50" x14ac:dyDescent="0.25">
      <c r="A2659" s="16" t="s">
        <v>9349</v>
      </c>
      <c r="B2659" s="13" t="s">
        <v>22</v>
      </c>
      <c r="C2659" s="13" t="str">
        <f t="shared" si="395"/>
        <v>Reichenbachia</v>
      </c>
      <c r="D2659" s="13" t="str">
        <f t="shared" si="394"/>
        <v>Yes</v>
      </c>
      <c r="E2659" s="16" t="s">
        <v>18</v>
      </c>
      <c r="F2659" s="16" t="str">
        <f t="shared" si="392"/>
        <v>Staphylinidae</v>
      </c>
      <c r="G2659" s="16" t="str">
        <f t="shared" si="390"/>
        <v>Yes</v>
      </c>
      <c r="M2659" t="s">
        <v>3083</v>
      </c>
      <c r="N2659" t="s">
        <v>2881</v>
      </c>
      <c r="P2659" s="6">
        <v>-1</v>
      </c>
      <c r="Q2659" s="6" t="s">
        <v>47</v>
      </c>
      <c r="R2659" s="6" t="s">
        <v>48</v>
      </c>
      <c r="T2659" t="s">
        <v>49</v>
      </c>
      <c r="W2659" t="s">
        <v>46</v>
      </c>
      <c r="X2659" t="s">
        <v>2125</v>
      </c>
      <c r="Y2659" t="s">
        <v>2136</v>
      </c>
      <c r="Z2659" t="s">
        <v>1778</v>
      </c>
      <c r="AA2659" t="s">
        <v>3307</v>
      </c>
      <c r="AB2659" t="s">
        <v>3331</v>
      </c>
      <c r="AD2659" t="s">
        <v>2881</v>
      </c>
      <c r="AF2659" t="s">
        <v>3083</v>
      </c>
      <c r="AI2659">
        <v>60</v>
      </c>
      <c r="AQ2659" s="6">
        <v>0</v>
      </c>
      <c r="AR2659" s="6" t="s">
        <v>50</v>
      </c>
      <c r="AT2659" s="6">
        <v>-1</v>
      </c>
      <c r="AW2659" s="6" t="s">
        <v>51</v>
      </c>
      <c r="AX2659" s="6" t="s">
        <v>51</v>
      </c>
    </row>
    <row r="2660" spans="1:50" x14ac:dyDescent="0.25">
      <c r="A2660" s="16" t="s">
        <v>9349</v>
      </c>
      <c r="B2660" s="13" t="s">
        <v>22</v>
      </c>
      <c r="C2660" s="13" t="str">
        <f t="shared" si="395"/>
        <v>Reichenbachia</v>
      </c>
      <c r="D2660" s="13" t="str">
        <f t="shared" si="394"/>
        <v>Yes</v>
      </c>
      <c r="E2660" s="16" t="s">
        <v>18</v>
      </c>
      <c r="F2660" s="16" t="str">
        <f t="shared" si="392"/>
        <v>Staphylinidae</v>
      </c>
      <c r="G2660" s="16" t="str">
        <f t="shared" si="390"/>
        <v>Yes</v>
      </c>
      <c r="M2660" t="s">
        <v>3084</v>
      </c>
      <c r="N2660" t="s">
        <v>2881</v>
      </c>
      <c r="P2660" s="6">
        <v>-1</v>
      </c>
      <c r="Q2660" s="6" t="s">
        <v>47</v>
      </c>
      <c r="R2660" s="6" t="s">
        <v>48</v>
      </c>
      <c r="T2660" t="s">
        <v>49</v>
      </c>
      <c r="W2660" t="s">
        <v>46</v>
      </c>
      <c r="X2660" t="s">
        <v>2125</v>
      </c>
      <c r="Y2660" t="s">
        <v>2136</v>
      </c>
      <c r="Z2660" t="s">
        <v>1778</v>
      </c>
      <c r="AA2660" t="s">
        <v>3307</v>
      </c>
      <c r="AB2660" t="s">
        <v>3331</v>
      </c>
      <c r="AD2660" t="s">
        <v>2881</v>
      </c>
      <c r="AF2660" t="s">
        <v>3084</v>
      </c>
      <c r="AI2660">
        <v>60</v>
      </c>
      <c r="AQ2660" s="6">
        <v>0</v>
      </c>
      <c r="AR2660" s="6" t="s">
        <v>50</v>
      </c>
      <c r="AT2660" s="6">
        <v>-1</v>
      </c>
      <c r="AW2660" s="6" t="s">
        <v>51</v>
      </c>
      <c r="AX2660" s="6" t="s">
        <v>51</v>
      </c>
    </row>
    <row r="2661" spans="1:50" x14ac:dyDescent="0.25">
      <c r="A2661" s="16" t="s">
        <v>9349</v>
      </c>
      <c r="B2661" s="13" t="s">
        <v>22</v>
      </c>
      <c r="C2661" s="13" t="str">
        <f t="shared" si="395"/>
        <v>Reichenbachia</v>
      </c>
      <c r="D2661" s="13" t="str">
        <f t="shared" si="394"/>
        <v>Yes</v>
      </c>
      <c r="E2661" s="16" t="s">
        <v>18</v>
      </c>
      <c r="F2661" s="16" t="str">
        <f t="shared" si="392"/>
        <v>Staphylinidae</v>
      </c>
      <c r="G2661" s="16" t="str">
        <f t="shared" si="390"/>
        <v>Yes</v>
      </c>
      <c r="M2661" t="s">
        <v>3085</v>
      </c>
      <c r="N2661" t="s">
        <v>2881</v>
      </c>
      <c r="P2661" s="6">
        <v>-1</v>
      </c>
      <c r="Q2661" s="6" t="s">
        <v>47</v>
      </c>
      <c r="R2661" s="6" t="s">
        <v>48</v>
      </c>
      <c r="T2661" t="s">
        <v>49</v>
      </c>
      <c r="W2661" t="s">
        <v>46</v>
      </c>
      <c r="X2661" t="s">
        <v>2125</v>
      </c>
      <c r="Y2661" t="s">
        <v>2136</v>
      </c>
      <c r="Z2661" t="s">
        <v>1778</v>
      </c>
      <c r="AA2661" t="s">
        <v>3307</v>
      </c>
      <c r="AB2661" t="s">
        <v>3331</v>
      </c>
      <c r="AD2661" t="s">
        <v>2881</v>
      </c>
      <c r="AF2661" t="s">
        <v>3085</v>
      </c>
      <c r="AI2661">
        <v>60</v>
      </c>
      <c r="AQ2661" s="6">
        <v>0</v>
      </c>
      <c r="AR2661" s="6" t="s">
        <v>50</v>
      </c>
      <c r="AT2661" s="6">
        <v>-1</v>
      </c>
      <c r="AW2661" s="6" t="s">
        <v>51</v>
      </c>
      <c r="AX2661" s="6" t="s">
        <v>51</v>
      </c>
    </row>
    <row r="2662" spans="1:50" x14ac:dyDescent="0.25">
      <c r="A2662" s="16" t="s">
        <v>9349</v>
      </c>
      <c r="B2662" s="13" t="s">
        <v>22</v>
      </c>
      <c r="C2662" s="13" t="str">
        <f t="shared" si="395"/>
        <v>Reichenbachia</v>
      </c>
      <c r="D2662" s="13" t="str">
        <f t="shared" si="394"/>
        <v>Yes</v>
      </c>
      <c r="E2662" s="16" t="s">
        <v>18</v>
      </c>
      <c r="F2662" s="16" t="str">
        <f t="shared" si="392"/>
        <v>Staphylinidae</v>
      </c>
      <c r="G2662" s="16" t="str">
        <f t="shared" si="390"/>
        <v>Yes</v>
      </c>
      <c r="M2662" t="s">
        <v>3086</v>
      </c>
      <c r="N2662" t="s">
        <v>2881</v>
      </c>
      <c r="P2662" s="6">
        <v>-1</v>
      </c>
      <c r="Q2662" s="6" t="s">
        <v>47</v>
      </c>
      <c r="R2662" s="6" t="s">
        <v>48</v>
      </c>
      <c r="T2662" t="s">
        <v>49</v>
      </c>
      <c r="W2662" t="s">
        <v>46</v>
      </c>
      <c r="X2662" t="s">
        <v>2125</v>
      </c>
      <c r="Y2662" t="s">
        <v>2136</v>
      </c>
      <c r="Z2662" t="s">
        <v>1778</v>
      </c>
      <c r="AA2662" t="s">
        <v>3307</v>
      </c>
      <c r="AB2662" t="s">
        <v>3331</v>
      </c>
      <c r="AD2662" t="s">
        <v>2881</v>
      </c>
      <c r="AF2662" t="s">
        <v>3086</v>
      </c>
      <c r="AI2662">
        <v>60</v>
      </c>
      <c r="AQ2662" s="6">
        <v>0</v>
      </c>
      <c r="AR2662" s="6" t="s">
        <v>50</v>
      </c>
      <c r="AT2662" s="6">
        <v>-1</v>
      </c>
      <c r="AW2662" s="6" t="s">
        <v>51</v>
      </c>
      <c r="AX2662" s="6" t="s">
        <v>51</v>
      </c>
    </row>
    <row r="2663" spans="1:50" x14ac:dyDescent="0.25">
      <c r="A2663" s="16" t="s">
        <v>9349</v>
      </c>
      <c r="B2663" s="13" t="s">
        <v>22</v>
      </c>
      <c r="C2663" s="13" t="str">
        <f t="shared" si="395"/>
        <v>Reichenbachia</v>
      </c>
      <c r="D2663" s="13" t="str">
        <f t="shared" si="394"/>
        <v>Yes</v>
      </c>
      <c r="E2663" s="16" t="s">
        <v>18</v>
      </c>
      <c r="F2663" s="16" t="str">
        <f t="shared" si="392"/>
        <v>Staphylinidae</v>
      </c>
      <c r="G2663" s="16" t="str">
        <f t="shared" si="390"/>
        <v>Yes</v>
      </c>
      <c r="M2663" t="s">
        <v>3087</v>
      </c>
      <c r="N2663" t="s">
        <v>2881</v>
      </c>
      <c r="P2663" s="6">
        <v>-1</v>
      </c>
      <c r="Q2663" s="6" t="s">
        <v>47</v>
      </c>
      <c r="R2663" s="6" t="s">
        <v>48</v>
      </c>
      <c r="T2663" t="s">
        <v>49</v>
      </c>
      <c r="W2663" t="s">
        <v>46</v>
      </c>
      <c r="X2663" t="s">
        <v>2125</v>
      </c>
      <c r="Y2663" t="s">
        <v>2136</v>
      </c>
      <c r="Z2663" t="s">
        <v>1778</v>
      </c>
      <c r="AA2663" t="s">
        <v>3307</v>
      </c>
      <c r="AB2663" t="s">
        <v>3331</v>
      </c>
      <c r="AD2663" t="s">
        <v>2881</v>
      </c>
      <c r="AF2663" t="s">
        <v>3087</v>
      </c>
      <c r="AI2663">
        <v>60</v>
      </c>
      <c r="AQ2663" s="6">
        <v>0</v>
      </c>
      <c r="AR2663" s="6" t="s">
        <v>50</v>
      </c>
      <c r="AT2663" s="6">
        <v>-1</v>
      </c>
      <c r="AW2663" s="6" t="s">
        <v>51</v>
      </c>
      <c r="AX2663" s="6" t="s">
        <v>51</v>
      </c>
    </row>
    <row r="2664" spans="1:50" x14ac:dyDescent="0.25">
      <c r="A2664" s="16" t="s">
        <v>9349</v>
      </c>
      <c r="B2664" s="13" t="s">
        <v>22</v>
      </c>
      <c r="C2664" s="13" t="str">
        <f>AB2664</f>
        <v>Brachyglutini</v>
      </c>
      <c r="D2664" s="13" t="str">
        <f t="shared" si="394"/>
        <v>No</v>
      </c>
      <c r="E2664" s="16" t="s">
        <v>18</v>
      </c>
      <c r="F2664" s="16" t="str">
        <f t="shared" si="392"/>
        <v>Staphylinidae</v>
      </c>
      <c r="G2664" s="16" t="str">
        <f t="shared" ref="G2664:G2727" si="396">IF(AI2664&gt;=40,"Yes","No")</f>
        <v>Yes</v>
      </c>
      <c r="M2664" t="s">
        <v>3331</v>
      </c>
      <c r="N2664" t="s">
        <v>3307</v>
      </c>
      <c r="P2664" s="6">
        <v>-1</v>
      </c>
      <c r="Q2664" s="6" t="s">
        <v>47</v>
      </c>
      <c r="R2664" s="6" t="s">
        <v>48</v>
      </c>
      <c r="T2664" t="s">
        <v>49</v>
      </c>
      <c r="W2664" t="s">
        <v>46</v>
      </c>
      <c r="X2664" t="s">
        <v>2125</v>
      </c>
      <c r="Y2664" t="s">
        <v>2136</v>
      </c>
      <c r="Z2664" t="s">
        <v>1778</v>
      </c>
      <c r="AA2664" t="s">
        <v>3307</v>
      </c>
      <c r="AB2664" t="s">
        <v>3331</v>
      </c>
      <c r="AI2664">
        <v>45</v>
      </c>
      <c r="AQ2664" s="6">
        <v>0</v>
      </c>
      <c r="AR2664" s="6" t="s">
        <v>50</v>
      </c>
      <c r="AT2664" s="6">
        <v>-1</v>
      </c>
      <c r="AW2664" s="6" t="s">
        <v>51</v>
      </c>
      <c r="AX2664" s="6" t="s">
        <v>51</v>
      </c>
    </row>
    <row r="2665" spans="1:50" x14ac:dyDescent="0.25">
      <c r="A2665" s="16" t="s">
        <v>9349</v>
      </c>
      <c r="B2665" s="13" t="s">
        <v>22</v>
      </c>
      <c r="C2665" s="13" t="str">
        <f t="shared" ref="C2665:C2670" si="397">AD2665</f>
        <v>Pselaptrichus</v>
      </c>
      <c r="D2665" s="13" t="str">
        <f t="shared" si="394"/>
        <v>Yes</v>
      </c>
      <c r="E2665" s="16" t="s">
        <v>18</v>
      </c>
      <c r="F2665" s="16" t="str">
        <f t="shared" si="392"/>
        <v>Staphylinidae</v>
      </c>
      <c r="G2665" s="16" t="str">
        <f t="shared" si="396"/>
        <v>Yes</v>
      </c>
      <c r="M2665" t="s">
        <v>2880</v>
      </c>
      <c r="N2665" t="s">
        <v>3675</v>
      </c>
      <c r="P2665" s="6">
        <v>-1</v>
      </c>
      <c r="Q2665" s="6" t="s">
        <v>47</v>
      </c>
      <c r="R2665" s="6" t="s">
        <v>48</v>
      </c>
      <c r="T2665" t="s">
        <v>49</v>
      </c>
      <c r="W2665" t="s">
        <v>46</v>
      </c>
      <c r="X2665" t="s">
        <v>2125</v>
      </c>
      <c r="Y2665" t="s">
        <v>2136</v>
      </c>
      <c r="Z2665" t="s">
        <v>1778</v>
      </c>
      <c r="AA2665" t="s">
        <v>3307</v>
      </c>
      <c r="AB2665" t="s">
        <v>3675</v>
      </c>
      <c r="AD2665" t="s">
        <v>2880</v>
      </c>
      <c r="AI2665">
        <v>50</v>
      </c>
      <c r="AQ2665" s="6">
        <v>0</v>
      </c>
      <c r="AR2665" s="6" t="s">
        <v>50</v>
      </c>
      <c r="AT2665" s="6">
        <v>-1</v>
      </c>
      <c r="AW2665" s="6" t="s">
        <v>51</v>
      </c>
      <c r="AX2665" s="6" t="s">
        <v>51</v>
      </c>
    </row>
    <row r="2666" spans="1:50" x14ac:dyDescent="0.25">
      <c r="A2666" s="16" t="s">
        <v>9349</v>
      </c>
      <c r="B2666" s="13" t="s">
        <v>22</v>
      </c>
      <c r="C2666" s="13" t="str">
        <f t="shared" si="397"/>
        <v>Pselaptrichus</v>
      </c>
      <c r="D2666" s="13" t="str">
        <f t="shared" si="394"/>
        <v>Yes</v>
      </c>
      <c r="E2666" s="16" t="s">
        <v>18</v>
      </c>
      <c r="F2666" s="16" t="str">
        <f t="shared" si="392"/>
        <v>Staphylinidae</v>
      </c>
      <c r="G2666" s="16" t="str">
        <f t="shared" si="396"/>
        <v>Yes</v>
      </c>
      <c r="M2666" t="s">
        <v>3129</v>
      </c>
      <c r="N2666" t="s">
        <v>2880</v>
      </c>
      <c r="P2666" s="6">
        <v>-1</v>
      </c>
      <c r="Q2666" s="6" t="s">
        <v>47</v>
      </c>
      <c r="R2666" s="6" t="s">
        <v>48</v>
      </c>
      <c r="T2666" t="s">
        <v>49</v>
      </c>
      <c r="W2666" t="s">
        <v>46</v>
      </c>
      <c r="X2666" t="s">
        <v>2125</v>
      </c>
      <c r="Y2666" t="s">
        <v>2136</v>
      </c>
      <c r="Z2666" t="s">
        <v>1778</v>
      </c>
      <c r="AA2666" t="s">
        <v>3307</v>
      </c>
      <c r="AB2666" t="s">
        <v>3675</v>
      </c>
      <c r="AD2666" t="s">
        <v>2880</v>
      </c>
      <c r="AF2666" t="s">
        <v>3129</v>
      </c>
      <c r="AI2666">
        <v>60</v>
      </c>
      <c r="AQ2666" s="6">
        <v>0</v>
      </c>
      <c r="AR2666" s="6" t="s">
        <v>50</v>
      </c>
      <c r="AT2666" s="6">
        <v>-1</v>
      </c>
      <c r="AW2666" s="6" t="s">
        <v>51</v>
      </c>
      <c r="AX2666" s="6" t="s">
        <v>51</v>
      </c>
    </row>
    <row r="2667" spans="1:50" x14ac:dyDescent="0.25">
      <c r="A2667" s="16" t="s">
        <v>9349</v>
      </c>
      <c r="B2667" s="13" t="s">
        <v>22</v>
      </c>
      <c r="C2667" s="13" t="str">
        <f t="shared" si="397"/>
        <v>Pselaptrichus</v>
      </c>
      <c r="D2667" s="13" t="str">
        <f t="shared" si="394"/>
        <v>Yes</v>
      </c>
      <c r="E2667" s="16" t="s">
        <v>18</v>
      </c>
      <c r="F2667" s="16" t="str">
        <f t="shared" si="392"/>
        <v>Staphylinidae</v>
      </c>
      <c r="G2667" s="16" t="str">
        <f t="shared" si="396"/>
        <v>Yes</v>
      </c>
      <c r="M2667" t="s">
        <v>3130</v>
      </c>
      <c r="N2667" t="s">
        <v>2880</v>
      </c>
      <c r="P2667" s="6">
        <v>-1</v>
      </c>
      <c r="Q2667" s="6" t="s">
        <v>47</v>
      </c>
      <c r="R2667" s="6" t="s">
        <v>48</v>
      </c>
      <c r="T2667" t="s">
        <v>49</v>
      </c>
      <c r="W2667" t="s">
        <v>46</v>
      </c>
      <c r="X2667" t="s">
        <v>2125</v>
      </c>
      <c r="Y2667" t="s">
        <v>2136</v>
      </c>
      <c r="Z2667" t="s">
        <v>1778</v>
      </c>
      <c r="AA2667" t="s">
        <v>3307</v>
      </c>
      <c r="AB2667" t="s">
        <v>3675</v>
      </c>
      <c r="AD2667" t="s">
        <v>2880</v>
      </c>
      <c r="AF2667" t="s">
        <v>3130</v>
      </c>
      <c r="AI2667">
        <v>60</v>
      </c>
      <c r="AQ2667" s="6">
        <v>0</v>
      </c>
      <c r="AR2667" s="6" t="s">
        <v>50</v>
      </c>
      <c r="AT2667" s="6">
        <v>-1</v>
      </c>
      <c r="AW2667" s="6" t="s">
        <v>51</v>
      </c>
      <c r="AX2667" s="6" t="s">
        <v>51</v>
      </c>
    </row>
    <row r="2668" spans="1:50" x14ac:dyDescent="0.25">
      <c r="A2668" s="16" t="s">
        <v>9349</v>
      </c>
      <c r="B2668" s="13" t="s">
        <v>22</v>
      </c>
      <c r="C2668" s="13" t="str">
        <f t="shared" si="397"/>
        <v>Pselaptrichus</v>
      </c>
      <c r="D2668" s="13" t="str">
        <f t="shared" si="394"/>
        <v>Yes</v>
      </c>
      <c r="E2668" s="16" t="s">
        <v>18</v>
      </c>
      <c r="F2668" s="16" t="str">
        <f t="shared" si="392"/>
        <v>Staphylinidae</v>
      </c>
      <c r="G2668" s="16" t="str">
        <f t="shared" si="396"/>
        <v>Yes</v>
      </c>
      <c r="M2668" t="s">
        <v>3131</v>
      </c>
      <c r="N2668" t="s">
        <v>2880</v>
      </c>
      <c r="P2668" s="6">
        <v>-1</v>
      </c>
      <c r="Q2668" s="6" t="s">
        <v>47</v>
      </c>
      <c r="R2668" s="6" t="s">
        <v>48</v>
      </c>
      <c r="T2668" t="s">
        <v>49</v>
      </c>
      <c r="W2668" t="s">
        <v>46</v>
      </c>
      <c r="X2668" t="s">
        <v>2125</v>
      </c>
      <c r="Y2668" t="s">
        <v>2136</v>
      </c>
      <c r="Z2668" t="s">
        <v>1778</v>
      </c>
      <c r="AA2668" t="s">
        <v>3307</v>
      </c>
      <c r="AB2668" t="s">
        <v>3675</v>
      </c>
      <c r="AD2668" t="s">
        <v>2880</v>
      </c>
      <c r="AF2668" t="s">
        <v>3131</v>
      </c>
      <c r="AI2668">
        <v>60</v>
      </c>
      <c r="AQ2668" s="6">
        <v>0</v>
      </c>
      <c r="AR2668" s="6" t="s">
        <v>50</v>
      </c>
      <c r="AT2668" s="6">
        <v>-1</v>
      </c>
      <c r="AW2668" s="6" t="s">
        <v>51</v>
      </c>
      <c r="AX2668" s="6" t="s">
        <v>51</v>
      </c>
    </row>
    <row r="2669" spans="1:50" x14ac:dyDescent="0.25">
      <c r="A2669" s="16" t="s">
        <v>9349</v>
      </c>
      <c r="B2669" s="13" t="s">
        <v>22</v>
      </c>
      <c r="C2669" s="13" t="str">
        <f t="shared" si="397"/>
        <v>Pselaptrichus</v>
      </c>
      <c r="D2669" s="13" t="str">
        <f t="shared" si="394"/>
        <v>Yes</v>
      </c>
      <c r="E2669" s="16" t="s">
        <v>18</v>
      </c>
      <c r="F2669" s="16" t="str">
        <f t="shared" si="392"/>
        <v>Staphylinidae</v>
      </c>
      <c r="G2669" s="16" t="str">
        <f t="shared" si="396"/>
        <v>Yes</v>
      </c>
      <c r="M2669" t="s">
        <v>3132</v>
      </c>
      <c r="N2669" t="s">
        <v>2880</v>
      </c>
      <c r="P2669" s="6">
        <v>-1</v>
      </c>
      <c r="Q2669" s="6" t="s">
        <v>47</v>
      </c>
      <c r="R2669" s="6" t="s">
        <v>48</v>
      </c>
      <c r="T2669" t="s">
        <v>49</v>
      </c>
      <c r="W2669" t="s">
        <v>46</v>
      </c>
      <c r="X2669" t="s">
        <v>2125</v>
      </c>
      <c r="Y2669" t="s">
        <v>2136</v>
      </c>
      <c r="Z2669" t="s">
        <v>1778</v>
      </c>
      <c r="AA2669" t="s">
        <v>3307</v>
      </c>
      <c r="AB2669" t="s">
        <v>3675</v>
      </c>
      <c r="AD2669" t="s">
        <v>2880</v>
      </c>
      <c r="AF2669" t="s">
        <v>3132</v>
      </c>
      <c r="AI2669">
        <v>60</v>
      </c>
      <c r="AQ2669" s="6">
        <v>0</v>
      </c>
      <c r="AR2669" s="6" t="s">
        <v>50</v>
      </c>
      <c r="AT2669" s="6">
        <v>-1</v>
      </c>
      <c r="AW2669" s="6" t="s">
        <v>51</v>
      </c>
      <c r="AX2669" s="6" t="s">
        <v>51</v>
      </c>
    </row>
    <row r="2670" spans="1:50" x14ac:dyDescent="0.25">
      <c r="A2670" s="16" t="s">
        <v>9349</v>
      </c>
      <c r="B2670" s="13" t="s">
        <v>22</v>
      </c>
      <c r="C2670" s="13" t="str">
        <f t="shared" si="397"/>
        <v>Pselaptrichus</v>
      </c>
      <c r="D2670" s="13" t="str">
        <f t="shared" si="394"/>
        <v>Yes</v>
      </c>
      <c r="E2670" s="16" t="s">
        <v>18</v>
      </c>
      <c r="F2670" s="16" t="str">
        <f t="shared" si="392"/>
        <v>Staphylinidae</v>
      </c>
      <c r="G2670" s="16" t="str">
        <f t="shared" si="396"/>
        <v>Yes</v>
      </c>
      <c r="M2670" t="s">
        <v>3133</v>
      </c>
      <c r="N2670" t="s">
        <v>2880</v>
      </c>
      <c r="P2670" s="6">
        <v>-1</v>
      </c>
      <c r="Q2670" s="6" t="s">
        <v>47</v>
      </c>
      <c r="R2670" s="6" t="s">
        <v>48</v>
      </c>
      <c r="T2670" t="s">
        <v>49</v>
      </c>
      <c r="W2670" t="s">
        <v>46</v>
      </c>
      <c r="X2670" t="s">
        <v>2125</v>
      </c>
      <c r="Y2670" t="s">
        <v>2136</v>
      </c>
      <c r="Z2670" t="s">
        <v>1778</v>
      </c>
      <c r="AA2670" t="s">
        <v>3307</v>
      </c>
      <c r="AB2670" t="s">
        <v>3675</v>
      </c>
      <c r="AD2670" t="s">
        <v>2880</v>
      </c>
      <c r="AF2670" t="s">
        <v>3133</v>
      </c>
      <c r="AI2670">
        <v>60</v>
      </c>
      <c r="AQ2670" s="6">
        <v>0</v>
      </c>
      <c r="AR2670" s="6" t="s">
        <v>50</v>
      </c>
      <c r="AT2670" s="6">
        <v>-1</v>
      </c>
      <c r="AW2670" s="6" t="s">
        <v>51</v>
      </c>
      <c r="AX2670" s="6" t="s">
        <v>51</v>
      </c>
    </row>
    <row r="2671" spans="1:50" x14ac:dyDescent="0.25">
      <c r="A2671" s="16" t="s">
        <v>9349</v>
      </c>
      <c r="B2671" s="13" t="s">
        <v>22</v>
      </c>
      <c r="C2671" s="13" t="str">
        <f>AB2671</f>
        <v>Bythinini</v>
      </c>
      <c r="D2671" s="13" t="str">
        <f t="shared" si="394"/>
        <v>No</v>
      </c>
      <c r="E2671" s="16" t="s">
        <v>18</v>
      </c>
      <c r="F2671" s="16" t="str">
        <f t="shared" si="392"/>
        <v>Staphylinidae</v>
      </c>
      <c r="G2671" s="16" t="str">
        <f t="shared" si="396"/>
        <v>Yes</v>
      </c>
      <c r="M2671" t="s">
        <v>3675</v>
      </c>
      <c r="N2671" t="s">
        <v>3307</v>
      </c>
      <c r="P2671" s="6">
        <v>-1</v>
      </c>
      <c r="Q2671" s="6" t="s">
        <v>47</v>
      </c>
      <c r="R2671" s="6" t="s">
        <v>48</v>
      </c>
      <c r="T2671" t="s">
        <v>49</v>
      </c>
      <c r="W2671" t="s">
        <v>46</v>
      </c>
      <c r="X2671" t="s">
        <v>2125</v>
      </c>
      <c r="Y2671" t="s">
        <v>2136</v>
      </c>
      <c r="Z2671" t="s">
        <v>1778</v>
      </c>
      <c r="AA2671" t="s">
        <v>3307</v>
      </c>
      <c r="AB2671" t="s">
        <v>3675</v>
      </c>
      <c r="AI2671">
        <v>45</v>
      </c>
      <c r="AQ2671" s="6">
        <v>0</v>
      </c>
      <c r="AR2671" s="6" t="s">
        <v>50</v>
      </c>
      <c r="AT2671" s="6">
        <v>-1</v>
      </c>
      <c r="AW2671" s="6" t="s">
        <v>51</v>
      </c>
      <c r="AX2671" s="6" t="s">
        <v>51</v>
      </c>
    </row>
    <row r="2672" spans="1:50" x14ac:dyDescent="0.25">
      <c r="A2672" s="16" t="s">
        <v>9349</v>
      </c>
      <c r="B2672" s="13" t="s">
        <v>22</v>
      </c>
      <c r="C2672" s="13" t="str">
        <f>AD2672</f>
        <v>Ctenisis</v>
      </c>
      <c r="D2672" s="13" t="str">
        <f t="shared" si="394"/>
        <v>Yes</v>
      </c>
      <c r="E2672" s="16" t="s">
        <v>18</v>
      </c>
      <c r="F2672" s="16" t="str">
        <f t="shared" si="392"/>
        <v>Staphylinidae</v>
      </c>
      <c r="G2672" s="16" t="str">
        <f t="shared" si="396"/>
        <v>Yes</v>
      </c>
      <c r="M2672" t="s">
        <v>2871</v>
      </c>
      <c r="N2672" t="s">
        <v>3338</v>
      </c>
      <c r="P2672" s="6">
        <v>-1</v>
      </c>
      <c r="Q2672" s="6" t="s">
        <v>47</v>
      </c>
      <c r="R2672" s="6" t="s">
        <v>48</v>
      </c>
      <c r="T2672" t="s">
        <v>49</v>
      </c>
      <c r="W2672" t="s">
        <v>46</v>
      </c>
      <c r="X2672" t="s">
        <v>2125</v>
      </c>
      <c r="Y2672" t="s">
        <v>2136</v>
      </c>
      <c r="Z2672" t="s">
        <v>1778</v>
      </c>
      <c r="AA2672" t="s">
        <v>3307</v>
      </c>
      <c r="AB2672" t="s">
        <v>3338</v>
      </c>
      <c r="AD2672" t="s">
        <v>2871</v>
      </c>
      <c r="AI2672">
        <v>50</v>
      </c>
      <c r="AQ2672" s="6">
        <v>0</v>
      </c>
      <c r="AR2672" s="6" t="s">
        <v>50</v>
      </c>
      <c r="AT2672" s="6">
        <v>-1</v>
      </c>
      <c r="AW2672" s="6" t="s">
        <v>51</v>
      </c>
      <c r="AX2672" s="6" t="s">
        <v>51</v>
      </c>
    </row>
    <row r="2673" spans="1:50" x14ac:dyDescent="0.25">
      <c r="A2673" s="16" t="s">
        <v>9349</v>
      </c>
      <c r="B2673" s="13" t="s">
        <v>22</v>
      </c>
      <c r="C2673" s="13" t="str">
        <f>AD2673</f>
        <v>Ctenisis</v>
      </c>
      <c r="D2673" s="13" t="str">
        <f t="shared" si="394"/>
        <v>Yes</v>
      </c>
      <c r="E2673" s="16" t="s">
        <v>18</v>
      </c>
      <c r="F2673" s="16" t="str">
        <f t="shared" si="392"/>
        <v>Staphylinidae</v>
      </c>
      <c r="G2673" s="16" t="str">
        <f t="shared" si="396"/>
        <v>Yes</v>
      </c>
      <c r="M2673" t="s">
        <v>3063</v>
      </c>
      <c r="N2673" t="s">
        <v>2871</v>
      </c>
      <c r="P2673" s="6">
        <v>-1</v>
      </c>
      <c r="Q2673" s="6" t="s">
        <v>47</v>
      </c>
      <c r="R2673" s="6" t="s">
        <v>48</v>
      </c>
      <c r="T2673" t="s">
        <v>49</v>
      </c>
      <c r="W2673" t="s">
        <v>46</v>
      </c>
      <c r="X2673" t="s">
        <v>2125</v>
      </c>
      <c r="Y2673" t="s">
        <v>2136</v>
      </c>
      <c r="Z2673" t="s">
        <v>1778</v>
      </c>
      <c r="AA2673" t="s">
        <v>3307</v>
      </c>
      <c r="AB2673" t="s">
        <v>3338</v>
      </c>
      <c r="AD2673" t="s">
        <v>2871</v>
      </c>
      <c r="AF2673" t="s">
        <v>3063</v>
      </c>
      <c r="AI2673">
        <v>60</v>
      </c>
      <c r="AQ2673" s="6">
        <v>0</v>
      </c>
      <c r="AR2673" s="6" t="s">
        <v>50</v>
      </c>
      <c r="AT2673" s="6">
        <v>-1</v>
      </c>
      <c r="AW2673" s="6" t="s">
        <v>51</v>
      </c>
      <c r="AX2673" s="6" t="s">
        <v>51</v>
      </c>
    </row>
    <row r="2674" spans="1:50" x14ac:dyDescent="0.25">
      <c r="A2674" s="16" t="s">
        <v>9349</v>
      </c>
      <c r="B2674" s="13" t="s">
        <v>22</v>
      </c>
      <c r="C2674" s="13" t="str">
        <f>AB2674</f>
        <v>Ctenistini</v>
      </c>
      <c r="D2674" s="13" t="str">
        <f t="shared" si="394"/>
        <v>No</v>
      </c>
      <c r="E2674" s="16" t="s">
        <v>18</v>
      </c>
      <c r="F2674" s="16" t="str">
        <f t="shared" ref="F2674:F2737" si="398">Z2674</f>
        <v>Staphylinidae</v>
      </c>
      <c r="G2674" s="16" t="str">
        <f t="shared" si="396"/>
        <v>Yes</v>
      </c>
      <c r="M2674" t="s">
        <v>3338</v>
      </c>
      <c r="N2674" t="s">
        <v>3307</v>
      </c>
      <c r="P2674" s="6">
        <v>-1</v>
      </c>
      <c r="Q2674" s="6" t="s">
        <v>47</v>
      </c>
      <c r="R2674" s="6" t="s">
        <v>48</v>
      </c>
      <c r="T2674" t="s">
        <v>49</v>
      </c>
      <c r="W2674" t="s">
        <v>46</v>
      </c>
      <c r="X2674" t="s">
        <v>2125</v>
      </c>
      <c r="Y2674" t="s">
        <v>2136</v>
      </c>
      <c r="Z2674" t="s">
        <v>1778</v>
      </c>
      <c r="AA2674" t="s">
        <v>3307</v>
      </c>
      <c r="AB2674" t="s">
        <v>3338</v>
      </c>
      <c r="AI2674">
        <v>45</v>
      </c>
      <c r="AQ2674" s="6">
        <v>0</v>
      </c>
      <c r="AR2674" s="6" t="s">
        <v>50</v>
      </c>
      <c r="AT2674" s="6">
        <v>-1</v>
      </c>
      <c r="AW2674" s="6" t="s">
        <v>51</v>
      </c>
      <c r="AX2674" s="6" t="s">
        <v>51</v>
      </c>
    </row>
    <row r="2675" spans="1:50" x14ac:dyDescent="0.25">
      <c r="A2675" s="16" t="s">
        <v>9349</v>
      </c>
      <c r="B2675" s="13" t="s">
        <v>22</v>
      </c>
      <c r="C2675" s="13" t="str">
        <f t="shared" ref="C2675:C2694" si="399">AD2675</f>
        <v>Actiastes</v>
      </c>
      <c r="D2675" s="13" t="str">
        <f t="shared" si="394"/>
        <v>Yes</v>
      </c>
      <c r="E2675" s="16" t="s">
        <v>18</v>
      </c>
      <c r="F2675" s="16" t="str">
        <f t="shared" si="398"/>
        <v>Staphylinidae</v>
      </c>
      <c r="G2675" s="16" t="str">
        <f t="shared" si="396"/>
        <v>Yes</v>
      </c>
      <c r="M2675" t="s">
        <v>2860</v>
      </c>
      <c r="N2675" t="s">
        <v>3309</v>
      </c>
      <c r="P2675" s="6">
        <v>-1</v>
      </c>
      <c r="Q2675" s="6" t="s">
        <v>47</v>
      </c>
      <c r="R2675" s="6" t="s">
        <v>48</v>
      </c>
      <c r="T2675" t="s">
        <v>49</v>
      </c>
      <c r="W2675" t="s">
        <v>46</v>
      </c>
      <c r="X2675" t="s">
        <v>2125</v>
      </c>
      <c r="Y2675" t="s">
        <v>2136</v>
      </c>
      <c r="Z2675" t="s">
        <v>1778</v>
      </c>
      <c r="AA2675" t="s">
        <v>3307</v>
      </c>
      <c r="AB2675" t="s">
        <v>3309</v>
      </c>
      <c r="AD2675" t="s">
        <v>2860</v>
      </c>
      <c r="AI2675">
        <v>50</v>
      </c>
      <c r="AQ2675" s="6">
        <v>0</v>
      </c>
      <c r="AR2675" s="6" t="s">
        <v>50</v>
      </c>
      <c r="AT2675" s="6">
        <v>-1</v>
      </c>
      <c r="AW2675" s="6" t="s">
        <v>51</v>
      </c>
      <c r="AX2675" s="6" t="s">
        <v>51</v>
      </c>
    </row>
    <row r="2676" spans="1:50" x14ac:dyDescent="0.25">
      <c r="A2676" s="16" t="s">
        <v>9349</v>
      </c>
      <c r="B2676" s="13" t="s">
        <v>22</v>
      </c>
      <c r="C2676" s="13" t="str">
        <f t="shared" si="399"/>
        <v>Actiastes</v>
      </c>
      <c r="D2676" s="13" t="str">
        <f t="shared" si="394"/>
        <v>Yes</v>
      </c>
      <c r="E2676" s="16" t="s">
        <v>18</v>
      </c>
      <c r="F2676" s="16" t="str">
        <f t="shared" si="398"/>
        <v>Staphylinidae</v>
      </c>
      <c r="G2676" s="16" t="str">
        <f t="shared" si="396"/>
        <v>Yes</v>
      </c>
      <c r="M2676" t="s">
        <v>3038</v>
      </c>
      <c r="N2676" t="s">
        <v>2860</v>
      </c>
      <c r="P2676" s="6">
        <v>-1</v>
      </c>
      <c r="Q2676" s="6" t="s">
        <v>47</v>
      </c>
      <c r="R2676" s="6" t="s">
        <v>48</v>
      </c>
      <c r="T2676" t="s">
        <v>49</v>
      </c>
      <c r="W2676" t="s">
        <v>46</v>
      </c>
      <c r="X2676" t="s">
        <v>2125</v>
      </c>
      <c r="Y2676" t="s">
        <v>2136</v>
      </c>
      <c r="Z2676" t="s">
        <v>1778</v>
      </c>
      <c r="AA2676" t="s">
        <v>3307</v>
      </c>
      <c r="AB2676" t="s">
        <v>3309</v>
      </c>
      <c r="AD2676" t="s">
        <v>2860</v>
      </c>
      <c r="AF2676" t="s">
        <v>3038</v>
      </c>
      <c r="AI2676">
        <v>60</v>
      </c>
      <c r="AQ2676" s="6">
        <v>0</v>
      </c>
      <c r="AR2676" s="6" t="s">
        <v>50</v>
      </c>
      <c r="AT2676" s="6">
        <v>-1</v>
      </c>
      <c r="AW2676" s="6" t="s">
        <v>51</v>
      </c>
      <c r="AX2676" s="6" t="s">
        <v>51</v>
      </c>
    </row>
    <row r="2677" spans="1:50" x14ac:dyDescent="0.25">
      <c r="A2677" s="16" t="s">
        <v>9349</v>
      </c>
      <c r="B2677" s="13" t="s">
        <v>22</v>
      </c>
      <c r="C2677" s="13" t="str">
        <f t="shared" si="399"/>
        <v>Actium</v>
      </c>
      <c r="D2677" s="13" t="str">
        <f t="shared" si="394"/>
        <v>Yes</v>
      </c>
      <c r="E2677" s="16" t="s">
        <v>18</v>
      </c>
      <c r="F2677" s="16" t="str">
        <f t="shared" si="398"/>
        <v>Staphylinidae</v>
      </c>
      <c r="G2677" s="16" t="str">
        <f t="shared" si="396"/>
        <v>Yes</v>
      </c>
      <c r="M2677" t="s">
        <v>2861</v>
      </c>
      <c r="N2677" t="s">
        <v>3309</v>
      </c>
      <c r="P2677" s="6">
        <v>-1</v>
      </c>
      <c r="Q2677" s="6" t="s">
        <v>47</v>
      </c>
      <c r="R2677" s="6" t="s">
        <v>48</v>
      </c>
      <c r="T2677" t="s">
        <v>49</v>
      </c>
      <c r="W2677" t="s">
        <v>46</v>
      </c>
      <c r="X2677" t="s">
        <v>2125</v>
      </c>
      <c r="Y2677" t="s">
        <v>2136</v>
      </c>
      <c r="Z2677" t="s">
        <v>1778</v>
      </c>
      <c r="AA2677" t="s">
        <v>3307</v>
      </c>
      <c r="AB2677" t="s">
        <v>3309</v>
      </c>
      <c r="AD2677" t="s">
        <v>2861</v>
      </c>
      <c r="AI2677">
        <v>50</v>
      </c>
      <c r="AQ2677" s="6">
        <v>0</v>
      </c>
      <c r="AR2677" s="6" t="s">
        <v>50</v>
      </c>
      <c r="AT2677" s="6">
        <v>-1</v>
      </c>
      <c r="AW2677" s="6" t="s">
        <v>51</v>
      </c>
      <c r="AX2677" s="6" t="s">
        <v>51</v>
      </c>
    </row>
    <row r="2678" spans="1:50" x14ac:dyDescent="0.25">
      <c r="A2678" s="16" t="s">
        <v>9349</v>
      </c>
      <c r="B2678" s="13" t="s">
        <v>22</v>
      </c>
      <c r="C2678" s="13" t="str">
        <f t="shared" si="399"/>
        <v>Actium</v>
      </c>
      <c r="D2678" s="13" t="str">
        <f t="shared" si="394"/>
        <v>Yes</v>
      </c>
      <c r="E2678" s="16" t="s">
        <v>18</v>
      </c>
      <c r="F2678" s="16" t="str">
        <f t="shared" si="398"/>
        <v>Staphylinidae</v>
      </c>
      <c r="G2678" s="16" t="str">
        <f t="shared" si="396"/>
        <v>Yes</v>
      </c>
      <c r="M2678" t="s">
        <v>3039</v>
      </c>
      <c r="N2678" t="s">
        <v>2861</v>
      </c>
      <c r="P2678" s="6">
        <v>-1</v>
      </c>
      <c r="Q2678" s="6" t="s">
        <v>47</v>
      </c>
      <c r="R2678" s="6" t="s">
        <v>48</v>
      </c>
      <c r="T2678" t="s">
        <v>49</v>
      </c>
      <c r="W2678" t="s">
        <v>46</v>
      </c>
      <c r="X2678" t="s">
        <v>2125</v>
      </c>
      <c r="Y2678" t="s">
        <v>2136</v>
      </c>
      <c r="Z2678" t="s">
        <v>1778</v>
      </c>
      <c r="AA2678" t="s">
        <v>3307</v>
      </c>
      <c r="AB2678" t="s">
        <v>3309</v>
      </c>
      <c r="AD2678" t="s">
        <v>2861</v>
      </c>
      <c r="AF2678" t="s">
        <v>3039</v>
      </c>
      <c r="AI2678">
        <v>60</v>
      </c>
      <c r="AQ2678" s="6">
        <v>0</v>
      </c>
      <c r="AR2678" s="6" t="s">
        <v>50</v>
      </c>
      <c r="AT2678" s="6">
        <v>-1</v>
      </c>
      <c r="AW2678" s="6" t="s">
        <v>51</v>
      </c>
      <c r="AX2678" s="6" t="s">
        <v>51</v>
      </c>
    </row>
    <row r="2679" spans="1:50" x14ac:dyDescent="0.25">
      <c r="A2679" s="16" t="s">
        <v>9349</v>
      </c>
      <c r="B2679" s="13" t="s">
        <v>22</v>
      </c>
      <c r="C2679" s="13" t="str">
        <f t="shared" si="399"/>
        <v>Actium</v>
      </c>
      <c r="D2679" s="13" t="str">
        <f t="shared" si="394"/>
        <v>Yes</v>
      </c>
      <c r="E2679" s="16" t="s">
        <v>18</v>
      </c>
      <c r="F2679" s="16" t="str">
        <f t="shared" si="398"/>
        <v>Staphylinidae</v>
      </c>
      <c r="G2679" s="16" t="str">
        <f t="shared" si="396"/>
        <v>Yes</v>
      </c>
      <c r="M2679" t="s">
        <v>3040</v>
      </c>
      <c r="N2679" t="s">
        <v>2861</v>
      </c>
      <c r="P2679" s="6">
        <v>-1</v>
      </c>
      <c r="Q2679" s="6" t="s">
        <v>47</v>
      </c>
      <c r="R2679" s="6" t="s">
        <v>48</v>
      </c>
      <c r="T2679" t="s">
        <v>49</v>
      </c>
      <c r="W2679" t="s">
        <v>46</v>
      </c>
      <c r="X2679" t="s">
        <v>2125</v>
      </c>
      <c r="Y2679" t="s">
        <v>2136</v>
      </c>
      <c r="Z2679" t="s">
        <v>1778</v>
      </c>
      <c r="AA2679" t="s">
        <v>3307</v>
      </c>
      <c r="AB2679" t="s">
        <v>3309</v>
      </c>
      <c r="AD2679" t="s">
        <v>2861</v>
      </c>
      <c r="AF2679" t="s">
        <v>3040</v>
      </c>
      <c r="AI2679">
        <v>60</v>
      </c>
      <c r="AQ2679" s="6">
        <v>0</v>
      </c>
      <c r="AR2679" s="6" t="s">
        <v>50</v>
      </c>
      <c r="AT2679" s="6">
        <v>-1</v>
      </c>
      <c r="AW2679" s="6" t="s">
        <v>51</v>
      </c>
      <c r="AX2679" s="6" t="s">
        <v>51</v>
      </c>
    </row>
    <row r="2680" spans="1:50" x14ac:dyDescent="0.25">
      <c r="A2680" s="16" t="s">
        <v>9349</v>
      </c>
      <c r="B2680" s="13" t="s">
        <v>22</v>
      </c>
      <c r="C2680" s="13" t="str">
        <f t="shared" si="399"/>
        <v>Actium</v>
      </c>
      <c r="D2680" s="13" t="str">
        <f t="shared" si="394"/>
        <v>Yes</v>
      </c>
      <c r="E2680" s="16" t="s">
        <v>18</v>
      </c>
      <c r="F2680" s="16" t="str">
        <f t="shared" si="398"/>
        <v>Staphylinidae</v>
      </c>
      <c r="G2680" s="16" t="str">
        <f t="shared" si="396"/>
        <v>Yes</v>
      </c>
      <c r="M2680" t="s">
        <v>3041</v>
      </c>
      <c r="N2680" t="s">
        <v>2861</v>
      </c>
      <c r="P2680" s="6">
        <v>-1</v>
      </c>
      <c r="Q2680" s="6" t="s">
        <v>47</v>
      </c>
      <c r="R2680" s="6" t="s">
        <v>48</v>
      </c>
      <c r="T2680" t="s">
        <v>49</v>
      </c>
      <c r="W2680" t="s">
        <v>46</v>
      </c>
      <c r="X2680" t="s">
        <v>2125</v>
      </c>
      <c r="Y2680" t="s">
        <v>2136</v>
      </c>
      <c r="Z2680" t="s">
        <v>1778</v>
      </c>
      <c r="AA2680" t="s">
        <v>3307</v>
      </c>
      <c r="AB2680" t="s">
        <v>3309</v>
      </c>
      <c r="AD2680" t="s">
        <v>2861</v>
      </c>
      <c r="AF2680" t="s">
        <v>3041</v>
      </c>
      <c r="AI2680">
        <v>60</v>
      </c>
      <c r="AQ2680" s="6">
        <v>0</v>
      </c>
      <c r="AR2680" s="6" t="s">
        <v>50</v>
      </c>
      <c r="AT2680" s="6">
        <v>-1</v>
      </c>
      <c r="AW2680" s="6" t="s">
        <v>51</v>
      </c>
      <c r="AX2680" s="6" t="s">
        <v>51</v>
      </c>
    </row>
    <row r="2681" spans="1:50" x14ac:dyDescent="0.25">
      <c r="A2681" s="16" t="s">
        <v>9349</v>
      </c>
      <c r="B2681" s="13" t="s">
        <v>22</v>
      </c>
      <c r="C2681" s="13" t="str">
        <f t="shared" si="399"/>
        <v>Actium</v>
      </c>
      <c r="D2681" s="13" t="str">
        <f t="shared" si="394"/>
        <v>Yes</v>
      </c>
      <c r="E2681" s="16" t="s">
        <v>18</v>
      </c>
      <c r="F2681" s="16" t="str">
        <f t="shared" si="398"/>
        <v>Staphylinidae</v>
      </c>
      <c r="G2681" s="16" t="str">
        <f t="shared" si="396"/>
        <v>Yes</v>
      </c>
      <c r="M2681" t="s">
        <v>3042</v>
      </c>
      <c r="N2681" t="s">
        <v>2861</v>
      </c>
      <c r="P2681" s="6">
        <v>-1</v>
      </c>
      <c r="Q2681" s="6" t="s">
        <v>47</v>
      </c>
      <c r="R2681" s="6" t="s">
        <v>48</v>
      </c>
      <c r="T2681" t="s">
        <v>49</v>
      </c>
      <c r="W2681" t="s">
        <v>46</v>
      </c>
      <c r="X2681" t="s">
        <v>2125</v>
      </c>
      <c r="Y2681" t="s">
        <v>2136</v>
      </c>
      <c r="Z2681" t="s">
        <v>1778</v>
      </c>
      <c r="AA2681" t="s">
        <v>3307</v>
      </c>
      <c r="AB2681" t="s">
        <v>3309</v>
      </c>
      <c r="AD2681" t="s">
        <v>2861</v>
      </c>
      <c r="AF2681" t="s">
        <v>3042</v>
      </c>
      <c r="AI2681">
        <v>60</v>
      </c>
      <c r="AQ2681" s="6">
        <v>0</v>
      </c>
      <c r="AR2681" s="6" t="s">
        <v>50</v>
      </c>
      <c r="AT2681" s="6">
        <v>-1</v>
      </c>
      <c r="AW2681" s="6" t="s">
        <v>51</v>
      </c>
      <c r="AX2681" s="6" t="s">
        <v>51</v>
      </c>
    </row>
    <row r="2682" spans="1:50" x14ac:dyDescent="0.25">
      <c r="A2682" s="16" t="s">
        <v>9349</v>
      </c>
      <c r="B2682" s="13" t="s">
        <v>22</v>
      </c>
      <c r="C2682" s="13" t="str">
        <f t="shared" si="399"/>
        <v>Actium</v>
      </c>
      <c r="D2682" s="13" t="str">
        <f t="shared" si="394"/>
        <v>Yes</v>
      </c>
      <c r="E2682" s="16" t="s">
        <v>18</v>
      </c>
      <c r="F2682" s="16" t="str">
        <f t="shared" si="398"/>
        <v>Staphylinidae</v>
      </c>
      <c r="G2682" s="16" t="str">
        <f t="shared" si="396"/>
        <v>Yes</v>
      </c>
      <c r="M2682" t="s">
        <v>3043</v>
      </c>
      <c r="N2682" t="s">
        <v>2861</v>
      </c>
      <c r="P2682" s="6">
        <v>-1</v>
      </c>
      <c r="Q2682" s="6" t="s">
        <v>47</v>
      </c>
      <c r="R2682" s="6" t="s">
        <v>48</v>
      </c>
      <c r="T2682" t="s">
        <v>49</v>
      </c>
      <c r="W2682" t="s">
        <v>46</v>
      </c>
      <c r="X2682" t="s">
        <v>2125</v>
      </c>
      <c r="Y2682" t="s">
        <v>2136</v>
      </c>
      <c r="Z2682" t="s">
        <v>1778</v>
      </c>
      <c r="AA2682" t="s">
        <v>3307</v>
      </c>
      <c r="AB2682" t="s">
        <v>3309</v>
      </c>
      <c r="AD2682" t="s">
        <v>2861</v>
      </c>
      <c r="AF2682" t="s">
        <v>3043</v>
      </c>
      <c r="AI2682">
        <v>60</v>
      </c>
      <c r="AQ2682" s="6">
        <v>0</v>
      </c>
      <c r="AR2682" s="6" t="s">
        <v>50</v>
      </c>
      <c r="AT2682" s="6">
        <v>-1</v>
      </c>
      <c r="AW2682" s="6" t="s">
        <v>51</v>
      </c>
      <c r="AX2682" s="6" t="s">
        <v>51</v>
      </c>
    </row>
    <row r="2683" spans="1:50" x14ac:dyDescent="0.25">
      <c r="A2683" s="16" t="s">
        <v>9349</v>
      </c>
      <c r="B2683" s="13" t="s">
        <v>22</v>
      </c>
      <c r="C2683" s="13" t="str">
        <f t="shared" si="399"/>
        <v>Actium</v>
      </c>
      <c r="D2683" s="13" t="str">
        <f t="shared" si="394"/>
        <v>Yes</v>
      </c>
      <c r="E2683" s="16" t="s">
        <v>18</v>
      </c>
      <c r="F2683" s="16" t="str">
        <f t="shared" si="398"/>
        <v>Staphylinidae</v>
      </c>
      <c r="G2683" s="16" t="str">
        <f t="shared" si="396"/>
        <v>Yes</v>
      </c>
      <c r="M2683" t="s">
        <v>3295</v>
      </c>
      <c r="N2683" t="s">
        <v>2861</v>
      </c>
      <c r="P2683" s="6">
        <v>-1</v>
      </c>
      <c r="Q2683" s="6" t="s">
        <v>47</v>
      </c>
      <c r="R2683" s="6" t="s">
        <v>48</v>
      </c>
      <c r="T2683" t="s">
        <v>49</v>
      </c>
      <c r="W2683" t="s">
        <v>46</v>
      </c>
      <c r="X2683" t="s">
        <v>2125</v>
      </c>
      <c r="Y2683" t="s">
        <v>2136</v>
      </c>
      <c r="Z2683" t="s">
        <v>1778</v>
      </c>
      <c r="AA2683" t="s">
        <v>3307</v>
      </c>
      <c r="AB2683" t="s">
        <v>3309</v>
      </c>
      <c r="AD2683" t="s">
        <v>2861</v>
      </c>
      <c r="AF2683" t="s">
        <v>3295</v>
      </c>
      <c r="AI2683">
        <v>60</v>
      </c>
      <c r="AQ2683" s="6">
        <v>0</v>
      </c>
      <c r="AR2683" s="6" t="s">
        <v>50</v>
      </c>
      <c r="AT2683" s="6">
        <v>-1</v>
      </c>
      <c r="AW2683" s="6" t="s">
        <v>51</v>
      </c>
      <c r="AX2683" s="6" t="s">
        <v>51</v>
      </c>
    </row>
    <row r="2684" spans="1:50" x14ac:dyDescent="0.25">
      <c r="A2684" s="16" t="s">
        <v>9349</v>
      </c>
      <c r="B2684" s="13" t="s">
        <v>22</v>
      </c>
      <c r="C2684" s="13" t="str">
        <f t="shared" si="399"/>
        <v>Morius</v>
      </c>
      <c r="D2684" s="13" t="str">
        <f t="shared" si="394"/>
        <v>Yes</v>
      </c>
      <c r="E2684" s="16" t="s">
        <v>18</v>
      </c>
      <c r="F2684" s="16" t="str">
        <f t="shared" si="398"/>
        <v>Staphylinidae</v>
      </c>
      <c r="G2684" s="16" t="str">
        <f t="shared" si="396"/>
        <v>Yes</v>
      </c>
      <c r="M2684" t="s">
        <v>2900</v>
      </c>
      <c r="N2684" t="s">
        <v>3309</v>
      </c>
      <c r="P2684" s="6">
        <v>-1</v>
      </c>
      <c r="Q2684" s="6" t="s">
        <v>47</v>
      </c>
      <c r="R2684" s="6" t="s">
        <v>48</v>
      </c>
      <c r="T2684" t="s">
        <v>49</v>
      </c>
      <c r="W2684" t="s">
        <v>46</v>
      </c>
      <c r="X2684" t="s">
        <v>2125</v>
      </c>
      <c r="Y2684" t="s">
        <v>2136</v>
      </c>
      <c r="Z2684" t="s">
        <v>1778</v>
      </c>
      <c r="AA2684" t="s">
        <v>3307</v>
      </c>
      <c r="AB2684" t="s">
        <v>3309</v>
      </c>
      <c r="AD2684" t="s">
        <v>2900</v>
      </c>
      <c r="AI2684">
        <v>50</v>
      </c>
      <c r="AQ2684" s="6">
        <v>0</v>
      </c>
      <c r="AR2684" s="6" t="s">
        <v>50</v>
      </c>
      <c r="AT2684" s="6">
        <v>-1</v>
      </c>
      <c r="AW2684" s="6" t="s">
        <v>51</v>
      </c>
      <c r="AX2684" s="6" t="s">
        <v>51</v>
      </c>
    </row>
    <row r="2685" spans="1:50" x14ac:dyDescent="0.25">
      <c r="A2685" s="16" t="s">
        <v>9349</v>
      </c>
      <c r="B2685" s="13" t="s">
        <v>22</v>
      </c>
      <c r="C2685" s="13" t="str">
        <f t="shared" si="399"/>
        <v>Morius</v>
      </c>
      <c r="D2685" s="13" t="str">
        <f t="shared" si="394"/>
        <v>Yes</v>
      </c>
      <c r="E2685" s="16" t="s">
        <v>18</v>
      </c>
      <c r="F2685" s="16" t="str">
        <f t="shared" si="398"/>
        <v>Staphylinidae</v>
      </c>
      <c r="G2685" s="16" t="str">
        <f t="shared" si="396"/>
        <v>Yes</v>
      </c>
      <c r="M2685" t="s">
        <v>3066</v>
      </c>
      <c r="N2685" t="s">
        <v>2900</v>
      </c>
      <c r="P2685" s="6">
        <v>-1</v>
      </c>
      <c r="Q2685" s="6" t="s">
        <v>47</v>
      </c>
      <c r="R2685" s="6" t="s">
        <v>48</v>
      </c>
      <c r="T2685" t="s">
        <v>49</v>
      </c>
      <c r="W2685" t="s">
        <v>46</v>
      </c>
      <c r="X2685" t="s">
        <v>2125</v>
      </c>
      <c r="Y2685" t="s">
        <v>2136</v>
      </c>
      <c r="Z2685" t="s">
        <v>1778</v>
      </c>
      <c r="AA2685" t="s">
        <v>3307</v>
      </c>
      <c r="AB2685" t="s">
        <v>3309</v>
      </c>
      <c r="AD2685" t="s">
        <v>2900</v>
      </c>
      <c r="AF2685" t="s">
        <v>3066</v>
      </c>
      <c r="AI2685">
        <v>60</v>
      </c>
      <c r="AQ2685" s="6">
        <v>0</v>
      </c>
      <c r="AR2685" s="6" t="s">
        <v>50</v>
      </c>
      <c r="AT2685" s="6">
        <v>-1</v>
      </c>
      <c r="AW2685" s="6" t="s">
        <v>51</v>
      </c>
      <c r="AX2685" s="6" t="s">
        <v>51</v>
      </c>
    </row>
    <row r="2686" spans="1:50" x14ac:dyDescent="0.25">
      <c r="A2686" s="16" t="s">
        <v>9349</v>
      </c>
      <c r="B2686" s="13" t="s">
        <v>22</v>
      </c>
      <c r="C2686" s="13" t="str">
        <f t="shared" si="399"/>
        <v>Oropodes</v>
      </c>
      <c r="D2686" s="13" t="str">
        <f t="shared" si="394"/>
        <v>Yes</v>
      </c>
      <c r="E2686" s="16" t="s">
        <v>18</v>
      </c>
      <c r="F2686" s="16" t="str">
        <f t="shared" si="398"/>
        <v>Staphylinidae</v>
      </c>
      <c r="G2686" s="16" t="str">
        <f t="shared" si="396"/>
        <v>Yes</v>
      </c>
      <c r="M2686" t="s">
        <v>2876</v>
      </c>
      <c r="N2686" t="s">
        <v>3309</v>
      </c>
      <c r="P2686" s="6">
        <v>-1</v>
      </c>
      <c r="Q2686" s="6" t="s">
        <v>47</v>
      </c>
      <c r="R2686" s="6" t="s">
        <v>48</v>
      </c>
      <c r="T2686" t="s">
        <v>49</v>
      </c>
      <c r="W2686" t="s">
        <v>46</v>
      </c>
      <c r="X2686" t="s">
        <v>2125</v>
      </c>
      <c r="Y2686" t="s">
        <v>2136</v>
      </c>
      <c r="Z2686" t="s">
        <v>1778</v>
      </c>
      <c r="AA2686" t="s">
        <v>3307</v>
      </c>
      <c r="AB2686" t="s">
        <v>3309</v>
      </c>
      <c r="AD2686" t="s">
        <v>2876</v>
      </c>
      <c r="AI2686">
        <v>50</v>
      </c>
      <c r="AQ2686" s="6">
        <v>0</v>
      </c>
      <c r="AR2686" s="6" t="s">
        <v>50</v>
      </c>
      <c r="AT2686" s="6">
        <v>-1</v>
      </c>
      <c r="AW2686" s="6" t="s">
        <v>51</v>
      </c>
      <c r="AX2686" s="6" t="s">
        <v>51</v>
      </c>
    </row>
    <row r="2687" spans="1:50" x14ac:dyDescent="0.25">
      <c r="A2687" s="16" t="s">
        <v>9349</v>
      </c>
      <c r="B2687" s="13" t="s">
        <v>22</v>
      </c>
      <c r="C2687" s="13" t="str">
        <f t="shared" si="399"/>
        <v>Oropodes</v>
      </c>
      <c r="D2687" s="13" t="str">
        <f t="shared" si="394"/>
        <v>Yes</v>
      </c>
      <c r="E2687" s="16" t="s">
        <v>18</v>
      </c>
      <c r="F2687" s="16" t="str">
        <f t="shared" si="398"/>
        <v>Staphylinidae</v>
      </c>
      <c r="G2687" s="16" t="str">
        <f t="shared" si="396"/>
        <v>Yes</v>
      </c>
      <c r="M2687" t="s">
        <v>3067</v>
      </c>
      <c r="N2687" t="s">
        <v>2876</v>
      </c>
      <c r="P2687" s="6">
        <v>-1</v>
      </c>
      <c r="Q2687" s="6" t="s">
        <v>47</v>
      </c>
      <c r="R2687" s="6" t="s">
        <v>48</v>
      </c>
      <c r="T2687" t="s">
        <v>49</v>
      </c>
      <c r="W2687" t="s">
        <v>46</v>
      </c>
      <c r="X2687" t="s">
        <v>2125</v>
      </c>
      <c r="Y2687" t="s">
        <v>2136</v>
      </c>
      <c r="Z2687" t="s">
        <v>1778</v>
      </c>
      <c r="AA2687" t="s">
        <v>3307</v>
      </c>
      <c r="AB2687" t="s">
        <v>3309</v>
      </c>
      <c r="AD2687" t="s">
        <v>2876</v>
      </c>
      <c r="AF2687" t="s">
        <v>3067</v>
      </c>
      <c r="AI2687">
        <v>60</v>
      </c>
      <c r="AQ2687" s="6">
        <v>0</v>
      </c>
      <c r="AR2687" s="6" t="s">
        <v>50</v>
      </c>
      <c r="AT2687" s="6">
        <v>-1</v>
      </c>
      <c r="AW2687" s="6" t="s">
        <v>51</v>
      </c>
      <c r="AX2687" s="6" t="s">
        <v>51</v>
      </c>
    </row>
    <row r="2688" spans="1:50" x14ac:dyDescent="0.25">
      <c r="A2688" s="16" t="s">
        <v>9349</v>
      </c>
      <c r="B2688" s="13" t="s">
        <v>22</v>
      </c>
      <c r="C2688" s="13" t="str">
        <f t="shared" si="399"/>
        <v>Oropodes</v>
      </c>
      <c r="D2688" s="13" t="str">
        <f t="shared" si="394"/>
        <v>Yes</v>
      </c>
      <c r="E2688" s="16" t="s">
        <v>18</v>
      </c>
      <c r="F2688" s="16" t="str">
        <f t="shared" si="398"/>
        <v>Staphylinidae</v>
      </c>
      <c r="G2688" s="16" t="str">
        <f t="shared" si="396"/>
        <v>Yes</v>
      </c>
      <c r="M2688" t="s">
        <v>3298</v>
      </c>
      <c r="N2688" t="s">
        <v>2876</v>
      </c>
      <c r="P2688" s="6">
        <v>-1</v>
      </c>
      <c r="Q2688" s="6" t="s">
        <v>47</v>
      </c>
      <c r="R2688" s="6" t="s">
        <v>48</v>
      </c>
      <c r="T2688" t="s">
        <v>49</v>
      </c>
      <c r="W2688" t="s">
        <v>46</v>
      </c>
      <c r="X2688" t="s">
        <v>2125</v>
      </c>
      <c r="Y2688" t="s">
        <v>2136</v>
      </c>
      <c r="Z2688" t="s">
        <v>1778</v>
      </c>
      <c r="AA2688" t="s">
        <v>3307</v>
      </c>
      <c r="AB2688" t="s">
        <v>3309</v>
      </c>
      <c r="AD2688" t="s">
        <v>2876</v>
      </c>
      <c r="AF2688" t="s">
        <v>3298</v>
      </c>
      <c r="AI2688">
        <v>60</v>
      </c>
      <c r="AQ2688" s="6">
        <v>0</v>
      </c>
      <c r="AR2688" s="6" t="s">
        <v>50</v>
      </c>
      <c r="AT2688" s="6">
        <v>-1</v>
      </c>
      <c r="AW2688" s="6" t="s">
        <v>51</v>
      </c>
      <c r="AX2688" s="6" t="s">
        <v>51</v>
      </c>
    </row>
    <row r="2689" spans="1:50" x14ac:dyDescent="0.25">
      <c r="A2689" s="16" t="s">
        <v>9349</v>
      </c>
      <c r="B2689" s="13" t="s">
        <v>22</v>
      </c>
      <c r="C2689" s="13" t="str">
        <f t="shared" si="399"/>
        <v>Oropodes</v>
      </c>
      <c r="D2689" s="13" t="str">
        <f t="shared" ref="D2689:D2755" si="400">IF(AI2689&gt;=50,"Yes","No")</f>
        <v>Yes</v>
      </c>
      <c r="E2689" s="16" t="s">
        <v>18</v>
      </c>
      <c r="F2689" s="16" t="str">
        <f t="shared" si="398"/>
        <v>Staphylinidae</v>
      </c>
      <c r="G2689" s="16" t="str">
        <f t="shared" si="396"/>
        <v>Yes</v>
      </c>
      <c r="M2689" t="s">
        <v>3299</v>
      </c>
      <c r="N2689" t="s">
        <v>2876</v>
      </c>
      <c r="P2689" s="6">
        <v>-1</v>
      </c>
      <c r="Q2689" s="6" t="s">
        <v>47</v>
      </c>
      <c r="R2689" s="6" t="s">
        <v>48</v>
      </c>
      <c r="T2689" t="s">
        <v>49</v>
      </c>
      <c r="W2689" t="s">
        <v>46</v>
      </c>
      <c r="X2689" t="s">
        <v>2125</v>
      </c>
      <c r="Y2689" t="s">
        <v>2136</v>
      </c>
      <c r="Z2689" t="s">
        <v>1778</v>
      </c>
      <c r="AA2689" t="s">
        <v>3307</v>
      </c>
      <c r="AB2689" t="s">
        <v>3309</v>
      </c>
      <c r="AD2689" t="s">
        <v>2876</v>
      </c>
      <c r="AF2689" t="s">
        <v>3299</v>
      </c>
      <c r="AI2689">
        <v>60</v>
      </c>
      <c r="AQ2689" s="6">
        <v>0</v>
      </c>
      <c r="AR2689" s="6" t="s">
        <v>50</v>
      </c>
      <c r="AT2689" s="6">
        <v>-1</v>
      </c>
      <c r="AW2689" s="6" t="s">
        <v>51</v>
      </c>
      <c r="AX2689" s="6" t="s">
        <v>51</v>
      </c>
    </row>
    <row r="2690" spans="1:50" x14ac:dyDescent="0.25">
      <c r="A2690" s="16" t="s">
        <v>9349</v>
      </c>
      <c r="B2690" s="13" t="s">
        <v>22</v>
      </c>
      <c r="C2690" s="13" t="str">
        <f t="shared" si="399"/>
        <v>Oropodes</v>
      </c>
      <c r="D2690" s="13" t="str">
        <f t="shared" si="400"/>
        <v>Yes</v>
      </c>
      <c r="E2690" s="16" t="s">
        <v>18</v>
      </c>
      <c r="F2690" s="16" t="str">
        <f t="shared" si="398"/>
        <v>Staphylinidae</v>
      </c>
      <c r="G2690" s="16" t="str">
        <f t="shared" si="396"/>
        <v>Yes</v>
      </c>
      <c r="M2690" t="s">
        <v>3068</v>
      </c>
      <c r="N2690" t="s">
        <v>2876</v>
      </c>
      <c r="P2690" s="6">
        <v>-1</v>
      </c>
      <c r="Q2690" s="6" t="s">
        <v>47</v>
      </c>
      <c r="R2690" s="6" t="s">
        <v>48</v>
      </c>
      <c r="T2690" t="s">
        <v>49</v>
      </c>
      <c r="W2690" t="s">
        <v>46</v>
      </c>
      <c r="X2690" t="s">
        <v>2125</v>
      </c>
      <c r="Y2690" t="s">
        <v>2136</v>
      </c>
      <c r="Z2690" t="s">
        <v>1778</v>
      </c>
      <c r="AA2690" t="s">
        <v>3307</v>
      </c>
      <c r="AB2690" t="s">
        <v>3309</v>
      </c>
      <c r="AD2690" t="s">
        <v>2876</v>
      </c>
      <c r="AF2690" t="s">
        <v>3068</v>
      </c>
      <c r="AI2690">
        <v>60</v>
      </c>
      <c r="AQ2690" s="6">
        <v>0</v>
      </c>
      <c r="AR2690" s="6" t="s">
        <v>50</v>
      </c>
      <c r="AT2690" s="6">
        <v>-1</v>
      </c>
      <c r="AW2690" s="6" t="s">
        <v>51</v>
      </c>
      <c r="AX2690" s="6" t="s">
        <v>51</v>
      </c>
    </row>
    <row r="2691" spans="1:50" x14ac:dyDescent="0.25">
      <c r="A2691" s="16" t="s">
        <v>9349</v>
      </c>
      <c r="B2691" s="13" t="s">
        <v>22</v>
      </c>
      <c r="C2691" s="13" t="str">
        <f t="shared" si="399"/>
        <v>Oropodes</v>
      </c>
      <c r="D2691" s="13" t="str">
        <f t="shared" si="400"/>
        <v>Yes</v>
      </c>
      <c r="E2691" s="16" t="s">
        <v>18</v>
      </c>
      <c r="F2691" s="16" t="str">
        <f t="shared" si="398"/>
        <v>Staphylinidae</v>
      </c>
      <c r="G2691" s="16" t="str">
        <f t="shared" si="396"/>
        <v>Yes</v>
      </c>
      <c r="M2691" t="s">
        <v>3069</v>
      </c>
      <c r="N2691" t="s">
        <v>2876</v>
      </c>
      <c r="P2691" s="6">
        <v>-1</v>
      </c>
      <c r="Q2691" s="6" t="s">
        <v>47</v>
      </c>
      <c r="R2691" s="6" t="s">
        <v>48</v>
      </c>
      <c r="T2691" t="s">
        <v>49</v>
      </c>
      <c r="W2691" t="s">
        <v>46</v>
      </c>
      <c r="X2691" t="s">
        <v>2125</v>
      </c>
      <c r="Y2691" t="s">
        <v>2136</v>
      </c>
      <c r="Z2691" t="s">
        <v>1778</v>
      </c>
      <c r="AA2691" t="s">
        <v>3307</v>
      </c>
      <c r="AB2691" t="s">
        <v>3309</v>
      </c>
      <c r="AD2691" t="s">
        <v>2876</v>
      </c>
      <c r="AF2691" t="s">
        <v>3069</v>
      </c>
      <c r="AI2691">
        <v>60</v>
      </c>
      <c r="AQ2691" s="6">
        <v>0</v>
      </c>
      <c r="AR2691" s="6" t="s">
        <v>50</v>
      </c>
      <c r="AT2691" s="6">
        <v>-1</v>
      </c>
      <c r="AW2691" s="6" t="s">
        <v>51</v>
      </c>
      <c r="AX2691" s="6" t="s">
        <v>51</v>
      </c>
    </row>
    <row r="2692" spans="1:50" x14ac:dyDescent="0.25">
      <c r="A2692" s="16" t="s">
        <v>9349</v>
      </c>
      <c r="B2692" s="13" t="s">
        <v>22</v>
      </c>
      <c r="C2692" s="13" t="str">
        <f t="shared" si="399"/>
        <v>Oropodes</v>
      </c>
      <c r="D2692" s="13" t="str">
        <f t="shared" si="400"/>
        <v>Yes</v>
      </c>
      <c r="E2692" s="16" t="s">
        <v>18</v>
      </c>
      <c r="F2692" s="16" t="str">
        <f t="shared" si="398"/>
        <v>Staphylinidae</v>
      </c>
      <c r="G2692" s="16" t="str">
        <f t="shared" si="396"/>
        <v>Yes</v>
      </c>
      <c r="M2692" t="s">
        <v>3300</v>
      </c>
      <c r="N2692" t="s">
        <v>2876</v>
      </c>
      <c r="P2692" s="6">
        <v>-1</v>
      </c>
      <c r="Q2692" s="6" t="s">
        <v>47</v>
      </c>
      <c r="R2692" s="6" t="s">
        <v>48</v>
      </c>
      <c r="T2692" t="s">
        <v>49</v>
      </c>
      <c r="W2692" t="s">
        <v>46</v>
      </c>
      <c r="X2692" t="s">
        <v>2125</v>
      </c>
      <c r="Y2692" t="s">
        <v>2136</v>
      </c>
      <c r="Z2692" t="s">
        <v>1778</v>
      </c>
      <c r="AA2692" t="s">
        <v>3307</v>
      </c>
      <c r="AB2692" t="s">
        <v>3309</v>
      </c>
      <c r="AD2692" t="s">
        <v>2876</v>
      </c>
      <c r="AF2692" t="s">
        <v>3300</v>
      </c>
      <c r="AI2692">
        <v>60</v>
      </c>
      <c r="AQ2692" s="6">
        <v>0</v>
      </c>
      <c r="AR2692" s="6" t="s">
        <v>50</v>
      </c>
      <c r="AT2692" s="6">
        <v>-1</v>
      </c>
      <c r="AW2692" s="6" t="s">
        <v>51</v>
      </c>
      <c r="AX2692" s="6" t="s">
        <v>51</v>
      </c>
    </row>
    <row r="2693" spans="1:50" x14ac:dyDescent="0.25">
      <c r="A2693" s="16" t="s">
        <v>9349</v>
      </c>
      <c r="B2693" s="13" t="s">
        <v>22</v>
      </c>
      <c r="C2693" s="13" t="str">
        <f t="shared" si="399"/>
        <v>Oropodes</v>
      </c>
      <c r="D2693" s="13" t="str">
        <f t="shared" si="400"/>
        <v>Yes</v>
      </c>
      <c r="E2693" s="16" t="s">
        <v>18</v>
      </c>
      <c r="F2693" s="16" t="str">
        <f t="shared" si="398"/>
        <v>Staphylinidae</v>
      </c>
      <c r="G2693" s="16" t="str">
        <f t="shared" si="396"/>
        <v>Yes</v>
      </c>
      <c r="M2693" t="s">
        <v>3301</v>
      </c>
      <c r="N2693" t="s">
        <v>2876</v>
      </c>
      <c r="P2693" s="6">
        <v>-1</v>
      </c>
      <c r="Q2693" s="6" t="s">
        <v>47</v>
      </c>
      <c r="R2693" s="6" t="s">
        <v>48</v>
      </c>
      <c r="T2693" t="s">
        <v>49</v>
      </c>
      <c r="W2693" t="s">
        <v>46</v>
      </c>
      <c r="X2693" t="s">
        <v>2125</v>
      </c>
      <c r="Y2693" t="s">
        <v>2136</v>
      </c>
      <c r="Z2693" t="s">
        <v>1778</v>
      </c>
      <c r="AA2693" t="s">
        <v>3307</v>
      </c>
      <c r="AB2693" t="s">
        <v>3309</v>
      </c>
      <c r="AD2693" t="s">
        <v>2876</v>
      </c>
      <c r="AF2693" t="s">
        <v>3301</v>
      </c>
      <c r="AI2693">
        <v>60</v>
      </c>
      <c r="AQ2693" s="6">
        <v>0</v>
      </c>
      <c r="AR2693" s="6" t="s">
        <v>50</v>
      </c>
      <c r="AT2693" s="6">
        <v>-1</v>
      </c>
      <c r="AW2693" s="6" t="s">
        <v>51</v>
      </c>
      <c r="AX2693" s="6" t="s">
        <v>51</v>
      </c>
    </row>
    <row r="2694" spans="1:50" x14ac:dyDescent="0.25">
      <c r="A2694" s="16" t="s">
        <v>9349</v>
      </c>
      <c r="B2694" s="13" t="s">
        <v>22</v>
      </c>
      <c r="C2694" s="13" t="str">
        <f t="shared" si="399"/>
        <v>Oropodes</v>
      </c>
      <c r="D2694" s="13" t="str">
        <f t="shared" si="400"/>
        <v>Yes</v>
      </c>
      <c r="E2694" s="16" t="s">
        <v>18</v>
      </c>
      <c r="F2694" s="16" t="str">
        <f t="shared" si="398"/>
        <v>Staphylinidae</v>
      </c>
      <c r="G2694" s="16" t="str">
        <f t="shared" si="396"/>
        <v>Yes</v>
      </c>
      <c r="M2694" t="s">
        <v>3070</v>
      </c>
      <c r="N2694" t="s">
        <v>2876</v>
      </c>
      <c r="P2694" s="6">
        <v>-1</v>
      </c>
      <c r="Q2694" s="6" t="s">
        <v>47</v>
      </c>
      <c r="R2694" s="6" t="s">
        <v>48</v>
      </c>
      <c r="T2694" t="s">
        <v>49</v>
      </c>
      <c r="W2694" t="s">
        <v>46</v>
      </c>
      <c r="X2694" t="s">
        <v>2125</v>
      </c>
      <c r="Y2694" t="s">
        <v>2136</v>
      </c>
      <c r="Z2694" t="s">
        <v>1778</v>
      </c>
      <c r="AA2694" t="s">
        <v>3307</v>
      </c>
      <c r="AB2694" t="s">
        <v>3309</v>
      </c>
      <c r="AD2694" t="s">
        <v>2876</v>
      </c>
      <c r="AF2694" t="s">
        <v>3070</v>
      </c>
      <c r="AI2694">
        <v>60</v>
      </c>
      <c r="AQ2694" s="6">
        <v>0</v>
      </c>
      <c r="AR2694" s="6" t="s">
        <v>50</v>
      </c>
      <c r="AT2694" s="6">
        <v>-1</v>
      </c>
      <c r="AW2694" s="6" t="s">
        <v>51</v>
      </c>
      <c r="AX2694" s="6" t="s">
        <v>51</v>
      </c>
    </row>
    <row r="2695" spans="1:50" x14ac:dyDescent="0.25">
      <c r="A2695" s="16" t="s">
        <v>9349</v>
      </c>
      <c r="B2695" s="13" t="s">
        <v>22</v>
      </c>
      <c r="C2695" s="13" t="str">
        <f>AB2695</f>
        <v>Trichonychini</v>
      </c>
      <c r="D2695" s="13" t="str">
        <f t="shared" si="400"/>
        <v>No</v>
      </c>
      <c r="E2695" s="16" t="s">
        <v>18</v>
      </c>
      <c r="F2695" s="16" t="str">
        <f t="shared" si="398"/>
        <v>Staphylinidae</v>
      </c>
      <c r="G2695" s="16" t="str">
        <f t="shared" si="396"/>
        <v>Yes</v>
      </c>
      <c r="M2695" t="s">
        <v>3309</v>
      </c>
      <c r="N2695" t="s">
        <v>3307</v>
      </c>
      <c r="P2695" s="6">
        <v>-1</v>
      </c>
      <c r="Q2695" s="6" t="s">
        <v>47</v>
      </c>
      <c r="R2695" s="6" t="s">
        <v>48</v>
      </c>
      <c r="T2695" t="s">
        <v>49</v>
      </c>
      <c r="W2695" t="s">
        <v>46</v>
      </c>
      <c r="X2695" t="s">
        <v>2125</v>
      </c>
      <c r="Y2695" t="s">
        <v>2136</v>
      </c>
      <c r="Z2695" t="s">
        <v>1778</v>
      </c>
      <c r="AA2695" t="s">
        <v>3307</v>
      </c>
      <c r="AB2695" t="s">
        <v>3309</v>
      </c>
      <c r="AI2695">
        <v>45</v>
      </c>
      <c r="AQ2695" s="6">
        <v>0</v>
      </c>
      <c r="AR2695" s="6" t="s">
        <v>50</v>
      </c>
      <c r="AT2695" s="6">
        <v>-1</v>
      </c>
      <c r="AW2695" s="6" t="s">
        <v>51</v>
      </c>
      <c r="AX2695" s="6" t="s">
        <v>51</v>
      </c>
    </row>
    <row r="2696" spans="1:50" x14ac:dyDescent="0.25">
      <c r="A2696" s="16" t="s">
        <v>9349</v>
      </c>
      <c r="B2696" s="13" t="s">
        <v>22</v>
      </c>
      <c r="C2696" s="13" t="str">
        <f t="shared" ref="C2696:C2710" si="401">AD2696</f>
        <v>Oropus</v>
      </c>
      <c r="D2696" s="13" t="str">
        <f t="shared" si="400"/>
        <v>Yes</v>
      </c>
      <c r="E2696" s="16" t="s">
        <v>18</v>
      </c>
      <c r="F2696" s="16" t="str">
        <f t="shared" si="398"/>
        <v>Staphylinidae</v>
      </c>
      <c r="G2696" s="16" t="str">
        <f t="shared" si="396"/>
        <v>Yes</v>
      </c>
      <c r="M2696" t="s">
        <v>2877</v>
      </c>
      <c r="N2696" t="s">
        <v>3668</v>
      </c>
      <c r="P2696" s="6">
        <v>-1</v>
      </c>
      <c r="Q2696" s="6" t="s">
        <v>47</v>
      </c>
      <c r="R2696" s="6" t="s">
        <v>48</v>
      </c>
      <c r="T2696" t="s">
        <v>49</v>
      </c>
      <c r="W2696" t="s">
        <v>46</v>
      </c>
      <c r="X2696" t="s">
        <v>2125</v>
      </c>
      <c r="Y2696" t="s">
        <v>2136</v>
      </c>
      <c r="Z2696" t="s">
        <v>1778</v>
      </c>
      <c r="AA2696" t="s">
        <v>3307</v>
      </c>
      <c r="AB2696" t="s">
        <v>3668</v>
      </c>
      <c r="AD2696" t="s">
        <v>2877</v>
      </c>
      <c r="AI2696">
        <v>50</v>
      </c>
      <c r="AQ2696" s="6">
        <v>0</v>
      </c>
      <c r="AR2696" s="6" t="s">
        <v>50</v>
      </c>
      <c r="AT2696" s="6">
        <v>-1</v>
      </c>
      <c r="AW2696" s="6" t="s">
        <v>51</v>
      </c>
      <c r="AX2696" s="6" t="s">
        <v>51</v>
      </c>
    </row>
    <row r="2697" spans="1:50" x14ac:dyDescent="0.25">
      <c r="A2697" s="16" t="s">
        <v>9349</v>
      </c>
      <c r="B2697" s="13" t="s">
        <v>22</v>
      </c>
      <c r="C2697" s="13" t="str">
        <f t="shared" si="401"/>
        <v>Oropus</v>
      </c>
      <c r="D2697" s="13" t="str">
        <f t="shared" si="400"/>
        <v>Yes</v>
      </c>
      <c r="E2697" s="16" t="s">
        <v>18</v>
      </c>
      <c r="F2697" s="16" t="str">
        <f t="shared" si="398"/>
        <v>Staphylinidae</v>
      </c>
      <c r="G2697" s="16" t="str">
        <f t="shared" si="396"/>
        <v>Yes</v>
      </c>
      <c r="M2697" t="s">
        <v>3071</v>
      </c>
      <c r="N2697" t="s">
        <v>2877</v>
      </c>
      <c r="P2697" s="6">
        <v>-1</v>
      </c>
      <c r="Q2697" s="6" t="s">
        <v>47</v>
      </c>
      <c r="R2697" s="6" t="s">
        <v>48</v>
      </c>
      <c r="T2697" t="s">
        <v>49</v>
      </c>
      <c r="W2697" t="s">
        <v>46</v>
      </c>
      <c r="X2697" t="s">
        <v>2125</v>
      </c>
      <c r="Y2697" t="s">
        <v>2136</v>
      </c>
      <c r="Z2697" t="s">
        <v>1778</v>
      </c>
      <c r="AA2697" t="s">
        <v>3307</v>
      </c>
      <c r="AB2697" t="s">
        <v>3668</v>
      </c>
      <c r="AD2697" t="s">
        <v>2877</v>
      </c>
      <c r="AF2697" t="s">
        <v>3071</v>
      </c>
      <c r="AI2697">
        <v>60</v>
      </c>
      <c r="AQ2697" s="6">
        <v>0</v>
      </c>
      <c r="AR2697" s="6" t="s">
        <v>50</v>
      </c>
      <c r="AT2697" s="6">
        <v>-1</v>
      </c>
      <c r="AW2697" s="6" t="s">
        <v>51</v>
      </c>
      <c r="AX2697" s="6" t="s">
        <v>51</v>
      </c>
    </row>
    <row r="2698" spans="1:50" x14ac:dyDescent="0.25">
      <c r="A2698" s="16" t="s">
        <v>9349</v>
      </c>
      <c r="B2698" s="13" t="s">
        <v>22</v>
      </c>
      <c r="C2698" s="13" t="str">
        <f t="shared" si="401"/>
        <v>Oropus</v>
      </c>
      <c r="D2698" s="13" t="str">
        <f t="shared" si="400"/>
        <v>Yes</v>
      </c>
      <c r="E2698" s="16" t="s">
        <v>18</v>
      </c>
      <c r="F2698" s="16" t="str">
        <f t="shared" si="398"/>
        <v>Staphylinidae</v>
      </c>
      <c r="G2698" s="16" t="str">
        <f t="shared" si="396"/>
        <v>Yes</v>
      </c>
      <c r="M2698" t="s">
        <v>3072</v>
      </c>
      <c r="N2698" t="s">
        <v>2877</v>
      </c>
      <c r="P2698" s="6">
        <v>-1</v>
      </c>
      <c r="Q2698" s="6" t="s">
        <v>47</v>
      </c>
      <c r="R2698" s="6" t="s">
        <v>48</v>
      </c>
      <c r="T2698" t="s">
        <v>49</v>
      </c>
      <c r="W2698" t="s">
        <v>46</v>
      </c>
      <c r="X2698" t="s">
        <v>2125</v>
      </c>
      <c r="Y2698" t="s">
        <v>2136</v>
      </c>
      <c r="Z2698" t="s">
        <v>1778</v>
      </c>
      <c r="AA2698" t="s">
        <v>3307</v>
      </c>
      <c r="AB2698" t="s">
        <v>3668</v>
      </c>
      <c r="AD2698" t="s">
        <v>2877</v>
      </c>
      <c r="AF2698" t="s">
        <v>3072</v>
      </c>
      <c r="AI2698">
        <v>60</v>
      </c>
      <c r="AQ2698" s="6">
        <v>0</v>
      </c>
      <c r="AR2698" s="6" t="s">
        <v>50</v>
      </c>
      <c r="AT2698" s="6">
        <v>-1</v>
      </c>
      <c r="AW2698" s="6" t="s">
        <v>51</v>
      </c>
      <c r="AX2698" s="6" t="s">
        <v>51</v>
      </c>
    </row>
    <row r="2699" spans="1:50" x14ac:dyDescent="0.25">
      <c r="A2699" s="16" t="s">
        <v>9349</v>
      </c>
      <c r="B2699" s="13" t="s">
        <v>22</v>
      </c>
      <c r="C2699" s="13" t="str">
        <f t="shared" si="401"/>
        <v>Oropus</v>
      </c>
      <c r="D2699" s="13" t="str">
        <f t="shared" si="400"/>
        <v>Yes</v>
      </c>
      <c r="E2699" s="16" t="s">
        <v>18</v>
      </c>
      <c r="F2699" s="16" t="str">
        <f t="shared" si="398"/>
        <v>Staphylinidae</v>
      </c>
      <c r="G2699" s="16" t="str">
        <f t="shared" si="396"/>
        <v>Yes</v>
      </c>
      <c r="M2699" t="s">
        <v>3073</v>
      </c>
      <c r="N2699" t="s">
        <v>2877</v>
      </c>
      <c r="P2699" s="6">
        <v>-1</v>
      </c>
      <c r="Q2699" s="6" t="s">
        <v>47</v>
      </c>
      <c r="R2699" s="6" t="s">
        <v>48</v>
      </c>
      <c r="T2699" t="s">
        <v>49</v>
      </c>
      <c r="W2699" t="s">
        <v>46</v>
      </c>
      <c r="X2699" t="s">
        <v>2125</v>
      </c>
      <c r="Y2699" t="s">
        <v>2136</v>
      </c>
      <c r="Z2699" t="s">
        <v>1778</v>
      </c>
      <c r="AA2699" t="s">
        <v>3307</v>
      </c>
      <c r="AB2699" t="s">
        <v>3668</v>
      </c>
      <c r="AD2699" t="s">
        <v>2877</v>
      </c>
      <c r="AF2699" t="s">
        <v>3073</v>
      </c>
      <c r="AI2699">
        <v>60</v>
      </c>
      <c r="AQ2699" s="6">
        <v>0</v>
      </c>
      <c r="AR2699" s="6" t="s">
        <v>50</v>
      </c>
      <c r="AT2699" s="6">
        <v>-1</v>
      </c>
      <c r="AW2699" s="6" t="s">
        <v>51</v>
      </c>
      <c r="AX2699" s="6" t="s">
        <v>51</v>
      </c>
    </row>
    <row r="2700" spans="1:50" x14ac:dyDescent="0.25">
      <c r="A2700" s="16" t="s">
        <v>9349</v>
      </c>
      <c r="B2700" s="13" t="s">
        <v>22</v>
      </c>
      <c r="C2700" s="13" t="str">
        <f t="shared" si="401"/>
        <v>Oropus</v>
      </c>
      <c r="D2700" s="13" t="str">
        <f t="shared" si="400"/>
        <v>Yes</v>
      </c>
      <c r="E2700" s="16" t="s">
        <v>18</v>
      </c>
      <c r="F2700" s="16" t="str">
        <f t="shared" si="398"/>
        <v>Staphylinidae</v>
      </c>
      <c r="G2700" s="16" t="str">
        <f t="shared" si="396"/>
        <v>Yes</v>
      </c>
      <c r="M2700" t="s">
        <v>3074</v>
      </c>
      <c r="N2700" t="s">
        <v>2877</v>
      </c>
      <c r="P2700" s="6">
        <v>-1</v>
      </c>
      <c r="Q2700" s="6" t="s">
        <v>47</v>
      </c>
      <c r="R2700" s="6" t="s">
        <v>48</v>
      </c>
      <c r="T2700" t="s">
        <v>49</v>
      </c>
      <c r="W2700" t="s">
        <v>46</v>
      </c>
      <c r="X2700" t="s">
        <v>2125</v>
      </c>
      <c r="Y2700" t="s">
        <v>2136</v>
      </c>
      <c r="Z2700" t="s">
        <v>1778</v>
      </c>
      <c r="AA2700" t="s">
        <v>3307</v>
      </c>
      <c r="AB2700" t="s">
        <v>3668</v>
      </c>
      <c r="AD2700" t="s">
        <v>2877</v>
      </c>
      <c r="AF2700" t="s">
        <v>3074</v>
      </c>
      <c r="AI2700">
        <v>60</v>
      </c>
      <c r="AQ2700" s="6">
        <v>0</v>
      </c>
      <c r="AR2700" s="6" t="s">
        <v>50</v>
      </c>
      <c r="AT2700" s="6">
        <v>-1</v>
      </c>
      <c r="AW2700" s="6" t="s">
        <v>51</v>
      </c>
      <c r="AX2700" s="6" t="s">
        <v>51</v>
      </c>
    </row>
    <row r="2701" spans="1:50" x14ac:dyDescent="0.25">
      <c r="A2701" s="16" t="s">
        <v>9349</v>
      </c>
      <c r="B2701" s="13" t="s">
        <v>22</v>
      </c>
      <c r="C2701" s="13" t="str">
        <f t="shared" si="401"/>
        <v>Oropus</v>
      </c>
      <c r="D2701" s="13" t="str">
        <f t="shared" si="400"/>
        <v>Yes</v>
      </c>
      <c r="E2701" s="16" t="s">
        <v>18</v>
      </c>
      <c r="F2701" s="16" t="str">
        <f t="shared" si="398"/>
        <v>Staphylinidae</v>
      </c>
      <c r="G2701" s="16" t="str">
        <f t="shared" si="396"/>
        <v>Yes</v>
      </c>
      <c r="M2701" t="s">
        <v>3075</v>
      </c>
      <c r="N2701" t="s">
        <v>2877</v>
      </c>
      <c r="P2701" s="6">
        <v>-1</v>
      </c>
      <c r="Q2701" s="6" t="s">
        <v>47</v>
      </c>
      <c r="R2701" s="6" t="s">
        <v>48</v>
      </c>
      <c r="T2701" t="s">
        <v>49</v>
      </c>
      <c r="W2701" t="s">
        <v>46</v>
      </c>
      <c r="X2701" t="s">
        <v>2125</v>
      </c>
      <c r="Y2701" t="s">
        <v>2136</v>
      </c>
      <c r="Z2701" t="s">
        <v>1778</v>
      </c>
      <c r="AA2701" t="s">
        <v>3307</v>
      </c>
      <c r="AB2701" t="s">
        <v>3668</v>
      </c>
      <c r="AD2701" t="s">
        <v>2877</v>
      </c>
      <c r="AF2701" t="s">
        <v>3075</v>
      </c>
      <c r="AI2701">
        <v>60</v>
      </c>
      <c r="AQ2701" s="6">
        <v>0</v>
      </c>
      <c r="AR2701" s="6" t="s">
        <v>50</v>
      </c>
      <c r="AT2701" s="6">
        <v>-1</v>
      </c>
      <c r="AW2701" s="6" t="s">
        <v>51</v>
      </c>
      <c r="AX2701" s="6" t="s">
        <v>51</v>
      </c>
    </row>
    <row r="2702" spans="1:50" x14ac:dyDescent="0.25">
      <c r="A2702" s="16" t="s">
        <v>9349</v>
      </c>
      <c r="B2702" s="13" t="s">
        <v>22</v>
      </c>
      <c r="C2702" s="13" t="str">
        <f t="shared" si="401"/>
        <v>Oropus</v>
      </c>
      <c r="D2702" s="13" t="str">
        <f t="shared" si="400"/>
        <v>Yes</v>
      </c>
      <c r="E2702" s="16" t="s">
        <v>18</v>
      </c>
      <c r="F2702" s="16" t="str">
        <f t="shared" si="398"/>
        <v>Staphylinidae</v>
      </c>
      <c r="G2702" s="16" t="str">
        <f t="shared" si="396"/>
        <v>Yes</v>
      </c>
      <c r="M2702" t="s">
        <v>3076</v>
      </c>
      <c r="N2702" t="s">
        <v>2877</v>
      </c>
      <c r="P2702" s="6">
        <v>-1</v>
      </c>
      <c r="Q2702" s="6" t="s">
        <v>47</v>
      </c>
      <c r="R2702" s="6" t="s">
        <v>48</v>
      </c>
      <c r="T2702" t="s">
        <v>49</v>
      </c>
      <c r="W2702" t="s">
        <v>46</v>
      </c>
      <c r="X2702" t="s">
        <v>2125</v>
      </c>
      <c r="Y2702" t="s">
        <v>2136</v>
      </c>
      <c r="Z2702" t="s">
        <v>1778</v>
      </c>
      <c r="AA2702" t="s">
        <v>3307</v>
      </c>
      <c r="AB2702" t="s">
        <v>3668</v>
      </c>
      <c r="AD2702" t="s">
        <v>2877</v>
      </c>
      <c r="AF2702" t="s">
        <v>3076</v>
      </c>
      <c r="AI2702">
        <v>60</v>
      </c>
      <c r="AQ2702" s="6">
        <v>0</v>
      </c>
      <c r="AR2702" s="6" t="s">
        <v>50</v>
      </c>
      <c r="AT2702" s="6">
        <v>-1</v>
      </c>
      <c r="AW2702" s="6" t="s">
        <v>51</v>
      </c>
      <c r="AX2702" s="6" t="s">
        <v>51</v>
      </c>
    </row>
    <row r="2703" spans="1:50" x14ac:dyDescent="0.25">
      <c r="A2703" s="16" t="s">
        <v>9349</v>
      </c>
      <c r="B2703" s="13" t="s">
        <v>22</v>
      </c>
      <c r="C2703" s="13" t="str">
        <f t="shared" si="401"/>
        <v>Oropus</v>
      </c>
      <c r="D2703" s="13" t="str">
        <f t="shared" si="400"/>
        <v>Yes</v>
      </c>
      <c r="E2703" s="16" t="s">
        <v>18</v>
      </c>
      <c r="F2703" s="16" t="str">
        <f t="shared" si="398"/>
        <v>Staphylinidae</v>
      </c>
      <c r="G2703" s="16" t="str">
        <f t="shared" si="396"/>
        <v>Yes</v>
      </c>
      <c r="M2703" t="s">
        <v>3077</v>
      </c>
      <c r="N2703" t="s">
        <v>2877</v>
      </c>
      <c r="P2703" s="6">
        <v>-1</v>
      </c>
      <c r="Q2703" s="6" t="s">
        <v>47</v>
      </c>
      <c r="R2703" s="6" t="s">
        <v>48</v>
      </c>
      <c r="T2703" t="s">
        <v>49</v>
      </c>
      <c r="W2703" t="s">
        <v>46</v>
      </c>
      <c r="X2703" t="s">
        <v>2125</v>
      </c>
      <c r="Y2703" t="s">
        <v>2136</v>
      </c>
      <c r="Z2703" t="s">
        <v>1778</v>
      </c>
      <c r="AA2703" t="s">
        <v>3307</v>
      </c>
      <c r="AB2703" t="s">
        <v>3668</v>
      </c>
      <c r="AD2703" t="s">
        <v>2877</v>
      </c>
      <c r="AF2703" t="s">
        <v>3077</v>
      </c>
      <c r="AI2703">
        <v>60</v>
      </c>
      <c r="AQ2703" s="6">
        <v>0</v>
      </c>
      <c r="AR2703" s="6" t="s">
        <v>50</v>
      </c>
      <c r="AT2703" s="6">
        <v>-1</v>
      </c>
      <c r="AW2703" s="6" t="s">
        <v>51</v>
      </c>
      <c r="AX2703" s="6" t="s">
        <v>51</v>
      </c>
    </row>
    <row r="2704" spans="1:50" x14ac:dyDescent="0.25">
      <c r="A2704" s="16" t="s">
        <v>9349</v>
      </c>
      <c r="B2704" s="13" t="s">
        <v>22</v>
      </c>
      <c r="C2704" s="13" t="str">
        <f t="shared" si="401"/>
        <v>Oropus</v>
      </c>
      <c r="D2704" s="13" t="str">
        <f t="shared" si="400"/>
        <v>Yes</v>
      </c>
      <c r="E2704" s="16" t="s">
        <v>18</v>
      </c>
      <c r="F2704" s="16" t="str">
        <f t="shared" si="398"/>
        <v>Staphylinidae</v>
      </c>
      <c r="G2704" s="16" t="str">
        <f t="shared" si="396"/>
        <v>Yes</v>
      </c>
      <c r="M2704" t="s">
        <v>3078</v>
      </c>
      <c r="N2704" t="s">
        <v>2877</v>
      </c>
      <c r="P2704" s="6">
        <v>-1</v>
      </c>
      <c r="Q2704" s="6" t="s">
        <v>47</v>
      </c>
      <c r="R2704" s="6" t="s">
        <v>48</v>
      </c>
      <c r="T2704" t="s">
        <v>49</v>
      </c>
      <c r="W2704" t="s">
        <v>46</v>
      </c>
      <c r="X2704" t="s">
        <v>2125</v>
      </c>
      <c r="Y2704" t="s">
        <v>2136</v>
      </c>
      <c r="Z2704" t="s">
        <v>1778</v>
      </c>
      <c r="AA2704" t="s">
        <v>3307</v>
      </c>
      <c r="AB2704" t="s">
        <v>3668</v>
      </c>
      <c r="AD2704" t="s">
        <v>2877</v>
      </c>
      <c r="AF2704" t="s">
        <v>3078</v>
      </c>
      <c r="AI2704">
        <v>60</v>
      </c>
      <c r="AQ2704" s="6">
        <v>0</v>
      </c>
      <c r="AR2704" s="6" t="s">
        <v>50</v>
      </c>
      <c r="AT2704" s="6">
        <v>-1</v>
      </c>
      <c r="AW2704" s="6" t="s">
        <v>51</v>
      </c>
      <c r="AX2704" s="6" t="s">
        <v>51</v>
      </c>
    </row>
    <row r="2705" spans="1:50" x14ac:dyDescent="0.25">
      <c r="A2705" s="16" t="s">
        <v>9349</v>
      </c>
      <c r="B2705" s="13" t="s">
        <v>22</v>
      </c>
      <c r="C2705" s="13" t="str">
        <f t="shared" si="401"/>
        <v>Rhexidius</v>
      </c>
      <c r="D2705" s="13" t="str">
        <f t="shared" si="400"/>
        <v>Yes</v>
      </c>
      <c r="E2705" s="16" t="s">
        <v>18</v>
      </c>
      <c r="F2705" s="16" t="str">
        <f t="shared" si="398"/>
        <v>Staphylinidae</v>
      </c>
      <c r="G2705" s="16" t="str">
        <f t="shared" si="396"/>
        <v>Yes</v>
      </c>
      <c r="M2705" t="s">
        <v>2883</v>
      </c>
      <c r="N2705" t="s">
        <v>3088</v>
      </c>
      <c r="P2705" s="6">
        <v>-1</v>
      </c>
      <c r="Q2705" s="6" t="s">
        <v>47</v>
      </c>
      <c r="R2705" s="6" t="s">
        <v>48</v>
      </c>
      <c r="T2705" t="s">
        <v>49</v>
      </c>
      <c r="W2705" t="s">
        <v>46</v>
      </c>
      <c r="X2705" t="s">
        <v>2125</v>
      </c>
      <c r="Y2705" t="s">
        <v>2136</v>
      </c>
      <c r="Z2705" t="s">
        <v>1778</v>
      </c>
      <c r="AA2705" t="s">
        <v>3307</v>
      </c>
      <c r="AB2705" t="s">
        <v>3668</v>
      </c>
      <c r="AD2705" t="s">
        <v>2883</v>
      </c>
      <c r="AF2705" t="s">
        <v>2883</v>
      </c>
      <c r="AI2705">
        <v>60</v>
      </c>
      <c r="AQ2705" s="6">
        <v>0</v>
      </c>
      <c r="AR2705" s="6" t="s">
        <v>50</v>
      </c>
      <c r="AT2705" s="6">
        <v>-1</v>
      </c>
      <c r="AW2705" s="6" t="s">
        <v>51</v>
      </c>
      <c r="AX2705" s="6" t="s">
        <v>51</v>
      </c>
    </row>
    <row r="2706" spans="1:50" x14ac:dyDescent="0.25">
      <c r="A2706" s="16" t="s">
        <v>9349</v>
      </c>
      <c r="B2706" s="13" t="s">
        <v>22</v>
      </c>
      <c r="C2706" s="13" t="str">
        <f t="shared" si="401"/>
        <v>Rhexidius</v>
      </c>
      <c r="D2706" s="13" t="str">
        <f t="shared" si="400"/>
        <v>Yes</v>
      </c>
      <c r="E2706" s="16" t="s">
        <v>18</v>
      </c>
      <c r="F2706" s="16" t="str">
        <f t="shared" si="398"/>
        <v>Staphylinidae</v>
      </c>
      <c r="G2706" s="16" t="str">
        <f t="shared" si="396"/>
        <v>Yes</v>
      </c>
      <c r="M2706" t="s">
        <v>2883</v>
      </c>
      <c r="N2706" t="s">
        <v>3089</v>
      </c>
      <c r="P2706" s="6">
        <v>-1</v>
      </c>
      <c r="Q2706" s="6" t="s">
        <v>47</v>
      </c>
      <c r="R2706" s="6" t="s">
        <v>48</v>
      </c>
      <c r="T2706" t="s">
        <v>49</v>
      </c>
      <c r="W2706" t="s">
        <v>46</v>
      </c>
      <c r="X2706" t="s">
        <v>2125</v>
      </c>
      <c r="Y2706" t="s">
        <v>2136</v>
      </c>
      <c r="Z2706" t="s">
        <v>1778</v>
      </c>
      <c r="AA2706" t="s">
        <v>3307</v>
      </c>
      <c r="AB2706" t="s">
        <v>3668</v>
      </c>
      <c r="AD2706" t="s">
        <v>2883</v>
      </c>
      <c r="AF2706" t="s">
        <v>2883</v>
      </c>
      <c r="AI2706">
        <v>60</v>
      </c>
      <c r="AQ2706" s="6">
        <v>0</v>
      </c>
      <c r="AR2706" s="6" t="s">
        <v>50</v>
      </c>
      <c r="AT2706" s="6">
        <v>-1</v>
      </c>
      <c r="AW2706" s="6" t="s">
        <v>51</v>
      </c>
      <c r="AX2706" s="6" t="s">
        <v>51</v>
      </c>
    </row>
    <row r="2707" spans="1:50" x14ac:dyDescent="0.25">
      <c r="A2707" s="16" t="s">
        <v>9349</v>
      </c>
      <c r="B2707" s="13" t="s">
        <v>22</v>
      </c>
      <c r="C2707" s="13" t="str">
        <f t="shared" si="401"/>
        <v>Rhexidius</v>
      </c>
      <c r="D2707" s="13" t="str">
        <f t="shared" si="400"/>
        <v>Yes</v>
      </c>
      <c r="E2707" s="16" t="s">
        <v>18</v>
      </c>
      <c r="F2707" s="16" t="str">
        <f t="shared" si="398"/>
        <v>Staphylinidae</v>
      </c>
      <c r="G2707" s="16" t="str">
        <f t="shared" si="396"/>
        <v>Yes</v>
      </c>
      <c r="M2707" t="s">
        <v>2883</v>
      </c>
      <c r="N2707" t="s">
        <v>3090</v>
      </c>
      <c r="P2707" s="6">
        <v>-1</v>
      </c>
      <c r="Q2707" s="6" t="s">
        <v>47</v>
      </c>
      <c r="R2707" s="6" t="s">
        <v>48</v>
      </c>
      <c r="T2707" t="s">
        <v>49</v>
      </c>
      <c r="W2707" t="s">
        <v>46</v>
      </c>
      <c r="X2707" t="s">
        <v>2125</v>
      </c>
      <c r="Y2707" t="s">
        <v>2136</v>
      </c>
      <c r="Z2707" t="s">
        <v>1778</v>
      </c>
      <c r="AA2707" t="s">
        <v>3307</v>
      </c>
      <c r="AB2707" t="s">
        <v>3668</v>
      </c>
      <c r="AD2707" t="s">
        <v>2883</v>
      </c>
      <c r="AF2707" t="s">
        <v>2883</v>
      </c>
      <c r="AI2707">
        <v>60</v>
      </c>
      <c r="AQ2707" s="6">
        <v>0</v>
      </c>
      <c r="AR2707" s="6" t="s">
        <v>50</v>
      </c>
      <c r="AT2707" s="6">
        <v>-1</v>
      </c>
      <c r="AW2707" s="6" t="s">
        <v>51</v>
      </c>
      <c r="AX2707" s="6" t="s">
        <v>51</v>
      </c>
    </row>
    <row r="2708" spans="1:50" x14ac:dyDescent="0.25">
      <c r="A2708" s="16" t="s">
        <v>9349</v>
      </c>
      <c r="B2708" s="13" t="s">
        <v>22</v>
      </c>
      <c r="C2708" s="13" t="str">
        <f t="shared" si="401"/>
        <v>Rhexidius</v>
      </c>
      <c r="D2708" s="13" t="str">
        <f t="shared" si="400"/>
        <v>Yes</v>
      </c>
      <c r="E2708" s="16" t="s">
        <v>18</v>
      </c>
      <c r="F2708" s="16" t="str">
        <f t="shared" si="398"/>
        <v>Staphylinidae</v>
      </c>
      <c r="G2708" s="16" t="str">
        <f t="shared" si="396"/>
        <v>Yes</v>
      </c>
      <c r="M2708" t="s">
        <v>2883</v>
      </c>
      <c r="N2708" t="s">
        <v>3091</v>
      </c>
      <c r="P2708" s="6">
        <v>-1</v>
      </c>
      <c r="Q2708" s="6" t="s">
        <v>47</v>
      </c>
      <c r="R2708" s="6" t="s">
        <v>48</v>
      </c>
      <c r="T2708" t="s">
        <v>49</v>
      </c>
      <c r="W2708" t="s">
        <v>46</v>
      </c>
      <c r="X2708" t="s">
        <v>2125</v>
      </c>
      <c r="Y2708" t="s">
        <v>2136</v>
      </c>
      <c r="Z2708" t="s">
        <v>1778</v>
      </c>
      <c r="AA2708" t="s">
        <v>3307</v>
      </c>
      <c r="AB2708" t="s">
        <v>3668</v>
      </c>
      <c r="AD2708" t="s">
        <v>2883</v>
      </c>
      <c r="AF2708" t="s">
        <v>2883</v>
      </c>
      <c r="AI2708">
        <v>60</v>
      </c>
      <c r="AQ2708" s="6">
        <v>0</v>
      </c>
      <c r="AR2708" s="6" t="s">
        <v>50</v>
      </c>
      <c r="AT2708" s="6">
        <v>-1</v>
      </c>
      <c r="AW2708" s="6" t="s">
        <v>51</v>
      </c>
      <c r="AX2708" s="6" t="s">
        <v>51</v>
      </c>
    </row>
    <row r="2709" spans="1:50" x14ac:dyDescent="0.25">
      <c r="A2709" s="16" t="s">
        <v>9349</v>
      </c>
      <c r="B2709" s="13" t="s">
        <v>22</v>
      </c>
      <c r="C2709" s="13" t="str">
        <f t="shared" si="401"/>
        <v>Rhexidius</v>
      </c>
      <c r="D2709" s="13" t="str">
        <f t="shared" si="400"/>
        <v>Yes</v>
      </c>
      <c r="E2709" s="16" t="s">
        <v>18</v>
      </c>
      <c r="F2709" s="16" t="str">
        <f t="shared" si="398"/>
        <v>Staphylinidae</v>
      </c>
      <c r="G2709" s="16" t="str">
        <f t="shared" si="396"/>
        <v>Yes</v>
      </c>
      <c r="M2709" t="s">
        <v>2883</v>
      </c>
      <c r="N2709" t="s">
        <v>3092</v>
      </c>
      <c r="P2709" s="6">
        <v>-1</v>
      </c>
      <c r="Q2709" s="6" t="s">
        <v>47</v>
      </c>
      <c r="R2709" s="6" t="s">
        <v>48</v>
      </c>
      <c r="T2709" t="s">
        <v>49</v>
      </c>
      <c r="W2709" t="s">
        <v>46</v>
      </c>
      <c r="X2709" t="s">
        <v>2125</v>
      </c>
      <c r="Y2709" t="s">
        <v>2136</v>
      </c>
      <c r="Z2709" t="s">
        <v>1778</v>
      </c>
      <c r="AA2709" t="s">
        <v>3307</v>
      </c>
      <c r="AB2709" t="s">
        <v>3668</v>
      </c>
      <c r="AD2709" t="s">
        <v>2883</v>
      </c>
      <c r="AF2709" t="s">
        <v>2883</v>
      </c>
      <c r="AI2709">
        <v>60</v>
      </c>
      <c r="AQ2709" s="6">
        <v>0</v>
      </c>
      <c r="AR2709" s="6" t="s">
        <v>50</v>
      </c>
      <c r="AT2709" s="6">
        <v>-1</v>
      </c>
      <c r="AW2709" s="6" t="s">
        <v>51</v>
      </c>
      <c r="AX2709" s="6" t="s">
        <v>51</v>
      </c>
    </row>
    <row r="2710" spans="1:50" x14ac:dyDescent="0.25">
      <c r="A2710" s="16" t="s">
        <v>9349</v>
      </c>
      <c r="B2710" s="13" t="s">
        <v>22</v>
      </c>
      <c r="C2710" s="13" t="str">
        <f t="shared" si="401"/>
        <v>Rhexidius</v>
      </c>
      <c r="D2710" s="13" t="str">
        <f t="shared" si="400"/>
        <v>Yes</v>
      </c>
      <c r="E2710" s="16" t="s">
        <v>18</v>
      </c>
      <c r="F2710" s="16" t="str">
        <f t="shared" si="398"/>
        <v>Staphylinidae</v>
      </c>
      <c r="G2710" s="16" t="str">
        <f t="shared" si="396"/>
        <v>Yes</v>
      </c>
      <c r="M2710" t="s">
        <v>2883</v>
      </c>
      <c r="N2710" t="s">
        <v>3668</v>
      </c>
      <c r="P2710" s="6">
        <v>-1</v>
      </c>
      <c r="Q2710" s="6" t="s">
        <v>47</v>
      </c>
      <c r="R2710" s="6" t="s">
        <v>48</v>
      </c>
      <c r="T2710" t="s">
        <v>49</v>
      </c>
      <c r="W2710" t="s">
        <v>46</v>
      </c>
      <c r="X2710" t="s">
        <v>2125</v>
      </c>
      <c r="Y2710" t="s">
        <v>2136</v>
      </c>
      <c r="Z2710" t="s">
        <v>1778</v>
      </c>
      <c r="AA2710" t="s">
        <v>3307</v>
      </c>
      <c r="AB2710" t="s">
        <v>3668</v>
      </c>
      <c r="AD2710" t="s">
        <v>2883</v>
      </c>
      <c r="AI2710">
        <v>50</v>
      </c>
      <c r="AQ2710" s="6">
        <v>0</v>
      </c>
      <c r="AR2710" s="6" t="s">
        <v>50</v>
      </c>
      <c r="AT2710" s="6">
        <v>-1</v>
      </c>
      <c r="AW2710" s="6" t="s">
        <v>51</v>
      </c>
      <c r="AX2710" s="6" t="s">
        <v>51</v>
      </c>
    </row>
    <row r="2711" spans="1:50" x14ac:dyDescent="0.25">
      <c r="A2711" s="16" t="s">
        <v>9349</v>
      </c>
      <c r="B2711" s="13" t="s">
        <v>22</v>
      </c>
      <c r="C2711" s="13" t="str">
        <f>AB2711</f>
        <v>Trogastrini</v>
      </c>
      <c r="D2711" s="13" t="str">
        <f t="shared" si="400"/>
        <v>No</v>
      </c>
      <c r="E2711" s="16" t="s">
        <v>18</v>
      </c>
      <c r="F2711" s="16" t="str">
        <f t="shared" si="398"/>
        <v>Staphylinidae</v>
      </c>
      <c r="G2711" s="16" t="str">
        <f t="shared" si="396"/>
        <v>Yes</v>
      </c>
      <c r="M2711" t="s">
        <v>3668</v>
      </c>
      <c r="N2711" t="s">
        <v>3307</v>
      </c>
      <c r="P2711" s="6">
        <v>-1</v>
      </c>
      <c r="Q2711" s="6" t="s">
        <v>47</v>
      </c>
      <c r="R2711" s="6" t="s">
        <v>48</v>
      </c>
      <c r="T2711" t="s">
        <v>49</v>
      </c>
      <c r="W2711" t="s">
        <v>46</v>
      </c>
      <c r="X2711" t="s">
        <v>2125</v>
      </c>
      <c r="Y2711" t="s">
        <v>2136</v>
      </c>
      <c r="Z2711" t="s">
        <v>1778</v>
      </c>
      <c r="AA2711" t="s">
        <v>3307</v>
      </c>
      <c r="AB2711" t="s">
        <v>3668</v>
      </c>
      <c r="AI2711">
        <v>45</v>
      </c>
      <c r="AQ2711" s="6">
        <v>0</v>
      </c>
      <c r="AR2711" s="6" t="s">
        <v>50</v>
      </c>
      <c r="AT2711" s="6">
        <v>-1</v>
      </c>
      <c r="AW2711" s="6" t="s">
        <v>51</v>
      </c>
      <c r="AX2711" s="6" t="s">
        <v>51</v>
      </c>
    </row>
    <row r="2712" spans="1:50" x14ac:dyDescent="0.25">
      <c r="A2712" s="16" t="s">
        <v>9349</v>
      </c>
      <c r="B2712" s="13" t="s">
        <v>22</v>
      </c>
      <c r="C2712" s="13" t="str">
        <f>AD2712</f>
        <v>Tychus</v>
      </c>
      <c r="D2712" s="13" t="str">
        <f t="shared" si="400"/>
        <v>Yes</v>
      </c>
      <c r="E2712" s="16" t="s">
        <v>18</v>
      </c>
      <c r="F2712" s="16" t="str">
        <f t="shared" si="398"/>
        <v>Staphylinidae</v>
      </c>
      <c r="G2712" s="16" t="str">
        <f t="shared" si="396"/>
        <v>Yes</v>
      </c>
      <c r="M2712" t="s">
        <v>3349</v>
      </c>
      <c r="N2712" t="s">
        <v>3680</v>
      </c>
      <c r="P2712" s="6">
        <v>-1</v>
      </c>
      <c r="Q2712" s="6" t="s">
        <v>47</v>
      </c>
      <c r="R2712" s="6" t="s">
        <v>48</v>
      </c>
      <c r="T2712" t="s">
        <v>49</v>
      </c>
      <c r="W2712" t="s">
        <v>46</v>
      </c>
      <c r="X2712" t="s">
        <v>2125</v>
      </c>
      <c r="Y2712" t="s">
        <v>2136</v>
      </c>
      <c r="Z2712" t="s">
        <v>1778</v>
      </c>
      <c r="AA2712" t="s">
        <v>3307</v>
      </c>
      <c r="AB2712" t="s">
        <v>3680</v>
      </c>
      <c r="AD2712" t="s">
        <v>3349</v>
      </c>
      <c r="AI2712">
        <v>50</v>
      </c>
      <c r="AQ2712" s="6">
        <v>0</v>
      </c>
      <c r="AR2712" s="6" t="s">
        <v>50</v>
      </c>
      <c r="AT2712" s="6">
        <v>-1</v>
      </c>
      <c r="AW2712" s="6" t="s">
        <v>51</v>
      </c>
      <c r="AX2712" s="6" t="s">
        <v>51</v>
      </c>
    </row>
    <row r="2713" spans="1:50" x14ac:dyDescent="0.25">
      <c r="A2713" s="16" t="s">
        <v>9349</v>
      </c>
      <c r="B2713" s="13" t="s">
        <v>22</v>
      </c>
      <c r="C2713" s="13" t="str">
        <f>AD2713</f>
        <v>Tychus</v>
      </c>
      <c r="D2713" s="13" t="str">
        <f t="shared" si="400"/>
        <v>Yes</v>
      </c>
      <c r="E2713" s="16" t="s">
        <v>18</v>
      </c>
      <c r="F2713" s="16" t="str">
        <f t="shared" si="398"/>
        <v>Staphylinidae</v>
      </c>
      <c r="G2713" s="16" t="str">
        <f t="shared" si="396"/>
        <v>Yes</v>
      </c>
      <c r="M2713" t="s">
        <v>3350</v>
      </c>
      <c r="N2713" t="s">
        <v>3349</v>
      </c>
      <c r="P2713" s="6">
        <v>-1</v>
      </c>
      <c r="Q2713" s="6" t="s">
        <v>47</v>
      </c>
      <c r="R2713" s="6" t="s">
        <v>48</v>
      </c>
      <c r="T2713" t="s">
        <v>49</v>
      </c>
      <c r="W2713" t="s">
        <v>46</v>
      </c>
      <c r="X2713" t="s">
        <v>2125</v>
      </c>
      <c r="Y2713" t="s">
        <v>2136</v>
      </c>
      <c r="Z2713" t="s">
        <v>1778</v>
      </c>
      <c r="AA2713" t="s">
        <v>3307</v>
      </c>
      <c r="AB2713" t="s">
        <v>3680</v>
      </c>
      <c r="AD2713" t="s">
        <v>3349</v>
      </c>
      <c r="AF2713" t="s">
        <v>3350</v>
      </c>
      <c r="AI2713">
        <v>60</v>
      </c>
      <c r="AQ2713" s="6">
        <v>0</v>
      </c>
      <c r="AR2713" s="6" t="s">
        <v>50</v>
      </c>
      <c r="AT2713" s="6">
        <v>-1</v>
      </c>
      <c r="AW2713" s="6" t="s">
        <v>51</v>
      </c>
      <c r="AX2713" s="6" t="s">
        <v>51</v>
      </c>
    </row>
    <row r="2714" spans="1:50" x14ac:dyDescent="0.25">
      <c r="A2714" s="16" t="s">
        <v>9349</v>
      </c>
      <c r="B2714" s="13" t="s">
        <v>22</v>
      </c>
      <c r="C2714" s="13" t="str">
        <f>AD2714</f>
        <v>Tychus</v>
      </c>
      <c r="D2714" s="13" t="str">
        <f t="shared" si="400"/>
        <v>Yes</v>
      </c>
      <c r="E2714" s="16" t="s">
        <v>18</v>
      </c>
      <c r="F2714" s="16" t="str">
        <f t="shared" si="398"/>
        <v>Staphylinidae</v>
      </c>
      <c r="G2714" s="16" t="str">
        <f t="shared" si="396"/>
        <v>Yes</v>
      </c>
      <c r="M2714" t="s">
        <v>3351</v>
      </c>
      <c r="N2714" t="s">
        <v>3349</v>
      </c>
      <c r="P2714" s="6">
        <v>-1</v>
      </c>
      <c r="Q2714" s="6" t="s">
        <v>47</v>
      </c>
      <c r="R2714" s="6" t="s">
        <v>48</v>
      </c>
      <c r="T2714" t="s">
        <v>49</v>
      </c>
      <c r="W2714" t="s">
        <v>46</v>
      </c>
      <c r="X2714" t="s">
        <v>2125</v>
      </c>
      <c r="Y2714" t="s">
        <v>2136</v>
      </c>
      <c r="Z2714" t="s">
        <v>1778</v>
      </c>
      <c r="AA2714" t="s">
        <v>3307</v>
      </c>
      <c r="AB2714" t="s">
        <v>3680</v>
      </c>
      <c r="AD2714" t="s">
        <v>3349</v>
      </c>
      <c r="AF2714" t="s">
        <v>3351</v>
      </c>
      <c r="AI2714">
        <v>60</v>
      </c>
      <c r="AQ2714" s="6">
        <v>0</v>
      </c>
      <c r="AR2714" s="6" t="s">
        <v>50</v>
      </c>
      <c r="AT2714" s="6">
        <v>-1</v>
      </c>
      <c r="AW2714" s="6" t="s">
        <v>51</v>
      </c>
      <c r="AX2714" s="6" t="s">
        <v>51</v>
      </c>
    </row>
    <row r="2715" spans="1:50" x14ac:dyDescent="0.25">
      <c r="A2715" s="16" t="s">
        <v>9349</v>
      </c>
      <c r="B2715" s="13" t="s">
        <v>22</v>
      </c>
      <c r="C2715" s="13" t="str">
        <f>AD2715</f>
        <v>Tychus</v>
      </c>
      <c r="D2715" s="13" t="str">
        <f t="shared" si="400"/>
        <v>Yes</v>
      </c>
      <c r="E2715" s="16" t="s">
        <v>18</v>
      </c>
      <c r="F2715" s="16" t="str">
        <f t="shared" si="398"/>
        <v>Staphylinidae</v>
      </c>
      <c r="G2715" s="16" t="str">
        <f t="shared" si="396"/>
        <v>Yes</v>
      </c>
      <c r="M2715" t="s">
        <v>3352</v>
      </c>
      <c r="N2715" t="s">
        <v>3349</v>
      </c>
      <c r="P2715" s="6">
        <v>-1</v>
      </c>
      <c r="Q2715" s="6" t="s">
        <v>47</v>
      </c>
      <c r="R2715" s="6" t="s">
        <v>48</v>
      </c>
      <c r="T2715" t="s">
        <v>49</v>
      </c>
      <c r="W2715" t="s">
        <v>46</v>
      </c>
      <c r="X2715" t="s">
        <v>2125</v>
      </c>
      <c r="Y2715" t="s">
        <v>2136</v>
      </c>
      <c r="Z2715" t="s">
        <v>1778</v>
      </c>
      <c r="AA2715" t="s">
        <v>3307</v>
      </c>
      <c r="AB2715" t="s">
        <v>3680</v>
      </c>
      <c r="AD2715" t="s">
        <v>3349</v>
      </c>
      <c r="AF2715" t="s">
        <v>3352</v>
      </c>
      <c r="AI2715">
        <v>60</v>
      </c>
      <c r="AQ2715" s="6">
        <v>0</v>
      </c>
      <c r="AR2715" s="6" t="s">
        <v>50</v>
      </c>
      <c r="AT2715" s="6">
        <v>-1</v>
      </c>
      <c r="AW2715" s="6" t="s">
        <v>51</v>
      </c>
      <c r="AX2715" s="6" t="s">
        <v>51</v>
      </c>
    </row>
    <row r="2716" spans="1:50" x14ac:dyDescent="0.25">
      <c r="A2716" s="16" t="s">
        <v>9349</v>
      </c>
      <c r="B2716" s="13" t="s">
        <v>22</v>
      </c>
      <c r="C2716" s="13" t="str">
        <f>AB2716</f>
        <v>Tychini</v>
      </c>
      <c r="D2716" s="13" t="str">
        <f t="shared" si="400"/>
        <v>No</v>
      </c>
      <c r="E2716" s="16" t="s">
        <v>18</v>
      </c>
      <c r="F2716" s="16" t="str">
        <f t="shared" si="398"/>
        <v>Staphylinidae</v>
      </c>
      <c r="G2716" s="16" t="str">
        <f t="shared" si="396"/>
        <v>Yes</v>
      </c>
      <c r="M2716" t="s">
        <v>3680</v>
      </c>
      <c r="N2716" t="s">
        <v>3307</v>
      </c>
      <c r="P2716" s="6">
        <v>-1</v>
      </c>
      <c r="Q2716" s="6" t="s">
        <v>47</v>
      </c>
      <c r="R2716" s="6" t="s">
        <v>48</v>
      </c>
      <c r="T2716" t="s">
        <v>49</v>
      </c>
      <c r="W2716" t="s">
        <v>46</v>
      </c>
      <c r="X2716" t="s">
        <v>2125</v>
      </c>
      <c r="Y2716" t="s">
        <v>2136</v>
      </c>
      <c r="Z2716" t="s">
        <v>1778</v>
      </c>
      <c r="AA2716" t="s">
        <v>3307</v>
      </c>
      <c r="AB2716" t="s">
        <v>3680</v>
      </c>
      <c r="AI2716">
        <v>45</v>
      </c>
      <c r="AQ2716" s="6">
        <v>0</v>
      </c>
      <c r="AR2716" s="6" t="s">
        <v>50</v>
      </c>
      <c r="AT2716" s="6">
        <v>-1</v>
      </c>
      <c r="AW2716" s="6" t="s">
        <v>51</v>
      </c>
      <c r="AX2716" s="6" t="s">
        <v>51</v>
      </c>
    </row>
    <row r="2717" spans="1:50" x14ac:dyDescent="0.25">
      <c r="A2717" s="16" t="s">
        <v>9349</v>
      </c>
      <c r="B2717" s="13" t="s">
        <v>22</v>
      </c>
      <c r="C2717" s="13" t="str">
        <f>AD2717</f>
        <v>Tyrus</v>
      </c>
      <c r="D2717" s="13" t="str">
        <f t="shared" si="400"/>
        <v>Yes</v>
      </c>
      <c r="E2717" s="16" t="s">
        <v>18</v>
      </c>
      <c r="F2717" s="16" t="str">
        <f t="shared" si="398"/>
        <v>Staphylinidae</v>
      </c>
      <c r="G2717" s="16" t="str">
        <f t="shared" si="396"/>
        <v>Yes</v>
      </c>
      <c r="M2717" t="s">
        <v>2910</v>
      </c>
      <c r="N2717" t="s">
        <v>3681</v>
      </c>
      <c r="P2717" s="6">
        <v>-1</v>
      </c>
      <c r="Q2717" s="6" t="s">
        <v>47</v>
      </c>
      <c r="R2717" s="6" t="s">
        <v>48</v>
      </c>
      <c r="T2717" t="s">
        <v>49</v>
      </c>
      <c r="W2717" t="s">
        <v>46</v>
      </c>
      <c r="X2717" t="s">
        <v>2125</v>
      </c>
      <c r="Y2717" t="s">
        <v>2136</v>
      </c>
      <c r="Z2717" t="s">
        <v>1778</v>
      </c>
      <c r="AA2717" t="s">
        <v>3307</v>
      </c>
      <c r="AB2717" t="s">
        <v>3681</v>
      </c>
      <c r="AD2717" t="s">
        <v>2910</v>
      </c>
      <c r="AI2717">
        <v>50</v>
      </c>
      <c r="AQ2717" s="6">
        <v>0</v>
      </c>
      <c r="AR2717" s="6" t="s">
        <v>50</v>
      </c>
      <c r="AT2717" s="6">
        <v>-1</v>
      </c>
      <c r="AW2717" s="6" t="s">
        <v>51</v>
      </c>
      <c r="AX2717" s="6" t="s">
        <v>51</v>
      </c>
    </row>
    <row r="2718" spans="1:50" x14ac:dyDescent="0.25">
      <c r="A2718" s="16" t="s">
        <v>9349</v>
      </c>
      <c r="B2718" s="13" t="s">
        <v>22</v>
      </c>
      <c r="C2718" s="13" t="str">
        <f>AD2718</f>
        <v>Tyrus</v>
      </c>
      <c r="D2718" s="13" t="str">
        <f t="shared" si="400"/>
        <v>Yes</v>
      </c>
      <c r="E2718" s="16" t="s">
        <v>18</v>
      </c>
      <c r="F2718" s="16" t="str">
        <f t="shared" si="398"/>
        <v>Staphylinidae</v>
      </c>
      <c r="G2718" s="16" t="str">
        <f t="shared" si="396"/>
        <v>Yes</v>
      </c>
      <c r="M2718" t="s">
        <v>3102</v>
      </c>
      <c r="N2718" t="s">
        <v>2910</v>
      </c>
      <c r="P2718" s="6">
        <v>-1</v>
      </c>
      <c r="Q2718" s="6" t="s">
        <v>47</v>
      </c>
      <c r="R2718" s="6" t="s">
        <v>48</v>
      </c>
      <c r="T2718" t="s">
        <v>49</v>
      </c>
      <c r="W2718" t="s">
        <v>46</v>
      </c>
      <c r="X2718" t="s">
        <v>2125</v>
      </c>
      <c r="Y2718" t="s">
        <v>2136</v>
      </c>
      <c r="Z2718" t="s">
        <v>1778</v>
      </c>
      <c r="AA2718" t="s">
        <v>3307</v>
      </c>
      <c r="AB2718" t="s">
        <v>3681</v>
      </c>
      <c r="AD2718" t="s">
        <v>2910</v>
      </c>
      <c r="AF2718" t="s">
        <v>3102</v>
      </c>
      <c r="AI2718">
        <v>60</v>
      </c>
      <c r="AQ2718" s="6">
        <v>0</v>
      </c>
      <c r="AR2718" s="6" t="s">
        <v>50</v>
      </c>
      <c r="AT2718" s="6">
        <v>-1</v>
      </c>
      <c r="AW2718" s="6" t="s">
        <v>51</v>
      </c>
      <c r="AX2718" s="6" t="s">
        <v>51</v>
      </c>
    </row>
    <row r="2719" spans="1:50" x14ac:dyDescent="0.25">
      <c r="A2719" s="16" t="s">
        <v>9349</v>
      </c>
      <c r="B2719" s="13" t="s">
        <v>22</v>
      </c>
      <c r="C2719" s="13" t="str">
        <f>AB2719</f>
        <v>Tyrini</v>
      </c>
      <c r="D2719" s="13" t="str">
        <f t="shared" si="400"/>
        <v>No</v>
      </c>
      <c r="E2719" s="16" t="s">
        <v>18</v>
      </c>
      <c r="F2719" s="16" t="str">
        <f t="shared" si="398"/>
        <v>Staphylinidae</v>
      </c>
      <c r="G2719" s="16" t="str">
        <f t="shared" si="396"/>
        <v>Yes</v>
      </c>
      <c r="M2719" t="s">
        <v>3681</v>
      </c>
      <c r="N2719" t="s">
        <v>3307</v>
      </c>
      <c r="P2719" s="6">
        <v>-1</v>
      </c>
      <c r="Q2719" s="6" t="s">
        <v>47</v>
      </c>
      <c r="R2719" s="6" t="s">
        <v>48</v>
      </c>
      <c r="T2719" t="s">
        <v>49</v>
      </c>
      <c r="W2719" t="s">
        <v>46</v>
      </c>
      <c r="X2719" t="s">
        <v>2125</v>
      </c>
      <c r="Y2719" t="s">
        <v>2136</v>
      </c>
      <c r="Z2719" t="s">
        <v>1778</v>
      </c>
      <c r="AA2719" t="s">
        <v>3307</v>
      </c>
      <c r="AB2719" t="s">
        <v>3681</v>
      </c>
      <c r="AI2719">
        <v>45</v>
      </c>
      <c r="AQ2719" s="6">
        <v>0</v>
      </c>
      <c r="AR2719" s="6" t="s">
        <v>50</v>
      </c>
      <c r="AT2719" s="6">
        <v>-1</v>
      </c>
      <c r="AW2719" s="6" t="s">
        <v>51</v>
      </c>
      <c r="AX2719" s="6" t="s">
        <v>51</v>
      </c>
    </row>
    <row r="2720" spans="1:50" x14ac:dyDescent="0.25">
      <c r="A2720" s="16" t="s">
        <v>9349</v>
      </c>
      <c r="B2720" s="13" t="s">
        <v>22</v>
      </c>
      <c r="C2720" s="13" t="str">
        <f t="shared" ref="C2720:C2737" si="402">AD2720</f>
        <v>Adranes</v>
      </c>
      <c r="D2720" s="13" t="str">
        <f t="shared" si="400"/>
        <v>Yes</v>
      </c>
      <c r="E2720" s="16" t="s">
        <v>18</v>
      </c>
      <c r="F2720" s="16" t="str">
        <f t="shared" si="398"/>
        <v>Staphylinidae</v>
      </c>
      <c r="G2720" s="16" t="str">
        <f t="shared" si="396"/>
        <v>Yes</v>
      </c>
      <c r="M2720" t="s">
        <v>2889</v>
      </c>
      <c r="N2720" t="s">
        <v>3307</v>
      </c>
      <c r="P2720" s="6">
        <v>-1</v>
      </c>
      <c r="Q2720" s="6" t="s">
        <v>47</v>
      </c>
      <c r="R2720" s="6" t="s">
        <v>48</v>
      </c>
      <c r="T2720" t="s">
        <v>49</v>
      </c>
      <c r="W2720" t="s">
        <v>46</v>
      </c>
      <c r="X2720" t="s">
        <v>2125</v>
      </c>
      <c r="Y2720" t="s">
        <v>2136</v>
      </c>
      <c r="Z2720" t="s">
        <v>1778</v>
      </c>
      <c r="AA2720" t="s">
        <v>3307</v>
      </c>
      <c r="AD2720" t="s">
        <v>2889</v>
      </c>
      <c r="AI2720">
        <v>50</v>
      </c>
      <c r="AQ2720" s="6">
        <v>0</v>
      </c>
      <c r="AR2720" s="6" t="s">
        <v>50</v>
      </c>
      <c r="AT2720" s="6">
        <v>-1</v>
      </c>
      <c r="AW2720" s="6" t="s">
        <v>51</v>
      </c>
      <c r="AX2720" s="6" t="s">
        <v>51</v>
      </c>
    </row>
    <row r="2721" spans="1:50" x14ac:dyDescent="0.25">
      <c r="A2721" s="16" t="s">
        <v>9349</v>
      </c>
      <c r="B2721" s="13" t="s">
        <v>22</v>
      </c>
      <c r="C2721" s="13" t="str">
        <f t="shared" si="402"/>
        <v>Adranes</v>
      </c>
      <c r="D2721" s="13" t="str">
        <f t="shared" si="400"/>
        <v>Yes</v>
      </c>
      <c r="E2721" s="16" t="s">
        <v>18</v>
      </c>
      <c r="F2721" s="16" t="str">
        <f t="shared" si="398"/>
        <v>Staphylinidae</v>
      </c>
      <c r="G2721" s="16" t="str">
        <f t="shared" si="396"/>
        <v>Yes</v>
      </c>
      <c r="M2721" t="s">
        <v>3044</v>
      </c>
      <c r="N2721" t="s">
        <v>2889</v>
      </c>
      <c r="P2721" s="6">
        <v>-1</v>
      </c>
      <c r="Q2721" s="6" t="s">
        <v>47</v>
      </c>
      <c r="R2721" s="6" t="s">
        <v>48</v>
      </c>
      <c r="T2721" t="s">
        <v>49</v>
      </c>
      <c r="W2721" t="s">
        <v>46</v>
      </c>
      <c r="X2721" t="s">
        <v>2125</v>
      </c>
      <c r="Y2721" t="s">
        <v>2136</v>
      </c>
      <c r="Z2721" t="s">
        <v>1778</v>
      </c>
      <c r="AA2721" t="s">
        <v>3307</v>
      </c>
      <c r="AD2721" t="s">
        <v>2889</v>
      </c>
      <c r="AF2721" t="s">
        <v>3044</v>
      </c>
      <c r="AI2721">
        <v>60</v>
      </c>
      <c r="AQ2721" s="6">
        <v>0</v>
      </c>
      <c r="AR2721" s="6" t="s">
        <v>50</v>
      </c>
      <c r="AT2721" s="6">
        <v>-1</v>
      </c>
      <c r="AW2721" s="6" t="s">
        <v>51</v>
      </c>
      <c r="AX2721" s="6" t="s">
        <v>51</v>
      </c>
    </row>
    <row r="2722" spans="1:50" x14ac:dyDescent="0.25">
      <c r="A2722" s="16" t="s">
        <v>9349</v>
      </c>
      <c r="B2722" s="13" t="s">
        <v>22</v>
      </c>
      <c r="C2722" s="13" t="str">
        <f t="shared" si="402"/>
        <v>Batrisodes</v>
      </c>
      <c r="D2722" s="13" t="str">
        <f t="shared" si="400"/>
        <v>Yes</v>
      </c>
      <c r="E2722" s="16" t="s">
        <v>18</v>
      </c>
      <c r="F2722" s="16" t="str">
        <f t="shared" si="398"/>
        <v>Staphylinidae</v>
      </c>
      <c r="G2722" s="16" t="str">
        <f t="shared" si="396"/>
        <v>Yes</v>
      </c>
      <c r="M2722" t="s">
        <v>2865</v>
      </c>
      <c r="N2722" t="s">
        <v>3307</v>
      </c>
      <c r="P2722" s="6">
        <v>-1</v>
      </c>
      <c r="Q2722" s="6" t="s">
        <v>47</v>
      </c>
      <c r="R2722" s="6" t="s">
        <v>48</v>
      </c>
      <c r="T2722" t="s">
        <v>49</v>
      </c>
      <c r="W2722" t="s">
        <v>46</v>
      </c>
      <c r="X2722" t="s">
        <v>2125</v>
      </c>
      <c r="Y2722" t="s">
        <v>2136</v>
      </c>
      <c r="Z2722" t="s">
        <v>1778</v>
      </c>
      <c r="AA2722" t="s">
        <v>3307</v>
      </c>
      <c r="AD2722" t="s">
        <v>2865</v>
      </c>
      <c r="AI2722">
        <v>50</v>
      </c>
      <c r="AQ2722" s="6">
        <v>0</v>
      </c>
      <c r="AR2722" s="6" t="s">
        <v>50</v>
      </c>
      <c r="AT2722" s="6">
        <v>-1</v>
      </c>
      <c r="AW2722" s="6" t="s">
        <v>51</v>
      </c>
      <c r="AX2722" s="6" t="s">
        <v>51</v>
      </c>
    </row>
    <row r="2723" spans="1:50" x14ac:dyDescent="0.25">
      <c r="A2723" s="16" t="s">
        <v>9349</v>
      </c>
      <c r="B2723" s="13" t="s">
        <v>22</v>
      </c>
      <c r="C2723" s="13" t="str">
        <f t="shared" si="402"/>
        <v>Batrisodes</v>
      </c>
      <c r="D2723" s="13" t="str">
        <f t="shared" si="400"/>
        <v>Yes</v>
      </c>
      <c r="E2723" s="16" t="s">
        <v>18</v>
      </c>
      <c r="F2723" s="16" t="str">
        <f t="shared" si="398"/>
        <v>Staphylinidae</v>
      </c>
      <c r="G2723" s="16" t="str">
        <f t="shared" si="396"/>
        <v>Yes</v>
      </c>
      <c r="M2723" t="s">
        <v>3105</v>
      </c>
      <c r="N2723" t="s">
        <v>2865</v>
      </c>
      <c r="P2723" s="6">
        <v>-1</v>
      </c>
      <c r="Q2723" s="6" t="s">
        <v>47</v>
      </c>
      <c r="R2723" s="6" t="s">
        <v>48</v>
      </c>
      <c r="T2723" t="s">
        <v>49</v>
      </c>
      <c r="W2723" t="s">
        <v>46</v>
      </c>
      <c r="X2723" t="s">
        <v>2125</v>
      </c>
      <c r="Y2723" t="s">
        <v>2136</v>
      </c>
      <c r="Z2723" t="s">
        <v>1778</v>
      </c>
      <c r="AA2723" t="s">
        <v>3307</v>
      </c>
      <c r="AD2723" t="s">
        <v>2865</v>
      </c>
      <c r="AF2723" t="s">
        <v>3105</v>
      </c>
      <c r="AI2723">
        <v>60</v>
      </c>
      <c r="AQ2723" s="6">
        <v>0</v>
      </c>
      <c r="AR2723" s="6" t="s">
        <v>50</v>
      </c>
      <c r="AT2723" s="6">
        <v>-1</v>
      </c>
      <c r="AW2723" s="6" t="s">
        <v>51</v>
      </c>
      <c r="AX2723" s="6" t="s">
        <v>51</v>
      </c>
    </row>
    <row r="2724" spans="1:50" x14ac:dyDescent="0.25">
      <c r="A2724" s="16" t="s">
        <v>9349</v>
      </c>
      <c r="B2724" s="13" t="s">
        <v>22</v>
      </c>
      <c r="C2724" s="13" t="str">
        <f t="shared" si="402"/>
        <v>Batrisodes</v>
      </c>
      <c r="D2724" s="13" t="str">
        <f t="shared" si="400"/>
        <v>Yes</v>
      </c>
      <c r="E2724" s="16" t="s">
        <v>18</v>
      </c>
      <c r="F2724" s="16" t="str">
        <f t="shared" si="398"/>
        <v>Staphylinidae</v>
      </c>
      <c r="G2724" s="16" t="str">
        <f t="shared" si="396"/>
        <v>Yes</v>
      </c>
      <c r="M2724" t="s">
        <v>3106</v>
      </c>
      <c r="N2724" t="s">
        <v>2865</v>
      </c>
      <c r="P2724" s="6">
        <v>-1</v>
      </c>
      <c r="Q2724" s="6" t="s">
        <v>47</v>
      </c>
      <c r="R2724" s="6" t="s">
        <v>48</v>
      </c>
      <c r="T2724" t="s">
        <v>49</v>
      </c>
      <c r="W2724" t="s">
        <v>46</v>
      </c>
      <c r="X2724" t="s">
        <v>2125</v>
      </c>
      <c r="Y2724" t="s">
        <v>2136</v>
      </c>
      <c r="Z2724" t="s">
        <v>1778</v>
      </c>
      <c r="AA2724" t="s">
        <v>3307</v>
      </c>
      <c r="AD2724" t="s">
        <v>2865</v>
      </c>
      <c r="AF2724" t="s">
        <v>3106</v>
      </c>
      <c r="AI2724">
        <v>60</v>
      </c>
      <c r="AQ2724" s="6">
        <v>0</v>
      </c>
      <c r="AR2724" s="6" t="s">
        <v>50</v>
      </c>
      <c r="AT2724" s="6">
        <v>-1</v>
      </c>
      <c r="AW2724" s="6" t="s">
        <v>51</v>
      </c>
      <c r="AX2724" s="6" t="s">
        <v>51</v>
      </c>
    </row>
    <row r="2725" spans="1:50" x14ac:dyDescent="0.25">
      <c r="A2725" s="16" t="s">
        <v>9349</v>
      </c>
      <c r="B2725" s="13" t="s">
        <v>22</v>
      </c>
      <c r="C2725" s="13" t="str">
        <f t="shared" si="402"/>
        <v>Batrisodes</v>
      </c>
      <c r="D2725" s="13" t="str">
        <f t="shared" si="400"/>
        <v>Yes</v>
      </c>
      <c r="E2725" s="16" t="s">
        <v>18</v>
      </c>
      <c r="F2725" s="16" t="str">
        <f t="shared" si="398"/>
        <v>Staphylinidae</v>
      </c>
      <c r="G2725" s="16" t="str">
        <f t="shared" si="396"/>
        <v>Yes</v>
      </c>
      <c r="M2725" t="s">
        <v>3107</v>
      </c>
      <c r="N2725" t="s">
        <v>2865</v>
      </c>
      <c r="P2725" s="6">
        <v>-1</v>
      </c>
      <c r="Q2725" s="6" t="s">
        <v>47</v>
      </c>
      <c r="R2725" s="6" t="s">
        <v>48</v>
      </c>
      <c r="T2725" t="s">
        <v>49</v>
      </c>
      <c r="W2725" t="s">
        <v>46</v>
      </c>
      <c r="X2725" t="s">
        <v>2125</v>
      </c>
      <c r="Y2725" t="s">
        <v>2136</v>
      </c>
      <c r="Z2725" t="s">
        <v>1778</v>
      </c>
      <c r="AA2725" t="s">
        <v>3307</v>
      </c>
      <c r="AD2725" t="s">
        <v>2865</v>
      </c>
      <c r="AF2725" t="s">
        <v>3107</v>
      </c>
      <c r="AI2725">
        <v>60</v>
      </c>
      <c r="AQ2725" s="6">
        <v>0</v>
      </c>
      <c r="AR2725" s="6" t="s">
        <v>50</v>
      </c>
      <c r="AT2725" s="6">
        <v>-1</v>
      </c>
      <c r="AW2725" s="6" t="s">
        <v>51</v>
      </c>
      <c r="AX2725" s="6" t="s">
        <v>51</v>
      </c>
    </row>
    <row r="2726" spans="1:50" x14ac:dyDescent="0.25">
      <c r="A2726" s="16" t="s">
        <v>9349</v>
      </c>
      <c r="B2726" s="13" t="s">
        <v>22</v>
      </c>
      <c r="C2726" s="13" t="str">
        <f t="shared" si="402"/>
        <v>Sonoma</v>
      </c>
      <c r="D2726" s="13" t="str">
        <f t="shared" si="400"/>
        <v>Yes</v>
      </c>
      <c r="E2726" s="16" t="s">
        <v>18</v>
      </c>
      <c r="F2726" s="16" t="str">
        <f t="shared" si="398"/>
        <v>Staphylinidae</v>
      </c>
      <c r="G2726" s="16" t="str">
        <f t="shared" si="396"/>
        <v>Yes</v>
      </c>
      <c r="M2726" t="s">
        <v>2885</v>
      </c>
      <c r="N2726" t="s">
        <v>3307</v>
      </c>
      <c r="P2726" s="6">
        <v>-1</v>
      </c>
      <c r="Q2726" s="6" t="s">
        <v>47</v>
      </c>
      <c r="R2726" s="6" t="s">
        <v>48</v>
      </c>
      <c r="T2726" t="s">
        <v>49</v>
      </c>
      <c r="W2726" t="s">
        <v>46</v>
      </c>
      <c r="X2726" t="s">
        <v>2125</v>
      </c>
      <c r="Y2726" t="s">
        <v>2136</v>
      </c>
      <c r="Z2726" t="s">
        <v>1778</v>
      </c>
      <c r="AA2726" t="s">
        <v>3307</v>
      </c>
      <c r="AD2726" t="s">
        <v>2885</v>
      </c>
      <c r="AI2726">
        <v>50</v>
      </c>
      <c r="AQ2726" s="6">
        <v>0</v>
      </c>
      <c r="AR2726" s="6" t="s">
        <v>50</v>
      </c>
      <c r="AT2726" s="6">
        <v>-1</v>
      </c>
      <c r="AW2726" s="6" t="s">
        <v>51</v>
      </c>
      <c r="AX2726" s="6" t="s">
        <v>51</v>
      </c>
    </row>
    <row r="2727" spans="1:50" x14ac:dyDescent="0.25">
      <c r="A2727" s="16" t="s">
        <v>9349</v>
      </c>
      <c r="B2727" s="13" t="s">
        <v>22</v>
      </c>
      <c r="C2727" s="13" t="str">
        <f t="shared" si="402"/>
        <v>Sonoma</v>
      </c>
      <c r="D2727" s="13" t="str">
        <f t="shared" si="400"/>
        <v>Yes</v>
      </c>
      <c r="E2727" s="16" t="s">
        <v>18</v>
      </c>
      <c r="F2727" s="16" t="str">
        <f t="shared" si="398"/>
        <v>Staphylinidae</v>
      </c>
      <c r="G2727" s="16" t="str">
        <f t="shared" si="396"/>
        <v>Yes</v>
      </c>
      <c r="M2727" t="s">
        <v>3264</v>
      </c>
      <c r="N2727" t="s">
        <v>2885</v>
      </c>
      <c r="P2727" s="6">
        <v>-1</v>
      </c>
      <c r="Q2727" s="6" t="s">
        <v>47</v>
      </c>
      <c r="R2727" s="6" t="s">
        <v>48</v>
      </c>
      <c r="T2727" t="s">
        <v>49</v>
      </c>
      <c r="W2727" t="s">
        <v>46</v>
      </c>
      <c r="X2727" t="s">
        <v>2125</v>
      </c>
      <c r="Y2727" t="s">
        <v>2136</v>
      </c>
      <c r="Z2727" t="s">
        <v>1778</v>
      </c>
      <c r="AA2727" t="s">
        <v>3307</v>
      </c>
      <c r="AD2727" t="s">
        <v>2885</v>
      </c>
      <c r="AF2727" t="s">
        <v>3264</v>
      </c>
      <c r="AI2727">
        <v>60</v>
      </c>
      <c r="AQ2727" s="6">
        <v>0</v>
      </c>
      <c r="AR2727" s="6" t="s">
        <v>50</v>
      </c>
      <c r="AT2727" s="6">
        <v>-1</v>
      </c>
      <c r="AW2727" s="6" t="s">
        <v>51</v>
      </c>
      <c r="AX2727" s="6" t="s">
        <v>51</v>
      </c>
    </row>
    <row r="2728" spans="1:50" x14ac:dyDescent="0.25">
      <c r="A2728" s="16" t="s">
        <v>9349</v>
      </c>
      <c r="B2728" s="13" t="s">
        <v>22</v>
      </c>
      <c r="C2728" s="13" t="str">
        <f t="shared" si="402"/>
        <v>Sonoma</v>
      </c>
      <c r="D2728" s="13" t="str">
        <f t="shared" si="400"/>
        <v>Yes</v>
      </c>
      <c r="E2728" s="16" t="s">
        <v>18</v>
      </c>
      <c r="F2728" s="16" t="str">
        <f t="shared" si="398"/>
        <v>Staphylinidae</v>
      </c>
      <c r="G2728" s="16" t="str">
        <f t="shared" ref="G2728:G2755" si="403">IF(AI2728&gt;=40,"Yes","No")</f>
        <v>Yes</v>
      </c>
      <c r="M2728" t="s">
        <v>3265</v>
      </c>
      <c r="N2728" t="s">
        <v>2885</v>
      </c>
      <c r="P2728" s="6">
        <v>-1</v>
      </c>
      <c r="Q2728" s="6" t="s">
        <v>47</v>
      </c>
      <c r="R2728" s="6" t="s">
        <v>48</v>
      </c>
      <c r="T2728" t="s">
        <v>49</v>
      </c>
      <c r="W2728" t="s">
        <v>46</v>
      </c>
      <c r="X2728" t="s">
        <v>2125</v>
      </c>
      <c r="Y2728" t="s">
        <v>2136</v>
      </c>
      <c r="Z2728" t="s">
        <v>1778</v>
      </c>
      <c r="AA2728" t="s">
        <v>3307</v>
      </c>
      <c r="AD2728" t="s">
        <v>2885</v>
      </c>
      <c r="AF2728" t="s">
        <v>3265</v>
      </c>
      <c r="AI2728">
        <v>60</v>
      </c>
      <c r="AQ2728" s="6">
        <v>0</v>
      </c>
      <c r="AR2728" s="6" t="s">
        <v>50</v>
      </c>
      <c r="AT2728" s="6">
        <v>-1</v>
      </c>
      <c r="AW2728" s="6" t="s">
        <v>51</v>
      </c>
      <c r="AX2728" s="6" t="s">
        <v>51</v>
      </c>
    </row>
    <row r="2729" spans="1:50" x14ac:dyDescent="0.25">
      <c r="A2729" s="16" t="s">
        <v>9349</v>
      </c>
      <c r="B2729" s="13" t="s">
        <v>22</v>
      </c>
      <c r="C2729" s="13" t="str">
        <f t="shared" si="402"/>
        <v>Sonoma</v>
      </c>
      <c r="D2729" s="13" t="str">
        <f t="shared" si="400"/>
        <v>Yes</v>
      </c>
      <c r="E2729" s="16" t="s">
        <v>18</v>
      </c>
      <c r="F2729" s="16" t="str">
        <f t="shared" si="398"/>
        <v>Staphylinidae</v>
      </c>
      <c r="G2729" s="16" t="str">
        <f t="shared" si="403"/>
        <v>Yes</v>
      </c>
      <c r="M2729" t="s">
        <v>3093</v>
      </c>
      <c r="N2729" t="s">
        <v>2885</v>
      </c>
      <c r="P2729" s="6">
        <v>-1</v>
      </c>
      <c r="Q2729" s="6" t="s">
        <v>47</v>
      </c>
      <c r="R2729" s="6" t="s">
        <v>48</v>
      </c>
      <c r="T2729" t="s">
        <v>49</v>
      </c>
      <c r="W2729" t="s">
        <v>46</v>
      </c>
      <c r="X2729" t="s">
        <v>2125</v>
      </c>
      <c r="Y2729" t="s">
        <v>2136</v>
      </c>
      <c r="Z2729" t="s">
        <v>1778</v>
      </c>
      <c r="AA2729" t="s">
        <v>3307</v>
      </c>
      <c r="AD2729" t="s">
        <v>2885</v>
      </c>
      <c r="AF2729" t="s">
        <v>3093</v>
      </c>
      <c r="AI2729">
        <v>60</v>
      </c>
      <c r="AQ2729" s="6">
        <v>0</v>
      </c>
      <c r="AR2729" s="6" t="s">
        <v>50</v>
      </c>
      <c r="AT2729" s="6">
        <v>-1</v>
      </c>
      <c r="AW2729" s="6" t="s">
        <v>51</v>
      </c>
      <c r="AX2729" s="6" t="s">
        <v>51</v>
      </c>
    </row>
    <row r="2730" spans="1:50" x14ac:dyDescent="0.25">
      <c r="A2730" s="16" t="s">
        <v>9349</v>
      </c>
      <c r="B2730" s="13" t="s">
        <v>22</v>
      </c>
      <c r="C2730" s="13" t="str">
        <f t="shared" si="402"/>
        <v>Sonoma</v>
      </c>
      <c r="D2730" s="13" t="str">
        <f t="shared" si="400"/>
        <v>Yes</v>
      </c>
      <c r="E2730" s="16" t="s">
        <v>18</v>
      </c>
      <c r="F2730" s="16" t="str">
        <f t="shared" si="398"/>
        <v>Staphylinidae</v>
      </c>
      <c r="G2730" s="16" t="str">
        <f t="shared" si="403"/>
        <v>Yes</v>
      </c>
      <c r="M2730" t="s">
        <v>3094</v>
      </c>
      <c r="N2730" t="s">
        <v>2885</v>
      </c>
      <c r="P2730" s="6">
        <v>-1</v>
      </c>
      <c r="Q2730" s="6" t="s">
        <v>47</v>
      </c>
      <c r="R2730" s="6" t="s">
        <v>48</v>
      </c>
      <c r="T2730" t="s">
        <v>49</v>
      </c>
      <c r="W2730" t="s">
        <v>46</v>
      </c>
      <c r="X2730" t="s">
        <v>2125</v>
      </c>
      <c r="Y2730" t="s">
        <v>2136</v>
      </c>
      <c r="Z2730" t="s">
        <v>1778</v>
      </c>
      <c r="AA2730" t="s">
        <v>3307</v>
      </c>
      <c r="AD2730" t="s">
        <v>2885</v>
      </c>
      <c r="AF2730" t="s">
        <v>3094</v>
      </c>
      <c r="AI2730">
        <v>60</v>
      </c>
      <c r="AQ2730" s="6">
        <v>0</v>
      </c>
      <c r="AR2730" s="6" t="s">
        <v>50</v>
      </c>
      <c r="AT2730" s="6">
        <v>-1</v>
      </c>
      <c r="AW2730" s="6" t="s">
        <v>51</v>
      </c>
      <c r="AX2730" s="6" t="s">
        <v>51</v>
      </c>
    </row>
    <row r="2731" spans="1:50" x14ac:dyDescent="0.25">
      <c r="A2731" s="16" t="s">
        <v>9349</v>
      </c>
      <c r="B2731" s="13" t="s">
        <v>22</v>
      </c>
      <c r="C2731" s="13" t="str">
        <f t="shared" si="402"/>
        <v>Sonoma</v>
      </c>
      <c r="D2731" s="13" t="str">
        <f t="shared" si="400"/>
        <v>Yes</v>
      </c>
      <c r="E2731" s="16" t="s">
        <v>18</v>
      </c>
      <c r="F2731" s="16" t="str">
        <f t="shared" si="398"/>
        <v>Staphylinidae</v>
      </c>
      <c r="G2731" s="16" t="str">
        <f t="shared" si="403"/>
        <v>Yes</v>
      </c>
      <c r="M2731" t="s">
        <v>3095</v>
      </c>
      <c r="N2731" t="s">
        <v>2885</v>
      </c>
      <c r="P2731" s="6">
        <v>-1</v>
      </c>
      <c r="Q2731" s="6" t="s">
        <v>47</v>
      </c>
      <c r="R2731" s="6" t="s">
        <v>48</v>
      </c>
      <c r="T2731" t="s">
        <v>49</v>
      </c>
      <c r="W2731" t="s">
        <v>46</v>
      </c>
      <c r="X2731" t="s">
        <v>2125</v>
      </c>
      <c r="Y2731" t="s">
        <v>2136</v>
      </c>
      <c r="Z2731" t="s">
        <v>1778</v>
      </c>
      <c r="AA2731" t="s">
        <v>3307</v>
      </c>
      <c r="AD2731" t="s">
        <v>2885</v>
      </c>
      <c r="AF2731" t="s">
        <v>3095</v>
      </c>
      <c r="AI2731">
        <v>60</v>
      </c>
      <c r="AQ2731" s="6">
        <v>0</v>
      </c>
      <c r="AR2731" s="6" t="s">
        <v>50</v>
      </c>
      <c r="AT2731" s="6">
        <v>-1</v>
      </c>
      <c r="AW2731" s="6" t="s">
        <v>51</v>
      </c>
      <c r="AX2731" s="6" t="s">
        <v>51</v>
      </c>
    </row>
    <row r="2732" spans="1:50" x14ac:dyDescent="0.25">
      <c r="A2732" s="16" t="s">
        <v>9349</v>
      </c>
      <c r="B2732" s="13" t="s">
        <v>22</v>
      </c>
      <c r="C2732" s="13" t="str">
        <f t="shared" si="402"/>
        <v>Sonoma</v>
      </c>
      <c r="D2732" s="13" t="str">
        <f t="shared" si="400"/>
        <v>Yes</v>
      </c>
      <c r="E2732" s="16" t="s">
        <v>18</v>
      </c>
      <c r="F2732" s="16" t="str">
        <f t="shared" si="398"/>
        <v>Staphylinidae</v>
      </c>
      <c r="G2732" s="16" t="str">
        <f t="shared" si="403"/>
        <v>Yes</v>
      </c>
      <c r="M2732" t="s">
        <v>3266</v>
      </c>
      <c r="N2732" t="s">
        <v>2885</v>
      </c>
      <c r="P2732" s="6">
        <v>-1</v>
      </c>
      <c r="Q2732" s="6" t="s">
        <v>47</v>
      </c>
      <c r="R2732" s="6" t="s">
        <v>48</v>
      </c>
      <c r="T2732" t="s">
        <v>49</v>
      </c>
      <c r="W2732" t="s">
        <v>46</v>
      </c>
      <c r="X2732" t="s">
        <v>2125</v>
      </c>
      <c r="Y2732" t="s">
        <v>2136</v>
      </c>
      <c r="Z2732" t="s">
        <v>1778</v>
      </c>
      <c r="AA2732" t="s">
        <v>3307</v>
      </c>
      <c r="AD2732" t="s">
        <v>2885</v>
      </c>
      <c r="AF2732" t="s">
        <v>3266</v>
      </c>
      <c r="AI2732">
        <v>60</v>
      </c>
      <c r="AQ2732" s="6">
        <v>0</v>
      </c>
      <c r="AR2732" s="6" t="s">
        <v>50</v>
      </c>
      <c r="AT2732" s="6">
        <v>-1</v>
      </c>
      <c r="AW2732" s="6" t="s">
        <v>51</v>
      </c>
      <c r="AX2732" s="6" t="s">
        <v>51</v>
      </c>
    </row>
    <row r="2733" spans="1:50" x14ac:dyDescent="0.25">
      <c r="A2733" s="16" t="s">
        <v>9349</v>
      </c>
      <c r="B2733" s="13" t="s">
        <v>22</v>
      </c>
      <c r="C2733" s="13" t="str">
        <f t="shared" si="402"/>
        <v>Sonoma</v>
      </c>
      <c r="D2733" s="13" t="str">
        <f t="shared" si="400"/>
        <v>Yes</v>
      </c>
      <c r="E2733" s="16" t="s">
        <v>18</v>
      </c>
      <c r="F2733" s="16" t="str">
        <f t="shared" si="398"/>
        <v>Staphylinidae</v>
      </c>
      <c r="G2733" s="16" t="str">
        <f t="shared" si="403"/>
        <v>Yes</v>
      </c>
      <c r="M2733" t="s">
        <v>3096</v>
      </c>
      <c r="N2733" t="s">
        <v>2885</v>
      </c>
      <c r="P2733" s="6">
        <v>-1</v>
      </c>
      <c r="Q2733" s="6" t="s">
        <v>47</v>
      </c>
      <c r="R2733" s="6" t="s">
        <v>48</v>
      </c>
      <c r="T2733" t="s">
        <v>49</v>
      </c>
      <c r="W2733" t="s">
        <v>46</v>
      </c>
      <c r="X2733" t="s">
        <v>2125</v>
      </c>
      <c r="Y2733" t="s">
        <v>2136</v>
      </c>
      <c r="Z2733" t="s">
        <v>1778</v>
      </c>
      <c r="AA2733" t="s">
        <v>3307</v>
      </c>
      <c r="AD2733" t="s">
        <v>2885</v>
      </c>
      <c r="AF2733" t="s">
        <v>3096</v>
      </c>
      <c r="AI2733">
        <v>60</v>
      </c>
      <c r="AQ2733" s="6">
        <v>0</v>
      </c>
      <c r="AR2733" s="6" t="s">
        <v>50</v>
      </c>
      <c r="AT2733" s="6">
        <v>-1</v>
      </c>
      <c r="AW2733" s="6" t="s">
        <v>51</v>
      </c>
      <c r="AX2733" s="6" t="s">
        <v>51</v>
      </c>
    </row>
    <row r="2734" spans="1:50" x14ac:dyDescent="0.25">
      <c r="A2734" s="16" t="s">
        <v>9349</v>
      </c>
      <c r="B2734" s="13" t="s">
        <v>22</v>
      </c>
      <c r="C2734" s="13" t="str">
        <f t="shared" si="402"/>
        <v>Sonoma</v>
      </c>
      <c r="D2734" s="13" t="str">
        <f t="shared" si="400"/>
        <v>Yes</v>
      </c>
      <c r="E2734" s="16" t="s">
        <v>18</v>
      </c>
      <c r="F2734" s="16" t="str">
        <f t="shared" si="398"/>
        <v>Staphylinidae</v>
      </c>
      <c r="G2734" s="16" t="str">
        <f t="shared" si="403"/>
        <v>Yes</v>
      </c>
      <c r="M2734" t="s">
        <v>3097</v>
      </c>
      <c r="N2734" t="s">
        <v>2885</v>
      </c>
      <c r="P2734" s="6">
        <v>-1</v>
      </c>
      <c r="Q2734" s="6" t="s">
        <v>47</v>
      </c>
      <c r="R2734" s="6" t="s">
        <v>48</v>
      </c>
      <c r="T2734" t="s">
        <v>49</v>
      </c>
      <c r="W2734" t="s">
        <v>46</v>
      </c>
      <c r="X2734" t="s">
        <v>2125</v>
      </c>
      <c r="Y2734" t="s">
        <v>2136</v>
      </c>
      <c r="Z2734" t="s">
        <v>1778</v>
      </c>
      <c r="AA2734" t="s">
        <v>3307</v>
      </c>
      <c r="AD2734" t="s">
        <v>2885</v>
      </c>
      <c r="AF2734" t="s">
        <v>3097</v>
      </c>
      <c r="AI2734">
        <v>60</v>
      </c>
      <c r="AQ2734" s="6">
        <v>0</v>
      </c>
      <c r="AR2734" s="6" t="s">
        <v>50</v>
      </c>
      <c r="AT2734" s="6">
        <v>-1</v>
      </c>
      <c r="AW2734" s="6" t="s">
        <v>51</v>
      </c>
      <c r="AX2734" s="6" t="s">
        <v>51</v>
      </c>
    </row>
    <row r="2735" spans="1:50" x14ac:dyDescent="0.25">
      <c r="A2735" s="16" t="s">
        <v>9349</v>
      </c>
      <c r="B2735" s="13" t="s">
        <v>22</v>
      </c>
      <c r="C2735" s="13" t="str">
        <f t="shared" si="402"/>
        <v>Sonoma</v>
      </c>
      <c r="D2735" s="13" t="str">
        <f t="shared" si="400"/>
        <v>Yes</v>
      </c>
      <c r="E2735" s="16" t="s">
        <v>18</v>
      </c>
      <c r="F2735" s="16" t="str">
        <f t="shared" si="398"/>
        <v>Staphylinidae</v>
      </c>
      <c r="G2735" s="16" t="str">
        <f t="shared" si="403"/>
        <v>Yes</v>
      </c>
      <c r="M2735" t="s">
        <v>3098</v>
      </c>
      <c r="N2735" t="s">
        <v>2885</v>
      </c>
      <c r="P2735" s="6">
        <v>-1</v>
      </c>
      <c r="Q2735" s="6" t="s">
        <v>47</v>
      </c>
      <c r="R2735" s="6" t="s">
        <v>48</v>
      </c>
      <c r="T2735" t="s">
        <v>49</v>
      </c>
      <c r="W2735" t="s">
        <v>46</v>
      </c>
      <c r="X2735" t="s">
        <v>2125</v>
      </c>
      <c r="Y2735" t="s">
        <v>2136</v>
      </c>
      <c r="Z2735" t="s">
        <v>1778</v>
      </c>
      <c r="AA2735" t="s">
        <v>3307</v>
      </c>
      <c r="AD2735" t="s">
        <v>2885</v>
      </c>
      <c r="AF2735" t="s">
        <v>3098</v>
      </c>
      <c r="AI2735">
        <v>60</v>
      </c>
      <c r="AQ2735" s="6">
        <v>0</v>
      </c>
      <c r="AR2735" s="6" t="s">
        <v>50</v>
      </c>
      <c r="AT2735" s="6">
        <v>-1</v>
      </c>
      <c r="AW2735" s="6" t="s">
        <v>51</v>
      </c>
      <c r="AX2735" s="6" t="s">
        <v>51</v>
      </c>
    </row>
    <row r="2736" spans="1:50" x14ac:dyDescent="0.25">
      <c r="A2736" s="16" t="s">
        <v>9349</v>
      </c>
      <c r="B2736" s="13" t="s">
        <v>22</v>
      </c>
      <c r="C2736" s="13" t="str">
        <f t="shared" si="402"/>
        <v>Valda</v>
      </c>
      <c r="D2736" s="13" t="str">
        <f t="shared" si="400"/>
        <v>Yes</v>
      </c>
      <c r="E2736" s="16" t="s">
        <v>18</v>
      </c>
      <c r="F2736" s="16" t="str">
        <f t="shared" si="398"/>
        <v>Staphylinidae</v>
      </c>
      <c r="G2736" s="16" t="str">
        <f t="shared" si="403"/>
        <v>Yes</v>
      </c>
      <c r="M2736" t="s">
        <v>2911</v>
      </c>
      <c r="N2736" t="s">
        <v>3307</v>
      </c>
      <c r="P2736" s="6">
        <v>-1</v>
      </c>
      <c r="Q2736" s="6" t="s">
        <v>47</v>
      </c>
      <c r="R2736" s="6" t="s">
        <v>48</v>
      </c>
      <c r="T2736" t="s">
        <v>49</v>
      </c>
      <c r="W2736" t="s">
        <v>46</v>
      </c>
      <c r="X2736" t="s">
        <v>2125</v>
      </c>
      <c r="Y2736" t="s">
        <v>2136</v>
      </c>
      <c r="Z2736" t="s">
        <v>1778</v>
      </c>
      <c r="AA2736" t="s">
        <v>3307</v>
      </c>
      <c r="AD2736" t="s">
        <v>2911</v>
      </c>
      <c r="AI2736">
        <v>50</v>
      </c>
      <c r="AQ2736" s="6">
        <v>0</v>
      </c>
      <c r="AR2736" s="6" t="s">
        <v>50</v>
      </c>
      <c r="AT2736" s="6">
        <v>-1</v>
      </c>
      <c r="AW2736" s="6" t="s">
        <v>51</v>
      </c>
      <c r="AX2736" s="6" t="s">
        <v>51</v>
      </c>
    </row>
    <row r="2737" spans="1:50" x14ac:dyDescent="0.25">
      <c r="A2737" s="16" t="s">
        <v>9349</v>
      </c>
      <c r="B2737" s="13" t="s">
        <v>22</v>
      </c>
      <c r="C2737" s="13" t="str">
        <f t="shared" si="402"/>
        <v>Valda</v>
      </c>
      <c r="D2737" s="13" t="str">
        <f t="shared" si="400"/>
        <v>Yes</v>
      </c>
      <c r="E2737" s="16" t="s">
        <v>18</v>
      </c>
      <c r="F2737" s="16" t="str">
        <f t="shared" si="398"/>
        <v>Staphylinidae</v>
      </c>
      <c r="G2737" s="16" t="str">
        <f t="shared" si="403"/>
        <v>Yes</v>
      </c>
      <c r="M2737" t="s">
        <v>3103</v>
      </c>
      <c r="N2737" t="s">
        <v>2911</v>
      </c>
      <c r="P2737" s="6">
        <v>-1</v>
      </c>
      <c r="Q2737" s="6" t="s">
        <v>47</v>
      </c>
      <c r="R2737" s="6" t="s">
        <v>48</v>
      </c>
      <c r="T2737" t="s">
        <v>49</v>
      </c>
      <c r="W2737" t="s">
        <v>46</v>
      </c>
      <c r="X2737" t="s">
        <v>2125</v>
      </c>
      <c r="Y2737" t="s">
        <v>2136</v>
      </c>
      <c r="Z2737" t="s">
        <v>1778</v>
      </c>
      <c r="AA2737" t="s">
        <v>3307</v>
      </c>
      <c r="AD2737" t="s">
        <v>2911</v>
      </c>
      <c r="AF2737" t="s">
        <v>3103</v>
      </c>
      <c r="AI2737">
        <v>60</v>
      </c>
      <c r="AQ2737" s="6">
        <v>0</v>
      </c>
      <c r="AR2737" s="6" t="s">
        <v>50</v>
      </c>
      <c r="AT2737" s="6">
        <v>-1</v>
      </c>
      <c r="AW2737" s="6" t="s">
        <v>51</v>
      </c>
      <c r="AX2737" s="6" t="s">
        <v>51</v>
      </c>
    </row>
    <row r="2738" spans="1:50" x14ac:dyDescent="0.25">
      <c r="A2738" s="16" t="s">
        <v>9349</v>
      </c>
      <c r="B2738" s="13" t="s">
        <v>22</v>
      </c>
      <c r="C2738" s="13" t="str">
        <f>AA2738</f>
        <v>Pselaphinae</v>
      </c>
      <c r="D2738" s="13" t="str">
        <f t="shared" si="400"/>
        <v>No</v>
      </c>
      <c r="E2738" s="16" t="s">
        <v>18</v>
      </c>
      <c r="F2738" s="16" t="str">
        <f t="shared" ref="F2738:F2755" si="404">Z2738</f>
        <v>Staphylinidae</v>
      </c>
      <c r="G2738" s="16" t="str">
        <f t="shared" si="403"/>
        <v>Yes</v>
      </c>
      <c r="L2738" t="s">
        <v>3308</v>
      </c>
      <c r="M2738" t="s">
        <v>3307</v>
      </c>
      <c r="N2738" t="s">
        <v>1778</v>
      </c>
      <c r="P2738" s="6">
        <v>-1</v>
      </c>
      <c r="Q2738" s="6" t="s">
        <v>47</v>
      </c>
      <c r="R2738" s="6" t="s">
        <v>48</v>
      </c>
      <c r="T2738" t="s">
        <v>49</v>
      </c>
      <c r="W2738" t="s">
        <v>46</v>
      </c>
      <c r="X2738" t="s">
        <v>2125</v>
      </c>
      <c r="Y2738" t="s">
        <v>2136</v>
      </c>
      <c r="Z2738" t="s">
        <v>1778</v>
      </c>
      <c r="AA2738" t="s">
        <v>3307</v>
      </c>
      <c r="AI2738">
        <v>42</v>
      </c>
      <c r="AQ2738" s="6">
        <v>0</v>
      </c>
      <c r="AR2738" s="6" t="s">
        <v>50</v>
      </c>
      <c r="AT2738" s="6">
        <v>-1</v>
      </c>
      <c r="AW2738" s="6" t="s">
        <v>51</v>
      </c>
      <c r="AX2738" s="6" t="s">
        <v>51</v>
      </c>
    </row>
    <row r="2739" spans="1:50" x14ac:dyDescent="0.25">
      <c r="A2739" s="16" t="s">
        <v>9349</v>
      </c>
      <c r="B2739" s="13" t="s">
        <v>22</v>
      </c>
      <c r="C2739" s="13" t="str">
        <f t="shared" ref="C2739:C2745" si="405">AD2739</f>
        <v>Nanobius</v>
      </c>
      <c r="D2739" s="13" t="str">
        <f t="shared" si="400"/>
        <v>Yes</v>
      </c>
      <c r="E2739" s="16" t="s">
        <v>18</v>
      </c>
      <c r="F2739" s="16" t="str">
        <f t="shared" si="404"/>
        <v>Staphylinidae</v>
      </c>
      <c r="G2739" s="16" t="str">
        <f t="shared" si="403"/>
        <v>Yes</v>
      </c>
      <c r="M2739" t="s">
        <v>2989</v>
      </c>
      <c r="N2739" t="s">
        <v>2422</v>
      </c>
      <c r="P2739" s="6">
        <v>-1</v>
      </c>
      <c r="Q2739" s="6" t="s">
        <v>47</v>
      </c>
      <c r="R2739" s="6" t="s">
        <v>48</v>
      </c>
      <c r="T2739" t="s">
        <v>49</v>
      </c>
      <c r="W2739" t="s">
        <v>46</v>
      </c>
      <c r="X2739" t="s">
        <v>2125</v>
      </c>
      <c r="Y2739" t="s">
        <v>2136</v>
      </c>
      <c r="Z2739" t="s">
        <v>1778</v>
      </c>
      <c r="AA2739" t="s">
        <v>2422</v>
      </c>
      <c r="AD2739" t="s">
        <v>2989</v>
      </c>
      <c r="AI2739">
        <v>50</v>
      </c>
      <c r="AQ2739" s="6">
        <v>0</v>
      </c>
      <c r="AR2739" s="6" t="s">
        <v>50</v>
      </c>
      <c r="AT2739" s="6">
        <v>-1</v>
      </c>
      <c r="AW2739" s="6" t="s">
        <v>51</v>
      </c>
      <c r="AX2739" s="6" t="s">
        <v>51</v>
      </c>
    </row>
    <row r="2740" spans="1:50" x14ac:dyDescent="0.25">
      <c r="A2740" s="16" t="s">
        <v>9349</v>
      </c>
      <c r="B2740" s="13" t="s">
        <v>22</v>
      </c>
      <c r="C2740" s="13" t="str">
        <f t="shared" si="405"/>
        <v>Nanobius</v>
      </c>
      <c r="D2740" s="13" t="str">
        <f t="shared" si="400"/>
        <v>Yes</v>
      </c>
      <c r="E2740" s="16" t="s">
        <v>18</v>
      </c>
      <c r="F2740" s="16" t="str">
        <f t="shared" si="404"/>
        <v>Staphylinidae</v>
      </c>
      <c r="G2740" s="16" t="str">
        <f t="shared" si="403"/>
        <v>Yes</v>
      </c>
      <c r="M2740" t="s">
        <v>3227</v>
      </c>
      <c r="N2740" t="s">
        <v>2989</v>
      </c>
      <c r="P2740" s="6">
        <v>-1</v>
      </c>
      <c r="Q2740" s="6" t="s">
        <v>47</v>
      </c>
      <c r="R2740" s="6" t="s">
        <v>48</v>
      </c>
      <c r="T2740" t="s">
        <v>49</v>
      </c>
      <c r="W2740" t="s">
        <v>46</v>
      </c>
      <c r="X2740" t="s">
        <v>2125</v>
      </c>
      <c r="Y2740" t="s">
        <v>2136</v>
      </c>
      <c r="Z2740" t="s">
        <v>1778</v>
      </c>
      <c r="AA2740" t="s">
        <v>2422</v>
      </c>
      <c r="AD2740" t="s">
        <v>2989</v>
      </c>
      <c r="AF2740" t="s">
        <v>3227</v>
      </c>
      <c r="AI2740">
        <v>60</v>
      </c>
      <c r="AQ2740" s="6">
        <v>0</v>
      </c>
      <c r="AR2740" s="6" t="s">
        <v>50</v>
      </c>
      <c r="AT2740" s="6">
        <v>-1</v>
      </c>
      <c r="AW2740" s="6" t="s">
        <v>51</v>
      </c>
      <c r="AX2740" s="6" t="s">
        <v>51</v>
      </c>
    </row>
    <row r="2741" spans="1:50" x14ac:dyDescent="0.25">
      <c r="A2741" s="16" t="s">
        <v>9349</v>
      </c>
      <c r="B2741" s="13" t="s">
        <v>22</v>
      </c>
      <c r="C2741" s="13" t="str">
        <f t="shared" si="405"/>
        <v>Pseudopsis</v>
      </c>
      <c r="D2741" s="13" t="str">
        <f t="shared" si="400"/>
        <v>Yes</v>
      </c>
      <c r="E2741" s="16" t="s">
        <v>18</v>
      </c>
      <c r="F2741" s="16" t="str">
        <f t="shared" si="404"/>
        <v>Staphylinidae</v>
      </c>
      <c r="G2741" s="16" t="str">
        <f t="shared" si="403"/>
        <v>Yes</v>
      </c>
      <c r="M2741" t="s">
        <v>2414</v>
      </c>
      <c r="N2741" t="s">
        <v>2422</v>
      </c>
      <c r="P2741" s="6">
        <v>-1</v>
      </c>
      <c r="Q2741" s="6" t="s">
        <v>47</v>
      </c>
      <c r="R2741" s="6" t="s">
        <v>48</v>
      </c>
      <c r="T2741" t="s">
        <v>49</v>
      </c>
      <c r="W2741" t="s">
        <v>46</v>
      </c>
      <c r="X2741" t="s">
        <v>2125</v>
      </c>
      <c r="Y2741" t="s">
        <v>2136</v>
      </c>
      <c r="Z2741" t="s">
        <v>1778</v>
      </c>
      <c r="AA2741" t="s">
        <v>2422</v>
      </c>
      <c r="AD2741" t="s">
        <v>2414</v>
      </c>
      <c r="AI2741">
        <v>50</v>
      </c>
      <c r="AQ2741" s="6">
        <v>0</v>
      </c>
      <c r="AR2741" s="6" t="s">
        <v>50</v>
      </c>
      <c r="AT2741" s="6">
        <v>-1</v>
      </c>
      <c r="AW2741" s="6" t="s">
        <v>51</v>
      </c>
      <c r="AX2741" s="6" t="s">
        <v>51</v>
      </c>
    </row>
    <row r="2742" spans="1:50" x14ac:dyDescent="0.25">
      <c r="A2742" s="16" t="s">
        <v>9349</v>
      </c>
      <c r="B2742" s="13" t="s">
        <v>22</v>
      </c>
      <c r="C2742" s="13" t="str">
        <f t="shared" si="405"/>
        <v>Pseudopsis</v>
      </c>
      <c r="D2742" s="13" t="str">
        <f t="shared" si="400"/>
        <v>Yes</v>
      </c>
      <c r="E2742" s="16" t="s">
        <v>18</v>
      </c>
      <c r="F2742" s="16" t="str">
        <f t="shared" si="404"/>
        <v>Staphylinidae</v>
      </c>
      <c r="G2742" s="16" t="str">
        <f t="shared" si="403"/>
        <v>Yes</v>
      </c>
      <c r="M2742" t="s">
        <v>3245</v>
      </c>
      <c r="N2742" t="s">
        <v>2414</v>
      </c>
      <c r="P2742" s="6">
        <v>-1</v>
      </c>
      <c r="Q2742" s="6" t="s">
        <v>47</v>
      </c>
      <c r="R2742" s="6" t="s">
        <v>48</v>
      </c>
      <c r="T2742" t="s">
        <v>49</v>
      </c>
      <c r="W2742" t="s">
        <v>46</v>
      </c>
      <c r="X2742" t="s">
        <v>2125</v>
      </c>
      <c r="Y2742" t="s">
        <v>2136</v>
      </c>
      <c r="Z2742" t="s">
        <v>1778</v>
      </c>
      <c r="AA2742" t="s">
        <v>2422</v>
      </c>
      <c r="AD2742" t="s">
        <v>2414</v>
      </c>
      <c r="AF2742" t="s">
        <v>3245</v>
      </c>
      <c r="AI2742">
        <v>60</v>
      </c>
      <c r="AQ2742" s="6">
        <v>0</v>
      </c>
      <c r="AR2742" s="6" t="s">
        <v>50</v>
      </c>
      <c r="AT2742" s="6">
        <v>-1</v>
      </c>
      <c r="AW2742" s="6" t="s">
        <v>51</v>
      </c>
      <c r="AX2742" s="6" t="s">
        <v>51</v>
      </c>
    </row>
    <row r="2743" spans="1:50" x14ac:dyDescent="0.25">
      <c r="A2743" s="16" t="s">
        <v>9349</v>
      </c>
      <c r="B2743" s="13" t="s">
        <v>22</v>
      </c>
      <c r="C2743" s="13" t="str">
        <f t="shared" si="405"/>
        <v>Pseudopsis</v>
      </c>
      <c r="D2743" s="13" t="str">
        <f t="shared" si="400"/>
        <v>Yes</v>
      </c>
      <c r="E2743" s="16" t="s">
        <v>18</v>
      </c>
      <c r="F2743" s="16" t="str">
        <f t="shared" si="404"/>
        <v>Staphylinidae</v>
      </c>
      <c r="G2743" s="16" t="str">
        <f t="shared" si="403"/>
        <v>Yes</v>
      </c>
      <c r="M2743" t="s">
        <v>3246</v>
      </c>
      <c r="N2743" t="s">
        <v>2414</v>
      </c>
      <c r="P2743" s="6">
        <v>-1</v>
      </c>
      <c r="Q2743" s="6" t="s">
        <v>47</v>
      </c>
      <c r="R2743" s="6" t="s">
        <v>48</v>
      </c>
      <c r="T2743" t="s">
        <v>49</v>
      </c>
      <c r="W2743" t="s">
        <v>46</v>
      </c>
      <c r="X2743" t="s">
        <v>2125</v>
      </c>
      <c r="Y2743" t="s">
        <v>2136</v>
      </c>
      <c r="Z2743" t="s">
        <v>1778</v>
      </c>
      <c r="AA2743" t="s">
        <v>2422</v>
      </c>
      <c r="AD2743" t="s">
        <v>2414</v>
      </c>
      <c r="AF2743" t="s">
        <v>3246</v>
      </c>
      <c r="AI2743">
        <v>60</v>
      </c>
      <c r="AQ2743" s="6">
        <v>0</v>
      </c>
      <c r="AR2743" s="6" t="s">
        <v>50</v>
      </c>
      <c r="AT2743" s="6">
        <v>-1</v>
      </c>
      <c r="AW2743" s="6" t="s">
        <v>51</v>
      </c>
      <c r="AX2743" s="6" t="s">
        <v>51</v>
      </c>
    </row>
    <row r="2744" spans="1:50" x14ac:dyDescent="0.25">
      <c r="A2744" s="16" t="s">
        <v>9349</v>
      </c>
      <c r="B2744" s="13" t="s">
        <v>22</v>
      </c>
      <c r="C2744" s="13" t="str">
        <f t="shared" si="405"/>
        <v>Pseudopsis</v>
      </c>
      <c r="D2744" s="13" t="str">
        <f t="shared" si="400"/>
        <v>Yes</v>
      </c>
      <c r="E2744" s="16" t="s">
        <v>18</v>
      </c>
      <c r="F2744" s="16" t="str">
        <f t="shared" si="404"/>
        <v>Staphylinidae</v>
      </c>
      <c r="G2744" s="16" t="str">
        <f t="shared" si="403"/>
        <v>Yes</v>
      </c>
      <c r="M2744" t="s">
        <v>3247</v>
      </c>
      <c r="N2744" t="s">
        <v>2414</v>
      </c>
      <c r="P2744" s="6">
        <v>-1</v>
      </c>
      <c r="Q2744" s="6" t="s">
        <v>47</v>
      </c>
      <c r="R2744" s="6" t="s">
        <v>48</v>
      </c>
      <c r="T2744" t="s">
        <v>49</v>
      </c>
      <c r="W2744" t="s">
        <v>46</v>
      </c>
      <c r="X2744" t="s">
        <v>2125</v>
      </c>
      <c r="Y2744" t="s">
        <v>2136</v>
      </c>
      <c r="Z2744" t="s">
        <v>1778</v>
      </c>
      <c r="AA2744" t="s">
        <v>2422</v>
      </c>
      <c r="AD2744" t="s">
        <v>2414</v>
      </c>
      <c r="AF2744" t="s">
        <v>3247</v>
      </c>
      <c r="AI2744">
        <v>60</v>
      </c>
      <c r="AQ2744" s="6">
        <v>0</v>
      </c>
      <c r="AR2744" s="6" t="s">
        <v>50</v>
      </c>
      <c r="AT2744" s="6">
        <v>-1</v>
      </c>
      <c r="AW2744" s="6" t="s">
        <v>51</v>
      </c>
      <c r="AX2744" s="6" t="s">
        <v>51</v>
      </c>
    </row>
    <row r="2745" spans="1:50" x14ac:dyDescent="0.25">
      <c r="A2745" s="16" t="s">
        <v>9349</v>
      </c>
      <c r="B2745" s="13" t="s">
        <v>22</v>
      </c>
      <c r="C2745" s="13" t="str">
        <f t="shared" si="405"/>
        <v>Pseudopsis</v>
      </c>
      <c r="D2745" s="13" t="str">
        <f t="shared" si="400"/>
        <v>Yes</v>
      </c>
      <c r="E2745" s="16" t="s">
        <v>18</v>
      </c>
      <c r="F2745" s="16" t="str">
        <f t="shared" si="404"/>
        <v>Staphylinidae</v>
      </c>
      <c r="G2745" s="16" t="str">
        <f t="shared" si="403"/>
        <v>Yes</v>
      </c>
      <c r="M2745" t="s">
        <v>3248</v>
      </c>
      <c r="N2745" t="s">
        <v>2414</v>
      </c>
      <c r="P2745" s="6">
        <v>-1</v>
      </c>
      <c r="Q2745" s="6" t="s">
        <v>47</v>
      </c>
      <c r="R2745" s="6" t="s">
        <v>48</v>
      </c>
      <c r="T2745" t="s">
        <v>49</v>
      </c>
      <c r="W2745" t="s">
        <v>46</v>
      </c>
      <c r="X2745" t="s">
        <v>2125</v>
      </c>
      <c r="Y2745" t="s">
        <v>2136</v>
      </c>
      <c r="Z2745" t="s">
        <v>1778</v>
      </c>
      <c r="AA2745" t="s">
        <v>2422</v>
      </c>
      <c r="AD2745" t="s">
        <v>2414</v>
      </c>
      <c r="AF2745" t="s">
        <v>3248</v>
      </c>
      <c r="AI2745">
        <v>60</v>
      </c>
      <c r="AQ2745" s="6">
        <v>0</v>
      </c>
      <c r="AR2745" s="6" t="s">
        <v>50</v>
      </c>
      <c r="AT2745" s="6">
        <v>-1</v>
      </c>
      <c r="AW2745" s="6" t="s">
        <v>51</v>
      </c>
      <c r="AX2745" s="6" t="s">
        <v>51</v>
      </c>
    </row>
    <row r="2746" spans="1:50" x14ac:dyDescent="0.25">
      <c r="A2746" s="16" t="s">
        <v>9349</v>
      </c>
      <c r="B2746" s="13" t="s">
        <v>22</v>
      </c>
      <c r="C2746" s="13" t="str">
        <f>AA2746</f>
        <v>Pseudopsinae</v>
      </c>
      <c r="D2746" s="13" t="str">
        <f t="shared" si="400"/>
        <v>No</v>
      </c>
      <c r="E2746" s="16" t="s">
        <v>18</v>
      </c>
      <c r="F2746" s="16" t="str">
        <f t="shared" si="404"/>
        <v>Staphylinidae</v>
      </c>
      <c r="G2746" s="16" t="str">
        <f t="shared" si="403"/>
        <v>Yes</v>
      </c>
      <c r="M2746" t="s">
        <v>2422</v>
      </c>
      <c r="N2746" t="s">
        <v>1778</v>
      </c>
      <c r="P2746" s="6">
        <v>-1</v>
      </c>
      <c r="Q2746" s="6" t="s">
        <v>47</v>
      </c>
      <c r="R2746" s="6" t="s">
        <v>48</v>
      </c>
      <c r="T2746" t="s">
        <v>49</v>
      </c>
      <c r="W2746" t="s">
        <v>46</v>
      </c>
      <c r="X2746" t="s">
        <v>2125</v>
      </c>
      <c r="Y2746" t="s">
        <v>2136</v>
      </c>
      <c r="Z2746" t="s">
        <v>1778</v>
      </c>
      <c r="AA2746" t="s">
        <v>2422</v>
      </c>
      <c r="AI2746">
        <v>42</v>
      </c>
      <c r="AQ2746" s="6">
        <v>0</v>
      </c>
      <c r="AR2746" s="6" t="s">
        <v>50</v>
      </c>
      <c r="AT2746" s="6">
        <v>-1</v>
      </c>
      <c r="AW2746" s="6" t="s">
        <v>51</v>
      </c>
      <c r="AX2746" s="6" t="s">
        <v>51</v>
      </c>
    </row>
    <row r="2747" spans="1:50" x14ac:dyDescent="0.25">
      <c r="A2747" s="16" t="s">
        <v>9349</v>
      </c>
      <c r="B2747" s="13" t="s">
        <v>22</v>
      </c>
      <c r="C2747" s="13" t="str">
        <f>AD2747</f>
        <v>Baeocera</v>
      </c>
      <c r="D2747" s="13" t="str">
        <f t="shared" si="400"/>
        <v>Yes</v>
      </c>
      <c r="E2747" s="16" t="s">
        <v>18</v>
      </c>
      <c r="F2747" s="16" t="str">
        <f t="shared" si="404"/>
        <v>Staphylinidae</v>
      </c>
      <c r="G2747" s="16" t="str">
        <f t="shared" si="403"/>
        <v>Yes</v>
      </c>
      <c r="M2747" t="s">
        <v>2937</v>
      </c>
      <c r="N2747" t="s">
        <v>3320</v>
      </c>
      <c r="P2747" s="6">
        <v>-1</v>
      </c>
      <c r="Q2747" s="6" t="s">
        <v>47</v>
      </c>
      <c r="R2747" s="6" t="s">
        <v>48</v>
      </c>
      <c r="T2747" t="s">
        <v>49</v>
      </c>
      <c r="W2747" t="s">
        <v>46</v>
      </c>
      <c r="X2747" t="s">
        <v>2125</v>
      </c>
      <c r="Y2747" t="s">
        <v>2136</v>
      </c>
      <c r="Z2747" t="s">
        <v>1778</v>
      </c>
      <c r="AA2747" t="s">
        <v>3318</v>
      </c>
      <c r="AB2747" t="s">
        <v>3320</v>
      </c>
      <c r="AD2747" t="s">
        <v>2937</v>
      </c>
      <c r="AI2747">
        <v>50</v>
      </c>
      <c r="AQ2747" s="6">
        <v>0</v>
      </c>
      <c r="AR2747" s="6" t="s">
        <v>50</v>
      </c>
      <c r="AT2747" s="6">
        <v>-1</v>
      </c>
      <c r="AW2747" s="6" t="s">
        <v>51</v>
      </c>
      <c r="AX2747" s="6" t="s">
        <v>51</v>
      </c>
    </row>
    <row r="2748" spans="1:50" x14ac:dyDescent="0.25">
      <c r="A2748" s="16" t="s">
        <v>9349</v>
      </c>
      <c r="B2748" s="13" t="s">
        <v>22</v>
      </c>
      <c r="C2748" s="13" t="str">
        <f>AD2748</f>
        <v>Scaphisoma</v>
      </c>
      <c r="D2748" s="13" t="str">
        <f t="shared" si="400"/>
        <v>Yes</v>
      </c>
      <c r="E2748" s="16" t="s">
        <v>18</v>
      </c>
      <c r="F2748" s="16" t="str">
        <f t="shared" si="404"/>
        <v>Staphylinidae</v>
      </c>
      <c r="G2748" s="16" t="str">
        <f t="shared" si="403"/>
        <v>Yes</v>
      </c>
      <c r="M2748" t="s">
        <v>2884</v>
      </c>
      <c r="N2748" t="s">
        <v>3320</v>
      </c>
      <c r="P2748" s="6">
        <v>-1</v>
      </c>
      <c r="Q2748" s="6" t="s">
        <v>47</v>
      </c>
      <c r="R2748" s="6" t="s">
        <v>48</v>
      </c>
      <c r="T2748" t="s">
        <v>49</v>
      </c>
      <c r="W2748" t="s">
        <v>46</v>
      </c>
      <c r="X2748" t="s">
        <v>2125</v>
      </c>
      <c r="Y2748" t="s">
        <v>2136</v>
      </c>
      <c r="Z2748" t="s">
        <v>1778</v>
      </c>
      <c r="AA2748" t="s">
        <v>3318</v>
      </c>
      <c r="AB2748" t="s">
        <v>3320</v>
      </c>
      <c r="AD2748" t="s">
        <v>2884</v>
      </c>
      <c r="AI2748">
        <v>50</v>
      </c>
      <c r="AQ2748" s="6">
        <v>0</v>
      </c>
      <c r="AR2748" s="6" t="s">
        <v>50</v>
      </c>
      <c r="AT2748" s="6">
        <v>-1</v>
      </c>
      <c r="AW2748" s="6" t="s">
        <v>51</v>
      </c>
      <c r="AX2748" s="6" t="s">
        <v>51</v>
      </c>
    </row>
    <row r="2749" spans="1:50" x14ac:dyDescent="0.25">
      <c r="A2749" s="16" t="s">
        <v>9349</v>
      </c>
      <c r="B2749" s="13" t="s">
        <v>22</v>
      </c>
      <c r="C2749" s="13" t="str">
        <f>AB2749</f>
        <v>Scaphisomatini</v>
      </c>
      <c r="D2749" s="13" t="str">
        <f t="shared" si="400"/>
        <v>No</v>
      </c>
      <c r="E2749" s="16" t="s">
        <v>18</v>
      </c>
      <c r="F2749" s="16" t="str">
        <f t="shared" si="404"/>
        <v>Staphylinidae</v>
      </c>
      <c r="G2749" s="16" t="str">
        <f t="shared" si="403"/>
        <v>Yes</v>
      </c>
      <c r="M2749" t="s">
        <v>3320</v>
      </c>
      <c r="N2749" t="s">
        <v>3318</v>
      </c>
      <c r="P2749" s="6">
        <v>-1</v>
      </c>
      <c r="Q2749" s="6" t="s">
        <v>47</v>
      </c>
      <c r="R2749" s="6" t="s">
        <v>48</v>
      </c>
      <c r="T2749" t="s">
        <v>49</v>
      </c>
      <c r="W2749" t="s">
        <v>46</v>
      </c>
      <c r="X2749" t="s">
        <v>2125</v>
      </c>
      <c r="Y2749" t="s">
        <v>2136</v>
      </c>
      <c r="Z2749" t="s">
        <v>1778</v>
      </c>
      <c r="AA2749" t="s">
        <v>3318</v>
      </c>
      <c r="AB2749" t="s">
        <v>3320</v>
      </c>
      <c r="AI2749">
        <v>45</v>
      </c>
      <c r="AQ2749" s="6">
        <v>0</v>
      </c>
      <c r="AR2749" s="6" t="s">
        <v>50</v>
      </c>
      <c r="AT2749" s="6">
        <v>-1</v>
      </c>
      <c r="AW2749" s="6" t="s">
        <v>51</v>
      </c>
      <c r="AX2749" s="6" t="s">
        <v>51</v>
      </c>
    </row>
    <row r="2750" spans="1:50" x14ac:dyDescent="0.25">
      <c r="A2750" s="16" t="s">
        <v>9349</v>
      </c>
      <c r="B2750" s="13" t="s">
        <v>22</v>
      </c>
      <c r="C2750" s="13" t="str">
        <f>AA2750</f>
        <v>Scaphidiinae</v>
      </c>
      <c r="D2750" s="13" t="str">
        <f t="shared" si="400"/>
        <v>No</v>
      </c>
      <c r="E2750" s="16" t="s">
        <v>18</v>
      </c>
      <c r="F2750" s="16" t="str">
        <f t="shared" si="404"/>
        <v>Staphylinidae</v>
      </c>
      <c r="G2750" s="16" t="str">
        <f t="shared" si="403"/>
        <v>Yes</v>
      </c>
      <c r="L2750" t="s">
        <v>3319</v>
      </c>
      <c r="M2750" t="s">
        <v>3318</v>
      </c>
      <c r="N2750" t="s">
        <v>1778</v>
      </c>
      <c r="P2750" s="6">
        <v>-1</v>
      </c>
      <c r="Q2750" s="6" t="s">
        <v>47</v>
      </c>
      <c r="R2750" s="6" t="s">
        <v>48</v>
      </c>
      <c r="T2750" t="s">
        <v>49</v>
      </c>
      <c r="W2750" t="s">
        <v>46</v>
      </c>
      <c r="X2750" t="s">
        <v>2125</v>
      </c>
      <c r="Y2750" t="s">
        <v>2136</v>
      </c>
      <c r="Z2750" t="s">
        <v>1778</v>
      </c>
      <c r="AA2750" t="s">
        <v>3318</v>
      </c>
      <c r="AI2750">
        <v>42</v>
      </c>
      <c r="AQ2750" s="6">
        <v>0</v>
      </c>
      <c r="AR2750" s="6" t="s">
        <v>50</v>
      </c>
      <c r="AT2750" s="6">
        <v>-1</v>
      </c>
      <c r="AW2750" s="6" t="s">
        <v>51</v>
      </c>
      <c r="AX2750" s="6" t="s">
        <v>51</v>
      </c>
    </row>
    <row r="2751" spans="1:50" x14ac:dyDescent="0.25">
      <c r="A2751" s="16" t="s">
        <v>9349</v>
      </c>
      <c r="B2751" s="13" t="s">
        <v>22</v>
      </c>
      <c r="C2751" s="13" t="str">
        <f>AD2751</f>
        <v>Cephennium</v>
      </c>
      <c r="D2751" s="13" t="str">
        <f t="shared" si="400"/>
        <v>Yes</v>
      </c>
      <c r="E2751" s="16" t="s">
        <v>18</v>
      </c>
      <c r="F2751" s="16" t="str">
        <f t="shared" si="404"/>
        <v>Staphylinidae</v>
      </c>
      <c r="G2751" s="16" t="str">
        <f t="shared" si="403"/>
        <v>Yes</v>
      </c>
      <c r="M2751" t="s">
        <v>3011</v>
      </c>
      <c r="N2751" t="s">
        <v>3334</v>
      </c>
      <c r="P2751" s="6">
        <v>-1</v>
      </c>
      <c r="Q2751" s="6" t="s">
        <v>47</v>
      </c>
      <c r="R2751" s="6" t="s">
        <v>48</v>
      </c>
      <c r="T2751" t="s">
        <v>49</v>
      </c>
      <c r="W2751" t="s">
        <v>46</v>
      </c>
      <c r="X2751" t="s">
        <v>2125</v>
      </c>
      <c r="Y2751" t="s">
        <v>2136</v>
      </c>
      <c r="Z2751" t="s">
        <v>1778</v>
      </c>
      <c r="AA2751" t="s">
        <v>3328</v>
      </c>
      <c r="AB2751" t="s">
        <v>3334</v>
      </c>
      <c r="AD2751" t="s">
        <v>3011</v>
      </c>
      <c r="AI2751">
        <v>50</v>
      </c>
      <c r="AQ2751" s="6">
        <v>0</v>
      </c>
      <c r="AR2751" s="6" t="s">
        <v>50</v>
      </c>
      <c r="AT2751" s="6">
        <v>-1</v>
      </c>
      <c r="AW2751" s="6" t="s">
        <v>51</v>
      </c>
      <c r="AX2751" s="6" t="s">
        <v>51</v>
      </c>
    </row>
    <row r="2752" spans="1:50" x14ac:dyDescent="0.25">
      <c r="A2752" s="16" t="s">
        <v>9349</v>
      </c>
      <c r="B2752" s="13" t="s">
        <v>22</v>
      </c>
      <c r="C2752" s="13" t="str">
        <f>AD2752</f>
        <v>Cephennium</v>
      </c>
      <c r="D2752" s="13" t="str">
        <f t="shared" si="400"/>
        <v>Yes</v>
      </c>
      <c r="E2752" s="16" t="s">
        <v>18</v>
      </c>
      <c r="F2752" s="16" t="str">
        <f t="shared" si="404"/>
        <v>Staphylinidae</v>
      </c>
      <c r="G2752" s="16" t="str">
        <f t="shared" si="403"/>
        <v>Yes</v>
      </c>
      <c r="M2752" t="s">
        <v>3283</v>
      </c>
      <c r="N2752" t="s">
        <v>3011</v>
      </c>
      <c r="P2752" s="6">
        <v>-1</v>
      </c>
      <c r="Q2752" s="6" t="s">
        <v>47</v>
      </c>
      <c r="R2752" s="6" t="s">
        <v>48</v>
      </c>
      <c r="T2752" t="s">
        <v>49</v>
      </c>
      <c r="W2752" t="s">
        <v>46</v>
      </c>
      <c r="X2752" t="s">
        <v>2125</v>
      </c>
      <c r="Y2752" t="s">
        <v>2136</v>
      </c>
      <c r="Z2752" t="s">
        <v>1778</v>
      </c>
      <c r="AA2752" t="s">
        <v>3328</v>
      </c>
      <c r="AB2752" t="s">
        <v>3334</v>
      </c>
      <c r="AD2752" t="s">
        <v>3011</v>
      </c>
      <c r="AF2752" t="s">
        <v>3283</v>
      </c>
      <c r="AI2752">
        <v>60</v>
      </c>
      <c r="AQ2752" s="6">
        <v>0</v>
      </c>
      <c r="AR2752" s="6" t="s">
        <v>50</v>
      </c>
      <c r="AT2752" s="6">
        <v>-1</v>
      </c>
      <c r="AW2752" s="6" t="s">
        <v>51</v>
      </c>
      <c r="AX2752" s="6" t="s">
        <v>51</v>
      </c>
    </row>
    <row r="2753" spans="1:50" x14ac:dyDescent="0.25">
      <c r="A2753" s="16" t="s">
        <v>9349</v>
      </c>
      <c r="B2753" s="13" t="s">
        <v>22</v>
      </c>
      <c r="C2753" s="13" t="str">
        <f>AD2753</f>
        <v>Cephennium</v>
      </c>
      <c r="D2753" s="13" t="str">
        <f t="shared" si="400"/>
        <v>Yes</v>
      </c>
      <c r="E2753" s="16" t="s">
        <v>18</v>
      </c>
      <c r="F2753" s="16" t="str">
        <f t="shared" si="404"/>
        <v>Staphylinidae</v>
      </c>
      <c r="G2753" s="16" t="str">
        <f t="shared" si="403"/>
        <v>Yes</v>
      </c>
      <c r="M2753" t="s">
        <v>3281</v>
      </c>
      <c r="N2753" t="s">
        <v>3011</v>
      </c>
      <c r="P2753" s="6">
        <v>-1</v>
      </c>
      <c r="Q2753" s="6" t="s">
        <v>47</v>
      </c>
      <c r="R2753" s="6" t="s">
        <v>48</v>
      </c>
      <c r="T2753" t="s">
        <v>49</v>
      </c>
      <c r="W2753" t="s">
        <v>46</v>
      </c>
      <c r="X2753" t="s">
        <v>2125</v>
      </c>
      <c r="Y2753" t="s">
        <v>2136</v>
      </c>
      <c r="Z2753" t="s">
        <v>1778</v>
      </c>
      <c r="AA2753" t="s">
        <v>3328</v>
      </c>
      <c r="AB2753" t="s">
        <v>3334</v>
      </c>
      <c r="AD2753" t="s">
        <v>3011</v>
      </c>
      <c r="AF2753" t="s">
        <v>3281</v>
      </c>
      <c r="AI2753">
        <v>60</v>
      </c>
      <c r="AQ2753" s="6">
        <v>0</v>
      </c>
      <c r="AR2753" s="6" t="s">
        <v>50</v>
      </c>
      <c r="AT2753" s="6">
        <v>-1</v>
      </c>
      <c r="AW2753" s="6" t="s">
        <v>51</v>
      </c>
      <c r="AX2753" s="6" t="s">
        <v>51</v>
      </c>
    </row>
    <row r="2754" spans="1:50" x14ac:dyDescent="0.25">
      <c r="A2754" s="16" t="s">
        <v>9349</v>
      </c>
      <c r="B2754" s="13" t="s">
        <v>22</v>
      </c>
      <c r="C2754" s="13" t="str">
        <f>AD2754</f>
        <v>Cephennium</v>
      </c>
      <c r="D2754" s="13" t="str">
        <f t="shared" si="400"/>
        <v>Yes</v>
      </c>
      <c r="E2754" s="16" t="s">
        <v>18</v>
      </c>
      <c r="F2754" s="16" t="str">
        <f t="shared" si="404"/>
        <v>Staphylinidae</v>
      </c>
      <c r="G2754" s="16" t="str">
        <f t="shared" si="403"/>
        <v>Yes</v>
      </c>
      <c r="M2754" t="s">
        <v>3279</v>
      </c>
      <c r="N2754" t="s">
        <v>3011</v>
      </c>
      <c r="P2754" s="6">
        <v>-1</v>
      </c>
      <c r="Q2754" s="6" t="s">
        <v>47</v>
      </c>
      <c r="R2754" s="6" t="s">
        <v>48</v>
      </c>
      <c r="T2754" t="s">
        <v>49</v>
      </c>
      <c r="W2754" t="s">
        <v>46</v>
      </c>
      <c r="X2754" t="s">
        <v>2125</v>
      </c>
      <c r="Y2754" t="s">
        <v>2136</v>
      </c>
      <c r="Z2754" t="s">
        <v>1778</v>
      </c>
      <c r="AA2754" t="s">
        <v>3328</v>
      </c>
      <c r="AB2754" t="s">
        <v>3334</v>
      </c>
      <c r="AD2754" t="s">
        <v>3011</v>
      </c>
      <c r="AF2754" t="s">
        <v>3279</v>
      </c>
      <c r="AI2754">
        <v>60</v>
      </c>
      <c r="AQ2754" s="6">
        <v>0</v>
      </c>
      <c r="AR2754" s="6" t="s">
        <v>50</v>
      </c>
      <c r="AT2754" s="6">
        <v>-1</v>
      </c>
      <c r="AW2754" s="6" t="s">
        <v>51</v>
      </c>
      <c r="AX2754" s="6" t="s">
        <v>51</v>
      </c>
    </row>
    <row r="2755" spans="1:50" x14ac:dyDescent="0.25">
      <c r="A2755" s="16" t="s">
        <v>9349</v>
      </c>
      <c r="B2755" s="13" t="s">
        <v>22</v>
      </c>
      <c r="C2755" s="13" t="str">
        <f>AD2755</f>
        <v>Cephennium</v>
      </c>
      <c r="D2755" s="13" t="str">
        <f t="shared" si="400"/>
        <v>Yes</v>
      </c>
      <c r="E2755" s="16" t="s">
        <v>18</v>
      </c>
      <c r="F2755" s="16" t="str">
        <f t="shared" si="404"/>
        <v>Staphylinidae</v>
      </c>
      <c r="G2755" s="16" t="str">
        <f t="shared" si="403"/>
        <v>Yes</v>
      </c>
      <c r="M2755" t="s">
        <v>3280</v>
      </c>
      <c r="N2755" t="s">
        <v>3011</v>
      </c>
      <c r="P2755" s="6">
        <v>-1</v>
      </c>
      <c r="Q2755" s="6" t="s">
        <v>47</v>
      </c>
      <c r="R2755" s="6" t="s">
        <v>48</v>
      </c>
      <c r="T2755" t="s">
        <v>49</v>
      </c>
      <c r="W2755" t="s">
        <v>46</v>
      </c>
      <c r="X2755" t="s">
        <v>2125</v>
      </c>
      <c r="Y2755" t="s">
        <v>2136</v>
      </c>
      <c r="Z2755" t="s">
        <v>1778</v>
      </c>
      <c r="AA2755" t="s">
        <v>3328</v>
      </c>
      <c r="AB2755" t="s">
        <v>3334</v>
      </c>
      <c r="AD2755" t="s">
        <v>3011</v>
      </c>
      <c r="AF2755" t="s">
        <v>3280</v>
      </c>
      <c r="AI2755">
        <v>60</v>
      </c>
      <c r="AQ2755" s="6">
        <v>0</v>
      </c>
      <c r="AR2755" s="6" t="s">
        <v>50</v>
      </c>
      <c r="AT2755" s="6">
        <v>-1</v>
      </c>
      <c r="AW2755" s="6" t="s">
        <v>51</v>
      </c>
      <c r="AX2755" s="6" t="s">
        <v>51</v>
      </c>
    </row>
    <row r="2756" spans="1:50" x14ac:dyDescent="0.25">
      <c r="B2756" s="13" t="s">
        <v>18</v>
      </c>
      <c r="C2756" s="13" t="str">
        <f t="shared" ref="C2756:C2761" si="406">Z2756</f>
        <v>Stenopelmatidae</v>
      </c>
      <c r="D2756" s="13" t="str">
        <f t="shared" ref="D2756:D2761" si="407">IF(AI2756&gt;=40,"Yes","No")</f>
        <v>Yes</v>
      </c>
      <c r="E2756" s="13" t="s">
        <v>15</v>
      </c>
      <c r="F2756" s="13" t="str">
        <f t="shared" ref="F2756:F2761" si="408">W2756</f>
        <v>Orthoptera</v>
      </c>
      <c r="G2756" s="13" t="str">
        <f t="shared" ref="G2756:G2761" si="409">IF(AI2756&gt;=30,"Yes","No")</f>
        <v>Yes</v>
      </c>
      <c r="M2756" t="s">
        <v>1708</v>
      </c>
      <c r="N2756" t="s">
        <v>1693</v>
      </c>
      <c r="P2756" s="6">
        <v>-1</v>
      </c>
      <c r="Q2756" s="6" t="s">
        <v>47</v>
      </c>
      <c r="R2756" s="6" t="s">
        <v>48</v>
      </c>
      <c r="T2756" t="s">
        <v>49</v>
      </c>
      <c r="W2756" t="s">
        <v>109</v>
      </c>
      <c r="X2756" t="s">
        <v>1693</v>
      </c>
      <c r="Z2756" t="s">
        <v>1708</v>
      </c>
      <c r="AI2756" s="10">
        <v>40</v>
      </c>
      <c r="AQ2756" s="6">
        <v>0</v>
      </c>
      <c r="AR2756" s="16" t="s">
        <v>50</v>
      </c>
      <c r="AT2756" s="6">
        <v>-1</v>
      </c>
      <c r="AW2756" s="6" t="s">
        <v>51</v>
      </c>
      <c r="AX2756" s="6" t="s">
        <v>51</v>
      </c>
    </row>
    <row r="2757" spans="1:50" x14ac:dyDescent="0.25">
      <c r="B2757" s="13" t="s">
        <v>18</v>
      </c>
      <c r="C2757" s="13" t="str">
        <f t="shared" si="406"/>
        <v>Superstitioniidae</v>
      </c>
      <c r="D2757" s="13" t="str">
        <f t="shared" si="407"/>
        <v>Yes</v>
      </c>
      <c r="E2757" s="13" t="s">
        <v>15</v>
      </c>
      <c r="F2757" s="13" t="str">
        <f t="shared" si="408"/>
        <v>Scorpiones</v>
      </c>
      <c r="G2757" s="13" t="str">
        <f t="shared" si="409"/>
        <v>Yes</v>
      </c>
      <c r="M2757" t="s">
        <v>8938</v>
      </c>
      <c r="N2757" s="6" t="s">
        <v>127</v>
      </c>
      <c r="P2757" s="6">
        <v>-1</v>
      </c>
      <c r="Q2757" s="6" t="s">
        <v>47</v>
      </c>
      <c r="R2757" s="6" t="s">
        <v>54</v>
      </c>
      <c r="S2757" s="6"/>
      <c r="T2757" s="6" t="s">
        <v>55</v>
      </c>
      <c r="U2757" s="6" t="s">
        <v>56</v>
      </c>
      <c r="W2757" s="6" t="s">
        <v>127</v>
      </c>
      <c r="Z2757" t="s">
        <v>8938</v>
      </c>
      <c r="AI2757" s="10">
        <v>40</v>
      </c>
      <c r="AQ2757" s="6">
        <v>0</v>
      </c>
      <c r="AR2757" s="6" t="s">
        <v>120</v>
      </c>
      <c r="AT2757" s="6">
        <v>-1</v>
      </c>
      <c r="AW2757" s="6" t="s">
        <v>51</v>
      </c>
      <c r="AX2757" s="6" t="s">
        <v>51</v>
      </c>
    </row>
    <row r="2758" spans="1:50" x14ac:dyDescent="0.25">
      <c r="B2758" s="13" t="s">
        <v>18</v>
      </c>
      <c r="C2758" s="13" t="str">
        <f t="shared" si="406"/>
        <v>Talitridae</v>
      </c>
      <c r="D2758" s="13" t="str">
        <f t="shared" si="407"/>
        <v>Yes</v>
      </c>
      <c r="E2758" s="13" t="s">
        <v>15</v>
      </c>
      <c r="F2758" s="13" t="str">
        <f t="shared" si="408"/>
        <v>Amphipoda</v>
      </c>
      <c r="G2758" s="13" t="str">
        <f t="shared" si="409"/>
        <v>Yes</v>
      </c>
      <c r="M2758" t="s">
        <v>1652</v>
      </c>
      <c r="N2758" t="s">
        <v>1650</v>
      </c>
      <c r="P2758" s="6">
        <v>-1</v>
      </c>
      <c r="Q2758" s="6" t="s">
        <v>47</v>
      </c>
      <c r="R2758" s="6" t="s">
        <v>1647</v>
      </c>
      <c r="T2758" s="6" t="s">
        <v>1648</v>
      </c>
      <c r="U2758" s="6" t="s">
        <v>1649</v>
      </c>
      <c r="W2758" s="6" t="s">
        <v>1651</v>
      </c>
      <c r="X2758" s="6" t="s">
        <v>1654</v>
      </c>
      <c r="Z2758" s="6" t="s">
        <v>1650</v>
      </c>
      <c r="AD2758" t="s">
        <v>1652</v>
      </c>
      <c r="AI2758" s="10">
        <v>50</v>
      </c>
      <c r="AQ2758" s="6">
        <v>0</v>
      </c>
      <c r="AR2758" s="6" t="s">
        <v>120</v>
      </c>
      <c r="AT2758" s="6">
        <v>-1</v>
      </c>
      <c r="AW2758" s="6" t="s">
        <v>51</v>
      </c>
      <c r="AX2758" s="6" t="s">
        <v>51</v>
      </c>
    </row>
    <row r="2759" spans="1:50" x14ac:dyDescent="0.25">
      <c r="B2759" s="13" t="s">
        <v>18</v>
      </c>
      <c r="C2759" s="13" t="str">
        <f t="shared" si="406"/>
        <v>Talitridae</v>
      </c>
      <c r="D2759" s="13" t="str">
        <f t="shared" si="407"/>
        <v>Yes</v>
      </c>
      <c r="E2759" s="13" t="s">
        <v>15</v>
      </c>
      <c r="F2759" s="13" t="str">
        <f t="shared" si="408"/>
        <v>Amphipoda</v>
      </c>
      <c r="G2759" s="13" t="str">
        <f t="shared" si="409"/>
        <v>Yes</v>
      </c>
      <c r="M2759" t="s">
        <v>1653</v>
      </c>
      <c r="N2759" t="s">
        <v>1652</v>
      </c>
      <c r="P2759" s="6">
        <v>-1</v>
      </c>
      <c r="Q2759" s="6" t="s">
        <v>47</v>
      </c>
      <c r="R2759" s="6" t="s">
        <v>1647</v>
      </c>
      <c r="T2759" s="6" t="s">
        <v>1648</v>
      </c>
      <c r="U2759" s="6" t="s">
        <v>1649</v>
      </c>
      <c r="W2759" s="6" t="s">
        <v>1651</v>
      </c>
      <c r="X2759" s="6" t="s">
        <v>1654</v>
      </c>
      <c r="Z2759" s="6" t="s">
        <v>1650</v>
      </c>
      <c r="AD2759" t="s">
        <v>1652</v>
      </c>
      <c r="AF2759" t="s">
        <v>1653</v>
      </c>
      <c r="AI2759" s="10">
        <v>60</v>
      </c>
      <c r="AQ2759" s="6">
        <v>0</v>
      </c>
      <c r="AR2759" s="6" t="s">
        <v>120</v>
      </c>
      <c r="AT2759" s="6">
        <v>-1</v>
      </c>
      <c r="AW2759" s="6" t="s">
        <v>51</v>
      </c>
      <c r="AX2759" s="6" t="s">
        <v>51</v>
      </c>
    </row>
    <row r="2760" spans="1:50" x14ac:dyDescent="0.25">
      <c r="B2760" s="13" t="s">
        <v>18</v>
      </c>
      <c r="C2760" s="13" t="str">
        <f t="shared" si="406"/>
        <v>Talitridae</v>
      </c>
      <c r="D2760" s="13" t="str">
        <f t="shared" si="407"/>
        <v>Yes</v>
      </c>
      <c r="E2760" s="13" t="s">
        <v>15</v>
      </c>
      <c r="F2760" s="13" t="str">
        <f t="shared" si="408"/>
        <v>Amphipoda</v>
      </c>
      <c r="G2760" s="13" t="str">
        <f t="shared" si="409"/>
        <v>Yes</v>
      </c>
      <c r="M2760" t="s">
        <v>1650</v>
      </c>
      <c r="N2760" t="s">
        <v>1651</v>
      </c>
      <c r="P2760" s="6">
        <v>-1</v>
      </c>
      <c r="Q2760" s="6" t="s">
        <v>47</v>
      </c>
      <c r="R2760" s="6" t="s">
        <v>1647</v>
      </c>
      <c r="T2760" s="6" t="s">
        <v>1648</v>
      </c>
      <c r="U2760" s="6" t="s">
        <v>1649</v>
      </c>
      <c r="W2760" s="6" t="s">
        <v>1651</v>
      </c>
      <c r="X2760" s="6" t="s">
        <v>1654</v>
      </c>
      <c r="Z2760" s="6" t="s">
        <v>1650</v>
      </c>
      <c r="AI2760" s="10">
        <v>40</v>
      </c>
      <c r="AQ2760" s="6">
        <v>0</v>
      </c>
      <c r="AR2760" s="6" t="s">
        <v>120</v>
      </c>
      <c r="AT2760" s="6">
        <v>-1</v>
      </c>
      <c r="AW2760" s="6" t="s">
        <v>51</v>
      </c>
      <c r="AX2760" s="6" t="s">
        <v>51</v>
      </c>
    </row>
    <row r="2761" spans="1:50" x14ac:dyDescent="0.25">
      <c r="B2761" s="13" t="s">
        <v>18</v>
      </c>
      <c r="C2761" s="13" t="str">
        <f t="shared" si="406"/>
        <v>Tanaoceridae</v>
      </c>
      <c r="D2761" s="13" t="str">
        <f t="shared" si="407"/>
        <v>Yes</v>
      </c>
      <c r="E2761" s="13" t="s">
        <v>15</v>
      </c>
      <c r="F2761" s="13" t="str">
        <f t="shared" si="408"/>
        <v>Orthoptera</v>
      </c>
      <c r="G2761" s="13" t="str">
        <f t="shared" si="409"/>
        <v>Yes</v>
      </c>
      <c r="L2761" t="s">
        <v>1690</v>
      </c>
      <c r="M2761" t="s">
        <v>1684</v>
      </c>
      <c r="N2761" t="s">
        <v>1681</v>
      </c>
      <c r="P2761" s="6">
        <v>-1</v>
      </c>
      <c r="Q2761" s="6" t="s">
        <v>47</v>
      </c>
      <c r="R2761" s="6" t="s">
        <v>48</v>
      </c>
      <c r="T2761" t="s">
        <v>49</v>
      </c>
      <c r="W2761" t="s">
        <v>109</v>
      </c>
      <c r="X2761" t="s">
        <v>1681</v>
      </c>
      <c r="Z2761" t="s">
        <v>1684</v>
      </c>
      <c r="AI2761" s="10">
        <v>40</v>
      </c>
      <c r="AQ2761" s="6">
        <v>0</v>
      </c>
      <c r="AR2761" s="16" t="s">
        <v>50</v>
      </c>
      <c r="AT2761" s="6">
        <v>-1</v>
      </c>
      <c r="AW2761" s="6" t="s">
        <v>51</v>
      </c>
      <c r="AX2761" s="6" t="s">
        <v>51</v>
      </c>
    </row>
    <row r="2762" spans="1:50" x14ac:dyDescent="0.25">
      <c r="B2762" s="13" t="s">
        <v>22</v>
      </c>
      <c r="C2762" s="13" t="str">
        <f>AD2762</f>
        <v>Telema</v>
      </c>
      <c r="D2762" s="13" t="str">
        <f t="shared" ref="D2762:D2825" si="410">IF(AI2762&gt;=50,"Yes","No")</f>
        <v>Yes</v>
      </c>
      <c r="E2762" s="13" t="s">
        <v>18</v>
      </c>
      <c r="F2762" s="13" t="str">
        <f t="shared" ref="F2762:F2825" si="411">Z2762</f>
        <v>Telemidae</v>
      </c>
      <c r="G2762" s="13" t="str">
        <f t="shared" ref="G2762:G2825" si="412">IF(AI2762&gt;=40,"Yes","No")</f>
        <v>Yes</v>
      </c>
      <c r="M2762" t="s">
        <v>664</v>
      </c>
      <c r="N2762" t="s">
        <v>1481</v>
      </c>
      <c r="P2762" s="6">
        <v>-1</v>
      </c>
      <c r="Q2762" s="6" t="s">
        <v>47</v>
      </c>
      <c r="R2762" s="6" t="s">
        <v>54</v>
      </c>
      <c r="S2762" s="6"/>
      <c r="T2762" s="6" t="s">
        <v>55</v>
      </c>
      <c r="U2762" s="6" t="s">
        <v>56</v>
      </c>
      <c r="W2762" t="s">
        <v>53</v>
      </c>
      <c r="Z2762" t="s">
        <v>1481</v>
      </c>
      <c r="AD2762" t="s">
        <v>664</v>
      </c>
      <c r="AI2762" s="10">
        <v>50</v>
      </c>
      <c r="AQ2762" s="6">
        <v>0</v>
      </c>
      <c r="AR2762" s="6" t="s">
        <v>50</v>
      </c>
      <c r="AT2762" s="6">
        <v>-1</v>
      </c>
      <c r="AW2762" s="6" t="s">
        <v>51</v>
      </c>
      <c r="AX2762" s="6" t="s">
        <v>51</v>
      </c>
    </row>
    <row r="2763" spans="1:50" x14ac:dyDescent="0.25">
      <c r="B2763" s="13" t="s">
        <v>22</v>
      </c>
      <c r="C2763" s="13" t="str">
        <f>AD2763</f>
        <v>Usofila</v>
      </c>
      <c r="D2763" s="13" t="str">
        <f t="shared" si="410"/>
        <v>Yes</v>
      </c>
      <c r="E2763" s="13" t="s">
        <v>18</v>
      </c>
      <c r="F2763" s="13" t="str">
        <f t="shared" si="411"/>
        <v>Telemidae</v>
      </c>
      <c r="G2763" s="13" t="str">
        <f t="shared" si="412"/>
        <v>Yes</v>
      </c>
      <c r="M2763" t="s">
        <v>665</v>
      </c>
      <c r="N2763" t="s">
        <v>1481</v>
      </c>
      <c r="P2763" s="6">
        <v>-1</v>
      </c>
      <c r="Q2763" s="6" t="s">
        <v>47</v>
      </c>
      <c r="R2763" s="6" t="s">
        <v>54</v>
      </c>
      <c r="S2763" s="6"/>
      <c r="T2763" s="6" t="s">
        <v>55</v>
      </c>
      <c r="U2763" s="6" t="s">
        <v>56</v>
      </c>
      <c r="W2763" t="s">
        <v>53</v>
      </c>
      <c r="Z2763" t="s">
        <v>1481</v>
      </c>
      <c r="AD2763" t="s">
        <v>665</v>
      </c>
      <c r="AI2763" s="10">
        <v>50</v>
      </c>
      <c r="AQ2763" s="6">
        <v>0</v>
      </c>
      <c r="AR2763" s="6" t="s">
        <v>50</v>
      </c>
      <c r="AT2763" s="6">
        <v>-1</v>
      </c>
      <c r="AW2763" s="6" t="s">
        <v>51</v>
      </c>
      <c r="AX2763" s="6" t="s">
        <v>51</v>
      </c>
    </row>
    <row r="2764" spans="1:50" x14ac:dyDescent="0.25">
      <c r="B2764" s="13" t="s">
        <v>22</v>
      </c>
      <c r="C2764" s="13" t="str">
        <f>AD2764</f>
        <v>Usofila</v>
      </c>
      <c r="D2764" s="13" t="str">
        <f t="shared" si="410"/>
        <v>Yes</v>
      </c>
      <c r="E2764" s="13" t="s">
        <v>18</v>
      </c>
      <c r="F2764" s="13" t="str">
        <f t="shared" si="411"/>
        <v>Telemidae</v>
      </c>
      <c r="G2764" s="13" t="str">
        <f t="shared" si="412"/>
        <v>Yes</v>
      </c>
      <c r="M2764" t="s">
        <v>1572</v>
      </c>
      <c r="N2764" t="s">
        <v>665</v>
      </c>
      <c r="P2764" s="6">
        <v>-1</v>
      </c>
      <c r="Q2764" s="6" t="s">
        <v>47</v>
      </c>
      <c r="R2764" s="6" t="s">
        <v>54</v>
      </c>
      <c r="S2764" s="6"/>
      <c r="T2764" s="6" t="s">
        <v>55</v>
      </c>
      <c r="U2764" s="6" t="s">
        <v>56</v>
      </c>
      <c r="W2764" t="s">
        <v>53</v>
      </c>
      <c r="Z2764" t="s">
        <v>1481</v>
      </c>
      <c r="AD2764" t="s">
        <v>665</v>
      </c>
      <c r="AF2764" t="s">
        <v>1572</v>
      </c>
      <c r="AI2764" s="10">
        <v>60</v>
      </c>
      <c r="AQ2764" s="6">
        <v>0</v>
      </c>
      <c r="AR2764" s="6" t="s">
        <v>50</v>
      </c>
      <c r="AS2764" t="s">
        <v>222</v>
      </c>
      <c r="AT2764" s="6">
        <v>-1</v>
      </c>
      <c r="AW2764" s="6" t="s">
        <v>51</v>
      </c>
      <c r="AX2764" s="6" t="s">
        <v>51</v>
      </c>
    </row>
    <row r="2765" spans="1:50" x14ac:dyDescent="0.25">
      <c r="B2765" s="13" t="s">
        <v>22</v>
      </c>
      <c r="C2765" s="13" t="str">
        <f>Z2765</f>
        <v>Telemidae</v>
      </c>
      <c r="D2765" s="13" t="str">
        <f t="shared" si="410"/>
        <v>No</v>
      </c>
      <c r="E2765" s="13" t="s">
        <v>18</v>
      </c>
      <c r="F2765" s="13" t="str">
        <f t="shared" si="411"/>
        <v>Telemidae</v>
      </c>
      <c r="G2765" s="13" t="str">
        <f t="shared" si="412"/>
        <v>Yes</v>
      </c>
      <c r="M2765" t="s">
        <v>1481</v>
      </c>
      <c r="N2765" t="s">
        <v>53</v>
      </c>
      <c r="P2765" s="6">
        <v>-1</v>
      </c>
      <c r="Q2765" s="6" t="s">
        <v>47</v>
      </c>
      <c r="R2765" s="6" t="s">
        <v>54</v>
      </c>
      <c r="S2765" s="6"/>
      <c r="T2765" s="6" t="s">
        <v>55</v>
      </c>
      <c r="U2765" s="6" t="s">
        <v>56</v>
      </c>
      <c r="W2765" t="s">
        <v>53</v>
      </c>
      <c r="Z2765" t="s">
        <v>1481</v>
      </c>
      <c r="AI2765" s="10">
        <v>40</v>
      </c>
      <c r="AQ2765" s="6">
        <v>0</v>
      </c>
      <c r="AR2765" s="6" t="s">
        <v>50</v>
      </c>
      <c r="AT2765" s="6">
        <v>-1</v>
      </c>
      <c r="AW2765" s="6" t="s">
        <v>51</v>
      </c>
      <c r="AX2765" s="6" t="s">
        <v>51</v>
      </c>
    </row>
    <row r="2766" spans="1:50" x14ac:dyDescent="0.25">
      <c r="A2766" s="16" t="s">
        <v>9349</v>
      </c>
      <c r="B2766" s="13" t="s">
        <v>22</v>
      </c>
      <c r="C2766" s="13" t="str">
        <f>AD2766</f>
        <v>Cephennium</v>
      </c>
      <c r="D2766" s="13" t="str">
        <f t="shared" si="410"/>
        <v>Yes</v>
      </c>
      <c r="E2766" s="16" t="s">
        <v>18</v>
      </c>
      <c r="F2766" s="16" t="str">
        <f t="shared" si="411"/>
        <v>Staphylinidae</v>
      </c>
      <c r="G2766" s="16" t="str">
        <f t="shared" si="412"/>
        <v>Yes</v>
      </c>
      <c r="M2766" t="s">
        <v>3282</v>
      </c>
      <c r="N2766" t="s">
        <v>3011</v>
      </c>
      <c r="P2766" s="6">
        <v>-1</v>
      </c>
      <c r="Q2766" s="6" t="s">
        <v>47</v>
      </c>
      <c r="R2766" s="6" t="s">
        <v>48</v>
      </c>
      <c r="T2766" t="s">
        <v>49</v>
      </c>
      <c r="W2766" t="s">
        <v>46</v>
      </c>
      <c r="X2766" t="s">
        <v>2125</v>
      </c>
      <c r="Y2766" t="s">
        <v>2136</v>
      </c>
      <c r="Z2766" t="s">
        <v>1778</v>
      </c>
      <c r="AA2766" t="s">
        <v>3328</v>
      </c>
      <c r="AB2766" t="s">
        <v>3334</v>
      </c>
      <c r="AD2766" t="s">
        <v>3011</v>
      </c>
      <c r="AF2766" t="s">
        <v>3282</v>
      </c>
      <c r="AI2766">
        <v>60</v>
      </c>
      <c r="AQ2766" s="6">
        <v>0</v>
      </c>
      <c r="AR2766" s="6" t="s">
        <v>50</v>
      </c>
      <c r="AT2766" s="6">
        <v>-1</v>
      </c>
      <c r="AW2766" s="6" t="s">
        <v>51</v>
      </c>
      <c r="AX2766" s="6" t="s">
        <v>51</v>
      </c>
    </row>
    <row r="2767" spans="1:50" x14ac:dyDescent="0.25">
      <c r="A2767" s="16" t="s">
        <v>9349</v>
      </c>
      <c r="B2767" s="13" t="s">
        <v>22</v>
      </c>
      <c r="C2767" s="13" t="str">
        <f>AD2767</f>
        <v>Cephennodes</v>
      </c>
      <c r="D2767" s="13" t="str">
        <f t="shared" si="410"/>
        <v>Yes</v>
      </c>
      <c r="E2767" s="16" t="s">
        <v>18</v>
      </c>
      <c r="F2767" s="16" t="str">
        <f t="shared" si="411"/>
        <v>Staphylinidae</v>
      </c>
      <c r="G2767" s="16" t="str">
        <f t="shared" si="412"/>
        <v>Yes</v>
      </c>
      <c r="M2767" t="s">
        <v>3006</v>
      </c>
      <c r="N2767" t="s">
        <v>3334</v>
      </c>
      <c r="P2767" s="6">
        <v>-1</v>
      </c>
      <c r="Q2767" s="6" t="s">
        <v>47</v>
      </c>
      <c r="R2767" s="6" t="s">
        <v>48</v>
      </c>
      <c r="T2767" t="s">
        <v>49</v>
      </c>
      <c r="W2767" t="s">
        <v>46</v>
      </c>
      <c r="X2767" t="s">
        <v>2125</v>
      </c>
      <c r="Y2767" t="s">
        <v>2136</v>
      </c>
      <c r="Z2767" t="s">
        <v>1778</v>
      </c>
      <c r="AA2767" t="s">
        <v>3328</v>
      </c>
      <c r="AB2767" t="s">
        <v>3334</v>
      </c>
      <c r="AD2767" t="s">
        <v>3006</v>
      </c>
      <c r="AI2767">
        <v>50</v>
      </c>
      <c r="AQ2767" s="6">
        <v>0</v>
      </c>
      <c r="AR2767" s="6" t="s">
        <v>50</v>
      </c>
      <c r="AT2767" s="6">
        <v>-1</v>
      </c>
      <c r="AW2767" s="6" t="s">
        <v>51</v>
      </c>
      <c r="AX2767" s="6" t="s">
        <v>51</v>
      </c>
    </row>
    <row r="2768" spans="1:50" x14ac:dyDescent="0.25">
      <c r="A2768" s="16" t="s">
        <v>9349</v>
      </c>
      <c r="B2768" s="13" t="s">
        <v>22</v>
      </c>
      <c r="C2768" s="13" t="str">
        <f>AD2768</f>
        <v>Cephennodes</v>
      </c>
      <c r="D2768" s="13" t="str">
        <f t="shared" si="410"/>
        <v>Yes</v>
      </c>
      <c r="E2768" s="16" t="s">
        <v>18</v>
      </c>
      <c r="F2768" s="16" t="str">
        <f t="shared" si="411"/>
        <v>Staphylinidae</v>
      </c>
      <c r="G2768" s="16" t="str">
        <f t="shared" si="412"/>
        <v>Yes</v>
      </c>
      <c r="M2768" t="s">
        <v>3277</v>
      </c>
      <c r="N2768" t="s">
        <v>3006</v>
      </c>
      <c r="P2768" s="6">
        <v>-1</v>
      </c>
      <c r="Q2768" s="6" t="s">
        <v>47</v>
      </c>
      <c r="R2768" s="6" t="s">
        <v>48</v>
      </c>
      <c r="T2768" t="s">
        <v>49</v>
      </c>
      <c r="W2768" t="s">
        <v>46</v>
      </c>
      <c r="X2768" t="s">
        <v>2125</v>
      </c>
      <c r="Y2768" t="s">
        <v>2136</v>
      </c>
      <c r="Z2768" t="s">
        <v>1778</v>
      </c>
      <c r="AA2768" t="s">
        <v>3328</v>
      </c>
      <c r="AB2768" t="s">
        <v>3334</v>
      </c>
      <c r="AD2768" t="s">
        <v>3006</v>
      </c>
      <c r="AF2768" t="s">
        <v>3277</v>
      </c>
      <c r="AI2768">
        <v>60</v>
      </c>
      <c r="AQ2768" s="6">
        <v>0</v>
      </c>
      <c r="AR2768" s="6" t="s">
        <v>50</v>
      </c>
      <c r="AT2768" s="6">
        <v>-1</v>
      </c>
      <c r="AW2768" s="6" t="s">
        <v>51</v>
      </c>
      <c r="AX2768" s="6" t="s">
        <v>51</v>
      </c>
    </row>
    <row r="2769" spans="1:50" x14ac:dyDescent="0.25">
      <c r="A2769" s="16" t="s">
        <v>9349</v>
      </c>
      <c r="B2769" s="13" t="s">
        <v>22</v>
      </c>
      <c r="C2769" s="13" t="str">
        <f>AB2769</f>
        <v>Cephenniini</v>
      </c>
      <c r="D2769" s="13" t="str">
        <f t="shared" si="410"/>
        <v>No</v>
      </c>
      <c r="E2769" s="16" t="s">
        <v>18</v>
      </c>
      <c r="F2769" s="16" t="str">
        <f t="shared" si="411"/>
        <v>Staphylinidae</v>
      </c>
      <c r="G2769" s="16" t="str">
        <f t="shared" si="412"/>
        <v>Yes</v>
      </c>
      <c r="M2769" t="s">
        <v>3334</v>
      </c>
      <c r="N2769" t="s">
        <v>3328</v>
      </c>
      <c r="P2769" s="6">
        <v>-1</v>
      </c>
      <c r="Q2769" s="6" t="s">
        <v>47</v>
      </c>
      <c r="R2769" s="6" t="s">
        <v>48</v>
      </c>
      <c r="T2769" t="s">
        <v>49</v>
      </c>
      <c r="W2769" t="s">
        <v>46</v>
      </c>
      <c r="X2769" t="s">
        <v>2125</v>
      </c>
      <c r="Y2769" t="s">
        <v>2136</v>
      </c>
      <c r="Z2769" t="s">
        <v>1778</v>
      </c>
      <c r="AA2769" t="s">
        <v>3328</v>
      </c>
      <c r="AB2769" t="s">
        <v>3334</v>
      </c>
      <c r="AI2769">
        <v>45</v>
      </c>
      <c r="AQ2769" s="6">
        <v>0</v>
      </c>
      <c r="AR2769" s="6" t="s">
        <v>50</v>
      </c>
      <c r="AT2769" s="6">
        <v>-1</v>
      </c>
      <c r="AW2769" s="6" t="s">
        <v>51</v>
      </c>
      <c r="AX2769" s="6" t="s">
        <v>51</v>
      </c>
    </row>
    <row r="2770" spans="1:50" x14ac:dyDescent="0.25">
      <c r="A2770" s="16" t="s">
        <v>9349</v>
      </c>
      <c r="B2770" s="13" t="s">
        <v>22</v>
      </c>
      <c r="C2770" s="13" t="str">
        <f>AD2770</f>
        <v>Veraphis</v>
      </c>
      <c r="D2770" s="13" t="str">
        <f t="shared" si="410"/>
        <v>Yes</v>
      </c>
      <c r="E2770" s="16" t="s">
        <v>18</v>
      </c>
      <c r="F2770" s="16" t="str">
        <f t="shared" si="411"/>
        <v>Staphylinidae</v>
      </c>
      <c r="G2770" s="16" t="str">
        <f t="shared" si="412"/>
        <v>Yes</v>
      </c>
      <c r="M2770" t="s">
        <v>2978</v>
      </c>
      <c r="N2770" t="s">
        <v>3682</v>
      </c>
      <c r="P2770" s="6">
        <v>-1</v>
      </c>
      <c r="Q2770" s="6" t="s">
        <v>47</v>
      </c>
      <c r="R2770" s="6" t="s">
        <v>48</v>
      </c>
      <c r="T2770" t="s">
        <v>49</v>
      </c>
      <c r="W2770" t="s">
        <v>46</v>
      </c>
      <c r="X2770" t="s">
        <v>2125</v>
      </c>
      <c r="Y2770" t="s">
        <v>2136</v>
      </c>
      <c r="Z2770" t="s">
        <v>1778</v>
      </c>
      <c r="AA2770" t="s">
        <v>3328</v>
      </c>
      <c r="AB2770" t="s">
        <v>3682</v>
      </c>
      <c r="AD2770" t="s">
        <v>2978</v>
      </c>
      <c r="AI2770">
        <v>50</v>
      </c>
      <c r="AQ2770" s="6">
        <v>0</v>
      </c>
      <c r="AR2770" s="6" t="s">
        <v>50</v>
      </c>
      <c r="AT2770" s="6">
        <v>-1</v>
      </c>
      <c r="AW2770" s="6" t="s">
        <v>51</v>
      </c>
      <c r="AX2770" s="6" t="s">
        <v>51</v>
      </c>
    </row>
    <row r="2771" spans="1:50" x14ac:dyDescent="0.25">
      <c r="A2771" s="16" t="s">
        <v>9349</v>
      </c>
      <c r="B2771" s="13" t="s">
        <v>22</v>
      </c>
      <c r="C2771" s="13" t="str">
        <f>AD2771</f>
        <v>Veraphis</v>
      </c>
      <c r="D2771" s="13" t="str">
        <f t="shared" si="410"/>
        <v>Yes</v>
      </c>
      <c r="E2771" s="16" t="s">
        <v>18</v>
      </c>
      <c r="F2771" s="16" t="str">
        <f t="shared" si="411"/>
        <v>Staphylinidae</v>
      </c>
      <c r="G2771" s="16" t="str">
        <f t="shared" si="412"/>
        <v>Yes</v>
      </c>
      <c r="M2771" t="s">
        <v>3255</v>
      </c>
      <c r="N2771" t="s">
        <v>2978</v>
      </c>
      <c r="P2771" s="6">
        <v>-1</v>
      </c>
      <c r="Q2771" s="6" t="s">
        <v>47</v>
      </c>
      <c r="R2771" s="6" t="s">
        <v>48</v>
      </c>
      <c r="T2771" t="s">
        <v>49</v>
      </c>
      <c r="W2771" t="s">
        <v>46</v>
      </c>
      <c r="X2771" t="s">
        <v>2125</v>
      </c>
      <c r="Y2771" t="s">
        <v>2136</v>
      </c>
      <c r="Z2771" t="s">
        <v>1778</v>
      </c>
      <c r="AA2771" t="s">
        <v>3328</v>
      </c>
      <c r="AB2771" t="s">
        <v>3682</v>
      </c>
      <c r="AD2771" t="s">
        <v>2978</v>
      </c>
      <c r="AF2771" t="s">
        <v>3255</v>
      </c>
      <c r="AI2771">
        <v>60</v>
      </c>
      <c r="AQ2771" s="6">
        <v>0</v>
      </c>
      <c r="AR2771" s="6" t="s">
        <v>50</v>
      </c>
      <c r="AT2771" s="6">
        <v>-1</v>
      </c>
      <c r="AW2771" s="6" t="s">
        <v>51</v>
      </c>
      <c r="AX2771" s="6" t="s">
        <v>51</v>
      </c>
    </row>
    <row r="2772" spans="1:50" x14ac:dyDescent="0.25">
      <c r="A2772" s="16" t="s">
        <v>9349</v>
      </c>
      <c r="B2772" s="13" t="s">
        <v>22</v>
      </c>
      <c r="C2772" s="13" t="str">
        <f>AB2772</f>
        <v>Eutheiini</v>
      </c>
      <c r="D2772" s="13" t="str">
        <f t="shared" si="410"/>
        <v>No</v>
      </c>
      <c r="E2772" s="16" t="s">
        <v>18</v>
      </c>
      <c r="F2772" s="16" t="str">
        <f t="shared" si="411"/>
        <v>Staphylinidae</v>
      </c>
      <c r="G2772" s="16" t="str">
        <f t="shared" si="412"/>
        <v>Yes</v>
      </c>
      <c r="M2772" t="s">
        <v>3682</v>
      </c>
      <c r="N2772" t="s">
        <v>3328</v>
      </c>
      <c r="P2772" s="6">
        <v>-1</v>
      </c>
      <c r="Q2772" s="6" t="s">
        <v>47</v>
      </c>
      <c r="R2772" s="6" t="s">
        <v>48</v>
      </c>
      <c r="T2772" t="s">
        <v>49</v>
      </c>
      <c r="W2772" t="s">
        <v>46</v>
      </c>
      <c r="X2772" t="s">
        <v>2125</v>
      </c>
      <c r="Y2772" t="s">
        <v>2136</v>
      </c>
      <c r="Z2772" t="s">
        <v>1778</v>
      </c>
      <c r="AA2772" t="s">
        <v>3328</v>
      </c>
      <c r="AB2772" t="s">
        <v>3682</v>
      </c>
      <c r="AI2772">
        <v>45</v>
      </c>
      <c r="AQ2772" s="6">
        <v>0</v>
      </c>
      <c r="AR2772" s="6" t="s">
        <v>50</v>
      </c>
      <c r="AT2772" s="6">
        <v>-1</v>
      </c>
      <c r="AW2772" s="6" t="s">
        <v>51</v>
      </c>
      <c r="AX2772" s="6" t="s">
        <v>51</v>
      </c>
    </row>
    <row r="2773" spans="1:50" x14ac:dyDescent="0.25">
      <c r="A2773" s="16" t="s">
        <v>9349</v>
      </c>
      <c r="B2773" s="13" t="s">
        <v>22</v>
      </c>
      <c r="C2773" s="13" t="str">
        <f t="shared" ref="C2773:C2779" si="413">AD2773</f>
        <v>Brachycepsis</v>
      </c>
      <c r="D2773" s="13" t="str">
        <f t="shared" si="410"/>
        <v>Yes</v>
      </c>
      <c r="E2773" s="16" t="s">
        <v>18</v>
      </c>
      <c r="F2773" s="16" t="str">
        <f t="shared" si="411"/>
        <v>Staphylinidae</v>
      </c>
      <c r="G2773" s="16" t="str">
        <f t="shared" si="412"/>
        <v>Yes</v>
      </c>
      <c r="M2773" t="s">
        <v>3007</v>
      </c>
      <c r="N2773" t="s">
        <v>3329</v>
      </c>
      <c r="P2773" s="6">
        <v>-1</v>
      </c>
      <c r="Q2773" s="6" t="s">
        <v>47</v>
      </c>
      <c r="R2773" s="6" t="s">
        <v>48</v>
      </c>
      <c r="T2773" t="s">
        <v>49</v>
      </c>
      <c r="W2773" t="s">
        <v>46</v>
      </c>
      <c r="X2773" t="s">
        <v>2125</v>
      </c>
      <c r="Y2773" t="s">
        <v>2136</v>
      </c>
      <c r="Z2773" t="s">
        <v>1778</v>
      </c>
      <c r="AA2773" t="s">
        <v>3328</v>
      </c>
      <c r="AB2773" t="s">
        <v>3329</v>
      </c>
      <c r="AD2773" t="s">
        <v>3007</v>
      </c>
      <c r="AI2773">
        <v>50</v>
      </c>
      <c r="AQ2773" s="6">
        <v>0</v>
      </c>
      <c r="AR2773" s="6" t="s">
        <v>50</v>
      </c>
      <c r="AT2773" s="6">
        <v>-1</v>
      </c>
      <c r="AW2773" s="6" t="s">
        <v>51</v>
      </c>
      <c r="AX2773" s="6" t="s">
        <v>51</v>
      </c>
    </row>
    <row r="2774" spans="1:50" x14ac:dyDescent="0.25">
      <c r="A2774" s="16" t="s">
        <v>9349</v>
      </c>
      <c r="B2774" s="13" t="s">
        <v>22</v>
      </c>
      <c r="C2774" s="13" t="str">
        <f t="shared" si="413"/>
        <v>Brachycepsis</v>
      </c>
      <c r="D2774" s="13" t="str">
        <f t="shared" si="410"/>
        <v>Yes</v>
      </c>
      <c r="E2774" s="16" t="s">
        <v>18</v>
      </c>
      <c r="F2774" s="16" t="str">
        <f t="shared" si="411"/>
        <v>Staphylinidae</v>
      </c>
      <c r="G2774" s="16" t="str">
        <f t="shared" si="412"/>
        <v>Yes</v>
      </c>
      <c r="M2774" t="s">
        <v>3284</v>
      </c>
      <c r="N2774" t="s">
        <v>3007</v>
      </c>
      <c r="P2774" s="6">
        <v>-1</v>
      </c>
      <c r="Q2774" s="6" t="s">
        <v>47</v>
      </c>
      <c r="R2774" s="6" t="s">
        <v>48</v>
      </c>
      <c r="T2774" t="s">
        <v>49</v>
      </c>
      <c r="W2774" t="s">
        <v>46</v>
      </c>
      <c r="X2774" t="s">
        <v>2125</v>
      </c>
      <c r="Y2774" t="s">
        <v>2136</v>
      </c>
      <c r="Z2774" t="s">
        <v>1778</v>
      </c>
      <c r="AA2774" t="s">
        <v>3328</v>
      </c>
      <c r="AB2774" t="s">
        <v>3329</v>
      </c>
      <c r="AD2774" t="s">
        <v>3007</v>
      </c>
      <c r="AF2774" t="s">
        <v>3284</v>
      </c>
      <c r="AI2774">
        <v>60</v>
      </c>
      <c r="AQ2774" s="6">
        <v>0</v>
      </c>
      <c r="AR2774" s="6" t="s">
        <v>50</v>
      </c>
      <c r="AT2774" s="6">
        <v>-1</v>
      </c>
      <c r="AW2774" s="6" t="s">
        <v>51</v>
      </c>
      <c r="AX2774" s="6" t="s">
        <v>51</v>
      </c>
    </row>
    <row r="2775" spans="1:50" x14ac:dyDescent="0.25">
      <c r="A2775" s="16" t="s">
        <v>9349</v>
      </c>
      <c r="B2775" s="13" t="s">
        <v>22</v>
      </c>
      <c r="C2775" s="13" t="str">
        <f t="shared" si="413"/>
        <v>Euconnus</v>
      </c>
      <c r="D2775" s="13" t="str">
        <f t="shared" si="410"/>
        <v>Yes</v>
      </c>
      <c r="E2775" s="16" t="s">
        <v>18</v>
      </c>
      <c r="F2775" s="16" t="str">
        <f t="shared" si="411"/>
        <v>Staphylinidae</v>
      </c>
      <c r="G2775" s="16" t="str">
        <f t="shared" si="412"/>
        <v>Yes</v>
      </c>
      <c r="M2775" t="s">
        <v>2853</v>
      </c>
      <c r="N2775" t="s">
        <v>3329</v>
      </c>
      <c r="P2775" s="6">
        <v>-1</v>
      </c>
      <c r="Q2775" s="6" t="s">
        <v>47</v>
      </c>
      <c r="R2775" s="6" t="s">
        <v>48</v>
      </c>
      <c r="T2775" t="s">
        <v>49</v>
      </c>
      <c r="W2775" t="s">
        <v>46</v>
      </c>
      <c r="X2775" t="s">
        <v>2125</v>
      </c>
      <c r="Y2775" t="s">
        <v>2136</v>
      </c>
      <c r="Z2775" t="s">
        <v>1778</v>
      </c>
      <c r="AA2775" t="s">
        <v>3328</v>
      </c>
      <c r="AB2775" t="s">
        <v>3329</v>
      </c>
      <c r="AD2775" t="s">
        <v>2853</v>
      </c>
      <c r="AI2775">
        <v>50</v>
      </c>
      <c r="AQ2775" s="6">
        <v>0</v>
      </c>
      <c r="AR2775" s="6" t="s">
        <v>50</v>
      </c>
      <c r="AT2775" s="6">
        <v>-1</v>
      </c>
      <c r="AW2775" s="6" t="s">
        <v>51</v>
      </c>
      <c r="AX2775" s="6" t="s">
        <v>51</v>
      </c>
    </row>
    <row r="2776" spans="1:50" x14ac:dyDescent="0.25">
      <c r="A2776" s="16" t="s">
        <v>9349</v>
      </c>
      <c r="B2776" s="13" t="s">
        <v>22</v>
      </c>
      <c r="C2776" s="13" t="str">
        <f t="shared" si="413"/>
        <v>Lophioderus</v>
      </c>
      <c r="D2776" s="13" t="str">
        <f t="shared" si="410"/>
        <v>Yes</v>
      </c>
      <c r="E2776" s="16" t="s">
        <v>18</v>
      </c>
      <c r="F2776" s="16" t="str">
        <f t="shared" si="411"/>
        <v>Staphylinidae</v>
      </c>
      <c r="G2776" s="16" t="str">
        <f t="shared" si="412"/>
        <v>Yes</v>
      </c>
      <c r="M2776" t="s">
        <v>2956</v>
      </c>
      <c r="N2776" t="s">
        <v>3329</v>
      </c>
      <c r="P2776" s="6">
        <v>-1</v>
      </c>
      <c r="Q2776" s="6" t="s">
        <v>47</v>
      </c>
      <c r="R2776" s="6" t="s">
        <v>48</v>
      </c>
      <c r="T2776" t="s">
        <v>49</v>
      </c>
      <c r="W2776" t="s">
        <v>46</v>
      </c>
      <c r="X2776" t="s">
        <v>2125</v>
      </c>
      <c r="Y2776" t="s">
        <v>2136</v>
      </c>
      <c r="Z2776" t="s">
        <v>1778</v>
      </c>
      <c r="AA2776" t="s">
        <v>3328</v>
      </c>
      <c r="AB2776" t="s">
        <v>3329</v>
      </c>
      <c r="AD2776" t="s">
        <v>2956</v>
      </c>
      <c r="AI2776">
        <v>50</v>
      </c>
      <c r="AQ2776" s="6">
        <v>0</v>
      </c>
      <c r="AR2776" s="6" t="s">
        <v>50</v>
      </c>
      <c r="AT2776" s="6">
        <v>-1</v>
      </c>
      <c r="AW2776" s="6" t="s">
        <v>51</v>
      </c>
      <c r="AX2776" s="6" t="s">
        <v>51</v>
      </c>
    </row>
    <row r="2777" spans="1:50" x14ac:dyDescent="0.25">
      <c r="A2777" s="16" t="s">
        <v>9349</v>
      </c>
      <c r="B2777" s="13" t="s">
        <v>22</v>
      </c>
      <c r="C2777" s="13" t="str">
        <f t="shared" si="413"/>
        <v>Microscydmus</v>
      </c>
      <c r="D2777" s="13" t="str">
        <f t="shared" si="410"/>
        <v>Yes</v>
      </c>
      <c r="E2777" s="16" t="s">
        <v>18</v>
      </c>
      <c r="F2777" s="16" t="str">
        <f t="shared" si="411"/>
        <v>Staphylinidae</v>
      </c>
      <c r="G2777" s="16" t="str">
        <f t="shared" si="412"/>
        <v>Yes</v>
      </c>
      <c r="M2777" t="s">
        <v>3008</v>
      </c>
      <c r="N2777" t="s">
        <v>3329</v>
      </c>
      <c r="P2777" s="6">
        <v>-1</v>
      </c>
      <c r="Q2777" s="6" t="s">
        <v>47</v>
      </c>
      <c r="R2777" s="6" t="s">
        <v>48</v>
      </c>
      <c r="T2777" t="s">
        <v>49</v>
      </c>
      <c r="W2777" t="s">
        <v>46</v>
      </c>
      <c r="X2777" t="s">
        <v>2125</v>
      </c>
      <c r="Y2777" t="s">
        <v>2136</v>
      </c>
      <c r="Z2777" t="s">
        <v>1778</v>
      </c>
      <c r="AA2777" t="s">
        <v>3328</v>
      </c>
      <c r="AB2777" t="s">
        <v>3329</v>
      </c>
      <c r="AD2777" t="s">
        <v>3008</v>
      </c>
      <c r="AI2777">
        <v>50</v>
      </c>
      <c r="AQ2777" s="6">
        <v>0</v>
      </c>
      <c r="AR2777" s="6" t="s">
        <v>50</v>
      </c>
      <c r="AT2777" s="6">
        <v>-1</v>
      </c>
      <c r="AW2777" s="6" t="s">
        <v>51</v>
      </c>
      <c r="AX2777" s="6" t="s">
        <v>51</v>
      </c>
    </row>
    <row r="2778" spans="1:50" x14ac:dyDescent="0.25">
      <c r="A2778" s="16" t="s">
        <v>9349</v>
      </c>
      <c r="B2778" s="13" t="s">
        <v>22</v>
      </c>
      <c r="C2778" s="13" t="str">
        <f t="shared" si="413"/>
        <v>Stenichnus</v>
      </c>
      <c r="D2778" s="13" t="str">
        <f t="shared" si="410"/>
        <v>Yes</v>
      </c>
      <c r="E2778" s="16" t="s">
        <v>18</v>
      </c>
      <c r="F2778" s="16" t="str">
        <f t="shared" si="411"/>
        <v>Staphylinidae</v>
      </c>
      <c r="G2778" s="16" t="str">
        <f t="shared" si="412"/>
        <v>Yes</v>
      </c>
      <c r="M2778" t="s">
        <v>3009</v>
      </c>
      <c r="N2778" t="s">
        <v>3329</v>
      </c>
      <c r="P2778" s="6">
        <v>-1</v>
      </c>
      <c r="Q2778" s="6" t="s">
        <v>47</v>
      </c>
      <c r="R2778" s="6" t="s">
        <v>48</v>
      </c>
      <c r="T2778" t="s">
        <v>49</v>
      </c>
      <c r="W2778" t="s">
        <v>46</v>
      </c>
      <c r="X2778" t="s">
        <v>2125</v>
      </c>
      <c r="Y2778" t="s">
        <v>2136</v>
      </c>
      <c r="Z2778" t="s">
        <v>1778</v>
      </c>
      <c r="AA2778" t="s">
        <v>3328</v>
      </c>
      <c r="AB2778" t="s">
        <v>3329</v>
      </c>
      <c r="AD2778" t="s">
        <v>3009</v>
      </c>
      <c r="AI2778">
        <v>50</v>
      </c>
      <c r="AQ2778" s="6">
        <v>0</v>
      </c>
      <c r="AR2778" s="6" t="s">
        <v>50</v>
      </c>
      <c r="AT2778" s="6">
        <v>-1</v>
      </c>
      <c r="AW2778" s="6" t="s">
        <v>51</v>
      </c>
      <c r="AX2778" s="6" t="s">
        <v>51</v>
      </c>
    </row>
    <row r="2779" spans="1:50" x14ac:dyDescent="0.25">
      <c r="A2779" s="16" t="s">
        <v>9349</v>
      </c>
      <c r="B2779" s="13" t="s">
        <v>22</v>
      </c>
      <c r="C2779" s="13" t="str">
        <f t="shared" si="413"/>
        <v>Taphroscydmus</v>
      </c>
      <c r="D2779" s="13" t="str">
        <f t="shared" si="410"/>
        <v>Yes</v>
      </c>
      <c r="E2779" s="16" t="s">
        <v>18</v>
      </c>
      <c r="F2779" s="16" t="str">
        <f t="shared" si="411"/>
        <v>Staphylinidae</v>
      </c>
      <c r="G2779" s="16" t="str">
        <f t="shared" si="412"/>
        <v>Yes</v>
      </c>
      <c r="M2779" t="s">
        <v>3010</v>
      </c>
      <c r="N2779" t="s">
        <v>3329</v>
      </c>
      <c r="P2779" s="6">
        <v>-1</v>
      </c>
      <c r="Q2779" s="6" t="s">
        <v>47</v>
      </c>
      <c r="R2779" s="6" t="s">
        <v>48</v>
      </c>
      <c r="T2779" t="s">
        <v>49</v>
      </c>
      <c r="W2779" t="s">
        <v>46</v>
      </c>
      <c r="X2779" t="s">
        <v>2125</v>
      </c>
      <c r="Y2779" t="s">
        <v>2136</v>
      </c>
      <c r="Z2779" t="s">
        <v>1778</v>
      </c>
      <c r="AA2779" t="s">
        <v>3328</v>
      </c>
      <c r="AB2779" t="s">
        <v>3329</v>
      </c>
      <c r="AD2779" t="s">
        <v>3010</v>
      </c>
      <c r="AI2779">
        <v>50</v>
      </c>
      <c r="AQ2779" s="6">
        <v>0</v>
      </c>
      <c r="AR2779" s="6" t="s">
        <v>50</v>
      </c>
      <c r="AT2779" s="6">
        <v>-1</v>
      </c>
      <c r="AW2779" s="6" t="s">
        <v>51</v>
      </c>
      <c r="AX2779" s="6" t="s">
        <v>51</v>
      </c>
    </row>
    <row r="2780" spans="1:50" x14ac:dyDescent="0.25">
      <c r="A2780" s="16" t="s">
        <v>9349</v>
      </c>
      <c r="B2780" s="13" t="s">
        <v>22</v>
      </c>
      <c r="C2780" s="13" t="str">
        <f>AB2780</f>
        <v>Glandulariini</v>
      </c>
      <c r="D2780" s="13" t="str">
        <f t="shared" si="410"/>
        <v>No</v>
      </c>
      <c r="E2780" s="16" t="s">
        <v>18</v>
      </c>
      <c r="F2780" s="16" t="str">
        <f t="shared" si="411"/>
        <v>Staphylinidae</v>
      </c>
      <c r="G2780" s="16" t="str">
        <f t="shared" si="412"/>
        <v>Yes</v>
      </c>
      <c r="M2780" t="s">
        <v>3329</v>
      </c>
      <c r="N2780" t="s">
        <v>3328</v>
      </c>
      <c r="P2780" s="6">
        <v>-1</v>
      </c>
      <c r="Q2780" s="6" t="s">
        <v>47</v>
      </c>
      <c r="R2780" s="6" t="s">
        <v>48</v>
      </c>
      <c r="T2780" t="s">
        <v>49</v>
      </c>
      <c r="W2780" t="s">
        <v>46</v>
      </c>
      <c r="X2780" t="s">
        <v>2125</v>
      </c>
      <c r="Y2780" t="s">
        <v>2136</v>
      </c>
      <c r="Z2780" t="s">
        <v>1778</v>
      </c>
      <c r="AA2780" t="s">
        <v>3328</v>
      </c>
      <c r="AB2780" t="s">
        <v>3329</v>
      </c>
      <c r="AI2780">
        <v>45</v>
      </c>
      <c r="AQ2780" s="6">
        <v>0</v>
      </c>
      <c r="AR2780" s="6" t="s">
        <v>50</v>
      </c>
      <c r="AT2780" s="6">
        <v>-1</v>
      </c>
      <c r="AW2780" s="6" t="s">
        <v>51</v>
      </c>
      <c r="AX2780" s="6" t="s">
        <v>51</v>
      </c>
    </row>
    <row r="2781" spans="1:50" x14ac:dyDescent="0.25">
      <c r="A2781" s="16" t="s">
        <v>9349</v>
      </c>
      <c r="B2781" s="13" t="s">
        <v>22</v>
      </c>
      <c r="C2781" s="13" t="str">
        <f>AD2781</f>
        <v>Papusus</v>
      </c>
      <c r="D2781" s="13" t="str">
        <f t="shared" si="410"/>
        <v>Yes</v>
      </c>
      <c r="E2781" s="16" t="s">
        <v>18</v>
      </c>
      <c r="F2781" s="16" t="str">
        <f t="shared" si="411"/>
        <v>Staphylinidae</v>
      </c>
      <c r="G2781" s="16" t="str">
        <f t="shared" si="412"/>
        <v>Yes</v>
      </c>
      <c r="M2781" t="s">
        <v>2990</v>
      </c>
      <c r="N2781" t="s">
        <v>3328</v>
      </c>
      <c r="P2781" s="6">
        <v>-1</v>
      </c>
      <c r="Q2781" s="6" t="s">
        <v>47</v>
      </c>
      <c r="R2781" s="6" t="s">
        <v>48</v>
      </c>
      <c r="T2781" t="s">
        <v>49</v>
      </c>
      <c r="W2781" t="s">
        <v>46</v>
      </c>
      <c r="X2781" t="s">
        <v>2125</v>
      </c>
      <c r="Y2781" t="s">
        <v>2136</v>
      </c>
      <c r="Z2781" t="s">
        <v>1778</v>
      </c>
      <c r="AA2781" t="s">
        <v>3328</v>
      </c>
      <c r="AD2781" t="s">
        <v>2990</v>
      </c>
      <c r="AI2781">
        <v>50</v>
      </c>
      <c r="AQ2781" s="6">
        <v>0</v>
      </c>
      <c r="AR2781" s="6" t="s">
        <v>50</v>
      </c>
      <c r="AT2781" s="6">
        <v>-1</v>
      </c>
      <c r="AW2781" s="6" t="s">
        <v>51</v>
      </c>
      <c r="AX2781" s="6" t="s">
        <v>51</v>
      </c>
    </row>
    <row r="2782" spans="1:50" x14ac:dyDescent="0.25">
      <c r="A2782" s="16" t="s">
        <v>9349</v>
      </c>
      <c r="B2782" s="13" t="s">
        <v>22</v>
      </c>
      <c r="C2782" s="13" t="str">
        <f>AD2782</f>
        <v>Papusus</v>
      </c>
      <c r="D2782" s="13" t="str">
        <f t="shared" si="410"/>
        <v>Yes</v>
      </c>
      <c r="E2782" s="16" t="s">
        <v>18</v>
      </c>
      <c r="F2782" s="16" t="str">
        <f t="shared" si="411"/>
        <v>Staphylinidae</v>
      </c>
      <c r="G2782" s="16" t="str">
        <f t="shared" si="412"/>
        <v>Yes</v>
      </c>
      <c r="M2782" t="s">
        <v>3243</v>
      </c>
      <c r="N2782" t="s">
        <v>2990</v>
      </c>
      <c r="P2782" s="6">
        <v>-1</v>
      </c>
      <c r="Q2782" s="6" t="s">
        <v>47</v>
      </c>
      <c r="R2782" s="6" t="s">
        <v>48</v>
      </c>
      <c r="T2782" t="s">
        <v>49</v>
      </c>
      <c r="W2782" t="s">
        <v>46</v>
      </c>
      <c r="X2782" t="s">
        <v>2125</v>
      </c>
      <c r="Y2782" t="s">
        <v>2136</v>
      </c>
      <c r="Z2782" t="s">
        <v>1778</v>
      </c>
      <c r="AA2782" t="s">
        <v>3328</v>
      </c>
      <c r="AD2782" t="s">
        <v>2990</v>
      </c>
      <c r="AF2782" t="s">
        <v>3243</v>
      </c>
      <c r="AI2782">
        <v>60</v>
      </c>
      <c r="AQ2782" s="6">
        <v>0</v>
      </c>
      <c r="AR2782" s="6" t="s">
        <v>50</v>
      </c>
      <c r="AT2782" s="6">
        <v>-1</v>
      </c>
      <c r="AW2782" s="6" t="s">
        <v>51</v>
      </c>
      <c r="AX2782" s="6" t="s">
        <v>51</v>
      </c>
    </row>
    <row r="2783" spans="1:50" x14ac:dyDescent="0.25">
      <c r="A2783" s="16" t="s">
        <v>9349</v>
      </c>
      <c r="B2783" s="13" t="s">
        <v>22</v>
      </c>
      <c r="C2783" s="13" t="str">
        <f>AA2783</f>
        <v>Scydmaeninae</v>
      </c>
      <c r="D2783" s="13" t="str">
        <f t="shared" si="410"/>
        <v>No</v>
      </c>
      <c r="E2783" s="16" t="s">
        <v>18</v>
      </c>
      <c r="F2783" s="16" t="str">
        <f t="shared" si="411"/>
        <v>Staphylinidae</v>
      </c>
      <c r="G2783" s="16" t="str">
        <f t="shared" si="412"/>
        <v>Yes</v>
      </c>
      <c r="L2783" t="s">
        <v>3330</v>
      </c>
      <c r="M2783" t="s">
        <v>3328</v>
      </c>
      <c r="N2783" t="s">
        <v>1778</v>
      </c>
      <c r="P2783" s="6">
        <v>-1</v>
      </c>
      <c r="Q2783" s="6" t="s">
        <v>47</v>
      </c>
      <c r="R2783" s="6" t="s">
        <v>48</v>
      </c>
      <c r="T2783" t="s">
        <v>49</v>
      </c>
      <c r="W2783" t="s">
        <v>46</v>
      </c>
      <c r="X2783" t="s">
        <v>2125</v>
      </c>
      <c r="Y2783" t="s">
        <v>2136</v>
      </c>
      <c r="Z2783" t="s">
        <v>1778</v>
      </c>
      <c r="AA2783" t="s">
        <v>3328</v>
      </c>
      <c r="AI2783">
        <v>42</v>
      </c>
      <c r="AQ2783" s="6">
        <v>0</v>
      </c>
      <c r="AR2783" s="6" t="s">
        <v>50</v>
      </c>
      <c r="AT2783" s="6">
        <v>-1</v>
      </c>
      <c r="AW2783" s="6" t="s">
        <v>51</v>
      </c>
      <c r="AX2783" s="6" t="s">
        <v>51</v>
      </c>
    </row>
    <row r="2784" spans="1:50" x14ac:dyDescent="0.25">
      <c r="A2784" s="16" t="s">
        <v>9349</v>
      </c>
      <c r="B2784" s="13" t="s">
        <v>22</v>
      </c>
      <c r="C2784" s="13" t="str">
        <f t="shared" ref="C2784:C2815" si="414">AD2784</f>
        <v>Acylophorus</v>
      </c>
      <c r="D2784" s="13" t="str">
        <f t="shared" si="410"/>
        <v>Yes</v>
      </c>
      <c r="E2784" s="16" t="s">
        <v>18</v>
      </c>
      <c r="F2784" s="16" t="str">
        <f t="shared" si="411"/>
        <v>Staphylinidae</v>
      </c>
      <c r="G2784" s="16" t="str">
        <f t="shared" si="412"/>
        <v>Yes</v>
      </c>
      <c r="M2784" t="s">
        <v>2934</v>
      </c>
      <c r="N2784" t="s">
        <v>2254</v>
      </c>
      <c r="P2784" s="6">
        <v>-1</v>
      </c>
      <c r="Q2784" s="6" t="s">
        <v>47</v>
      </c>
      <c r="R2784" s="6" t="s">
        <v>48</v>
      </c>
      <c r="T2784" t="s">
        <v>49</v>
      </c>
      <c r="W2784" t="s">
        <v>46</v>
      </c>
      <c r="X2784" t="s">
        <v>2125</v>
      </c>
      <c r="Y2784" t="s">
        <v>2136</v>
      </c>
      <c r="Z2784" t="s">
        <v>1778</v>
      </c>
      <c r="AA2784" t="s">
        <v>2252</v>
      </c>
      <c r="AB2784" t="s">
        <v>2254</v>
      </c>
      <c r="AD2784" t="s">
        <v>2934</v>
      </c>
      <c r="AI2784">
        <v>50</v>
      </c>
      <c r="AQ2784" s="6">
        <v>0</v>
      </c>
      <c r="AR2784" s="6" t="s">
        <v>50</v>
      </c>
      <c r="AT2784" s="6">
        <v>-1</v>
      </c>
      <c r="AW2784" s="6" t="s">
        <v>51</v>
      </c>
      <c r="AX2784" s="6" t="s">
        <v>51</v>
      </c>
    </row>
    <row r="2785" spans="1:50" x14ac:dyDescent="0.25">
      <c r="A2785" s="16" t="s">
        <v>9349</v>
      </c>
      <c r="B2785" s="13" t="s">
        <v>22</v>
      </c>
      <c r="C2785" s="13" t="str">
        <f t="shared" si="414"/>
        <v>Acylophorus</v>
      </c>
      <c r="D2785" s="13" t="str">
        <f t="shared" si="410"/>
        <v>Yes</v>
      </c>
      <c r="E2785" s="16" t="s">
        <v>18</v>
      </c>
      <c r="F2785" s="16" t="str">
        <f t="shared" si="411"/>
        <v>Staphylinidae</v>
      </c>
      <c r="G2785" s="16" t="str">
        <f t="shared" si="412"/>
        <v>Yes</v>
      </c>
      <c r="M2785" t="s">
        <v>3181</v>
      </c>
      <c r="N2785" t="s">
        <v>2934</v>
      </c>
      <c r="P2785" s="6">
        <v>-1</v>
      </c>
      <c r="Q2785" s="6" t="s">
        <v>47</v>
      </c>
      <c r="R2785" s="6" t="s">
        <v>48</v>
      </c>
      <c r="T2785" t="s">
        <v>49</v>
      </c>
      <c r="W2785" t="s">
        <v>46</v>
      </c>
      <c r="X2785" t="s">
        <v>2125</v>
      </c>
      <c r="Y2785" t="s">
        <v>2136</v>
      </c>
      <c r="Z2785" t="s">
        <v>1778</v>
      </c>
      <c r="AA2785" t="s">
        <v>2252</v>
      </c>
      <c r="AB2785" t="s">
        <v>2254</v>
      </c>
      <c r="AD2785" t="s">
        <v>2934</v>
      </c>
      <c r="AF2785" t="s">
        <v>3181</v>
      </c>
      <c r="AI2785">
        <v>60</v>
      </c>
      <c r="AQ2785" s="6">
        <v>0</v>
      </c>
      <c r="AR2785" s="6" t="s">
        <v>50</v>
      </c>
      <c r="AT2785" s="6">
        <v>-1</v>
      </c>
      <c r="AW2785" s="6" t="s">
        <v>51</v>
      </c>
      <c r="AX2785" s="6" t="s">
        <v>51</v>
      </c>
    </row>
    <row r="2786" spans="1:50" x14ac:dyDescent="0.25">
      <c r="A2786" s="16" t="s">
        <v>9349</v>
      </c>
      <c r="B2786" s="13" t="s">
        <v>22</v>
      </c>
      <c r="C2786" s="13" t="str">
        <f t="shared" si="414"/>
        <v>Acylophorus</v>
      </c>
      <c r="D2786" s="13" t="str">
        <f t="shared" si="410"/>
        <v>Yes</v>
      </c>
      <c r="E2786" s="16" t="s">
        <v>18</v>
      </c>
      <c r="F2786" s="16" t="str">
        <f t="shared" si="411"/>
        <v>Staphylinidae</v>
      </c>
      <c r="G2786" s="16" t="str">
        <f t="shared" si="412"/>
        <v>Yes</v>
      </c>
      <c r="M2786" t="s">
        <v>3182</v>
      </c>
      <c r="N2786" t="s">
        <v>2934</v>
      </c>
      <c r="P2786" s="6">
        <v>-1</v>
      </c>
      <c r="Q2786" s="6" t="s">
        <v>47</v>
      </c>
      <c r="R2786" s="6" t="s">
        <v>48</v>
      </c>
      <c r="T2786" t="s">
        <v>49</v>
      </c>
      <c r="W2786" t="s">
        <v>46</v>
      </c>
      <c r="X2786" t="s">
        <v>2125</v>
      </c>
      <c r="Y2786" t="s">
        <v>2136</v>
      </c>
      <c r="Z2786" t="s">
        <v>1778</v>
      </c>
      <c r="AA2786" t="s">
        <v>2252</v>
      </c>
      <c r="AB2786" t="s">
        <v>2254</v>
      </c>
      <c r="AD2786" t="s">
        <v>2934</v>
      </c>
      <c r="AF2786" t="s">
        <v>3182</v>
      </c>
      <c r="AI2786">
        <v>60</v>
      </c>
      <c r="AQ2786" s="6">
        <v>0</v>
      </c>
      <c r="AR2786" s="6" t="s">
        <v>50</v>
      </c>
      <c r="AT2786" s="6">
        <v>-1</v>
      </c>
      <c r="AW2786" s="6" t="s">
        <v>51</v>
      </c>
      <c r="AX2786" s="6" t="s">
        <v>51</v>
      </c>
    </row>
    <row r="2787" spans="1:50" x14ac:dyDescent="0.25">
      <c r="A2787" s="16" t="s">
        <v>9349</v>
      </c>
      <c r="B2787" s="13" t="s">
        <v>22</v>
      </c>
      <c r="C2787" s="13" t="str">
        <f t="shared" si="414"/>
        <v>Atanygnathus</v>
      </c>
      <c r="D2787" s="13" t="str">
        <f t="shared" si="410"/>
        <v>Yes</v>
      </c>
      <c r="E2787" s="16" t="s">
        <v>18</v>
      </c>
      <c r="F2787" s="16" t="str">
        <f t="shared" si="411"/>
        <v>Staphylinidae</v>
      </c>
      <c r="G2787" s="16" t="str">
        <f t="shared" si="412"/>
        <v>Yes</v>
      </c>
      <c r="M2787" t="s">
        <v>2980</v>
      </c>
      <c r="N2787" t="s">
        <v>2254</v>
      </c>
      <c r="P2787" s="6">
        <v>-1</v>
      </c>
      <c r="Q2787" s="6" t="s">
        <v>47</v>
      </c>
      <c r="R2787" s="6" t="s">
        <v>48</v>
      </c>
      <c r="T2787" t="s">
        <v>49</v>
      </c>
      <c r="W2787" t="s">
        <v>46</v>
      </c>
      <c r="X2787" t="s">
        <v>2125</v>
      </c>
      <c r="Y2787" t="s">
        <v>2136</v>
      </c>
      <c r="Z2787" t="s">
        <v>1778</v>
      </c>
      <c r="AA2787" t="s">
        <v>2252</v>
      </c>
      <c r="AB2787" t="s">
        <v>2254</v>
      </c>
      <c r="AD2787" t="s">
        <v>2980</v>
      </c>
      <c r="AI2787">
        <v>50</v>
      </c>
      <c r="AQ2787" s="6">
        <v>0</v>
      </c>
      <c r="AR2787" s="6" t="s">
        <v>50</v>
      </c>
      <c r="AT2787" s="6">
        <v>-1</v>
      </c>
      <c r="AW2787" s="6" t="s">
        <v>51</v>
      </c>
      <c r="AX2787" s="6" t="s">
        <v>51</v>
      </c>
    </row>
    <row r="2788" spans="1:50" x14ac:dyDescent="0.25">
      <c r="A2788" s="16" t="s">
        <v>9349</v>
      </c>
      <c r="B2788" s="13" t="s">
        <v>22</v>
      </c>
      <c r="C2788" s="13" t="str">
        <f t="shared" si="414"/>
        <v>Atanygnathus</v>
      </c>
      <c r="D2788" s="13" t="str">
        <f t="shared" si="410"/>
        <v>Yes</v>
      </c>
      <c r="E2788" s="16" t="s">
        <v>18</v>
      </c>
      <c r="F2788" s="16" t="str">
        <f t="shared" si="411"/>
        <v>Staphylinidae</v>
      </c>
      <c r="G2788" s="16" t="str">
        <f t="shared" si="412"/>
        <v>Yes</v>
      </c>
      <c r="M2788" t="s">
        <v>3184</v>
      </c>
      <c r="N2788" t="s">
        <v>2980</v>
      </c>
      <c r="P2788" s="6">
        <v>-1</v>
      </c>
      <c r="Q2788" s="6" t="s">
        <v>47</v>
      </c>
      <c r="R2788" s="6" t="s">
        <v>48</v>
      </c>
      <c r="T2788" t="s">
        <v>49</v>
      </c>
      <c r="W2788" t="s">
        <v>46</v>
      </c>
      <c r="X2788" t="s">
        <v>2125</v>
      </c>
      <c r="Y2788" t="s">
        <v>2136</v>
      </c>
      <c r="Z2788" t="s">
        <v>1778</v>
      </c>
      <c r="AA2788" t="s">
        <v>2252</v>
      </c>
      <c r="AB2788" t="s">
        <v>2254</v>
      </c>
      <c r="AD2788" t="s">
        <v>2980</v>
      </c>
      <c r="AF2788" t="s">
        <v>3184</v>
      </c>
      <c r="AI2788">
        <v>60</v>
      </c>
      <c r="AQ2788" s="6">
        <v>0</v>
      </c>
      <c r="AR2788" s="6" t="s">
        <v>50</v>
      </c>
      <c r="AT2788" s="6">
        <v>-1</v>
      </c>
      <c r="AW2788" s="6" t="s">
        <v>51</v>
      </c>
      <c r="AX2788" s="6" t="s">
        <v>51</v>
      </c>
    </row>
    <row r="2789" spans="1:50" x14ac:dyDescent="0.25">
      <c r="A2789" s="16" t="s">
        <v>9349</v>
      </c>
      <c r="B2789" s="13" t="s">
        <v>22</v>
      </c>
      <c r="C2789" s="13" t="str">
        <f t="shared" si="414"/>
        <v>Belonuchus</v>
      </c>
      <c r="D2789" s="13" t="str">
        <f t="shared" si="410"/>
        <v>Yes</v>
      </c>
      <c r="E2789" s="16" t="s">
        <v>18</v>
      </c>
      <c r="F2789" s="16" t="str">
        <f t="shared" si="411"/>
        <v>Staphylinidae</v>
      </c>
      <c r="G2789" s="16" t="str">
        <f t="shared" si="412"/>
        <v>Yes</v>
      </c>
      <c r="M2789" t="s">
        <v>2866</v>
      </c>
      <c r="N2789" t="s">
        <v>2254</v>
      </c>
      <c r="P2789" s="6">
        <v>-1</v>
      </c>
      <c r="Q2789" s="6" t="s">
        <v>47</v>
      </c>
      <c r="R2789" s="6" t="s">
        <v>48</v>
      </c>
      <c r="T2789" t="s">
        <v>49</v>
      </c>
      <c r="W2789" t="s">
        <v>46</v>
      </c>
      <c r="X2789" t="s">
        <v>2125</v>
      </c>
      <c r="Y2789" t="s">
        <v>2136</v>
      </c>
      <c r="Z2789" t="s">
        <v>1778</v>
      </c>
      <c r="AA2789" t="s">
        <v>2252</v>
      </c>
      <c r="AB2789" t="s">
        <v>2254</v>
      </c>
      <c r="AD2789" t="s">
        <v>2866</v>
      </c>
      <c r="AI2789">
        <v>50</v>
      </c>
      <c r="AQ2789" s="6">
        <v>0</v>
      </c>
      <c r="AR2789" s="6" t="s">
        <v>50</v>
      </c>
      <c r="AT2789" s="6">
        <v>-1</v>
      </c>
      <c r="AW2789" s="6" t="s">
        <v>51</v>
      </c>
      <c r="AX2789" s="6" t="s">
        <v>51</v>
      </c>
    </row>
    <row r="2790" spans="1:50" x14ac:dyDescent="0.25">
      <c r="A2790" s="16" t="s">
        <v>9349</v>
      </c>
      <c r="B2790" s="13" t="s">
        <v>22</v>
      </c>
      <c r="C2790" s="13" t="str">
        <f t="shared" si="414"/>
        <v>Belonuchus</v>
      </c>
      <c r="D2790" s="13" t="str">
        <f t="shared" si="410"/>
        <v>Yes</v>
      </c>
      <c r="E2790" s="16" t="s">
        <v>18</v>
      </c>
      <c r="F2790" s="16" t="str">
        <f t="shared" si="411"/>
        <v>Staphylinidae</v>
      </c>
      <c r="G2790" s="16" t="str">
        <f t="shared" si="412"/>
        <v>Yes</v>
      </c>
      <c r="M2790" t="s">
        <v>3014</v>
      </c>
      <c r="N2790" t="s">
        <v>2866</v>
      </c>
      <c r="P2790" s="6">
        <v>-1</v>
      </c>
      <c r="Q2790" s="6" t="s">
        <v>47</v>
      </c>
      <c r="R2790" s="6" t="s">
        <v>48</v>
      </c>
      <c r="T2790" t="s">
        <v>49</v>
      </c>
      <c r="W2790" t="s">
        <v>46</v>
      </c>
      <c r="X2790" t="s">
        <v>2125</v>
      </c>
      <c r="Y2790" t="s">
        <v>2136</v>
      </c>
      <c r="Z2790" t="s">
        <v>1778</v>
      </c>
      <c r="AA2790" t="s">
        <v>2252</v>
      </c>
      <c r="AB2790" t="s">
        <v>2254</v>
      </c>
      <c r="AD2790" t="s">
        <v>2866</v>
      </c>
      <c r="AF2790" t="s">
        <v>3014</v>
      </c>
      <c r="AI2790">
        <v>60</v>
      </c>
      <c r="AQ2790" s="6">
        <v>0</v>
      </c>
      <c r="AR2790" s="6" t="s">
        <v>50</v>
      </c>
      <c r="AT2790" s="6">
        <v>-1</v>
      </c>
      <c r="AW2790" s="6" t="s">
        <v>51</v>
      </c>
      <c r="AX2790" s="6" t="s">
        <v>51</v>
      </c>
    </row>
    <row r="2791" spans="1:50" x14ac:dyDescent="0.25">
      <c r="A2791" s="16" t="s">
        <v>9349</v>
      </c>
      <c r="B2791" s="13" t="s">
        <v>22</v>
      </c>
      <c r="C2791" s="13" t="str">
        <f t="shared" si="414"/>
        <v>Belonuchus</v>
      </c>
      <c r="D2791" s="13" t="str">
        <f t="shared" si="410"/>
        <v>Yes</v>
      </c>
      <c r="E2791" s="16" t="s">
        <v>18</v>
      </c>
      <c r="F2791" s="16" t="str">
        <f t="shared" si="411"/>
        <v>Staphylinidae</v>
      </c>
      <c r="G2791" s="16" t="str">
        <f t="shared" si="412"/>
        <v>Yes</v>
      </c>
      <c r="M2791" t="s">
        <v>3141</v>
      </c>
      <c r="N2791" t="s">
        <v>2866</v>
      </c>
      <c r="P2791" s="6">
        <v>-1</v>
      </c>
      <c r="Q2791" s="6" t="s">
        <v>47</v>
      </c>
      <c r="R2791" s="6" t="s">
        <v>48</v>
      </c>
      <c r="T2791" t="s">
        <v>49</v>
      </c>
      <c r="W2791" t="s">
        <v>46</v>
      </c>
      <c r="X2791" t="s">
        <v>2125</v>
      </c>
      <c r="Y2791" t="s">
        <v>2136</v>
      </c>
      <c r="Z2791" t="s">
        <v>1778</v>
      </c>
      <c r="AA2791" t="s">
        <v>2252</v>
      </c>
      <c r="AB2791" t="s">
        <v>2254</v>
      </c>
      <c r="AD2791" t="s">
        <v>2866</v>
      </c>
      <c r="AF2791" t="s">
        <v>3141</v>
      </c>
      <c r="AI2791">
        <v>60</v>
      </c>
      <c r="AQ2791" s="6">
        <v>0</v>
      </c>
      <c r="AR2791" s="6" t="s">
        <v>50</v>
      </c>
      <c r="AT2791" s="6">
        <v>-1</v>
      </c>
      <c r="AW2791" s="6" t="s">
        <v>51</v>
      </c>
      <c r="AX2791" s="6" t="s">
        <v>51</v>
      </c>
    </row>
    <row r="2792" spans="1:50" x14ac:dyDescent="0.25">
      <c r="A2792" s="16" t="s">
        <v>9349</v>
      </c>
      <c r="B2792" s="13" t="s">
        <v>22</v>
      </c>
      <c r="C2792" s="13" t="str">
        <f t="shared" si="414"/>
        <v>Bisnius</v>
      </c>
      <c r="D2792" s="13" t="str">
        <f t="shared" si="410"/>
        <v>Yes</v>
      </c>
      <c r="E2792" s="16" t="s">
        <v>18</v>
      </c>
      <c r="F2792" s="16" t="str">
        <f t="shared" si="411"/>
        <v>Staphylinidae</v>
      </c>
      <c r="G2792" s="16" t="str">
        <f t="shared" si="412"/>
        <v>Yes</v>
      </c>
      <c r="M2792" t="s">
        <v>2938</v>
      </c>
      <c r="N2792" t="s">
        <v>2254</v>
      </c>
      <c r="P2792" s="6">
        <v>-1</v>
      </c>
      <c r="Q2792" s="6" t="s">
        <v>47</v>
      </c>
      <c r="R2792" s="6" t="s">
        <v>48</v>
      </c>
      <c r="T2792" t="s">
        <v>49</v>
      </c>
      <c r="W2792" t="s">
        <v>46</v>
      </c>
      <c r="X2792" t="s">
        <v>2125</v>
      </c>
      <c r="Y2792" t="s">
        <v>2136</v>
      </c>
      <c r="Z2792" t="s">
        <v>1778</v>
      </c>
      <c r="AA2792" t="s">
        <v>2252</v>
      </c>
      <c r="AB2792" t="s">
        <v>2254</v>
      </c>
      <c r="AD2792" t="s">
        <v>2938</v>
      </c>
      <c r="AI2792">
        <v>50</v>
      </c>
      <c r="AQ2792" s="6">
        <v>0</v>
      </c>
      <c r="AR2792" s="6" t="s">
        <v>50</v>
      </c>
      <c r="AT2792" s="6">
        <v>-1</v>
      </c>
      <c r="AW2792" s="6" t="s">
        <v>51</v>
      </c>
      <c r="AX2792" s="6" t="s">
        <v>51</v>
      </c>
    </row>
    <row r="2793" spans="1:50" x14ac:dyDescent="0.25">
      <c r="A2793" s="16" t="s">
        <v>9349</v>
      </c>
      <c r="B2793" s="13" t="s">
        <v>22</v>
      </c>
      <c r="C2793" s="13" t="str">
        <f t="shared" si="414"/>
        <v>Bisnius</v>
      </c>
      <c r="D2793" s="13" t="str">
        <f t="shared" si="410"/>
        <v>Yes</v>
      </c>
      <c r="E2793" s="16" t="s">
        <v>18</v>
      </c>
      <c r="F2793" s="16" t="str">
        <f t="shared" si="411"/>
        <v>Staphylinidae</v>
      </c>
      <c r="G2793" s="16" t="str">
        <f t="shared" si="412"/>
        <v>Yes</v>
      </c>
      <c r="M2793" t="s">
        <v>3189</v>
      </c>
      <c r="N2793" t="s">
        <v>2938</v>
      </c>
      <c r="P2793" s="6">
        <v>-1</v>
      </c>
      <c r="Q2793" s="6" t="s">
        <v>47</v>
      </c>
      <c r="R2793" s="6" t="s">
        <v>48</v>
      </c>
      <c r="T2793" t="s">
        <v>49</v>
      </c>
      <c r="W2793" t="s">
        <v>46</v>
      </c>
      <c r="X2793" t="s">
        <v>2125</v>
      </c>
      <c r="Y2793" t="s">
        <v>2136</v>
      </c>
      <c r="Z2793" t="s">
        <v>1778</v>
      </c>
      <c r="AA2793" t="s">
        <v>2252</v>
      </c>
      <c r="AB2793" t="s">
        <v>2254</v>
      </c>
      <c r="AD2793" t="s">
        <v>2938</v>
      </c>
      <c r="AF2793" t="s">
        <v>3189</v>
      </c>
      <c r="AI2793">
        <v>60</v>
      </c>
      <c r="AQ2793" s="6">
        <v>0</v>
      </c>
      <c r="AR2793" s="6" t="s">
        <v>50</v>
      </c>
      <c r="AT2793" s="6">
        <v>-1</v>
      </c>
      <c r="AW2793" s="6" t="s">
        <v>51</v>
      </c>
      <c r="AX2793" s="6" t="s">
        <v>51</v>
      </c>
    </row>
    <row r="2794" spans="1:50" x14ac:dyDescent="0.25">
      <c r="A2794" s="16" t="s">
        <v>9349</v>
      </c>
      <c r="B2794" s="13" t="s">
        <v>22</v>
      </c>
      <c r="C2794" s="13" t="str">
        <f t="shared" si="414"/>
        <v>Bisnius</v>
      </c>
      <c r="D2794" s="13" t="str">
        <f t="shared" si="410"/>
        <v>Yes</v>
      </c>
      <c r="E2794" s="16" t="s">
        <v>18</v>
      </c>
      <c r="F2794" s="16" t="str">
        <f t="shared" si="411"/>
        <v>Staphylinidae</v>
      </c>
      <c r="G2794" s="16" t="str">
        <f t="shared" si="412"/>
        <v>Yes</v>
      </c>
      <c r="M2794" t="s">
        <v>3190</v>
      </c>
      <c r="N2794" t="s">
        <v>2938</v>
      </c>
      <c r="P2794" s="6">
        <v>-1</v>
      </c>
      <c r="Q2794" s="6" t="s">
        <v>47</v>
      </c>
      <c r="R2794" s="6" t="s">
        <v>48</v>
      </c>
      <c r="T2794" t="s">
        <v>49</v>
      </c>
      <c r="W2794" t="s">
        <v>46</v>
      </c>
      <c r="X2794" t="s">
        <v>2125</v>
      </c>
      <c r="Y2794" t="s">
        <v>2136</v>
      </c>
      <c r="Z2794" t="s">
        <v>1778</v>
      </c>
      <c r="AA2794" t="s">
        <v>2252</v>
      </c>
      <c r="AB2794" t="s">
        <v>2254</v>
      </c>
      <c r="AD2794" t="s">
        <v>2938</v>
      </c>
      <c r="AF2794" t="s">
        <v>3190</v>
      </c>
      <c r="AI2794">
        <v>60</v>
      </c>
      <c r="AQ2794" s="6">
        <v>0</v>
      </c>
      <c r="AR2794" s="6" t="s">
        <v>50</v>
      </c>
      <c r="AT2794" s="6">
        <v>-1</v>
      </c>
      <c r="AW2794" s="6" t="s">
        <v>51</v>
      </c>
      <c r="AX2794" s="6" t="s">
        <v>51</v>
      </c>
    </row>
    <row r="2795" spans="1:50" x14ac:dyDescent="0.25">
      <c r="A2795" s="16" t="s">
        <v>9349</v>
      </c>
      <c r="B2795" s="13" t="s">
        <v>22</v>
      </c>
      <c r="C2795" s="13" t="str">
        <f t="shared" si="414"/>
        <v>Bisnius</v>
      </c>
      <c r="D2795" s="13" t="str">
        <f t="shared" si="410"/>
        <v>Yes</v>
      </c>
      <c r="E2795" s="16" t="s">
        <v>18</v>
      </c>
      <c r="F2795" s="16" t="str">
        <f t="shared" si="411"/>
        <v>Staphylinidae</v>
      </c>
      <c r="G2795" s="16" t="str">
        <f t="shared" si="412"/>
        <v>Yes</v>
      </c>
      <c r="M2795" t="s">
        <v>3191</v>
      </c>
      <c r="N2795" t="s">
        <v>2938</v>
      </c>
      <c r="P2795" s="6">
        <v>-1</v>
      </c>
      <c r="Q2795" s="6" t="s">
        <v>47</v>
      </c>
      <c r="R2795" s="6" t="s">
        <v>48</v>
      </c>
      <c r="T2795" t="s">
        <v>49</v>
      </c>
      <c r="W2795" t="s">
        <v>46</v>
      </c>
      <c r="X2795" t="s">
        <v>2125</v>
      </c>
      <c r="Y2795" t="s">
        <v>2136</v>
      </c>
      <c r="Z2795" t="s">
        <v>1778</v>
      </c>
      <c r="AA2795" t="s">
        <v>2252</v>
      </c>
      <c r="AB2795" t="s">
        <v>2254</v>
      </c>
      <c r="AD2795" t="s">
        <v>2938</v>
      </c>
      <c r="AF2795" t="s">
        <v>3191</v>
      </c>
      <c r="AI2795">
        <v>60</v>
      </c>
      <c r="AQ2795" s="6">
        <v>0</v>
      </c>
      <c r="AR2795" s="6" t="s">
        <v>50</v>
      </c>
      <c r="AT2795" s="6">
        <v>-1</v>
      </c>
      <c r="AW2795" s="6" t="s">
        <v>51</v>
      </c>
      <c r="AX2795" s="6" t="s">
        <v>51</v>
      </c>
    </row>
    <row r="2796" spans="1:50" x14ac:dyDescent="0.25">
      <c r="A2796" s="16" t="s">
        <v>9349</v>
      </c>
      <c r="B2796" s="13" t="s">
        <v>22</v>
      </c>
      <c r="C2796" s="13" t="str">
        <f t="shared" si="414"/>
        <v>Cafius</v>
      </c>
      <c r="D2796" s="13" t="str">
        <f t="shared" si="410"/>
        <v>Yes</v>
      </c>
      <c r="E2796" s="16" t="s">
        <v>18</v>
      </c>
      <c r="F2796" s="16" t="str">
        <f t="shared" si="411"/>
        <v>Staphylinidae</v>
      </c>
      <c r="G2796" s="16" t="str">
        <f t="shared" si="412"/>
        <v>Yes</v>
      </c>
      <c r="L2796" t="s">
        <v>2364</v>
      </c>
      <c r="M2796" t="s">
        <v>2363</v>
      </c>
      <c r="N2796" t="s">
        <v>2254</v>
      </c>
      <c r="P2796" s="6">
        <v>-1</v>
      </c>
      <c r="Q2796" s="6" t="s">
        <v>47</v>
      </c>
      <c r="R2796" s="6" t="s">
        <v>48</v>
      </c>
      <c r="T2796" t="s">
        <v>49</v>
      </c>
      <c r="W2796" t="s">
        <v>46</v>
      </c>
      <c r="X2796" t="s">
        <v>2125</v>
      </c>
      <c r="Y2796" t="s">
        <v>2136</v>
      </c>
      <c r="Z2796" t="s">
        <v>1778</v>
      </c>
      <c r="AA2796" t="s">
        <v>2252</v>
      </c>
      <c r="AB2796" t="s">
        <v>2254</v>
      </c>
      <c r="AD2796" t="s">
        <v>2363</v>
      </c>
      <c r="AI2796">
        <v>50</v>
      </c>
      <c r="AQ2796" s="6">
        <v>0</v>
      </c>
      <c r="AR2796" s="6" t="s">
        <v>50</v>
      </c>
      <c r="AT2796" s="6">
        <v>-1</v>
      </c>
      <c r="AW2796" s="6" t="s">
        <v>51</v>
      </c>
      <c r="AX2796" s="6" t="s">
        <v>51</v>
      </c>
    </row>
    <row r="2797" spans="1:50" x14ac:dyDescent="0.25">
      <c r="A2797" s="16" t="s">
        <v>9349</v>
      </c>
      <c r="B2797" s="13" t="s">
        <v>22</v>
      </c>
      <c r="C2797" s="13" t="str">
        <f t="shared" si="414"/>
        <v>Creophilus</v>
      </c>
      <c r="D2797" s="13" t="str">
        <f t="shared" si="410"/>
        <v>Yes</v>
      </c>
      <c r="E2797" s="16" t="s">
        <v>18</v>
      </c>
      <c r="F2797" s="16" t="str">
        <f t="shared" si="411"/>
        <v>Staphylinidae</v>
      </c>
      <c r="G2797" s="16" t="str">
        <f t="shared" si="412"/>
        <v>Yes</v>
      </c>
      <c r="M2797" t="s">
        <v>2249</v>
      </c>
      <c r="N2797" t="s">
        <v>2254</v>
      </c>
      <c r="P2797" s="6">
        <v>-1</v>
      </c>
      <c r="Q2797" s="6" t="s">
        <v>47</v>
      </c>
      <c r="R2797" s="6" t="s">
        <v>48</v>
      </c>
      <c r="T2797" t="s">
        <v>49</v>
      </c>
      <c r="W2797" t="s">
        <v>46</v>
      </c>
      <c r="X2797" t="s">
        <v>2125</v>
      </c>
      <c r="Y2797" t="s">
        <v>2136</v>
      </c>
      <c r="Z2797" t="s">
        <v>1778</v>
      </c>
      <c r="AA2797" t="s">
        <v>2252</v>
      </c>
      <c r="AB2797" t="s">
        <v>2254</v>
      </c>
      <c r="AD2797" t="s">
        <v>2249</v>
      </c>
      <c r="AI2797">
        <v>50</v>
      </c>
      <c r="AQ2797" s="6">
        <v>0</v>
      </c>
      <c r="AR2797" s="6" t="s">
        <v>50</v>
      </c>
      <c r="AT2797" s="6">
        <v>-1</v>
      </c>
      <c r="AW2797" s="6" t="s">
        <v>51</v>
      </c>
      <c r="AX2797" s="6" t="s">
        <v>51</v>
      </c>
    </row>
    <row r="2798" spans="1:50" x14ac:dyDescent="0.25">
      <c r="A2798" s="16" t="s">
        <v>9349</v>
      </c>
      <c r="B2798" s="13" t="s">
        <v>22</v>
      </c>
      <c r="C2798" s="13" t="str">
        <f t="shared" si="414"/>
        <v>Creophilus</v>
      </c>
      <c r="D2798" s="13" t="str">
        <f t="shared" si="410"/>
        <v>Yes</v>
      </c>
      <c r="E2798" s="16" t="s">
        <v>18</v>
      </c>
      <c r="F2798" s="16" t="str">
        <f t="shared" si="411"/>
        <v>Staphylinidae</v>
      </c>
      <c r="G2798" s="16" t="str">
        <f t="shared" si="412"/>
        <v>Yes</v>
      </c>
      <c r="L2798" t="s">
        <v>2251</v>
      </c>
      <c r="M2798" t="s">
        <v>2250</v>
      </c>
      <c r="N2798" t="s">
        <v>2249</v>
      </c>
      <c r="P2798" s="6">
        <v>-1</v>
      </c>
      <c r="Q2798" s="6" t="s">
        <v>47</v>
      </c>
      <c r="R2798" s="6" t="s">
        <v>48</v>
      </c>
      <c r="T2798" t="s">
        <v>49</v>
      </c>
      <c r="W2798" t="s">
        <v>46</v>
      </c>
      <c r="X2798" t="s">
        <v>2125</v>
      </c>
      <c r="Y2798" t="s">
        <v>2136</v>
      </c>
      <c r="Z2798" t="s">
        <v>1778</v>
      </c>
      <c r="AA2798" t="s">
        <v>2252</v>
      </c>
      <c r="AB2798" t="s">
        <v>2254</v>
      </c>
      <c r="AD2798" t="s">
        <v>2249</v>
      </c>
      <c r="AF2798" t="s">
        <v>2250</v>
      </c>
      <c r="AI2798">
        <v>60</v>
      </c>
      <c r="AQ2798" s="6">
        <v>0</v>
      </c>
      <c r="AR2798" s="6" t="s">
        <v>50</v>
      </c>
      <c r="AT2798" s="6">
        <v>-1</v>
      </c>
      <c r="AW2798" s="6" t="s">
        <v>51</v>
      </c>
      <c r="AX2798" s="6" t="s">
        <v>51</v>
      </c>
    </row>
    <row r="2799" spans="1:50" x14ac:dyDescent="0.25">
      <c r="A2799" s="16" t="s">
        <v>9349</v>
      </c>
      <c r="B2799" s="13" t="s">
        <v>22</v>
      </c>
      <c r="C2799" s="13" t="str">
        <f t="shared" si="414"/>
        <v>Dinothenarus</v>
      </c>
      <c r="D2799" s="13" t="str">
        <f t="shared" si="410"/>
        <v>Yes</v>
      </c>
      <c r="E2799" s="16" t="s">
        <v>18</v>
      </c>
      <c r="F2799" s="16" t="str">
        <f t="shared" si="411"/>
        <v>Staphylinidae</v>
      </c>
      <c r="G2799" s="16" t="str">
        <f t="shared" si="412"/>
        <v>Yes</v>
      </c>
      <c r="M2799" t="s">
        <v>2995</v>
      </c>
      <c r="N2799" t="s">
        <v>2254</v>
      </c>
      <c r="P2799" s="6">
        <v>-1</v>
      </c>
      <c r="Q2799" s="6" t="s">
        <v>47</v>
      </c>
      <c r="R2799" s="6" t="s">
        <v>48</v>
      </c>
      <c r="T2799" t="s">
        <v>49</v>
      </c>
      <c r="W2799" t="s">
        <v>46</v>
      </c>
      <c r="X2799" t="s">
        <v>2125</v>
      </c>
      <c r="Y2799" t="s">
        <v>2136</v>
      </c>
      <c r="Z2799" t="s">
        <v>1778</v>
      </c>
      <c r="AA2799" t="s">
        <v>2252</v>
      </c>
      <c r="AB2799" t="s">
        <v>2254</v>
      </c>
      <c r="AD2799" t="s">
        <v>2995</v>
      </c>
      <c r="AI2799">
        <v>50</v>
      </c>
      <c r="AQ2799" s="6">
        <v>0</v>
      </c>
      <c r="AR2799" s="6" t="s">
        <v>50</v>
      </c>
      <c r="AT2799" s="6">
        <v>-1</v>
      </c>
      <c r="AW2799" s="6" t="s">
        <v>51</v>
      </c>
      <c r="AX2799" s="6" t="s">
        <v>51</v>
      </c>
    </row>
    <row r="2800" spans="1:50" x14ac:dyDescent="0.25">
      <c r="A2800" s="16" t="s">
        <v>9349</v>
      </c>
      <c r="B2800" s="13" t="s">
        <v>22</v>
      </c>
      <c r="C2800" s="13" t="str">
        <f t="shared" si="414"/>
        <v>Dinothenarus</v>
      </c>
      <c r="D2800" s="13" t="str">
        <f t="shared" si="410"/>
        <v>Yes</v>
      </c>
      <c r="E2800" s="16" t="s">
        <v>18</v>
      </c>
      <c r="F2800" s="16" t="str">
        <f t="shared" si="411"/>
        <v>Staphylinidae</v>
      </c>
      <c r="G2800" s="16" t="str">
        <f t="shared" si="412"/>
        <v>Yes</v>
      </c>
      <c r="M2800" t="s">
        <v>3260</v>
      </c>
      <c r="N2800" t="s">
        <v>2995</v>
      </c>
      <c r="P2800" s="6">
        <v>-1</v>
      </c>
      <c r="Q2800" s="6" t="s">
        <v>47</v>
      </c>
      <c r="R2800" s="6" t="s">
        <v>48</v>
      </c>
      <c r="T2800" t="s">
        <v>49</v>
      </c>
      <c r="W2800" t="s">
        <v>46</v>
      </c>
      <c r="X2800" t="s">
        <v>2125</v>
      </c>
      <c r="Y2800" t="s">
        <v>2136</v>
      </c>
      <c r="Z2800" t="s">
        <v>1778</v>
      </c>
      <c r="AA2800" t="s">
        <v>2252</v>
      </c>
      <c r="AB2800" t="s">
        <v>2254</v>
      </c>
      <c r="AD2800" t="s">
        <v>2995</v>
      </c>
      <c r="AF2800" t="s">
        <v>3260</v>
      </c>
      <c r="AI2800">
        <v>60</v>
      </c>
      <c r="AQ2800" s="6">
        <v>0</v>
      </c>
      <c r="AR2800" s="6" t="s">
        <v>50</v>
      </c>
      <c r="AT2800" s="6">
        <v>-1</v>
      </c>
      <c r="AW2800" s="6" t="s">
        <v>51</v>
      </c>
      <c r="AX2800" s="6" t="s">
        <v>51</v>
      </c>
    </row>
    <row r="2801" spans="1:50" x14ac:dyDescent="0.25">
      <c r="A2801" s="16" t="s">
        <v>9349</v>
      </c>
      <c r="B2801" s="13" t="s">
        <v>22</v>
      </c>
      <c r="C2801" s="13" t="str">
        <f t="shared" si="414"/>
        <v>Erichsonius</v>
      </c>
      <c r="D2801" s="13" t="str">
        <f t="shared" si="410"/>
        <v>Yes</v>
      </c>
      <c r="E2801" s="16" t="s">
        <v>18</v>
      </c>
      <c r="F2801" s="16" t="str">
        <f t="shared" si="411"/>
        <v>Staphylinidae</v>
      </c>
      <c r="G2801" s="16" t="str">
        <f t="shared" si="412"/>
        <v>Yes</v>
      </c>
      <c r="M2801" t="s">
        <v>2416</v>
      </c>
      <c r="N2801" t="s">
        <v>2254</v>
      </c>
      <c r="P2801" s="6">
        <v>-1</v>
      </c>
      <c r="Q2801" s="6" t="s">
        <v>47</v>
      </c>
      <c r="R2801" s="6" t="s">
        <v>48</v>
      </c>
      <c r="T2801" t="s">
        <v>49</v>
      </c>
      <c r="W2801" t="s">
        <v>46</v>
      </c>
      <c r="X2801" t="s">
        <v>2125</v>
      </c>
      <c r="Y2801" t="s">
        <v>2136</v>
      </c>
      <c r="Z2801" t="s">
        <v>1778</v>
      </c>
      <c r="AA2801" t="s">
        <v>2252</v>
      </c>
      <c r="AB2801" t="s">
        <v>2254</v>
      </c>
      <c r="AD2801" t="s">
        <v>2416</v>
      </c>
      <c r="AI2801">
        <v>50</v>
      </c>
      <c r="AQ2801" s="6">
        <v>0</v>
      </c>
      <c r="AR2801" s="6" t="s">
        <v>50</v>
      </c>
      <c r="AT2801" s="6">
        <v>-1</v>
      </c>
      <c r="AW2801" s="6" t="s">
        <v>51</v>
      </c>
      <c r="AX2801" s="6" t="s">
        <v>51</v>
      </c>
    </row>
    <row r="2802" spans="1:50" x14ac:dyDescent="0.25">
      <c r="A2802" s="16" t="s">
        <v>9349</v>
      </c>
      <c r="B2802" s="13" t="s">
        <v>22</v>
      </c>
      <c r="C2802" s="13" t="str">
        <f t="shared" si="414"/>
        <v>Erichsonius</v>
      </c>
      <c r="D2802" s="13" t="str">
        <f t="shared" si="410"/>
        <v>Yes</v>
      </c>
      <c r="E2802" s="16" t="s">
        <v>18</v>
      </c>
      <c r="F2802" s="16" t="str">
        <f t="shared" si="411"/>
        <v>Staphylinidae</v>
      </c>
      <c r="G2802" s="16" t="str">
        <f t="shared" si="412"/>
        <v>Yes</v>
      </c>
      <c r="M2802" t="s">
        <v>2431</v>
      </c>
      <c r="N2802" t="s">
        <v>2416</v>
      </c>
      <c r="P2802" s="6">
        <v>-1</v>
      </c>
      <c r="Q2802" s="6" t="s">
        <v>47</v>
      </c>
      <c r="R2802" s="6" t="s">
        <v>48</v>
      </c>
      <c r="T2802" t="s">
        <v>49</v>
      </c>
      <c r="W2802" t="s">
        <v>46</v>
      </c>
      <c r="X2802" t="s">
        <v>2125</v>
      </c>
      <c r="Y2802" t="s">
        <v>2136</v>
      </c>
      <c r="Z2802" t="s">
        <v>1778</v>
      </c>
      <c r="AA2802" t="s">
        <v>2252</v>
      </c>
      <c r="AB2802" t="s">
        <v>2254</v>
      </c>
      <c r="AD2802" t="s">
        <v>2416</v>
      </c>
      <c r="AF2802" t="s">
        <v>2431</v>
      </c>
      <c r="AI2802">
        <v>60</v>
      </c>
      <c r="AQ2802" s="6">
        <v>0</v>
      </c>
      <c r="AR2802" s="6" t="s">
        <v>50</v>
      </c>
      <c r="AT2802" s="6">
        <v>-1</v>
      </c>
      <c r="AW2802" s="6" t="s">
        <v>51</v>
      </c>
      <c r="AX2802" s="6" t="s">
        <v>51</v>
      </c>
    </row>
    <row r="2803" spans="1:50" x14ac:dyDescent="0.25">
      <c r="A2803" s="16" t="s">
        <v>9349</v>
      </c>
      <c r="B2803" s="13" t="s">
        <v>22</v>
      </c>
      <c r="C2803" s="13" t="str">
        <f t="shared" si="414"/>
        <v>Gabrius</v>
      </c>
      <c r="D2803" s="13" t="str">
        <f t="shared" si="410"/>
        <v>Yes</v>
      </c>
      <c r="E2803" s="16" t="s">
        <v>18</v>
      </c>
      <c r="F2803" s="16" t="str">
        <f t="shared" si="411"/>
        <v>Staphylinidae</v>
      </c>
      <c r="G2803" s="16" t="str">
        <f t="shared" si="412"/>
        <v>Yes</v>
      </c>
      <c r="M2803" t="s">
        <v>2854</v>
      </c>
      <c r="N2803" t="s">
        <v>2254</v>
      </c>
      <c r="P2803" s="6">
        <v>-1</v>
      </c>
      <c r="Q2803" s="6" t="s">
        <v>47</v>
      </c>
      <c r="R2803" s="6" t="s">
        <v>48</v>
      </c>
      <c r="T2803" t="s">
        <v>49</v>
      </c>
      <c r="W2803" t="s">
        <v>46</v>
      </c>
      <c r="X2803" t="s">
        <v>2125</v>
      </c>
      <c r="Y2803" t="s">
        <v>2136</v>
      </c>
      <c r="Z2803" t="s">
        <v>1778</v>
      </c>
      <c r="AA2803" t="s">
        <v>2252</v>
      </c>
      <c r="AB2803" t="s">
        <v>2254</v>
      </c>
      <c r="AD2803" t="s">
        <v>2854</v>
      </c>
      <c r="AI2803">
        <v>50</v>
      </c>
      <c r="AQ2803" s="6">
        <v>0</v>
      </c>
      <c r="AR2803" s="6" t="s">
        <v>50</v>
      </c>
      <c r="AT2803" s="6">
        <v>-1</v>
      </c>
      <c r="AW2803" s="6" t="s">
        <v>51</v>
      </c>
      <c r="AX2803" s="6" t="s">
        <v>51</v>
      </c>
    </row>
    <row r="2804" spans="1:50" x14ac:dyDescent="0.25">
      <c r="A2804" s="16" t="s">
        <v>9349</v>
      </c>
      <c r="B2804" s="13" t="s">
        <v>22</v>
      </c>
      <c r="C2804" s="13" t="str">
        <f t="shared" si="414"/>
        <v>Gabrius</v>
      </c>
      <c r="D2804" s="13" t="str">
        <f t="shared" si="410"/>
        <v>Yes</v>
      </c>
      <c r="E2804" s="16" t="s">
        <v>18</v>
      </c>
      <c r="F2804" s="16" t="str">
        <f t="shared" si="411"/>
        <v>Staphylinidae</v>
      </c>
      <c r="G2804" s="16" t="str">
        <f t="shared" si="412"/>
        <v>Yes</v>
      </c>
      <c r="M2804" t="s">
        <v>3143</v>
      </c>
      <c r="N2804" t="s">
        <v>2854</v>
      </c>
      <c r="P2804" s="6">
        <v>-1</v>
      </c>
      <c r="Q2804" s="6" t="s">
        <v>47</v>
      </c>
      <c r="R2804" s="6" t="s">
        <v>48</v>
      </c>
      <c r="T2804" t="s">
        <v>49</v>
      </c>
      <c r="W2804" t="s">
        <v>46</v>
      </c>
      <c r="X2804" t="s">
        <v>2125</v>
      </c>
      <c r="Y2804" t="s">
        <v>2136</v>
      </c>
      <c r="Z2804" t="s">
        <v>1778</v>
      </c>
      <c r="AA2804" t="s">
        <v>2252</v>
      </c>
      <c r="AB2804" t="s">
        <v>2254</v>
      </c>
      <c r="AD2804" t="s">
        <v>2854</v>
      </c>
      <c r="AF2804" t="s">
        <v>3143</v>
      </c>
      <c r="AI2804">
        <v>60</v>
      </c>
      <c r="AQ2804" s="6">
        <v>0</v>
      </c>
      <c r="AR2804" s="6" t="s">
        <v>50</v>
      </c>
      <c r="AT2804" s="6">
        <v>-1</v>
      </c>
      <c r="AW2804" s="6" t="s">
        <v>51</v>
      </c>
      <c r="AX2804" s="6" t="s">
        <v>51</v>
      </c>
    </row>
    <row r="2805" spans="1:50" x14ac:dyDescent="0.25">
      <c r="A2805" s="16" t="s">
        <v>9349</v>
      </c>
      <c r="B2805" s="13" t="s">
        <v>22</v>
      </c>
      <c r="C2805" s="13" t="str">
        <f t="shared" si="414"/>
        <v>Gabrius</v>
      </c>
      <c r="D2805" s="13" t="str">
        <f t="shared" si="410"/>
        <v>Yes</v>
      </c>
      <c r="E2805" s="16" t="s">
        <v>18</v>
      </c>
      <c r="F2805" s="16" t="str">
        <f t="shared" si="411"/>
        <v>Staphylinidae</v>
      </c>
      <c r="G2805" s="16" t="str">
        <f t="shared" si="412"/>
        <v>Yes</v>
      </c>
      <c r="M2805" t="s">
        <v>3144</v>
      </c>
      <c r="N2805" t="s">
        <v>2854</v>
      </c>
      <c r="P2805" s="6">
        <v>-1</v>
      </c>
      <c r="Q2805" s="6" t="s">
        <v>47</v>
      </c>
      <c r="R2805" s="6" t="s">
        <v>48</v>
      </c>
      <c r="T2805" t="s">
        <v>49</v>
      </c>
      <c r="W2805" t="s">
        <v>46</v>
      </c>
      <c r="X2805" t="s">
        <v>2125</v>
      </c>
      <c r="Y2805" t="s">
        <v>2136</v>
      </c>
      <c r="Z2805" t="s">
        <v>1778</v>
      </c>
      <c r="AA2805" t="s">
        <v>2252</v>
      </c>
      <c r="AB2805" t="s">
        <v>2254</v>
      </c>
      <c r="AD2805" t="s">
        <v>2854</v>
      </c>
      <c r="AF2805" t="s">
        <v>3144</v>
      </c>
      <c r="AI2805">
        <v>60</v>
      </c>
      <c r="AQ2805" s="6">
        <v>0</v>
      </c>
      <c r="AR2805" s="6" t="s">
        <v>50</v>
      </c>
      <c r="AT2805" s="6">
        <v>-1</v>
      </c>
      <c r="AW2805" s="6" t="s">
        <v>51</v>
      </c>
      <c r="AX2805" s="6" t="s">
        <v>51</v>
      </c>
    </row>
    <row r="2806" spans="1:50" x14ac:dyDescent="0.25">
      <c r="A2806" s="16" t="s">
        <v>9349</v>
      </c>
      <c r="B2806" s="13" t="s">
        <v>22</v>
      </c>
      <c r="C2806" s="13" t="str">
        <f t="shared" si="414"/>
        <v>Gabrius</v>
      </c>
      <c r="D2806" s="13" t="str">
        <f t="shared" si="410"/>
        <v>Yes</v>
      </c>
      <c r="E2806" s="16" t="s">
        <v>18</v>
      </c>
      <c r="F2806" s="16" t="str">
        <f t="shared" si="411"/>
        <v>Staphylinidae</v>
      </c>
      <c r="G2806" s="16" t="str">
        <f t="shared" si="412"/>
        <v>Yes</v>
      </c>
      <c r="M2806" t="s">
        <v>3145</v>
      </c>
      <c r="N2806" t="s">
        <v>2854</v>
      </c>
      <c r="P2806" s="6">
        <v>-1</v>
      </c>
      <c r="Q2806" s="6" t="s">
        <v>47</v>
      </c>
      <c r="R2806" s="6" t="s">
        <v>48</v>
      </c>
      <c r="T2806" t="s">
        <v>49</v>
      </c>
      <c r="W2806" t="s">
        <v>46</v>
      </c>
      <c r="X2806" t="s">
        <v>2125</v>
      </c>
      <c r="Y2806" t="s">
        <v>2136</v>
      </c>
      <c r="Z2806" t="s">
        <v>1778</v>
      </c>
      <c r="AA2806" t="s">
        <v>2252</v>
      </c>
      <c r="AB2806" t="s">
        <v>2254</v>
      </c>
      <c r="AD2806" t="s">
        <v>2854</v>
      </c>
      <c r="AF2806" t="s">
        <v>3145</v>
      </c>
      <c r="AI2806">
        <v>60</v>
      </c>
      <c r="AQ2806" s="6">
        <v>0</v>
      </c>
      <c r="AR2806" s="6" t="s">
        <v>50</v>
      </c>
      <c r="AT2806" s="6">
        <v>-1</v>
      </c>
      <c r="AW2806" s="6" t="s">
        <v>51</v>
      </c>
      <c r="AX2806" s="6" t="s">
        <v>51</v>
      </c>
    </row>
    <row r="2807" spans="1:50" x14ac:dyDescent="0.25">
      <c r="A2807" s="16" t="s">
        <v>9349</v>
      </c>
      <c r="B2807" s="13" t="s">
        <v>22</v>
      </c>
      <c r="C2807" s="13" t="str">
        <f t="shared" si="414"/>
        <v>Gabrius</v>
      </c>
      <c r="D2807" s="13" t="str">
        <f t="shared" si="410"/>
        <v>Yes</v>
      </c>
      <c r="E2807" s="16" t="s">
        <v>18</v>
      </c>
      <c r="F2807" s="16" t="str">
        <f t="shared" si="411"/>
        <v>Staphylinidae</v>
      </c>
      <c r="G2807" s="16" t="str">
        <f t="shared" si="412"/>
        <v>Yes</v>
      </c>
      <c r="M2807" t="s">
        <v>3146</v>
      </c>
      <c r="N2807" t="s">
        <v>2854</v>
      </c>
      <c r="P2807" s="6">
        <v>-1</v>
      </c>
      <c r="Q2807" s="6" t="s">
        <v>47</v>
      </c>
      <c r="R2807" s="6" t="s">
        <v>48</v>
      </c>
      <c r="T2807" t="s">
        <v>49</v>
      </c>
      <c r="W2807" t="s">
        <v>46</v>
      </c>
      <c r="X2807" t="s">
        <v>2125</v>
      </c>
      <c r="Y2807" t="s">
        <v>2136</v>
      </c>
      <c r="Z2807" t="s">
        <v>1778</v>
      </c>
      <c r="AA2807" t="s">
        <v>2252</v>
      </c>
      <c r="AB2807" t="s">
        <v>2254</v>
      </c>
      <c r="AD2807" t="s">
        <v>2854</v>
      </c>
      <c r="AF2807" t="s">
        <v>3146</v>
      </c>
      <c r="AI2807">
        <v>60</v>
      </c>
      <c r="AQ2807" s="6">
        <v>0</v>
      </c>
      <c r="AR2807" s="6" t="s">
        <v>50</v>
      </c>
      <c r="AT2807" s="6">
        <v>-1</v>
      </c>
      <c r="AW2807" s="6" t="s">
        <v>51</v>
      </c>
      <c r="AX2807" s="6" t="s">
        <v>51</v>
      </c>
    </row>
    <row r="2808" spans="1:50" x14ac:dyDescent="0.25">
      <c r="A2808" s="16" t="s">
        <v>9349</v>
      </c>
      <c r="B2808" s="13" t="s">
        <v>22</v>
      </c>
      <c r="C2808" s="13" t="str">
        <f t="shared" si="414"/>
        <v>Gabrius</v>
      </c>
      <c r="D2808" s="13" t="str">
        <f t="shared" si="410"/>
        <v>Yes</v>
      </c>
      <c r="E2808" s="16" t="s">
        <v>18</v>
      </c>
      <c r="F2808" s="16" t="str">
        <f t="shared" si="411"/>
        <v>Staphylinidae</v>
      </c>
      <c r="G2808" s="16" t="str">
        <f t="shared" si="412"/>
        <v>Yes</v>
      </c>
      <c r="M2808" t="s">
        <v>3015</v>
      </c>
      <c r="N2808" t="s">
        <v>2854</v>
      </c>
      <c r="P2808" s="6">
        <v>-1</v>
      </c>
      <c r="Q2808" s="6" t="s">
        <v>47</v>
      </c>
      <c r="R2808" s="6" t="s">
        <v>48</v>
      </c>
      <c r="T2808" t="s">
        <v>49</v>
      </c>
      <c r="W2808" t="s">
        <v>46</v>
      </c>
      <c r="X2808" t="s">
        <v>2125</v>
      </c>
      <c r="Y2808" t="s">
        <v>2136</v>
      </c>
      <c r="Z2808" t="s">
        <v>1778</v>
      </c>
      <c r="AA2808" t="s">
        <v>2252</v>
      </c>
      <c r="AB2808" t="s">
        <v>2254</v>
      </c>
      <c r="AD2808" t="s">
        <v>2854</v>
      </c>
      <c r="AF2808" t="s">
        <v>3015</v>
      </c>
      <c r="AI2808">
        <v>60</v>
      </c>
      <c r="AQ2808" s="6">
        <v>0</v>
      </c>
      <c r="AR2808" s="6" t="s">
        <v>50</v>
      </c>
      <c r="AT2808" s="6">
        <v>-1</v>
      </c>
      <c r="AW2808" s="6" t="s">
        <v>51</v>
      </c>
      <c r="AX2808" s="6" t="s">
        <v>51</v>
      </c>
    </row>
    <row r="2809" spans="1:50" x14ac:dyDescent="0.25">
      <c r="A2809" s="16" t="s">
        <v>9349</v>
      </c>
      <c r="B2809" s="13" t="s">
        <v>22</v>
      </c>
      <c r="C2809" s="13" t="str">
        <f t="shared" si="414"/>
        <v>Gabrius</v>
      </c>
      <c r="D2809" s="13" t="str">
        <f t="shared" si="410"/>
        <v>Yes</v>
      </c>
      <c r="E2809" s="16" t="s">
        <v>18</v>
      </c>
      <c r="F2809" s="16" t="str">
        <f t="shared" si="411"/>
        <v>Staphylinidae</v>
      </c>
      <c r="G2809" s="16" t="str">
        <f t="shared" si="412"/>
        <v>Yes</v>
      </c>
      <c r="M2809" t="s">
        <v>3147</v>
      </c>
      <c r="N2809" t="s">
        <v>2854</v>
      </c>
      <c r="P2809" s="6">
        <v>-1</v>
      </c>
      <c r="Q2809" s="6" t="s">
        <v>47</v>
      </c>
      <c r="R2809" s="6" t="s">
        <v>48</v>
      </c>
      <c r="T2809" t="s">
        <v>49</v>
      </c>
      <c r="W2809" t="s">
        <v>46</v>
      </c>
      <c r="X2809" t="s">
        <v>2125</v>
      </c>
      <c r="Y2809" t="s">
        <v>2136</v>
      </c>
      <c r="Z2809" t="s">
        <v>1778</v>
      </c>
      <c r="AA2809" t="s">
        <v>2252</v>
      </c>
      <c r="AB2809" t="s">
        <v>2254</v>
      </c>
      <c r="AD2809" t="s">
        <v>2854</v>
      </c>
      <c r="AF2809" t="s">
        <v>3147</v>
      </c>
      <c r="AI2809">
        <v>60</v>
      </c>
      <c r="AQ2809" s="6">
        <v>0</v>
      </c>
      <c r="AR2809" s="6" t="s">
        <v>50</v>
      </c>
      <c r="AT2809" s="6">
        <v>-1</v>
      </c>
      <c r="AW2809" s="6" t="s">
        <v>51</v>
      </c>
      <c r="AX2809" s="6" t="s">
        <v>51</v>
      </c>
    </row>
    <row r="2810" spans="1:50" x14ac:dyDescent="0.25">
      <c r="A2810" s="16" t="s">
        <v>9349</v>
      </c>
      <c r="B2810" s="13" t="s">
        <v>22</v>
      </c>
      <c r="C2810" s="13" t="str">
        <f t="shared" si="414"/>
        <v>Hadrotes</v>
      </c>
      <c r="D2810" s="13" t="str">
        <f t="shared" si="410"/>
        <v>Yes</v>
      </c>
      <c r="E2810" s="16" t="s">
        <v>18</v>
      </c>
      <c r="F2810" s="16" t="str">
        <f t="shared" si="411"/>
        <v>Staphylinidae</v>
      </c>
      <c r="G2810" s="16" t="str">
        <f t="shared" si="412"/>
        <v>Yes</v>
      </c>
      <c r="M2810" t="s">
        <v>2873</v>
      </c>
      <c r="N2810" t="s">
        <v>2254</v>
      </c>
      <c r="P2810" s="6">
        <v>-1</v>
      </c>
      <c r="Q2810" s="6" t="s">
        <v>47</v>
      </c>
      <c r="R2810" s="6" t="s">
        <v>48</v>
      </c>
      <c r="T2810" t="s">
        <v>49</v>
      </c>
      <c r="W2810" t="s">
        <v>46</v>
      </c>
      <c r="X2810" t="s">
        <v>2125</v>
      </c>
      <c r="Y2810" t="s">
        <v>2136</v>
      </c>
      <c r="Z2810" t="s">
        <v>1778</v>
      </c>
      <c r="AA2810" t="s">
        <v>2252</v>
      </c>
      <c r="AB2810" t="s">
        <v>2254</v>
      </c>
      <c r="AD2810" t="s">
        <v>2873</v>
      </c>
      <c r="AI2810">
        <v>50</v>
      </c>
      <c r="AQ2810" s="6">
        <v>0</v>
      </c>
      <c r="AR2810" s="6" t="s">
        <v>50</v>
      </c>
      <c r="AT2810" s="6">
        <v>-1</v>
      </c>
      <c r="AW2810" s="6" t="s">
        <v>51</v>
      </c>
      <c r="AX2810" s="6" t="s">
        <v>51</v>
      </c>
    </row>
    <row r="2811" spans="1:50" x14ac:dyDescent="0.25">
      <c r="A2811" s="16" t="s">
        <v>9349</v>
      </c>
      <c r="B2811" s="13" t="s">
        <v>22</v>
      </c>
      <c r="C2811" s="13" t="str">
        <f t="shared" si="414"/>
        <v>Hadrotes</v>
      </c>
      <c r="D2811" s="13" t="str">
        <f t="shared" si="410"/>
        <v>Yes</v>
      </c>
      <c r="E2811" s="16" t="s">
        <v>18</v>
      </c>
      <c r="F2811" s="16" t="str">
        <f t="shared" si="411"/>
        <v>Staphylinidae</v>
      </c>
      <c r="G2811" s="16" t="str">
        <f t="shared" si="412"/>
        <v>Yes</v>
      </c>
      <c r="M2811" t="s">
        <v>3016</v>
      </c>
      <c r="N2811" t="s">
        <v>2873</v>
      </c>
      <c r="P2811" s="6">
        <v>-1</v>
      </c>
      <c r="Q2811" s="6" t="s">
        <v>47</v>
      </c>
      <c r="R2811" s="6" t="s">
        <v>48</v>
      </c>
      <c r="T2811" t="s">
        <v>49</v>
      </c>
      <c r="W2811" t="s">
        <v>46</v>
      </c>
      <c r="X2811" t="s">
        <v>2125</v>
      </c>
      <c r="Y2811" t="s">
        <v>2136</v>
      </c>
      <c r="Z2811" t="s">
        <v>1778</v>
      </c>
      <c r="AA2811" t="s">
        <v>2252</v>
      </c>
      <c r="AB2811" t="s">
        <v>2254</v>
      </c>
      <c r="AD2811" t="s">
        <v>2873</v>
      </c>
      <c r="AF2811" t="s">
        <v>3016</v>
      </c>
      <c r="AI2811">
        <v>60</v>
      </c>
      <c r="AQ2811" s="6">
        <v>0</v>
      </c>
      <c r="AR2811" s="6" t="s">
        <v>50</v>
      </c>
      <c r="AT2811" s="6">
        <v>-1</v>
      </c>
      <c r="AW2811" s="6" t="s">
        <v>51</v>
      </c>
      <c r="AX2811" s="6" t="s">
        <v>51</v>
      </c>
    </row>
    <row r="2812" spans="1:50" x14ac:dyDescent="0.25">
      <c r="A2812" s="16" t="s">
        <v>9349</v>
      </c>
      <c r="B2812" s="13" t="s">
        <v>22</v>
      </c>
      <c r="C2812" s="13" t="str">
        <f t="shared" si="414"/>
        <v>Heterothops</v>
      </c>
      <c r="D2812" s="13" t="str">
        <f t="shared" si="410"/>
        <v>Yes</v>
      </c>
      <c r="E2812" s="16" t="s">
        <v>18</v>
      </c>
      <c r="F2812" s="16" t="str">
        <f t="shared" si="411"/>
        <v>Staphylinidae</v>
      </c>
      <c r="G2812" s="16" t="str">
        <f t="shared" si="412"/>
        <v>Yes</v>
      </c>
      <c r="M2812" t="s">
        <v>2950</v>
      </c>
      <c r="N2812" t="s">
        <v>2254</v>
      </c>
      <c r="P2812" s="6">
        <v>-1</v>
      </c>
      <c r="Q2812" s="6" t="s">
        <v>47</v>
      </c>
      <c r="R2812" s="6" t="s">
        <v>48</v>
      </c>
      <c r="T2812" t="s">
        <v>49</v>
      </c>
      <c r="W2812" t="s">
        <v>46</v>
      </c>
      <c r="X2812" t="s">
        <v>2125</v>
      </c>
      <c r="Y2812" t="s">
        <v>2136</v>
      </c>
      <c r="Z2812" t="s">
        <v>1778</v>
      </c>
      <c r="AA2812" t="s">
        <v>2252</v>
      </c>
      <c r="AB2812" t="s">
        <v>2254</v>
      </c>
      <c r="AD2812" t="s">
        <v>2950</v>
      </c>
      <c r="AI2812">
        <v>50</v>
      </c>
      <c r="AQ2812" s="6">
        <v>0</v>
      </c>
      <c r="AR2812" s="6" t="s">
        <v>50</v>
      </c>
      <c r="AT2812" s="6">
        <v>-1</v>
      </c>
      <c r="AW2812" s="6" t="s">
        <v>51</v>
      </c>
      <c r="AX2812" s="6" t="s">
        <v>51</v>
      </c>
    </row>
    <row r="2813" spans="1:50" x14ac:dyDescent="0.25">
      <c r="A2813" s="16" t="s">
        <v>9349</v>
      </c>
      <c r="B2813" s="13" t="s">
        <v>22</v>
      </c>
      <c r="C2813" s="13" t="str">
        <f t="shared" si="414"/>
        <v>Heterothops</v>
      </c>
      <c r="D2813" s="13" t="str">
        <f t="shared" si="410"/>
        <v>Yes</v>
      </c>
      <c r="E2813" s="16" t="s">
        <v>18</v>
      </c>
      <c r="F2813" s="16" t="str">
        <f t="shared" si="411"/>
        <v>Staphylinidae</v>
      </c>
      <c r="G2813" s="16" t="str">
        <f t="shared" si="412"/>
        <v>Yes</v>
      </c>
      <c r="M2813" t="s">
        <v>3288</v>
      </c>
      <c r="N2813" t="s">
        <v>2950</v>
      </c>
      <c r="P2813" s="6">
        <v>-1</v>
      </c>
      <c r="Q2813" s="6" t="s">
        <v>47</v>
      </c>
      <c r="R2813" s="6" t="s">
        <v>48</v>
      </c>
      <c r="T2813" t="s">
        <v>49</v>
      </c>
      <c r="W2813" t="s">
        <v>46</v>
      </c>
      <c r="X2813" t="s">
        <v>2125</v>
      </c>
      <c r="Y2813" t="s">
        <v>2136</v>
      </c>
      <c r="Z2813" t="s">
        <v>1778</v>
      </c>
      <c r="AA2813" t="s">
        <v>2252</v>
      </c>
      <c r="AB2813" t="s">
        <v>2254</v>
      </c>
      <c r="AD2813" t="s">
        <v>2950</v>
      </c>
      <c r="AF2813" t="s">
        <v>3288</v>
      </c>
      <c r="AI2813">
        <v>60</v>
      </c>
      <c r="AQ2813" s="6">
        <v>0</v>
      </c>
      <c r="AR2813" s="6" t="s">
        <v>50</v>
      </c>
      <c r="AT2813" s="6">
        <v>-1</v>
      </c>
      <c r="AW2813" s="6" t="s">
        <v>51</v>
      </c>
      <c r="AX2813" s="6" t="s">
        <v>51</v>
      </c>
    </row>
    <row r="2814" spans="1:50" x14ac:dyDescent="0.25">
      <c r="A2814" s="16" t="s">
        <v>9349</v>
      </c>
      <c r="B2814" s="13" t="s">
        <v>22</v>
      </c>
      <c r="C2814" s="13" t="str">
        <f t="shared" si="414"/>
        <v>Heterothops</v>
      </c>
      <c r="D2814" s="13" t="str">
        <f t="shared" si="410"/>
        <v>Yes</v>
      </c>
      <c r="E2814" s="16" t="s">
        <v>18</v>
      </c>
      <c r="F2814" s="16" t="str">
        <f t="shared" si="411"/>
        <v>Staphylinidae</v>
      </c>
      <c r="G2814" s="16" t="str">
        <f t="shared" si="412"/>
        <v>Yes</v>
      </c>
      <c r="M2814" t="s">
        <v>3287</v>
      </c>
      <c r="N2814" t="s">
        <v>2950</v>
      </c>
      <c r="P2814" s="6">
        <v>-1</v>
      </c>
      <c r="Q2814" s="6" t="s">
        <v>47</v>
      </c>
      <c r="R2814" s="6" t="s">
        <v>48</v>
      </c>
      <c r="T2814" t="s">
        <v>49</v>
      </c>
      <c r="W2814" t="s">
        <v>46</v>
      </c>
      <c r="X2814" t="s">
        <v>2125</v>
      </c>
      <c r="Y2814" t="s">
        <v>2136</v>
      </c>
      <c r="Z2814" t="s">
        <v>1778</v>
      </c>
      <c r="AA2814" t="s">
        <v>2252</v>
      </c>
      <c r="AB2814" t="s">
        <v>2254</v>
      </c>
      <c r="AD2814" t="s">
        <v>2950</v>
      </c>
      <c r="AF2814" t="s">
        <v>3287</v>
      </c>
      <c r="AI2814">
        <v>60</v>
      </c>
      <c r="AQ2814" s="6">
        <v>0</v>
      </c>
      <c r="AR2814" s="6" t="s">
        <v>50</v>
      </c>
      <c r="AT2814" s="6">
        <v>-1</v>
      </c>
      <c r="AW2814" s="6" t="s">
        <v>51</v>
      </c>
      <c r="AX2814" s="6" t="s">
        <v>51</v>
      </c>
    </row>
    <row r="2815" spans="1:50" x14ac:dyDescent="0.25">
      <c r="A2815" s="16" t="s">
        <v>9349</v>
      </c>
      <c r="B2815" s="13" t="s">
        <v>22</v>
      </c>
      <c r="C2815" s="13" t="str">
        <f t="shared" si="414"/>
        <v>Heterothops</v>
      </c>
      <c r="D2815" s="13" t="str">
        <f t="shared" si="410"/>
        <v>Yes</v>
      </c>
      <c r="E2815" s="16" t="s">
        <v>18</v>
      </c>
      <c r="F2815" s="16" t="str">
        <f t="shared" si="411"/>
        <v>Staphylinidae</v>
      </c>
      <c r="G2815" s="16" t="str">
        <f t="shared" si="412"/>
        <v>Yes</v>
      </c>
      <c r="M2815" t="s">
        <v>3289</v>
      </c>
      <c r="N2815" t="s">
        <v>2950</v>
      </c>
      <c r="P2815" s="6">
        <v>-1</v>
      </c>
      <c r="Q2815" s="6" t="s">
        <v>47</v>
      </c>
      <c r="R2815" s="6" t="s">
        <v>48</v>
      </c>
      <c r="T2815" t="s">
        <v>49</v>
      </c>
      <c r="W2815" t="s">
        <v>46</v>
      </c>
      <c r="X2815" t="s">
        <v>2125</v>
      </c>
      <c r="Y2815" t="s">
        <v>2136</v>
      </c>
      <c r="Z2815" t="s">
        <v>1778</v>
      </c>
      <c r="AA2815" t="s">
        <v>2252</v>
      </c>
      <c r="AB2815" t="s">
        <v>2254</v>
      </c>
      <c r="AD2815" t="s">
        <v>2950</v>
      </c>
      <c r="AF2815" t="s">
        <v>3289</v>
      </c>
      <c r="AI2815">
        <v>60</v>
      </c>
      <c r="AQ2815" s="6">
        <v>0</v>
      </c>
      <c r="AR2815" s="6" t="s">
        <v>50</v>
      </c>
      <c r="AT2815" s="6">
        <v>-1</v>
      </c>
      <c r="AW2815" s="6" t="s">
        <v>51</v>
      </c>
      <c r="AX2815" s="6" t="s">
        <v>51</v>
      </c>
    </row>
    <row r="2816" spans="1:50" x14ac:dyDescent="0.25">
      <c r="A2816" s="16" t="s">
        <v>9349</v>
      </c>
      <c r="B2816" s="13" t="s">
        <v>22</v>
      </c>
      <c r="C2816" s="13" t="str">
        <f t="shared" ref="C2816:C2847" si="415">AD2816</f>
        <v>Heterothops</v>
      </c>
      <c r="D2816" s="13" t="str">
        <f t="shared" si="410"/>
        <v>Yes</v>
      </c>
      <c r="E2816" s="16" t="s">
        <v>18</v>
      </c>
      <c r="F2816" s="16" t="str">
        <f t="shared" si="411"/>
        <v>Staphylinidae</v>
      </c>
      <c r="G2816" s="16" t="str">
        <f t="shared" si="412"/>
        <v>Yes</v>
      </c>
      <c r="M2816" t="s">
        <v>3290</v>
      </c>
      <c r="N2816" t="s">
        <v>2950</v>
      </c>
      <c r="P2816" s="6">
        <v>-1</v>
      </c>
      <c r="Q2816" s="6" t="s">
        <v>47</v>
      </c>
      <c r="R2816" s="6" t="s">
        <v>48</v>
      </c>
      <c r="T2816" t="s">
        <v>49</v>
      </c>
      <c r="W2816" t="s">
        <v>46</v>
      </c>
      <c r="X2816" t="s">
        <v>2125</v>
      </c>
      <c r="Y2816" t="s">
        <v>2136</v>
      </c>
      <c r="Z2816" t="s">
        <v>1778</v>
      </c>
      <c r="AA2816" t="s">
        <v>2252</v>
      </c>
      <c r="AB2816" t="s">
        <v>2254</v>
      </c>
      <c r="AD2816" t="s">
        <v>2950</v>
      </c>
      <c r="AF2816" t="s">
        <v>3290</v>
      </c>
      <c r="AI2816">
        <v>60</v>
      </c>
      <c r="AQ2816" s="6">
        <v>0</v>
      </c>
      <c r="AR2816" s="6" t="s">
        <v>50</v>
      </c>
      <c r="AT2816" s="6">
        <v>-1</v>
      </c>
      <c r="AW2816" s="6" t="s">
        <v>51</v>
      </c>
      <c r="AX2816" s="6" t="s">
        <v>51</v>
      </c>
    </row>
    <row r="2817" spans="1:50" x14ac:dyDescent="0.25">
      <c r="A2817" s="16" t="s">
        <v>9349</v>
      </c>
      <c r="B2817" s="13" t="s">
        <v>22</v>
      </c>
      <c r="C2817" s="13" t="str">
        <f t="shared" si="415"/>
        <v>Heterothops</v>
      </c>
      <c r="D2817" s="13" t="str">
        <f t="shared" si="410"/>
        <v>Yes</v>
      </c>
      <c r="E2817" s="16" t="s">
        <v>18</v>
      </c>
      <c r="F2817" s="16" t="str">
        <f t="shared" si="411"/>
        <v>Staphylinidae</v>
      </c>
      <c r="G2817" s="16" t="str">
        <f t="shared" si="412"/>
        <v>Yes</v>
      </c>
      <c r="M2817" t="s">
        <v>3291</v>
      </c>
      <c r="N2817" t="s">
        <v>2950</v>
      </c>
      <c r="P2817" s="6">
        <v>-1</v>
      </c>
      <c r="Q2817" s="6" t="s">
        <v>47</v>
      </c>
      <c r="R2817" s="6" t="s">
        <v>48</v>
      </c>
      <c r="T2817" t="s">
        <v>49</v>
      </c>
      <c r="W2817" t="s">
        <v>46</v>
      </c>
      <c r="X2817" t="s">
        <v>2125</v>
      </c>
      <c r="Y2817" t="s">
        <v>2136</v>
      </c>
      <c r="Z2817" t="s">
        <v>1778</v>
      </c>
      <c r="AA2817" t="s">
        <v>2252</v>
      </c>
      <c r="AB2817" t="s">
        <v>2254</v>
      </c>
      <c r="AD2817" t="s">
        <v>2950</v>
      </c>
      <c r="AF2817" t="s">
        <v>3291</v>
      </c>
      <c r="AI2817">
        <v>60</v>
      </c>
      <c r="AQ2817" s="6">
        <v>0</v>
      </c>
      <c r="AR2817" s="6" t="s">
        <v>50</v>
      </c>
      <c r="AT2817" s="6">
        <v>-1</v>
      </c>
      <c r="AW2817" s="6" t="s">
        <v>51</v>
      </c>
      <c r="AX2817" s="6" t="s">
        <v>51</v>
      </c>
    </row>
    <row r="2818" spans="1:50" x14ac:dyDescent="0.25">
      <c r="A2818" s="16" t="s">
        <v>9349</v>
      </c>
      <c r="B2818" s="13" t="s">
        <v>22</v>
      </c>
      <c r="C2818" s="13" t="str">
        <f t="shared" si="415"/>
        <v>Heterothops</v>
      </c>
      <c r="D2818" s="13" t="str">
        <f t="shared" si="410"/>
        <v>Yes</v>
      </c>
      <c r="E2818" s="16" t="s">
        <v>18</v>
      </c>
      <c r="F2818" s="16" t="str">
        <f t="shared" si="411"/>
        <v>Staphylinidae</v>
      </c>
      <c r="G2818" s="16" t="str">
        <f t="shared" si="412"/>
        <v>Yes</v>
      </c>
      <c r="M2818" t="s">
        <v>3292</v>
      </c>
      <c r="N2818" t="s">
        <v>2950</v>
      </c>
      <c r="P2818" s="6">
        <v>-1</v>
      </c>
      <c r="Q2818" s="6" t="s">
        <v>47</v>
      </c>
      <c r="R2818" s="6" t="s">
        <v>48</v>
      </c>
      <c r="T2818" t="s">
        <v>49</v>
      </c>
      <c r="W2818" t="s">
        <v>46</v>
      </c>
      <c r="X2818" t="s">
        <v>2125</v>
      </c>
      <c r="Y2818" t="s">
        <v>2136</v>
      </c>
      <c r="Z2818" t="s">
        <v>1778</v>
      </c>
      <c r="AA2818" t="s">
        <v>2252</v>
      </c>
      <c r="AB2818" t="s">
        <v>2254</v>
      </c>
      <c r="AD2818" t="s">
        <v>2950</v>
      </c>
      <c r="AF2818" t="s">
        <v>3292</v>
      </c>
      <c r="AI2818">
        <v>60</v>
      </c>
      <c r="AQ2818" s="6">
        <v>0</v>
      </c>
      <c r="AR2818" s="6" t="s">
        <v>50</v>
      </c>
      <c r="AT2818" s="6">
        <v>-1</v>
      </c>
      <c r="AW2818" s="6" t="s">
        <v>51</v>
      </c>
      <c r="AX2818" s="6" t="s">
        <v>51</v>
      </c>
    </row>
    <row r="2819" spans="1:50" x14ac:dyDescent="0.25">
      <c r="A2819" s="16" t="s">
        <v>9349</v>
      </c>
      <c r="B2819" s="13" t="s">
        <v>22</v>
      </c>
      <c r="C2819" s="13" t="str">
        <f t="shared" si="415"/>
        <v>Heterothops</v>
      </c>
      <c r="D2819" s="13" t="str">
        <f t="shared" si="410"/>
        <v>Yes</v>
      </c>
      <c r="E2819" s="16" t="s">
        <v>18</v>
      </c>
      <c r="F2819" s="16" t="str">
        <f t="shared" si="411"/>
        <v>Staphylinidae</v>
      </c>
      <c r="G2819" s="16" t="str">
        <f t="shared" si="412"/>
        <v>Yes</v>
      </c>
      <c r="M2819" t="s">
        <v>3293</v>
      </c>
      <c r="N2819" t="s">
        <v>2950</v>
      </c>
      <c r="P2819" s="6">
        <v>-1</v>
      </c>
      <c r="Q2819" s="6" t="s">
        <v>47</v>
      </c>
      <c r="R2819" s="6" t="s">
        <v>48</v>
      </c>
      <c r="T2819" t="s">
        <v>49</v>
      </c>
      <c r="W2819" t="s">
        <v>46</v>
      </c>
      <c r="X2819" t="s">
        <v>2125</v>
      </c>
      <c r="Y2819" t="s">
        <v>2136</v>
      </c>
      <c r="Z2819" t="s">
        <v>1778</v>
      </c>
      <c r="AA2819" t="s">
        <v>2252</v>
      </c>
      <c r="AB2819" t="s">
        <v>2254</v>
      </c>
      <c r="AD2819" t="s">
        <v>2950</v>
      </c>
      <c r="AF2819" t="s">
        <v>3293</v>
      </c>
      <c r="AI2819">
        <v>60</v>
      </c>
      <c r="AQ2819" s="6">
        <v>0</v>
      </c>
      <c r="AR2819" s="6" t="s">
        <v>50</v>
      </c>
      <c r="AT2819" s="6">
        <v>-1</v>
      </c>
      <c r="AW2819" s="6" t="s">
        <v>51</v>
      </c>
      <c r="AX2819" s="6" t="s">
        <v>51</v>
      </c>
    </row>
    <row r="2820" spans="1:50" x14ac:dyDescent="0.25">
      <c r="A2820" s="16" t="s">
        <v>9349</v>
      </c>
      <c r="B2820" s="13" t="s">
        <v>22</v>
      </c>
      <c r="C2820" s="13" t="str">
        <f t="shared" si="415"/>
        <v>Neobisnius</v>
      </c>
      <c r="D2820" s="13" t="str">
        <f t="shared" si="410"/>
        <v>Yes</v>
      </c>
      <c r="E2820" s="16" t="s">
        <v>18</v>
      </c>
      <c r="F2820" s="16" t="str">
        <f t="shared" si="411"/>
        <v>Staphylinidae</v>
      </c>
      <c r="G2820" s="16" t="str">
        <f t="shared" si="412"/>
        <v>Yes</v>
      </c>
      <c r="M2820" t="s">
        <v>2365</v>
      </c>
      <c r="N2820" t="s">
        <v>2254</v>
      </c>
      <c r="P2820" s="6">
        <v>-1</v>
      </c>
      <c r="Q2820" s="6" t="s">
        <v>47</v>
      </c>
      <c r="R2820" s="6" t="s">
        <v>48</v>
      </c>
      <c r="T2820" t="s">
        <v>49</v>
      </c>
      <c r="W2820" t="s">
        <v>46</v>
      </c>
      <c r="X2820" t="s">
        <v>2125</v>
      </c>
      <c r="Y2820" t="s">
        <v>2136</v>
      </c>
      <c r="Z2820" t="s">
        <v>1778</v>
      </c>
      <c r="AA2820" t="s">
        <v>2252</v>
      </c>
      <c r="AB2820" t="s">
        <v>2254</v>
      </c>
      <c r="AD2820" t="s">
        <v>2365</v>
      </c>
      <c r="AI2820">
        <v>50</v>
      </c>
      <c r="AQ2820" s="6">
        <v>0</v>
      </c>
      <c r="AR2820" s="6" t="s">
        <v>50</v>
      </c>
      <c r="AT2820" s="6">
        <v>-1</v>
      </c>
      <c r="AW2820" s="6" t="s">
        <v>51</v>
      </c>
      <c r="AX2820" s="6" t="s">
        <v>51</v>
      </c>
    </row>
    <row r="2821" spans="1:50" x14ac:dyDescent="0.25">
      <c r="A2821" s="16" t="s">
        <v>9349</v>
      </c>
      <c r="B2821" s="13" t="s">
        <v>22</v>
      </c>
      <c r="C2821" s="13" t="str">
        <f t="shared" si="415"/>
        <v>Neobisnius</v>
      </c>
      <c r="D2821" s="13" t="str">
        <f t="shared" si="410"/>
        <v>Yes</v>
      </c>
      <c r="E2821" s="16" t="s">
        <v>18</v>
      </c>
      <c r="F2821" s="16" t="str">
        <f t="shared" si="411"/>
        <v>Staphylinidae</v>
      </c>
      <c r="G2821" s="16" t="str">
        <f t="shared" si="412"/>
        <v>Yes</v>
      </c>
      <c r="M2821" t="s">
        <v>2366</v>
      </c>
      <c r="N2821" t="s">
        <v>2365</v>
      </c>
      <c r="P2821" s="6">
        <v>-1</v>
      </c>
      <c r="Q2821" s="6" t="s">
        <v>47</v>
      </c>
      <c r="R2821" s="6" t="s">
        <v>48</v>
      </c>
      <c r="T2821" t="s">
        <v>49</v>
      </c>
      <c r="W2821" t="s">
        <v>46</v>
      </c>
      <c r="X2821" t="s">
        <v>2125</v>
      </c>
      <c r="Y2821" t="s">
        <v>2136</v>
      </c>
      <c r="Z2821" t="s">
        <v>1778</v>
      </c>
      <c r="AA2821" t="s">
        <v>2252</v>
      </c>
      <c r="AB2821" t="s">
        <v>2254</v>
      </c>
      <c r="AD2821" t="s">
        <v>2365</v>
      </c>
      <c r="AF2821" t="s">
        <v>2366</v>
      </c>
      <c r="AI2821">
        <v>60</v>
      </c>
      <c r="AQ2821" s="6">
        <v>0</v>
      </c>
      <c r="AR2821" s="6" t="s">
        <v>50</v>
      </c>
      <c r="AT2821" s="6">
        <v>-1</v>
      </c>
      <c r="AW2821" s="6" t="s">
        <v>51</v>
      </c>
      <c r="AX2821" s="6" t="s">
        <v>51</v>
      </c>
    </row>
    <row r="2822" spans="1:50" x14ac:dyDescent="0.25">
      <c r="A2822" s="16" t="s">
        <v>9349</v>
      </c>
      <c r="B2822" s="13" t="s">
        <v>22</v>
      </c>
      <c r="C2822" s="13" t="str">
        <f t="shared" si="415"/>
        <v>Neobisnius</v>
      </c>
      <c r="D2822" s="13" t="str">
        <f t="shared" si="410"/>
        <v>Yes</v>
      </c>
      <c r="E2822" s="16" t="s">
        <v>18</v>
      </c>
      <c r="F2822" s="16" t="str">
        <f t="shared" si="411"/>
        <v>Staphylinidae</v>
      </c>
      <c r="G2822" s="16" t="str">
        <f t="shared" si="412"/>
        <v>Yes</v>
      </c>
      <c r="M2822" t="s">
        <v>2432</v>
      </c>
      <c r="N2822" t="s">
        <v>2365</v>
      </c>
      <c r="P2822" s="6">
        <v>-1</v>
      </c>
      <c r="Q2822" s="6" t="s">
        <v>47</v>
      </c>
      <c r="R2822" s="6" t="s">
        <v>48</v>
      </c>
      <c r="T2822" t="s">
        <v>49</v>
      </c>
      <c r="W2822" t="s">
        <v>46</v>
      </c>
      <c r="X2822" t="s">
        <v>2125</v>
      </c>
      <c r="Y2822" t="s">
        <v>2136</v>
      </c>
      <c r="Z2822" t="s">
        <v>1778</v>
      </c>
      <c r="AA2822" t="s">
        <v>2252</v>
      </c>
      <c r="AB2822" t="s">
        <v>2254</v>
      </c>
      <c r="AD2822" t="s">
        <v>2365</v>
      </c>
      <c r="AF2822" t="s">
        <v>2432</v>
      </c>
      <c r="AI2822">
        <v>60</v>
      </c>
      <c r="AQ2822" s="6">
        <v>0</v>
      </c>
      <c r="AR2822" s="6" t="s">
        <v>50</v>
      </c>
      <c r="AT2822" s="6">
        <v>-1</v>
      </c>
      <c r="AW2822" s="6" t="s">
        <v>51</v>
      </c>
      <c r="AX2822" s="6" t="s">
        <v>51</v>
      </c>
    </row>
    <row r="2823" spans="1:50" x14ac:dyDescent="0.25">
      <c r="A2823" s="16" t="s">
        <v>9349</v>
      </c>
      <c r="B2823" s="13" t="s">
        <v>22</v>
      </c>
      <c r="C2823" s="13" t="str">
        <f t="shared" si="415"/>
        <v>Neobisnius</v>
      </c>
      <c r="D2823" s="13" t="str">
        <f t="shared" si="410"/>
        <v>Yes</v>
      </c>
      <c r="E2823" s="16" t="s">
        <v>18</v>
      </c>
      <c r="F2823" s="16" t="str">
        <f t="shared" si="411"/>
        <v>Staphylinidae</v>
      </c>
      <c r="G2823" s="16" t="str">
        <f t="shared" si="412"/>
        <v>Yes</v>
      </c>
      <c r="M2823" t="s">
        <v>3262</v>
      </c>
      <c r="N2823" t="s">
        <v>2365</v>
      </c>
      <c r="P2823" s="6">
        <v>-1</v>
      </c>
      <c r="Q2823" s="6" t="s">
        <v>47</v>
      </c>
      <c r="R2823" s="6" t="s">
        <v>48</v>
      </c>
      <c r="T2823" t="s">
        <v>49</v>
      </c>
      <c r="W2823" t="s">
        <v>46</v>
      </c>
      <c r="X2823" t="s">
        <v>2125</v>
      </c>
      <c r="Y2823" t="s">
        <v>2136</v>
      </c>
      <c r="Z2823" t="s">
        <v>1778</v>
      </c>
      <c r="AA2823" t="s">
        <v>2252</v>
      </c>
      <c r="AB2823" t="s">
        <v>2254</v>
      </c>
      <c r="AD2823" t="s">
        <v>2365</v>
      </c>
      <c r="AF2823" t="s">
        <v>3262</v>
      </c>
      <c r="AI2823">
        <v>60</v>
      </c>
      <c r="AQ2823" s="6">
        <v>0</v>
      </c>
      <c r="AR2823" s="6" t="s">
        <v>50</v>
      </c>
      <c r="AT2823" s="6">
        <v>-1</v>
      </c>
      <c r="AW2823" s="6" t="s">
        <v>51</v>
      </c>
      <c r="AX2823" s="6" t="s">
        <v>51</v>
      </c>
    </row>
    <row r="2824" spans="1:50" x14ac:dyDescent="0.25">
      <c r="A2824" s="16" t="s">
        <v>9349</v>
      </c>
      <c r="B2824" s="13" t="s">
        <v>22</v>
      </c>
      <c r="C2824" s="13" t="str">
        <f t="shared" si="415"/>
        <v>Neobisnius</v>
      </c>
      <c r="D2824" s="13" t="str">
        <f t="shared" si="410"/>
        <v>Yes</v>
      </c>
      <c r="E2824" s="16" t="s">
        <v>18</v>
      </c>
      <c r="F2824" s="16" t="str">
        <f t="shared" si="411"/>
        <v>Staphylinidae</v>
      </c>
      <c r="G2824" s="16" t="str">
        <f t="shared" si="412"/>
        <v>Yes</v>
      </c>
      <c r="M2824" t="s">
        <v>2433</v>
      </c>
      <c r="N2824" t="s">
        <v>2365</v>
      </c>
      <c r="P2824" s="6">
        <v>-1</v>
      </c>
      <c r="Q2824" s="6" t="s">
        <v>47</v>
      </c>
      <c r="R2824" s="6" t="s">
        <v>48</v>
      </c>
      <c r="T2824" t="s">
        <v>49</v>
      </c>
      <c r="W2824" t="s">
        <v>46</v>
      </c>
      <c r="X2824" t="s">
        <v>2125</v>
      </c>
      <c r="Y2824" t="s">
        <v>2136</v>
      </c>
      <c r="Z2824" t="s">
        <v>1778</v>
      </c>
      <c r="AA2824" t="s">
        <v>2252</v>
      </c>
      <c r="AB2824" t="s">
        <v>2254</v>
      </c>
      <c r="AD2824" t="s">
        <v>2365</v>
      </c>
      <c r="AF2824" t="s">
        <v>2433</v>
      </c>
      <c r="AI2824">
        <v>60</v>
      </c>
      <c r="AQ2824" s="6">
        <v>0</v>
      </c>
      <c r="AR2824" s="6" t="s">
        <v>50</v>
      </c>
      <c r="AT2824" s="6">
        <v>-1</v>
      </c>
      <c r="AW2824" s="6" t="s">
        <v>51</v>
      </c>
      <c r="AX2824" s="6" t="s">
        <v>51</v>
      </c>
    </row>
    <row r="2825" spans="1:50" x14ac:dyDescent="0.25">
      <c r="A2825" s="16" t="s">
        <v>9349</v>
      </c>
      <c r="B2825" s="13" t="s">
        <v>22</v>
      </c>
      <c r="C2825" s="13" t="str">
        <f t="shared" si="415"/>
        <v>Neobisnius</v>
      </c>
      <c r="D2825" s="13" t="str">
        <f t="shared" si="410"/>
        <v>Yes</v>
      </c>
      <c r="E2825" s="16" t="s">
        <v>18</v>
      </c>
      <c r="F2825" s="16" t="str">
        <f t="shared" si="411"/>
        <v>Staphylinidae</v>
      </c>
      <c r="G2825" s="16" t="str">
        <f t="shared" si="412"/>
        <v>Yes</v>
      </c>
      <c r="M2825" t="s">
        <v>3263</v>
      </c>
      <c r="N2825" t="s">
        <v>2365</v>
      </c>
      <c r="P2825" s="6">
        <v>-1</v>
      </c>
      <c r="Q2825" s="6" t="s">
        <v>47</v>
      </c>
      <c r="R2825" s="6" t="s">
        <v>48</v>
      </c>
      <c r="T2825" t="s">
        <v>49</v>
      </c>
      <c r="W2825" t="s">
        <v>46</v>
      </c>
      <c r="X2825" t="s">
        <v>2125</v>
      </c>
      <c r="Y2825" t="s">
        <v>2136</v>
      </c>
      <c r="Z2825" t="s">
        <v>1778</v>
      </c>
      <c r="AA2825" t="s">
        <v>2252</v>
      </c>
      <c r="AB2825" t="s">
        <v>2254</v>
      </c>
      <c r="AD2825" t="s">
        <v>2365</v>
      </c>
      <c r="AF2825" t="s">
        <v>3263</v>
      </c>
      <c r="AI2825">
        <v>60</v>
      </c>
      <c r="AQ2825" s="6">
        <v>0</v>
      </c>
      <c r="AR2825" s="6" t="s">
        <v>50</v>
      </c>
      <c r="AT2825" s="6">
        <v>-1</v>
      </c>
      <c r="AW2825" s="6" t="s">
        <v>51</v>
      </c>
      <c r="AX2825" s="6" t="s">
        <v>51</v>
      </c>
    </row>
    <row r="2826" spans="1:50" x14ac:dyDescent="0.25">
      <c r="A2826" s="16" t="s">
        <v>9349</v>
      </c>
      <c r="B2826" s="13" t="s">
        <v>22</v>
      </c>
      <c r="C2826" s="13" t="str">
        <f t="shared" si="415"/>
        <v>Neobisnius</v>
      </c>
      <c r="D2826" s="13" t="str">
        <f t="shared" ref="D2826:D2889" si="416">IF(AI2826&gt;=50,"Yes","No")</f>
        <v>Yes</v>
      </c>
      <c r="E2826" s="16" t="s">
        <v>18</v>
      </c>
      <c r="F2826" s="16" t="str">
        <f t="shared" ref="F2826:F2889" si="417">Z2826</f>
        <v>Staphylinidae</v>
      </c>
      <c r="G2826" s="16" t="str">
        <f t="shared" ref="G2826:G2889" si="418">IF(AI2826&gt;=40,"Yes","No")</f>
        <v>Yes</v>
      </c>
      <c r="M2826" t="s">
        <v>2429</v>
      </c>
      <c r="N2826" t="s">
        <v>2365</v>
      </c>
      <c r="P2826" s="6">
        <v>-1</v>
      </c>
      <c r="Q2826" s="6" t="s">
        <v>47</v>
      </c>
      <c r="R2826" s="6" t="s">
        <v>48</v>
      </c>
      <c r="T2826" t="s">
        <v>49</v>
      </c>
      <c r="W2826" t="s">
        <v>46</v>
      </c>
      <c r="X2826" t="s">
        <v>2125</v>
      </c>
      <c r="Y2826" t="s">
        <v>2136</v>
      </c>
      <c r="Z2826" t="s">
        <v>1778</v>
      </c>
      <c r="AA2826" t="s">
        <v>2252</v>
      </c>
      <c r="AB2826" t="s">
        <v>2254</v>
      </c>
      <c r="AD2826" t="s">
        <v>2365</v>
      </c>
      <c r="AF2826" t="s">
        <v>2429</v>
      </c>
      <c r="AI2826">
        <v>60</v>
      </c>
      <c r="AQ2826" s="6">
        <v>0</v>
      </c>
      <c r="AR2826" s="6" t="s">
        <v>50</v>
      </c>
      <c r="AT2826" s="6">
        <v>-1</v>
      </c>
      <c r="AW2826" s="6" t="s">
        <v>51</v>
      </c>
      <c r="AX2826" s="6" t="s">
        <v>51</v>
      </c>
    </row>
    <row r="2827" spans="1:50" x14ac:dyDescent="0.25">
      <c r="A2827" s="16" t="s">
        <v>9349</v>
      </c>
      <c r="B2827" s="13" t="s">
        <v>22</v>
      </c>
      <c r="C2827" s="13" t="str">
        <f t="shared" si="415"/>
        <v>Neobisnius</v>
      </c>
      <c r="D2827" s="13" t="str">
        <f t="shared" si="416"/>
        <v>Yes</v>
      </c>
      <c r="E2827" s="16" t="s">
        <v>18</v>
      </c>
      <c r="F2827" s="16" t="str">
        <f t="shared" si="417"/>
        <v>Staphylinidae</v>
      </c>
      <c r="G2827" s="16" t="str">
        <f t="shared" si="418"/>
        <v>Yes</v>
      </c>
      <c r="M2827" t="s">
        <v>3228</v>
      </c>
      <c r="N2827" t="s">
        <v>2365</v>
      </c>
      <c r="P2827" s="6">
        <v>-1</v>
      </c>
      <c r="Q2827" s="6" t="s">
        <v>47</v>
      </c>
      <c r="R2827" s="6" t="s">
        <v>48</v>
      </c>
      <c r="T2827" t="s">
        <v>49</v>
      </c>
      <c r="W2827" t="s">
        <v>46</v>
      </c>
      <c r="X2827" t="s">
        <v>2125</v>
      </c>
      <c r="Y2827" t="s">
        <v>2136</v>
      </c>
      <c r="Z2827" t="s">
        <v>1778</v>
      </c>
      <c r="AA2827" t="s">
        <v>2252</v>
      </c>
      <c r="AB2827" t="s">
        <v>2254</v>
      </c>
      <c r="AD2827" t="s">
        <v>2365</v>
      </c>
      <c r="AF2827" t="s">
        <v>3228</v>
      </c>
      <c r="AI2827">
        <v>60</v>
      </c>
      <c r="AQ2827" s="6">
        <v>0</v>
      </c>
      <c r="AR2827" s="6" t="s">
        <v>50</v>
      </c>
      <c r="AT2827" s="6">
        <v>-1</v>
      </c>
      <c r="AW2827" s="6" t="s">
        <v>51</v>
      </c>
      <c r="AX2827" s="6" t="s">
        <v>51</v>
      </c>
    </row>
    <row r="2828" spans="1:50" x14ac:dyDescent="0.25">
      <c r="A2828" s="16" t="s">
        <v>9349</v>
      </c>
      <c r="B2828" s="13" t="s">
        <v>22</v>
      </c>
      <c r="C2828" s="13" t="str">
        <f t="shared" si="415"/>
        <v>Neobisnius</v>
      </c>
      <c r="D2828" s="13" t="str">
        <f t="shared" si="416"/>
        <v>Yes</v>
      </c>
      <c r="E2828" s="16" t="s">
        <v>18</v>
      </c>
      <c r="F2828" s="16" t="str">
        <f t="shared" si="417"/>
        <v>Staphylinidae</v>
      </c>
      <c r="G2828" s="16" t="str">
        <f t="shared" si="418"/>
        <v>Yes</v>
      </c>
      <c r="M2828" t="s">
        <v>3229</v>
      </c>
      <c r="N2828" t="s">
        <v>2365</v>
      </c>
      <c r="P2828" s="6">
        <v>-1</v>
      </c>
      <c r="Q2828" s="6" t="s">
        <v>47</v>
      </c>
      <c r="R2828" s="6" t="s">
        <v>48</v>
      </c>
      <c r="T2828" t="s">
        <v>49</v>
      </c>
      <c r="W2828" t="s">
        <v>46</v>
      </c>
      <c r="X2828" t="s">
        <v>2125</v>
      </c>
      <c r="Y2828" t="s">
        <v>2136</v>
      </c>
      <c r="Z2828" t="s">
        <v>1778</v>
      </c>
      <c r="AA2828" t="s">
        <v>2252</v>
      </c>
      <c r="AB2828" t="s">
        <v>2254</v>
      </c>
      <c r="AD2828" t="s">
        <v>2365</v>
      </c>
      <c r="AF2828" t="s">
        <v>3229</v>
      </c>
      <c r="AI2828">
        <v>60</v>
      </c>
      <c r="AQ2828" s="6">
        <v>0</v>
      </c>
      <c r="AR2828" s="6" t="s">
        <v>50</v>
      </c>
      <c r="AT2828" s="6">
        <v>-1</v>
      </c>
      <c r="AW2828" s="6" t="s">
        <v>51</v>
      </c>
      <c r="AX2828" s="6" t="s">
        <v>51</v>
      </c>
    </row>
    <row r="2829" spans="1:50" x14ac:dyDescent="0.25">
      <c r="A2829" s="16" t="s">
        <v>9349</v>
      </c>
      <c r="B2829" s="13" t="s">
        <v>22</v>
      </c>
      <c r="C2829" s="13" t="str">
        <f t="shared" si="415"/>
        <v>Neobisnius</v>
      </c>
      <c r="D2829" s="13" t="str">
        <f t="shared" si="416"/>
        <v>Yes</v>
      </c>
      <c r="E2829" s="16" t="s">
        <v>18</v>
      </c>
      <c r="F2829" s="16" t="str">
        <f t="shared" si="417"/>
        <v>Staphylinidae</v>
      </c>
      <c r="G2829" s="16" t="str">
        <f t="shared" si="418"/>
        <v>Yes</v>
      </c>
      <c r="M2829" t="s">
        <v>2430</v>
      </c>
      <c r="N2829" t="s">
        <v>2365</v>
      </c>
      <c r="P2829" s="6">
        <v>-1</v>
      </c>
      <c r="Q2829" s="6" t="s">
        <v>47</v>
      </c>
      <c r="R2829" s="6" t="s">
        <v>48</v>
      </c>
      <c r="T2829" t="s">
        <v>49</v>
      </c>
      <c r="W2829" t="s">
        <v>46</v>
      </c>
      <c r="X2829" t="s">
        <v>2125</v>
      </c>
      <c r="Y2829" t="s">
        <v>2136</v>
      </c>
      <c r="Z2829" t="s">
        <v>1778</v>
      </c>
      <c r="AA2829" t="s">
        <v>2252</v>
      </c>
      <c r="AB2829" t="s">
        <v>2254</v>
      </c>
      <c r="AD2829" t="s">
        <v>2365</v>
      </c>
      <c r="AF2829" t="s">
        <v>2430</v>
      </c>
      <c r="AI2829">
        <v>60</v>
      </c>
      <c r="AQ2829" s="6">
        <v>0</v>
      </c>
      <c r="AR2829" s="6" t="s">
        <v>50</v>
      </c>
      <c r="AT2829" s="6">
        <v>-1</v>
      </c>
      <c r="AW2829" s="6" t="s">
        <v>51</v>
      </c>
      <c r="AX2829" s="6" t="s">
        <v>51</v>
      </c>
    </row>
    <row r="2830" spans="1:50" x14ac:dyDescent="0.25">
      <c r="A2830" s="16" t="s">
        <v>9349</v>
      </c>
      <c r="B2830" s="13" t="s">
        <v>22</v>
      </c>
      <c r="C2830" s="13" t="str">
        <f t="shared" si="415"/>
        <v>Neobisnius</v>
      </c>
      <c r="D2830" s="13" t="str">
        <f t="shared" si="416"/>
        <v>Yes</v>
      </c>
      <c r="E2830" s="16" t="s">
        <v>18</v>
      </c>
      <c r="F2830" s="16" t="str">
        <f t="shared" si="417"/>
        <v>Staphylinidae</v>
      </c>
      <c r="G2830" s="16" t="str">
        <f t="shared" si="418"/>
        <v>Yes</v>
      </c>
      <c r="M2830" t="s">
        <v>2434</v>
      </c>
      <c r="N2830" t="s">
        <v>2365</v>
      </c>
      <c r="P2830" s="6">
        <v>-1</v>
      </c>
      <c r="Q2830" s="6" t="s">
        <v>47</v>
      </c>
      <c r="R2830" s="6" t="s">
        <v>48</v>
      </c>
      <c r="T2830" t="s">
        <v>49</v>
      </c>
      <c r="W2830" t="s">
        <v>46</v>
      </c>
      <c r="X2830" t="s">
        <v>2125</v>
      </c>
      <c r="Y2830" t="s">
        <v>2136</v>
      </c>
      <c r="Z2830" t="s">
        <v>1778</v>
      </c>
      <c r="AA2830" t="s">
        <v>2252</v>
      </c>
      <c r="AB2830" t="s">
        <v>2254</v>
      </c>
      <c r="AD2830" t="s">
        <v>2365</v>
      </c>
      <c r="AF2830" t="s">
        <v>2434</v>
      </c>
      <c r="AI2830">
        <v>60</v>
      </c>
      <c r="AQ2830" s="6">
        <v>0</v>
      </c>
      <c r="AR2830" s="6" t="s">
        <v>50</v>
      </c>
      <c r="AT2830" s="6">
        <v>-1</v>
      </c>
      <c r="AW2830" s="6" t="s">
        <v>51</v>
      </c>
      <c r="AX2830" s="6" t="s">
        <v>51</v>
      </c>
    </row>
    <row r="2831" spans="1:50" x14ac:dyDescent="0.25">
      <c r="A2831" s="16" t="s">
        <v>9349</v>
      </c>
      <c r="B2831" s="13" t="s">
        <v>22</v>
      </c>
      <c r="C2831" s="13" t="str">
        <f t="shared" si="415"/>
        <v>Ocypus</v>
      </c>
      <c r="D2831" s="13" t="str">
        <f t="shared" si="416"/>
        <v>Yes</v>
      </c>
      <c r="E2831" s="16" t="s">
        <v>18</v>
      </c>
      <c r="F2831" s="16" t="str">
        <f t="shared" si="417"/>
        <v>Staphylinidae</v>
      </c>
      <c r="G2831" s="16" t="str">
        <f t="shared" si="418"/>
        <v>Yes</v>
      </c>
      <c r="M2831" t="s">
        <v>2255</v>
      </c>
      <c r="N2831" t="s">
        <v>2254</v>
      </c>
      <c r="P2831" s="6">
        <v>-1</v>
      </c>
      <c r="Q2831" s="6" t="s">
        <v>47</v>
      </c>
      <c r="R2831" s="6" t="s">
        <v>48</v>
      </c>
      <c r="T2831" t="s">
        <v>49</v>
      </c>
      <c r="W2831" t="s">
        <v>46</v>
      </c>
      <c r="X2831" t="s">
        <v>2125</v>
      </c>
      <c r="Y2831" t="s">
        <v>2136</v>
      </c>
      <c r="Z2831" t="s">
        <v>1778</v>
      </c>
      <c r="AA2831" t="s">
        <v>2252</v>
      </c>
      <c r="AB2831" t="s">
        <v>2254</v>
      </c>
      <c r="AD2831" t="s">
        <v>2255</v>
      </c>
      <c r="AI2831">
        <v>50</v>
      </c>
      <c r="AQ2831" s="6">
        <v>0</v>
      </c>
      <c r="AR2831" s="6" t="s">
        <v>50</v>
      </c>
      <c r="AT2831" s="6">
        <v>-1</v>
      </c>
      <c r="AW2831" s="6" t="s">
        <v>51</v>
      </c>
      <c r="AX2831" s="6" t="s">
        <v>51</v>
      </c>
    </row>
    <row r="2832" spans="1:50" x14ac:dyDescent="0.25">
      <c r="A2832" s="16" t="s">
        <v>9349</v>
      </c>
      <c r="B2832" s="13" t="s">
        <v>22</v>
      </c>
      <c r="C2832" s="13" t="str">
        <f t="shared" si="415"/>
        <v>Ocypus</v>
      </c>
      <c r="D2832" s="13" t="str">
        <f t="shared" si="416"/>
        <v>Yes</v>
      </c>
      <c r="E2832" s="16" t="s">
        <v>18</v>
      </c>
      <c r="F2832" s="16" t="str">
        <f t="shared" si="417"/>
        <v>Staphylinidae</v>
      </c>
      <c r="G2832" s="16" t="str">
        <f t="shared" si="418"/>
        <v>Yes</v>
      </c>
      <c r="L2832" t="s">
        <v>2257</v>
      </c>
      <c r="M2832" t="s">
        <v>2256</v>
      </c>
      <c r="N2832" t="s">
        <v>2255</v>
      </c>
      <c r="P2832" s="6">
        <v>-1</v>
      </c>
      <c r="Q2832" s="6" t="s">
        <v>47</v>
      </c>
      <c r="R2832" s="6" t="s">
        <v>48</v>
      </c>
      <c r="T2832" t="s">
        <v>49</v>
      </c>
      <c r="W2832" t="s">
        <v>46</v>
      </c>
      <c r="X2832" t="s">
        <v>2125</v>
      </c>
      <c r="Y2832" t="s">
        <v>2136</v>
      </c>
      <c r="Z2832" t="s">
        <v>1778</v>
      </c>
      <c r="AA2832" t="s">
        <v>2252</v>
      </c>
      <c r="AB2832" t="s">
        <v>2254</v>
      </c>
      <c r="AD2832" t="s">
        <v>2255</v>
      </c>
      <c r="AF2832" t="s">
        <v>2256</v>
      </c>
      <c r="AI2832">
        <v>60</v>
      </c>
      <c r="AQ2832" s="6">
        <v>0</v>
      </c>
      <c r="AR2832" s="6" t="s">
        <v>50</v>
      </c>
      <c r="AT2832" s="6">
        <v>-1</v>
      </c>
      <c r="AW2832" s="6" t="s">
        <v>51</v>
      </c>
      <c r="AX2832" s="6" t="s">
        <v>51</v>
      </c>
    </row>
    <row r="2833" spans="1:50" x14ac:dyDescent="0.25">
      <c r="A2833" s="16" t="s">
        <v>9349</v>
      </c>
      <c r="B2833" s="13" t="s">
        <v>22</v>
      </c>
      <c r="C2833" s="13" t="str">
        <f t="shared" si="415"/>
        <v>Philonthus</v>
      </c>
      <c r="D2833" s="13" t="str">
        <f t="shared" si="416"/>
        <v>Yes</v>
      </c>
      <c r="E2833" s="16" t="s">
        <v>18</v>
      </c>
      <c r="F2833" s="16" t="str">
        <f t="shared" si="417"/>
        <v>Staphylinidae</v>
      </c>
      <c r="G2833" s="16" t="str">
        <f t="shared" si="418"/>
        <v>Yes</v>
      </c>
      <c r="M2833" t="s">
        <v>2858</v>
      </c>
      <c r="N2833" t="s">
        <v>2254</v>
      </c>
      <c r="P2833" s="6">
        <v>-1</v>
      </c>
      <c r="Q2833" s="6" t="s">
        <v>47</v>
      </c>
      <c r="R2833" s="6" t="s">
        <v>48</v>
      </c>
      <c r="T2833" t="s">
        <v>49</v>
      </c>
      <c r="W2833" t="s">
        <v>46</v>
      </c>
      <c r="X2833" t="s">
        <v>2125</v>
      </c>
      <c r="Y2833" t="s">
        <v>2136</v>
      </c>
      <c r="Z2833" t="s">
        <v>1778</v>
      </c>
      <c r="AA2833" t="s">
        <v>2252</v>
      </c>
      <c r="AB2833" t="s">
        <v>2254</v>
      </c>
      <c r="AD2833" t="s">
        <v>2858</v>
      </c>
      <c r="AI2833">
        <v>50</v>
      </c>
      <c r="AQ2833" s="6">
        <v>0</v>
      </c>
      <c r="AR2833" s="6" t="s">
        <v>50</v>
      </c>
      <c r="AT2833" s="6">
        <v>-1</v>
      </c>
      <c r="AW2833" s="6" t="s">
        <v>51</v>
      </c>
      <c r="AX2833" s="6" t="s">
        <v>51</v>
      </c>
    </row>
    <row r="2834" spans="1:50" x14ac:dyDescent="0.25">
      <c r="A2834" s="16" t="s">
        <v>9349</v>
      </c>
      <c r="B2834" s="13" t="s">
        <v>22</v>
      </c>
      <c r="C2834" s="13" t="str">
        <f t="shared" si="415"/>
        <v>Philonthus</v>
      </c>
      <c r="D2834" s="13" t="str">
        <f t="shared" si="416"/>
        <v>Yes</v>
      </c>
      <c r="E2834" s="16" t="s">
        <v>18</v>
      </c>
      <c r="F2834" s="16" t="str">
        <f t="shared" si="417"/>
        <v>Staphylinidae</v>
      </c>
      <c r="G2834" s="16" t="str">
        <f t="shared" si="418"/>
        <v>Yes</v>
      </c>
      <c r="M2834" t="s">
        <v>3149</v>
      </c>
      <c r="N2834" t="s">
        <v>2858</v>
      </c>
      <c r="P2834" s="6">
        <v>-1</v>
      </c>
      <c r="Q2834" s="6" t="s">
        <v>47</v>
      </c>
      <c r="R2834" s="6" t="s">
        <v>48</v>
      </c>
      <c r="T2834" t="s">
        <v>49</v>
      </c>
      <c r="W2834" t="s">
        <v>46</v>
      </c>
      <c r="X2834" t="s">
        <v>2125</v>
      </c>
      <c r="Y2834" t="s">
        <v>2136</v>
      </c>
      <c r="Z2834" t="s">
        <v>1778</v>
      </c>
      <c r="AA2834" t="s">
        <v>2252</v>
      </c>
      <c r="AB2834" t="s">
        <v>2254</v>
      </c>
      <c r="AD2834" t="s">
        <v>2858</v>
      </c>
      <c r="AF2834" t="s">
        <v>3149</v>
      </c>
      <c r="AI2834">
        <v>60</v>
      </c>
      <c r="AQ2834" s="6">
        <v>0</v>
      </c>
      <c r="AR2834" s="6" t="s">
        <v>50</v>
      </c>
      <c r="AT2834" s="6">
        <v>-1</v>
      </c>
      <c r="AW2834" s="6" t="s">
        <v>51</v>
      </c>
      <c r="AX2834" s="6" t="s">
        <v>51</v>
      </c>
    </row>
    <row r="2835" spans="1:50" x14ac:dyDescent="0.25">
      <c r="A2835" s="16" t="s">
        <v>9349</v>
      </c>
      <c r="B2835" s="13" t="s">
        <v>22</v>
      </c>
      <c r="C2835" s="13" t="str">
        <f t="shared" si="415"/>
        <v>Philonthus</v>
      </c>
      <c r="D2835" s="13" t="str">
        <f t="shared" si="416"/>
        <v>Yes</v>
      </c>
      <c r="E2835" s="16" t="s">
        <v>18</v>
      </c>
      <c r="F2835" s="16" t="str">
        <f t="shared" si="417"/>
        <v>Staphylinidae</v>
      </c>
      <c r="G2835" s="16" t="str">
        <f t="shared" si="418"/>
        <v>Yes</v>
      </c>
      <c r="M2835" t="s">
        <v>3150</v>
      </c>
      <c r="N2835" t="s">
        <v>2858</v>
      </c>
      <c r="P2835" s="6">
        <v>-1</v>
      </c>
      <c r="Q2835" s="6" t="s">
        <v>47</v>
      </c>
      <c r="R2835" s="6" t="s">
        <v>48</v>
      </c>
      <c r="T2835" t="s">
        <v>49</v>
      </c>
      <c r="W2835" t="s">
        <v>46</v>
      </c>
      <c r="X2835" t="s">
        <v>2125</v>
      </c>
      <c r="Y2835" t="s">
        <v>2136</v>
      </c>
      <c r="Z2835" t="s">
        <v>1778</v>
      </c>
      <c r="AA2835" t="s">
        <v>2252</v>
      </c>
      <c r="AB2835" t="s">
        <v>2254</v>
      </c>
      <c r="AD2835" t="s">
        <v>2858</v>
      </c>
      <c r="AF2835" t="s">
        <v>3150</v>
      </c>
      <c r="AI2835">
        <v>60</v>
      </c>
      <c r="AQ2835" s="6">
        <v>0</v>
      </c>
      <c r="AR2835" s="6" t="s">
        <v>50</v>
      </c>
      <c r="AT2835" s="6">
        <v>-1</v>
      </c>
      <c r="AW2835" s="6" t="s">
        <v>51</v>
      </c>
      <c r="AX2835" s="6" t="s">
        <v>51</v>
      </c>
    </row>
    <row r="2836" spans="1:50" x14ac:dyDescent="0.25">
      <c r="A2836" s="16" t="s">
        <v>9349</v>
      </c>
      <c r="B2836" s="13" t="s">
        <v>22</v>
      </c>
      <c r="C2836" s="13" t="str">
        <f t="shared" si="415"/>
        <v>Philonthus</v>
      </c>
      <c r="D2836" s="13" t="str">
        <f t="shared" si="416"/>
        <v>Yes</v>
      </c>
      <c r="E2836" s="16" t="s">
        <v>18</v>
      </c>
      <c r="F2836" s="16" t="str">
        <f t="shared" si="417"/>
        <v>Staphylinidae</v>
      </c>
      <c r="G2836" s="16" t="str">
        <f t="shared" si="418"/>
        <v>Yes</v>
      </c>
      <c r="M2836" t="s">
        <v>3151</v>
      </c>
      <c r="N2836" t="s">
        <v>2858</v>
      </c>
      <c r="P2836" s="6">
        <v>-1</v>
      </c>
      <c r="Q2836" s="6" t="s">
        <v>47</v>
      </c>
      <c r="R2836" s="6" t="s">
        <v>48</v>
      </c>
      <c r="T2836" t="s">
        <v>49</v>
      </c>
      <c r="W2836" t="s">
        <v>46</v>
      </c>
      <c r="X2836" t="s">
        <v>2125</v>
      </c>
      <c r="Y2836" t="s">
        <v>2136</v>
      </c>
      <c r="Z2836" t="s">
        <v>1778</v>
      </c>
      <c r="AA2836" t="s">
        <v>2252</v>
      </c>
      <c r="AB2836" t="s">
        <v>2254</v>
      </c>
      <c r="AD2836" t="s">
        <v>2858</v>
      </c>
      <c r="AF2836" t="s">
        <v>3151</v>
      </c>
      <c r="AI2836">
        <v>60</v>
      </c>
      <c r="AQ2836" s="6">
        <v>0</v>
      </c>
      <c r="AR2836" s="6" t="s">
        <v>50</v>
      </c>
      <c r="AT2836" s="6">
        <v>-1</v>
      </c>
      <c r="AW2836" s="6" t="s">
        <v>51</v>
      </c>
      <c r="AX2836" s="6" t="s">
        <v>51</v>
      </c>
    </row>
    <row r="2837" spans="1:50" x14ac:dyDescent="0.25">
      <c r="A2837" s="16" t="s">
        <v>9349</v>
      </c>
      <c r="B2837" s="13" t="s">
        <v>22</v>
      </c>
      <c r="C2837" s="13" t="str">
        <f t="shared" si="415"/>
        <v>Philonthus</v>
      </c>
      <c r="D2837" s="13" t="str">
        <f t="shared" si="416"/>
        <v>Yes</v>
      </c>
      <c r="E2837" s="16" t="s">
        <v>18</v>
      </c>
      <c r="F2837" s="16" t="str">
        <f t="shared" si="417"/>
        <v>Staphylinidae</v>
      </c>
      <c r="G2837" s="16" t="str">
        <f t="shared" si="418"/>
        <v>Yes</v>
      </c>
      <c r="M2837" t="s">
        <v>3152</v>
      </c>
      <c r="N2837" t="s">
        <v>2858</v>
      </c>
      <c r="P2837" s="6">
        <v>-1</v>
      </c>
      <c r="Q2837" s="6" t="s">
        <v>47</v>
      </c>
      <c r="R2837" s="6" t="s">
        <v>48</v>
      </c>
      <c r="T2837" t="s">
        <v>49</v>
      </c>
      <c r="W2837" t="s">
        <v>46</v>
      </c>
      <c r="X2837" t="s">
        <v>2125</v>
      </c>
      <c r="Y2837" t="s">
        <v>2136</v>
      </c>
      <c r="Z2837" t="s">
        <v>1778</v>
      </c>
      <c r="AA2837" t="s">
        <v>2252</v>
      </c>
      <c r="AB2837" t="s">
        <v>2254</v>
      </c>
      <c r="AD2837" t="s">
        <v>2858</v>
      </c>
      <c r="AF2837" t="s">
        <v>3152</v>
      </c>
      <c r="AI2837">
        <v>60</v>
      </c>
      <c r="AQ2837" s="6">
        <v>0</v>
      </c>
      <c r="AR2837" s="6" t="s">
        <v>50</v>
      </c>
      <c r="AT2837" s="6">
        <v>-1</v>
      </c>
      <c r="AW2837" s="6" t="s">
        <v>51</v>
      </c>
      <c r="AX2837" s="6" t="s">
        <v>51</v>
      </c>
    </row>
    <row r="2838" spans="1:50" x14ac:dyDescent="0.25">
      <c r="A2838" s="16" t="s">
        <v>9349</v>
      </c>
      <c r="B2838" s="13" t="s">
        <v>22</v>
      </c>
      <c r="C2838" s="13" t="str">
        <f t="shared" si="415"/>
        <v>Philonthus</v>
      </c>
      <c r="D2838" s="13" t="str">
        <f t="shared" si="416"/>
        <v>Yes</v>
      </c>
      <c r="E2838" s="16" t="s">
        <v>18</v>
      </c>
      <c r="F2838" s="16" t="str">
        <f t="shared" si="417"/>
        <v>Staphylinidae</v>
      </c>
      <c r="G2838" s="16" t="str">
        <f t="shared" si="418"/>
        <v>Yes</v>
      </c>
      <c r="M2838" t="s">
        <v>3153</v>
      </c>
      <c r="N2838" t="s">
        <v>2858</v>
      </c>
      <c r="P2838" s="6">
        <v>-1</v>
      </c>
      <c r="Q2838" s="6" t="s">
        <v>47</v>
      </c>
      <c r="R2838" s="6" t="s">
        <v>48</v>
      </c>
      <c r="T2838" t="s">
        <v>49</v>
      </c>
      <c r="W2838" t="s">
        <v>46</v>
      </c>
      <c r="X2838" t="s">
        <v>2125</v>
      </c>
      <c r="Y2838" t="s">
        <v>2136</v>
      </c>
      <c r="Z2838" t="s">
        <v>1778</v>
      </c>
      <c r="AA2838" t="s">
        <v>2252</v>
      </c>
      <c r="AB2838" t="s">
        <v>2254</v>
      </c>
      <c r="AD2838" t="s">
        <v>2858</v>
      </c>
      <c r="AF2838" t="s">
        <v>3153</v>
      </c>
      <c r="AI2838">
        <v>60</v>
      </c>
      <c r="AQ2838" s="6">
        <v>0</v>
      </c>
      <c r="AR2838" s="6" t="s">
        <v>50</v>
      </c>
      <c r="AT2838" s="6">
        <v>-1</v>
      </c>
      <c r="AW2838" s="6" t="s">
        <v>51</v>
      </c>
      <c r="AX2838" s="6" t="s">
        <v>51</v>
      </c>
    </row>
    <row r="2839" spans="1:50" x14ac:dyDescent="0.25">
      <c r="A2839" s="16" t="s">
        <v>9349</v>
      </c>
      <c r="B2839" s="13" t="s">
        <v>22</v>
      </c>
      <c r="C2839" s="13" t="str">
        <f t="shared" si="415"/>
        <v>Philonthus</v>
      </c>
      <c r="D2839" s="13" t="str">
        <f t="shared" si="416"/>
        <v>Yes</v>
      </c>
      <c r="E2839" s="16" t="s">
        <v>18</v>
      </c>
      <c r="F2839" s="16" t="str">
        <f t="shared" si="417"/>
        <v>Staphylinidae</v>
      </c>
      <c r="G2839" s="16" t="str">
        <f t="shared" si="418"/>
        <v>Yes</v>
      </c>
      <c r="M2839" t="s">
        <v>3154</v>
      </c>
      <c r="N2839" t="s">
        <v>2858</v>
      </c>
      <c r="P2839" s="6">
        <v>-1</v>
      </c>
      <c r="Q2839" s="6" t="s">
        <v>47</v>
      </c>
      <c r="R2839" s="6" t="s">
        <v>48</v>
      </c>
      <c r="T2839" t="s">
        <v>49</v>
      </c>
      <c r="W2839" t="s">
        <v>46</v>
      </c>
      <c r="X2839" t="s">
        <v>2125</v>
      </c>
      <c r="Y2839" t="s">
        <v>2136</v>
      </c>
      <c r="Z2839" t="s">
        <v>1778</v>
      </c>
      <c r="AA2839" t="s">
        <v>2252</v>
      </c>
      <c r="AB2839" t="s">
        <v>2254</v>
      </c>
      <c r="AD2839" t="s">
        <v>2858</v>
      </c>
      <c r="AF2839" t="s">
        <v>3154</v>
      </c>
      <c r="AI2839">
        <v>60</v>
      </c>
      <c r="AQ2839" s="6">
        <v>0</v>
      </c>
      <c r="AR2839" s="6" t="s">
        <v>50</v>
      </c>
      <c r="AT2839" s="6">
        <v>-1</v>
      </c>
      <c r="AW2839" s="6" t="s">
        <v>51</v>
      </c>
      <c r="AX2839" s="6" t="s">
        <v>51</v>
      </c>
    </row>
    <row r="2840" spans="1:50" x14ac:dyDescent="0.25">
      <c r="A2840" s="16" t="s">
        <v>9349</v>
      </c>
      <c r="B2840" s="13" t="s">
        <v>22</v>
      </c>
      <c r="C2840" s="13" t="str">
        <f t="shared" si="415"/>
        <v>Philonthus</v>
      </c>
      <c r="D2840" s="13" t="str">
        <f t="shared" si="416"/>
        <v>Yes</v>
      </c>
      <c r="E2840" s="16" t="s">
        <v>18</v>
      </c>
      <c r="F2840" s="16" t="str">
        <f t="shared" si="417"/>
        <v>Staphylinidae</v>
      </c>
      <c r="G2840" s="16" t="str">
        <f t="shared" si="418"/>
        <v>Yes</v>
      </c>
      <c r="M2840" t="s">
        <v>3017</v>
      </c>
      <c r="N2840" t="s">
        <v>2858</v>
      </c>
      <c r="P2840" s="6">
        <v>-1</v>
      </c>
      <c r="Q2840" s="6" t="s">
        <v>47</v>
      </c>
      <c r="R2840" s="6" t="s">
        <v>48</v>
      </c>
      <c r="T2840" t="s">
        <v>49</v>
      </c>
      <c r="W2840" t="s">
        <v>46</v>
      </c>
      <c r="X2840" t="s">
        <v>2125</v>
      </c>
      <c r="Y2840" t="s">
        <v>2136</v>
      </c>
      <c r="Z2840" t="s">
        <v>1778</v>
      </c>
      <c r="AA2840" t="s">
        <v>2252</v>
      </c>
      <c r="AB2840" t="s">
        <v>2254</v>
      </c>
      <c r="AD2840" t="s">
        <v>2858</v>
      </c>
      <c r="AF2840" t="s">
        <v>3017</v>
      </c>
      <c r="AI2840">
        <v>60</v>
      </c>
      <c r="AQ2840" s="6">
        <v>0</v>
      </c>
      <c r="AR2840" s="6" t="s">
        <v>50</v>
      </c>
      <c r="AT2840" s="6">
        <v>-1</v>
      </c>
      <c r="AW2840" s="6" t="s">
        <v>51</v>
      </c>
      <c r="AX2840" s="6" t="s">
        <v>51</v>
      </c>
    </row>
    <row r="2841" spans="1:50" x14ac:dyDescent="0.25">
      <c r="A2841" s="16" t="s">
        <v>9349</v>
      </c>
      <c r="B2841" s="13" t="s">
        <v>22</v>
      </c>
      <c r="C2841" s="13" t="str">
        <f t="shared" si="415"/>
        <v>Philonthus</v>
      </c>
      <c r="D2841" s="13" t="str">
        <f t="shared" si="416"/>
        <v>Yes</v>
      </c>
      <c r="E2841" s="16" t="s">
        <v>18</v>
      </c>
      <c r="F2841" s="16" t="str">
        <f t="shared" si="417"/>
        <v>Staphylinidae</v>
      </c>
      <c r="G2841" s="16" t="str">
        <f t="shared" si="418"/>
        <v>Yes</v>
      </c>
      <c r="M2841" t="s">
        <v>3155</v>
      </c>
      <c r="N2841" t="s">
        <v>2858</v>
      </c>
      <c r="P2841" s="6">
        <v>-1</v>
      </c>
      <c r="Q2841" s="6" t="s">
        <v>47</v>
      </c>
      <c r="R2841" s="6" t="s">
        <v>48</v>
      </c>
      <c r="T2841" t="s">
        <v>49</v>
      </c>
      <c r="W2841" t="s">
        <v>46</v>
      </c>
      <c r="X2841" t="s">
        <v>2125</v>
      </c>
      <c r="Y2841" t="s">
        <v>2136</v>
      </c>
      <c r="Z2841" t="s">
        <v>1778</v>
      </c>
      <c r="AA2841" t="s">
        <v>2252</v>
      </c>
      <c r="AB2841" t="s">
        <v>2254</v>
      </c>
      <c r="AD2841" t="s">
        <v>2858</v>
      </c>
      <c r="AF2841" t="s">
        <v>3155</v>
      </c>
      <c r="AI2841">
        <v>60</v>
      </c>
      <c r="AQ2841" s="6">
        <v>0</v>
      </c>
      <c r="AR2841" s="6" t="s">
        <v>50</v>
      </c>
      <c r="AT2841" s="6">
        <v>-1</v>
      </c>
      <c r="AW2841" s="6" t="s">
        <v>51</v>
      </c>
      <c r="AX2841" s="6" t="s">
        <v>51</v>
      </c>
    </row>
    <row r="2842" spans="1:50" x14ac:dyDescent="0.25">
      <c r="A2842" s="16" t="s">
        <v>9349</v>
      </c>
      <c r="B2842" s="13" t="s">
        <v>22</v>
      </c>
      <c r="C2842" s="13" t="str">
        <f t="shared" si="415"/>
        <v>Philonthus</v>
      </c>
      <c r="D2842" s="13" t="str">
        <f t="shared" si="416"/>
        <v>Yes</v>
      </c>
      <c r="E2842" s="16" t="s">
        <v>18</v>
      </c>
      <c r="F2842" s="16" t="str">
        <f t="shared" si="417"/>
        <v>Staphylinidae</v>
      </c>
      <c r="G2842" s="16" t="str">
        <f t="shared" si="418"/>
        <v>Yes</v>
      </c>
      <c r="M2842" t="s">
        <v>3156</v>
      </c>
      <c r="N2842" t="s">
        <v>2858</v>
      </c>
      <c r="P2842" s="6">
        <v>-1</v>
      </c>
      <c r="Q2842" s="6" t="s">
        <v>47</v>
      </c>
      <c r="R2842" s="6" t="s">
        <v>48</v>
      </c>
      <c r="T2842" t="s">
        <v>49</v>
      </c>
      <c r="W2842" t="s">
        <v>46</v>
      </c>
      <c r="X2842" t="s">
        <v>2125</v>
      </c>
      <c r="Y2842" t="s">
        <v>2136</v>
      </c>
      <c r="Z2842" t="s">
        <v>1778</v>
      </c>
      <c r="AA2842" t="s">
        <v>2252</v>
      </c>
      <c r="AB2842" t="s">
        <v>2254</v>
      </c>
      <c r="AD2842" t="s">
        <v>2858</v>
      </c>
      <c r="AF2842" t="s">
        <v>3156</v>
      </c>
      <c r="AI2842">
        <v>60</v>
      </c>
      <c r="AQ2842" s="6">
        <v>0</v>
      </c>
      <c r="AR2842" s="6" t="s">
        <v>50</v>
      </c>
      <c r="AT2842" s="6">
        <v>-1</v>
      </c>
      <c r="AW2842" s="6" t="s">
        <v>51</v>
      </c>
      <c r="AX2842" s="6" t="s">
        <v>51</v>
      </c>
    </row>
    <row r="2843" spans="1:50" x14ac:dyDescent="0.25">
      <c r="A2843" s="16" t="s">
        <v>9349</v>
      </c>
      <c r="B2843" s="13" t="s">
        <v>22</v>
      </c>
      <c r="C2843" s="13" t="str">
        <f t="shared" si="415"/>
        <v>Philonthus</v>
      </c>
      <c r="D2843" s="13" t="str">
        <f t="shared" si="416"/>
        <v>Yes</v>
      </c>
      <c r="E2843" s="16" t="s">
        <v>18</v>
      </c>
      <c r="F2843" s="16" t="str">
        <f t="shared" si="417"/>
        <v>Staphylinidae</v>
      </c>
      <c r="G2843" s="16" t="str">
        <f t="shared" si="418"/>
        <v>Yes</v>
      </c>
      <c r="M2843" t="s">
        <v>3157</v>
      </c>
      <c r="N2843" t="s">
        <v>2858</v>
      </c>
      <c r="P2843" s="6">
        <v>-1</v>
      </c>
      <c r="Q2843" s="6" t="s">
        <v>47</v>
      </c>
      <c r="R2843" s="6" t="s">
        <v>48</v>
      </c>
      <c r="T2843" t="s">
        <v>49</v>
      </c>
      <c r="W2843" t="s">
        <v>46</v>
      </c>
      <c r="X2843" t="s">
        <v>2125</v>
      </c>
      <c r="Y2843" t="s">
        <v>2136</v>
      </c>
      <c r="Z2843" t="s">
        <v>1778</v>
      </c>
      <c r="AA2843" t="s">
        <v>2252</v>
      </c>
      <c r="AB2843" t="s">
        <v>2254</v>
      </c>
      <c r="AD2843" t="s">
        <v>2858</v>
      </c>
      <c r="AF2843" t="s">
        <v>3157</v>
      </c>
      <c r="AI2843">
        <v>60</v>
      </c>
      <c r="AQ2843" s="6">
        <v>0</v>
      </c>
      <c r="AR2843" s="6" t="s">
        <v>50</v>
      </c>
      <c r="AT2843" s="6">
        <v>-1</v>
      </c>
      <c r="AW2843" s="6" t="s">
        <v>51</v>
      </c>
      <c r="AX2843" s="6" t="s">
        <v>51</v>
      </c>
    </row>
    <row r="2844" spans="1:50" x14ac:dyDescent="0.25">
      <c r="A2844" s="16" t="s">
        <v>9349</v>
      </c>
      <c r="B2844" s="13" t="s">
        <v>22</v>
      </c>
      <c r="C2844" s="13" t="str">
        <f t="shared" si="415"/>
        <v>Philonthus</v>
      </c>
      <c r="D2844" s="13" t="str">
        <f t="shared" si="416"/>
        <v>Yes</v>
      </c>
      <c r="E2844" s="16" t="s">
        <v>18</v>
      </c>
      <c r="F2844" s="16" t="str">
        <f t="shared" si="417"/>
        <v>Staphylinidae</v>
      </c>
      <c r="G2844" s="16" t="str">
        <f t="shared" si="418"/>
        <v>Yes</v>
      </c>
      <c r="M2844" t="s">
        <v>3158</v>
      </c>
      <c r="N2844" t="s">
        <v>2858</v>
      </c>
      <c r="P2844" s="6">
        <v>-1</v>
      </c>
      <c r="Q2844" s="6" t="s">
        <v>47</v>
      </c>
      <c r="R2844" s="6" t="s">
        <v>48</v>
      </c>
      <c r="T2844" t="s">
        <v>49</v>
      </c>
      <c r="W2844" t="s">
        <v>46</v>
      </c>
      <c r="X2844" t="s">
        <v>2125</v>
      </c>
      <c r="Y2844" t="s">
        <v>2136</v>
      </c>
      <c r="Z2844" t="s">
        <v>1778</v>
      </c>
      <c r="AA2844" t="s">
        <v>2252</v>
      </c>
      <c r="AB2844" t="s">
        <v>2254</v>
      </c>
      <c r="AD2844" t="s">
        <v>2858</v>
      </c>
      <c r="AF2844" t="s">
        <v>3158</v>
      </c>
      <c r="AI2844">
        <v>60</v>
      </c>
      <c r="AQ2844" s="6">
        <v>0</v>
      </c>
      <c r="AR2844" s="6" t="s">
        <v>50</v>
      </c>
      <c r="AT2844" s="6">
        <v>-1</v>
      </c>
      <c r="AW2844" s="6" t="s">
        <v>51</v>
      </c>
      <c r="AX2844" s="6" t="s">
        <v>51</v>
      </c>
    </row>
    <row r="2845" spans="1:50" x14ac:dyDescent="0.25">
      <c r="A2845" s="16" t="s">
        <v>9349</v>
      </c>
      <c r="B2845" s="13" t="s">
        <v>22</v>
      </c>
      <c r="C2845" s="13" t="str">
        <f t="shared" si="415"/>
        <v>Philonthus</v>
      </c>
      <c r="D2845" s="13" t="str">
        <f t="shared" si="416"/>
        <v>Yes</v>
      </c>
      <c r="E2845" s="16" t="s">
        <v>18</v>
      </c>
      <c r="F2845" s="16" t="str">
        <f t="shared" si="417"/>
        <v>Staphylinidae</v>
      </c>
      <c r="G2845" s="16" t="str">
        <f t="shared" si="418"/>
        <v>Yes</v>
      </c>
      <c r="M2845" t="s">
        <v>3018</v>
      </c>
      <c r="N2845" t="s">
        <v>2858</v>
      </c>
      <c r="P2845" s="6">
        <v>-1</v>
      </c>
      <c r="Q2845" s="6" t="s">
        <v>47</v>
      </c>
      <c r="R2845" s="6" t="s">
        <v>48</v>
      </c>
      <c r="T2845" t="s">
        <v>49</v>
      </c>
      <c r="W2845" t="s">
        <v>46</v>
      </c>
      <c r="X2845" t="s">
        <v>2125</v>
      </c>
      <c r="Y2845" t="s">
        <v>2136</v>
      </c>
      <c r="Z2845" t="s">
        <v>1778</v>
      </c>
      <c r="AA2845" t="s">
        <v>2252</v>
      </c>
      <c r="AB2845" t="s">
        <v>2254</v>
      </c>
      <c r="AD2845" t="s">
        <v>2858</v>
      </c>
      <c r="AF2845" t="s">
        <v>3018</v>
      </c>
      <c r="AI2845">
        <v>60</v>
      </c>
      <c r="AQ2845" s="6">
        <v>0</v>
      </c>
      <c r="AR2845" s="6" t="s">
        <v>50</v>
      </c>
      <c r="AT2845" s="6">
        <v>-1</v>
      </c>
      <c r="AW2845" s="6" t="s">
        <v>51</v>
      </c>
      <c r="AX2845" s="6" t="s">
        <v>51</v>
      </c>
    </row>
    <row r="2846" spans="1:50" x14ac:dyDescent="0.25">
      <c r="A2846" s="16" t="s">
        <v>9349</v>
      </c>
      <c r="B2846" s="13" t="s">
        <v>22</v>
      </c>
      <c r="C2846" s="13" t="str">
        <f t="shared" si="415"/>
        <v>Philonthus</v>
      </c>
      <c r="D2846" s="13" t="str">
        <f t="shared" si="416"/>
        <v>Yes</v>
      </c>
      <c r="E2846" s="16" t="s">
        <v>18</v>
      </c>
      <c r="F2846" s="16" t="str">
        <f t="shared" si="417"/>
        <v>Staphylinidae</v>
      </c>
      <c r="G2846" s="16" t="str">
        <f t="shared" si="418"/>
        <v>Yes</v>
      </c>
      <c r="M2846" t="s">
        <v>3159</v>
      </c>
      <c r="N2846" t="s">
        <v>2858</v>
      </c>
      <c r="P2846" s="6">
        <v>-1</v>
      </c>
      <c r="Q2846" s="6" t="s">
        <v>47</v>
      </c>
      <c r="R2846" s="6" t="s">
        <v>48</v>
      </c>
      <c r="T2846" t="s">
        <v>49</v>
      </c>
      <c r="W2846" t="s">
        <v>46</v>
      </c>
      <c r="X2846" t="s">
        <v>2125</v>
      </c>
      <c r="Y2846" t="s">
        <v>2136</v>
      </c>
      <c r="Z2846" t="s">
        <v>1778</v>
      </c>
      <c r="AA2846" t="s">
        <v>2252</v>
      </c>
      <c r="AB2846" t="s">
        <v>2254</v>
      </c>
      <c r="AD2846" t="s">
        <v>2858</v>
      </c>
      <c r="AF2846" t="s">
        <v>3159</v>
      </c>
      <c r="AI2846">
        <v>60</v>
      </c>
      <c r="AQ2846" s="6">
        <v>0</v>
      </c>
      <c r="AR2846" s="6" t="s">
        <v>50</v>
      </c>
      <c r="AT2846" s="6">
        <v>-1</v>
      </c>
      <c r="AW2846" s="6" t="s">
        <v>51</v>
      </c>
      <c r="AX2846" s="6" t="s">
        <v>51</v>
      </c>
    </row>
    <row r="2847" spans="1:50" x14ac:dyDescent="0.25">
      <c r="A2847" s="16" t="s">
        <v>9349</v>
      </c>
      <c r="B2847" s="13" t="s">
        <v>22</v>
      </c>
      <c r="C2847" s="13" t="str">
        <f t="shared" si="415"/>
        <v>Philonthus</v>
      </c>
      <c r="D2847" s="13" t="str">
        <f t="shared" si="416"/>
        <v>Yes</v>
      </c>
      <c r="E2847" s="16" t="s">
        <v>18</v>
      </c>
      <c r="F2847" s="16" t="str">
        <f t="shared" si="417"/>
        <v>Staphylinidae</v>
      </c>
      <c r="G2847" s="16" t="str">
        <f t="shared" si="418"/>
        <v>Yes</v>
      </c>
      <c r="M2847" t="s">
        <v>3019</v>
      </c>
      <c r="N2847" t="s">
        <v>2858</v>
      </c>
      <c r="P2847" s="6">
        <v>-1</v>
      </c>
      <c r="Q2847" s="6" t="s">
        <v>47</v>
      </c>
      <c r="R2847" s="6" t="s">
        <v>48</v>
      </c>
      <c r="T2847" t="s">
        <v>49</v>
      </c>
      <c r="W2847" t="s">
        <v>46</v>
      </c>
      <c r="X2847" t="s">
        <v>2125</v>
      </c>
      <c r="Y2847" t="s">
        <v>2136</v>
      </c>
      <c r="Z2847" t="s">
        <v>1778</v>
      </c>
      <c r="AA2847" t="s">
        <v>2252</v>
      </c>
      <c r="AB2847" t="s">
        <v>2254</v>
      </c>
      <c r="AD2847" t="s">
        <v>2858</v>
      </c>
      <c r="AF2847" t="s">
        <v>3019</v>
      </c>
      <c r="AI2847">
        <v>60</v>
      </c>
      <c r="AQ2847" s="6">
        <v>0</v>
      </c>
      <c r="AR2847" s="6" t="s">
        <v>50</v>
      </c>
      <c r="AT2847" s="6">
        <v>-1</v>
      </c>
      <c r="AW2847" s="6" t="s">
        <v>51</v>
      </c>
      <c r="AX2847" s="6" t="s">
        <v>51</v>
      </c>
    </row>
    <row r="2848" spans="1:50" x14ac:dyDescent="0.25">
      <c r="A2848" s="16" t="s">
        <v>9349</v>
      </c>
      <c r="B2848" s="13" t="s">
        <v>22</v>
      </c>
      <c r="C2848" s="13" t="str">
        <f t="shared" ref="C2848:C2878" si="419">AD2848</f>
        <v>Philonthus</v>
      </c>
      <c r="D2848" s="13" t="str">
        <f t="shared" si="416"/>
        <v>Yes</v>
      </c>
      <c r="E2848" s="16" t="s">
        <v>18</v>
      </c>
      <c r="F2848" s="16" t="str">
        <f t="shared" si="417"/>
        <v>Staphylinidae</v>
      </c>
      <c r="G2848" s="16" t="str">
        <f t="shared" si="418"/>
        <v>Yes</v>
      </c>
      <c r="M2848" t="s">
        <v>3160</v>
      </c>
      <c r="N2848" t="s">
        <v>2858</v>
      </c>
      <c r="P2848" s="6">
        <v>-1</v>
      </c>
      <c r="Q2848" s="6" t="s">
        <v>47</v>
      </c>
      <c r="R2848" s="6" t="s">
        <v>48</v>
      </c>
      <c r="T2848" t="s">
        <v>49</v>
      </c>
      <c r="W2848" t="s">
        <v>46</v>
      </c>
      <c r="X2848" t="s">
        <v>2125</v>
      </c>
      <c r="Y2848" t="s">
        <v>2136</v>
      </c>
      <c r="Z2848" t="s">
        <v>1778</v>
      </c>
      <c r="AA2848" t="s">
        <v>2252</v>
      </c>
      <c r="AB2848" t="s">
        <v>2254</v>
      </c>
      <c r="AD2848" t="s">
        <v>2858</v>
      </c>
      <c r="AF2848" t="s">
        <v>3160</v>
      </c>
      <c r="AI2848">
        <v>60</v>
      </c>
      <c r="AQ2848" s="6">
        <v>0</v>
      </c>
      <c r="AR2848" s="6" t="s">
        <v>50</v>
      </c>
      <c r="AT2848" s="6">
        <v>-1</v>
      </c>
      <c r="AW2848" s="6" t="s">
        <v>51</v>
      </c>
      <c r="AX2848" s="6" t="s">
        <v>51</v>
      </c>
    </row>
    <row r="2849" spans="1:50" x14ac:dyDescent="0.25">
      <c r="A2849" s="16" t="s">
        <v>9349</v>
      </c>
      <c r="B2849" s="13" t="s">
        <v>22</v>
      </c>
      <c r="C2849" s="13" t="str">
        <f t="shared" si="419"/>
        <v>Philonthus</v>
      </c>
      <c r="D2849" s="13" t="str">
        <f t="shared" si="416"/>
        <v>Yes</v>
      </c>
      <c r="E2849" s="16" t="s">
        <v>18</v>
      </c>
      <c r="F2849" s="16" t="str">
        <f t="shared" si="417"/>
        <v>Staphylinidae</v>
      </c>
      <c r="G2849" s="16" t="str">
        <f t="shared" si="418"/>
        <v>Yes</v>
      </c>
      <c r="M2849" t="s">
        <v>3161</v>
      </c>
      <c r="N2849" t="s">
        <v>2858</v>
      </c>
      <c r="P2849" s="6">
        <v>-1</v>
      </c>
      <c r="Q2849" s="6" t="s">
        <v>47</v>
      </c>
      <c r="R2849" s="6" t="s">
        <v>48</v>
      </c>
      <c r="T2849" t="s">
        <v>49</v>
      </c>
      <c r="W2849" t="s">
        <v>46</v>
      </c>
      <c r="X2849" t="s">
        <v>2125</v>
      </c>
      <c r="Y2849" t="s">
        <v>2136</v>
      </c>
      <c r="Z2849" t="s">
        <v>1778</v>
      </c>
      <c r="AA2849" t="s">
        <v>2252</v>
      </c>
      <c r="AB2849" t="s">
        <v>2254</v>
      </c>
      <c r="AD2849" t="s">
        <v>2858</v>
      </c>
      <c r="AF2849" t="s">
        <v>3161</v>
      </c>
      <c r="AI2849">
        <v>60</v>
      </c>
      <c r="AQ2849" s="6">
        <v>0</v>
      </c>
      <c r="AR2849" s="6" t="s">
        <v>50</v>
      </c>
      <c r="AT2849" s="6">
        <v>-1</v>
      </c>
      <c r="AW2849" s="6" t="s">
        <v>51</v>
      </c>
      <c r="AX2849" s="6" t="s">
        <v>51</v>
      </c>
    </row>
    <row r="2850" spans="1:50" x14ac:dyDescent="0.25">
      <c r="A2850" s="16" t="s">
        <v>9349</v>
      </c>
      <c r="B2850" s="13" t="s">
        <v>22</v>
      </c>
      <c r="C2850" s="13" t="str">
        <f t="shared" si="419"/>
        <v>Philonthus</v>
      </c>
      <c r="D2850" s="13" t="str">
        <f t="shared" si="416"/>
        <v>Yes</v>
      </c>
      <c r="E2850" s="16" t="s">
        <v>18</v>
      </c>
      <c r="F2850" s="16" t="str">
        <f t="shared" si="417"/>
        <v>Staphylinidae</v>
      </c>
      <c r="G2850" s="16" t="str">
        <f t="shared" si="418"/>
        <v>Yes</v>
      </c>
      <c r="M2850" t="s">
        <v>3162</v>
      </c>
      <c r="N2850" t="s">
        <v>2858</v>
      </c>
      <c r="P2850" s="6">
        <v>-1</v>
      </c>
      <c r="Q2850" s="6" t="s">
        <v>47</v>
      </c>
      <c r="R2850" s="6" t="s">
        <v>48</v>
      </c>
      <c r="T2850" t="s">
        <v>49</v>
      </c>
      <c r="W2850" t="s">
        <v>46</v>
      </c>
      <c r="X2850" t="s">
        <v>2125</v>
      </c>
      <c r="Y2850" t="s">
        <v>2136</v>
      </c>
      <c r="Z2850" t="s">
        <v>1778</v>
      </c>
      <c r="AA2850" t="s">
        <v>2252</v>
      </c>
      <c r="AB2850" t="s">
        <v>2254</v>
      </c>
      <c r="AD2850" t="s">
        <v>2858</v>
      </c>
      <c r="AF2850" t="s">
        <v>3162</v>
      </c>
      <c r="AI2850">
        <v>60</v>
      </c>
      <c r="AQ2850" s="6">
        <v>0</v>
      </c>
      <c r="AR2850" s="6" t="s">
        <v>50</v>
      </c>
      <c r="AT2850" s="6">
        <v>-1</v>
      </c>
      <c r="AW2850" s="6" t="s">
        <v>51</v>
      </c>
      <c r="AX2850" s="6" t="s">
        <v>51</v>
      </c>
    </row>
    <row r="2851" spans="1:50" x14ac:dyDescent="0.25">
      <c r="A2851" s="16" t="s">
        <v>9349</v>
      </c>
      <c r="B2851" s="13" t="s">
        <v>22</v>
      </c>
      <c r="C2851" s="13" t="str">
        <f t="shared" si="419"/>
        <v>Philonthus</v>
      </c>
      <c r="D2851" s="13" t="str">
        <f t="shared" si="416"/>
        <v>Yes</v>
      </c>
      <c r="E2851" s="16" t="s">
        <v>18</v>
      </c>
      <c r="F2851" s="16" t="str">
        <f t="shared" si="417"/>
        <v>Staphylinidae</v>
      </c>
      <c r="G2851" s="16" t="str">
        <f t="shared" si="418"/>
        <v>Yes</v>
      </c>
      <c r="M2851" t="s">
        <v>3163</v>
      </c>
      <c r="N2851" t="s">
        <v>2858</v>
      </c>
      <c r="P2851" s="6">
        <v>-1</v>
      </c>
      <c r="Q2851" s="6" t="s">
        <v>47</v>
      </c>
      <c r="R2851" s="6" t="s">
        <v>48</v>
      </c>
      <c r="T2851" t="s">
        <v>49</v>
      </c>
      <c r="W2851" t="s">
        <v>46</v>
      </c>
      <c r="X2851" t="s">
        <v>2125</v>
      </c>
      <c r="Y2851" t="s">
        <v>2136</v>
      </c>
      <c r="Z2851" t="s">
        <v>1778</v>
      </c>
      <c r="AA2851" t="s">
        <v>2252</v>
      </c>
      <c r="AB2851" t="s">
        <v>2254</v>
      </c>
      <c r="AD2851" t="s">
        <v>2858</v>
      </c>
      <c r="AF2851" t="s">
        <v>3163</v>
      </c>
      <c r="AI2851">
        <v>60</v>
      </c>
      <c r="AQ2851" s="6">
        <v>0</v>
      </c>
      <c r="AR2851" s="6" t="s">
        <v>50</v>
      </c>
      <c r="AT2851" s="6">
        <v>-1</v>
      </c>
      <c r="AW2851" s="6" t="s">
        <v>51</v>
      </c>
      <c r="AX2851" s="6" t="s">
        <v>51</v>
      </c>
    </row>
    <row r="2852" spans="1:50" x14ac:dyDescent="0.25">
      <c r="A2852" s="16" t="s">
        <v>9349</v>
      </c>
      <c r="B2852" s="13" t="s">
        <v>22</v>
      </c>
      <c r="C2852" s="13" t="str">
        <f t="shared" si="419"/>
        <v>Philonthus</v>
      </c>
      <c r="D2852" s="13" t="str">
        <f t="shared" si="416"/>
        <v>Yes</v>
      </c>
      <c r="E2852" s="16" t="s">
        <v>18</v>
      </c>
      <c r="F2852" s="16" t="str">
        <f t="shared" si="417"/>
        <v>Staphylinidae</v>
      </c>
      <c r="G2852" s="16" t="str">
        <f t="shared" si="418"/>
        <v>Yes</v>
      </c>
      <c r="M2852" t="s">
        <v>3164</v>
      </c>
      <c r="N2852" t="s">
        <v>2858</v>
      </c>
      <c r="P2852" s="6">
        <v>-1</v>
      </c>
      <c r="Q2852" s="6" t="s">
        <v>47</v>
      </c>
      <c r="R2852" s="6" t="s">
        <v>48</v>
      </c>
      <c r="T2852" t="s">
        <v>49</v>
      </c>
      <c r="W2852" t="s">
        <v>46</v>
      </c>
      <c r="X2852" t="s">
        <v>2125</v>
      </c>
      <c r="Y2852" t="s">
        <v>2136</v>
      </c>
      <c r="Z2852" t="s">
        <v>1778</v>
      </c>
      <c r="AA2852" t="s">
        <v>2252</v>
      </c>
      <c r="AB2852" t="s">
        <v>2254</v>
      </c>
      <c r="AD2852" t="s">
        <v>2858</v>
      </c>
      <c r="AF2852" t="s">
        <v>3164</v>
      </c>
      <c r="AI2852">
        <v>60</v>
      </c>
      <c r="AQ2852" s="6">
        <v>0</v>
      </c>
      <c r="AR2852" s="6" t="s">
        <v>50</v>
      </c>
      <c r="AT2852" s="6">
        <v>-1</v>
      </c>
      <c r="AW2852" s="6" t="s">
        <v>51</v>
      </c>
      <c r="AX2852" s="6" t="s">
        <v>51</v>
      </c>
    </row>
    <row r="2853" spans="1:50" x14ac:dyDescent="0.25">
      <c r="A2853" s="16" t="s">
        <v>9349</v>
      </c>
      <c r="B2853" s="13" t="s">
        <v>22</v>
      </c>
      <c r="C2853" s="13" t="str">
        <f t="shared" si="419"/>
        <v>Philonthus</v>
      </c>
      <c r="D2853" s="13" t="str">
        <f t="shared" si="416"/>
        <v>Yes</v>
      </c>
      <c r="E2853" s="16" t="s">
        <v>18</v>
      </c>
      <c r="F2853" s="16" t="str">
        <f t="shared" si="417"/>
        <v>Staphylinidae</v>
      </c>
      <c r="G2853" s="16" t="str">
        <f t="shared" si="418"/>
        <v>Yes</v>
      </c>
      <c r="M2853" t="s">
        <v>3165</v>
      </c>
      <c r="N2853" t="s">
        <v>2858</v>
      </c>
      <c r="P2853" s="6">
        <v>-1</v>
      </c>
      <c r="Q2853" s="6" t="s">
        <v>47</v>
      </c>
      <c r="R2853" s="6" t="s">
        <v>48</v>
      </c>
      <c r="T2853" t="s">
        <v>49</v>
      </c>
      <c r="W2853" t="s">
        <v>46</v>
      </c>
      <c r="X2853" t="s">
        <v>2125</v>
      </c>
      <c r="Y2853" t="s">
        <v>2136</v>
      </c>
      <c r="Z2853" t="s">
        <v>1778</v>
      </c>
      <c r="AA2853" t="s">
        <v>2252</v>
      </c>
      <c r="AB2853" t="s">
        <v>2254</v>
      </c>
      <c r="AD2853" t="s">
        <v>2858</v>
      </c>
      <c r="AF2853" t="s">
        <v>3165</v>
      </c>
      <c r="AI2853">
        <v>60</v>
      </c>
      <c r="AQ2853" s="6">
        <v>0</v>
      </c>
      <c r="AR2853" s="6" t="s">
        <v>50</v>
      </c>
      <c r="AT2853" s="6">
        <v>-1</v>
      </c>
      <c r="AW2853" s="6" t="s">
        <v>51</v>
      </c>
      <c r="AX2853" s="6" t="s">
        <v>51</v>
      </c>
    </row>
    <row r="2854" spans="1:50" x14ac:dyDescent="0.25">
      <c r="A2854" s="16" t="s">
        <v>9349</v>
      </c>
      <c r="B2854" s="13" t="s">
        <v>22</v>
      </c>
      <c r="C2854" s="13" t="str">
        <f t="shared" si="419"/>
        <v>Philonthus</v>
      </c>
      <c r="D2854" s="13" t="str">
        <f t="shared" si="416"/>
        <v>Yes</v>
      </c>
      <c r="E2854" s="16" t="s">
        <v>18</v>
      </c>
      <c r="F2854" s="16" t="str">
        <f t="shared" si="417"/>
        <v>Staphylinidae</v>
      </c>
      <c r="G2854" s="16" t="str">
        <f t="shared" si="418"/>
        <v>Yes</v>
      </c>
      <c r="M2854" t="s">
        <v>3020</v>
      </c>
      <c r="N2854" t="s">
        <v>2858</v>
      </c>
      <c r="P2854" s="6">
        <v>-1</v>
      </c>
      <c r="Q2854" s="6" t="s">
        <v>47</v>
      </c>
      <c r="R2854" s="6" t="s">
        <v>48</v>
      </c>
      <c r="T2854" t="s">
        <v>49</v>
      </c>
      <c r="W2854" t="s">
        <v>46</v>
      </c>
      <c r="X2854" t="s">
        <v>2125</v>
      </c>
      <c r="Y2854" t="s">
        <v>2136</v>
      </c>
      <c r="Z2854" t="s">
        <v>1778</v>
      </c>
      <c r="AA2854" t="s">
        <v>2252</v>
      </c>
      <c r="AB2854" t="s">
        <v>2254</v>
      </c>
      <c r="AD2854" t="s">
        <v>2858</v>
      </c>
      <c r="AF2854" t="s">
        <v>3020</v>
      </c>
      <c r="AI2854">
        <v>60</v>
      </c>
      <c r="AQ2854" s="6">
        <v>0</v>
      </c>
      <c r="AR2854" s="6" t="s">
        <v>50</v>
      </c>
      <c r="AT2854" s="6">
        <v>-1</v>
      </c>
      <c r="AW2854" s="6" t="s">
        <v>51</v>
      </c>
      <c r="AX2854" s="6" t="s">
        <v>51</v>
      </c>
    </row>
    <row r="2855" spans="1:50" x14ac:dyDescent="0.25">
      <c r="A2855" s="16" t="s">
        <v>9349</v>
      </c>
      <c r="B2855" s="13" t="s">
        <v>22</v>
      </c>
      <c r="C2855" s="13" t="str">
        <f t="shared" si="419"/>
        <v>Platydracus</v>
      </c>
      <c r="D2855" s="13" t="str">
        <f t="shared" si="416"/>
        <v>Yes</v>
      </c>
      <c r="E2855" s="16" t="s">
        <v>18</v>
      </c>
      <c r="F2855" s="16" t="str">
        <f t="shared" si="417"/>
        <v>Staphylinidae</v>
      </c>
      <c r="G2855" s="16" t="str">
        <f t="shared" si="418"/>
        <v>Yes</v>
      </c>
      <c r="M2855" t="s">
        <v>2367</v>
      </c>
      <c r="N2855" t="s">
        <v>2254</v>
      </c>
      <c r="P2855" s="6">
        <v>-1</v>
      </c>
      <c r="Q2855" s="6" t="s">
        <v>47</v>
      </c>
      <c r="R2855" s="6" t="s">
        <v>48</v>
      </c>
      <c r="T2855" t="s">
        <v>49</v>
      </c>
      <c r="W2855" t="s">
        <v>46</v>
      </c>
      <c r="X2855" t="s">
        <v>2125</v>
      </c>
      <c r="Y2855" t="s">
        <v>2136</v>
      </c>
      <c r="Z2855" t="s">
        <v>1778</v>
      </c>
      <c r="AA2855" t="s">
        <v>2252</v>
      </c>
      <c r="AB2855" t="s">
        <v>2254</v>
      </c>
      <c r="AD2855" t="s">
        <v>2367</v>
      </c>
      <c r="AI2855">
        <v>50</v>
      </c>
      <c r="AQ2855" s="6">
        <v>0</v>
      </c>
      <c r="AR2855" s="6" t="s">
        <v>50</v>
      </c>
      <c r="AT2855" s="6">
        <v>-1</v>
      </c>
      <c r="AW2855" s="6" t="s">
        <v>51</v>
      </c>
      <c r="AX2855" s="6" t="s">
        <v>51</v>
      </c>
    </row>
    <row r="2856" spans="1:50" x14ac:dyDescent="0.25">
      <c r="A2856" s="16" t="s">
        <v>9349</v>
      </c>
      <c r="B2856" s="13" t="s">
        <v>22</v>
      </c>
      <c r="C2856" s="13" t="str">
        <f t="shared" si="419"/>
        <v>Platydracus</v>
      </c>
      <c r="D2856" s="13" t="str">
        <f t="shared" si="416"/>
        <v>Yes</v>
      </c>
      <c r="E2856" s="16" t="s">
        <v>18</v>
      </c>
      <c r="F2856" s="16" t="str">
        <f t="shared" si="417"/>
        <v>Staphylinidae</v>
      </c>
      <c r="G2856" s="16" t="str">
        <f t="shared" si="418"/>
        <v>Yes</v>
      </c>
      <c r="M2856" t="s">
        <v>2368</v>
      </c>
      <c r="N2856" t="s">
        <v>2367</v>
      </c>
      <c r="P2856" s="6">
        <v>-1</v>
      </c>
      <c r="Q2856" s="6" t="s">
        <v>47</v>
      </c>
      <c r="R2856" s="6" t="s">
        <v>48</v>
      </c>
      <c r="T2856" t="s">
        <v>49</v>
      </c>
      <c r="W2856" t="s">
        <v>46</v>
      </c>
      <c r="X2856" t="s">
        <v>2125</v>
      </c>
      <c r="Y2856" t="s">
        <v>2136</v>
      </c>
      <c r="Z2856" t="s">
        <v>1778</v>
      </c>
      <c r="AA2856" t="s">
        <v>2252</v>
      </c>
      <c r="AB2856" t="s">
        <v>2254</v>
      </c>
      <c r="AD2856" t="s">
        <v>2367</v>
      </c>
      <c r="AF2856" t="s">
        <v>2368</v>
      </c>
      <c r="AI2856">
        <v>60</v>
      </c>
      <c r="AQ2856" s="6">
        <v>0</v>
      </c>
      <c r="AR2856" s="6" t="s">
        <v>50</v>
      </c>
      <c r="AT2856" s="6">
        <v>-1</v>
      </c>
      <c r="AW2856" s="6" t="s">
        <v>51</v>
      </c>
      <c r="AX2856" s="6" t="s">
        <v>51</v>
      </c>
    </row>
    <row r="2857" spans="1:50" x14ac:dyDescent="0.25">
      <c r="A2857" s="16" t="s">
        <v>9349</v>
      </c>
      <c r="B2857" s="13" t="s">
        <v>22</v>
      </c>
      <c r="C2857" s="13" t="str">
        <f t="shared" si="419"/>
        <v>Quedius</v>
      </c>
      <c r="D2857" s="13" t="str">
        <f t="shared" si="416"/>
        <v>Yes</v>
      </c>
      <c r="E2857" s="16" t="s">
        <v>18</v>
      </c>
      <c r="F2857" s="16" t="str">
        <f t="shared" si="417"/>
        <v>Staphylinidae</v>
      </c>
      <c r="G2857" s="16" t="str">
        <f t="shared" si="418"/>
        <v>Yes</v>
      </c>
      <c r="M2857" t="s">
        <v>2369</v>
      </c>
      <c r="N2857" t="s">
        <v>2254</v>
      </c>
      <c r="P2857" s="6">
        <v>-1</v>
      </c>
      <c r="Q2857" s="6" t="s">
        <v>47</v>
      </c>
      <c r="R2857" s="6" t="s">
        <v>48</v>
      </c>
      <c r="T2857" t="s">
        <v>49</v>
      </c>
      <c r="W2857" t="s">
        <v>46</v>
      </c>
      <c r="X2857" t="s">
        <v>2125</v>
      </c>
      <c r="Y2857" t="s">
        <v>2136</v>
      </c>
      <c r="Z2857" t="s">
        <v>1778</v>
      </c>
      <c r="AA2857" t="s">
        <v>2252</v>
      </c>
      <c r="AB2857" t="s">
        <v>2254</v>
      </c>
      <c r="AD2857" t="s">
        <v>2369</v>
      </c>
      <c r="AI2857">
        <v>50</v>
      </c>
      <c r="AQ2857" s="6">
        <v>0</v>
      </c>
      <c r="AR2857" s="6" t="s">
        <v>50</v>
      </c>
      <c r="AT2857" s="6">
        <v>-1</v>
      </c>
      <c r="AW2857" s="6" t="s">
        <v>51</v>
      </c>
      <c r="AX2857" s="6" t="s">
        <v>51</v>
      </c>
    </row>
    <row r="2858" spans="1:50" x14ac:dyDescent="0.25">
      <c r="A2858" s="16" t="s">
        <v>9349</v>
      </c>
      <c r="B2858" s="13" t="s">
        <v>22</v>
      </c>
      <c r="C2858" s="13" t="str">
        <f t="shared" si="419"/>
        <v>Quedius</v>
      </c>
      <c r="D2858" s="13" t="str">
        <f t="shared" si="416"/>
        <v>Yes</v>
      </c>
      <c r="E2858" s="16" t="s">
        <v>18</v>
      </c>
      <c r="F2858" s="16" t="str">
        <f t="shared" si="417"/>
        <v>Staphylinidae</v>
      </c>
      <c r="G2858" s="16" t="str">
        <f t="shared" si="418"/>
        <v>Yes</v>
      </c>
      <c r="M2858" t="s">
        <v>3166</v>
      </c>
      <c r="N2858" t="s">
        <v>2369</v>
      </c>
      <c r="P2858" s="6">
        <v>-1</v>
      </c>
      <c r="Q2858" s="6" t="s">
        <v>47</v>
      </c>
      <c r="R2858" s="6" t="s">
        <v>48</v>
      </c>
      <c r="T2858" t="s">
        <v>49</v>
      </c>
      <c r="W2858" t="s">
        <v>46</v>
      </c>
      <c r="X2858" t="s">
        <v>2125</v>
      </c>
      <c r="Y2858" t="s">
        <v>2136</v>
      </c>
      <c r="Z2858" t="s">
        <v>1778</v>
      </c>
      <c r="AA2858" t="s">
        <v>2252</v>
      </c>
      <c r="AB2858" t="s">
        <v>2254</v>
      </c>
      <c r="AD2858" t="s">
        <v>2369</v>
      </c>
      <c r="AI2858">
        <v>50</v>
      </c>
      <c r="AQ2858" s="6">
        <v>0</v>
      </c>
      <c r="AR2858" s="6" t="s">
        <v>50</v>
      </c>
      <c r="AT2858" s="6">
        <v>-1</v>
      </c>
      <c r="AW2858" s="6" t="s">
        <v>51</v>
      </c>
      <c r="AX2858" s="6" t="s">
        <v>51</v>
      </c>
    </row>
    <row r="2859" spans="1:50" x14ac:dyDescent="0.25">
      <c r="A2859" s="16" t="s">
        <v>9349</v>
      </c>
      <c r="B2859" s="13" t="s">
        <v>22</v>
      </c>
      <c r="C2859" s="13" t="str">
        <f t="shared" si="419"/>
        <v>Quedius</v>
      </c>
      <c r="D2859" s="13" t="str">
        <f t="shared" si="416"/>
        <v>Yes</v>
      </c>
      <c r="E2859" s="16" t="s">
        <v>18</v>
      </c>
      <c r="F2859" s="16" t="str">
        <f t="shared" si="417"/>
        <v>Staphylinidae</v>
      </c>
      <c r="G2859" s="16" t="str">
        <f t="shared" si="418"/>
        <v>Yes</v>
      </c>
      <c r="M2859" t="s">
        <v>3167</v>
      </c>
      <c r="N2859" t="s">
        <v>2369</v>
      </c>
      <c r="P2859" s="6">
        <v>-1</v>
      </c>
      <c r="Q2859" s="6" t="s">
        <v>47</v>
      </c>
      <c r="R2859" s="6" t="s">
        <v>48</v>
      </c>
      <c r="T2859" t="s">
        <v>49</v>
      </c>
      <c r="W2859" t="s">
        <v>46</v>
      </c>
      <c r="X2859" t="s">
        <v>2125</v>
      </c>
      <c r="Y2859" t="s">
        <v>2136</v>
      </c>
      <c r="Z2859" t="s">
        <v>1778</v>
      </c>
      <c r="AA2859" t="s">
        <v>2252</v>
      </c>
      <c r="AB2859" t="s">
        <v>2254</v>
      </c>
      <c r="AD2859" t="s">
        <v>2369</v>
      </c>
      <c r="AI2859">
        <v>50</v>
      </c>
      <c r="AQ2859" s="6">
        <v>0</v>
      </c>
      <c r="AR2859" s="6" t="s">
        <v>50</v>
      </c>
      <c r="AT2859" s="6">
        <v>-1</v>
      </c>
      <c r="AW2859" s="6" t="s">
        <v>51</v>
      </c>
      <c r="AX2859" s="6" t="s">
        <v>51</v>
      </c>
    </row>
    <row r="2860" spans="1:50" x14ac:dyDescent="0.25">
      <c r="A2860" s="16" t="s">
        <v>9349</v>
      </c>
      <c r="B2860" s="13" t="s">
        <v>22</v>
      </c>
      <c r="C2860" s="13" t="str">
        <f t="shared" si="419"/>
        <v>Quedius</v>
      </c>
      <c r="D2860" s="13" t="str">
        <f t="shared" si="416"/>
        <v>Yes</v>
      </c>
      <c r="E2860" s="16" t="s">
        <v>18</v>
      </c>
      <c r="F2860" s="16" t="str">
        <f t="shared" si="417"/>
        <v>Staphylinidae</v>
      </c>
      <c r="G2860" s="16" t="str">
        <f t="shared" si="418"/>
        <v>Yes</v>
      </c>
      <c r="M2860" t="s">
        <v>3168</v>
      </c>
      <c r="N2860" t="s">
        <v>2369</v>
      </c>
      <c r="P2860" s="6">
        <v>-1</v>
      </c>
      <c r="Q2860" s="6" t="s">
        <v>47</v>
      </c>
      <c r="R2860" s="6" t="s">
        <v>48</v>
      </c>
      <c r="T2860" t="s">
        <v>49</v>
      </c>
      <c r="W2860" t="s">
        <v>46</v>
      </c>
      <c r="X2860" t="s">
        <v>2125</v>
      </c>
      <c r="Y2860" t="s">
        <v>2136</v>
      </c>
      <c r="Z2860" t="s">
        <v>1778</v>
      </c>
      <c r="AA2860" t="s">
        <v>2252</v>
      </c>
      <c r="AB2860" t="s">
        <v>2254</v>
      </c>
      <c r="AD2860" t="s">
        <v>2369</v>
      </c>
      <c r="AI2860">
        <v>50</v>
      </c>
      <c r="AQ2860" s="6">
        <v>0</v>
      </c>
      <c r="AR2860" s="6" t="s">
        <v>50</v>
      </c>
      <c r="AT2860" s="6">
        <v>-1</v>
      </c>
      <c r="AW2860" s="6" t="s">
        <v>51</v>
      </c>
      <c r="AX2860" s="6" t="s">
        <v>51</v>
      </c>
    </row>
    <row r="2861" spans="1:50" x14ac:dyDescent="0.25">
      <c r="A2861" s="16" t="s">
        <v>9349</v>
      </c>
      <c r="B2861" s="13" t="s">
        <v>22</v>
      </c>
      <c r="C2861" s="13" t="str">
        <f t="shared" si="419"/>
        <v>Quedius</v>
      </c>
      <c r="D2861" s="13" t="str">
        <f t="shared" si="416"/>
        <v>Yes</v>
      </c>
      <c r="E2861" s="16" t="s">
        <v>18</v>
      </c>
      <c r="F2861" s="16" t="str">
        <f t="shared" si="417"/>
        <v>Staphylinidae</v>
      </c>
      <c r="G2861" s="16" t="str">
        <f t="shared" si="418"/>
        <v>Yes</v>
      </c>
      <c r="M2861" t="s">
        <v>3169</v>
      </c>
      <c r="N2861" t="s">
        <v>2369</v>
      </c>
      <c r="P2861" s="6">
        <v>-1</v>
      </c>
      <c r="Q2861" s="6" t="s">
        <v>47</v>
      </c>
      <c r="R2861" s="6" t="s">
        <v>48</v>
      </c>
      <c r="T2861" t="s">
        <v>49</v>
      </c>
      <c r="W2861" t="s">
        <v>46</v>
      </c>
      <c r="X2861" t="s">
        <v>2125</v>
      </c>
      <c r="Y2861" t="s">
        <v>2136</v>
      </c>
      <c r="Z2861" t="s">
        <v>1778</v>
      </c>
      <c r="AA2861" t="s">
        <v>2252</v>
      </c>
      <c r="AB2861" t="s">
        <v>2254</v>
      </c>
      <c r="AD2861" t="s">
        <v>2369</v>
      </c>
      <c r="AI2861">
        <v>50</v>
      </c>
      <c r="AQ2861" s="6">
        <v>0</v>
      </c>
      <c r="AR2861" s="6" t="s">
        <v>50</v>
      </c>
      <c r="AT2861" s="6">
        <v>-1</v>
      </c>
      <c r="AW2861" s="6" t="s">
        <v>51</v>
      </c>
      <c r="AX2861" s="6" t="s">
        <v>51</v>
      </c>
    </row>
    <row r="2862" spans="1:50" x14ac:dyDescent="0.25">
      <c r="A2862" s="16" t="s">
        <v>9349</v>
      </c>
      <c r="B2862" s="13" t="s">
        <v>22</v>
      </c>
      <c r="C2862" s="13" t="str">
        <f t="shared" si="419"/>
        <v>Quedius</v>
      </c>
      <c r="D2862" s="13" t="str">
        <f t="shared" si="416"/>
        <v>Yes</v>
      </c>
      <c r="E2862" s="16" t="s">
        <v>18</v>
      </c>
      <c r="F2862" s="16" t="str">
        <f t="shared" si="417"/>
        <v>Staphylinidae</v>
      </c>
      <c r="G2862" s="16" t="str">
        <f t="shared" si="418"/>
        <v>Yes</v>
      </c>
      <c r="M2862" t="s">
        <v>3170</v>
      </c>
      <c r="N2862" t="s">
        <v>2369</v>
      </c>
      <c r="P2862" s="6">
        <v>-1</v>
      </c>
      <c r="Q2862" s="6" t="s">
        <v>47</v>
      </c>
      <c r="R2862" s="6" t="s">
        <v>48</v>
      </c>
      <c r="T2862" t="s">
        <v>49</v>
      </c>
      <c r="W2862" t="s">
        <v>46</v>
      </c>
      <c r="X2862" t="s">
        <v>2125</v>
      </c>
      <c r="Y2862" t="s">
        <v>2136</v>
      </c>
      <c r="Z2862" t="s">
        <v>1778</v>
      </c>
      <c r="AA2862" t="s">
        <v>2252</v>
      </c>
      <c r="AB2862" t="s">
        <v>2254</v>
      </c>
      <c r="AD2862" t="s">
        <v>2369</v>
      </c>
      <c r="AI2862">
        <v>50</v>
      </c>
      <c r="AQ2862" s="6">
        <v>0</v>
      </c>
      <c r="AR2862" s="6" t="s">
        <v>50</v>
      </c>
      <c r="AT2862" s="6">
        <v>-1</v>
      </c>
      <c r="AW2862" s="6" t="s">
        <v>51</v>
      </c>
      <c r="AX2862" s="6" t="s">
        <v>51</v>
      </c>
    </row>
    <row r="2863" spans="1:50" x14ac:dyDescent="0.25">
      <c r="A2863" s="16" t="s">
        <v>9349</v>
      </c>
      <c r="B2863" s="13" t="s">
        <v>22</v>
      </c>
      <c r="C2863" s="13" t="str">
        <f t="shared" si="419"/>
        <v>Quedius</v>
      </c>
      <c r="D2863" s="13" t="str">
        <f t="shared" si="416"/>
        <v>Yes</v>
      </c>
      <c r="E2863" s="16" t="s">
        <v>18</v>
      </c>
      <c r="F2863" s="16" t="str">
        <f t="shared" si="417"/>
        <v>Staphylinidae</v>
      </c>
      <c r="G2863" s="16" t="str">
        <f t="shared" si="418"/>
        <v>Yes</v>
      </c>
      <c r="M2863" t="s">
        <v>3171</v>
      </c>
      <c r="N2863" t="s">
        <v>2369</v>
      </c>
      <c r="P2863" s="6">
        <v>-1</v>
      </c>
      <c r="Q2863" s="6" t="s">
        <v>47</v>
      </c>
      <c r="R2863" s="6" t="s">
        <v>48</v>
      </c>
      <c r="T2863" t="s">
        <v>49</v>
      </c>
      <c r="W2863" t="s">
        <v>46</v>
      </c>
      <c r="X2863" t="s">
        <v>2125</v>
      </c>
      <c r="Y2863" t="s">
        <v>2136</v>
      </c>
      <c r="Z2863" t="s">
        <v>1778</v>
      </c>
      <c r="AA2863" t="s">
        <v>2252</v>
      </c>
      <c r="AB2863" t="s">
        <v>2254</v>
      </c>
      <c r="AD2863" t="s">
        <v>2369</v>
      </c>
      <c r="AI2863">
        <v>50</v>
      </c>
      <c r="AQ2863" s="6">
        <v>0</v>
      </c>
      <c r="AR2863" s="6" t="s">
        <v>50</v>
      </c>
      <c r="AT2863" s="6">
        <v>-1</v>
      </c>
      <c r="AW2863" s="6" t="s">
        <v>51</v>
      </c>
      <c r="AX2863" s="6" t="s">
        <v>51</v>
      </c>
    </row>
    <row r="2864" spans="1:50" x14ac:dyDescent="0.25">
      <c r="A2864" s="16" t="s">
        <v>9349</v>
      </c>
      <c r="B2864" s="13" t="s">
        <v>22</v>
      </c>
      <c r="C2864" s="13" t="str">
        <f t="shared" si="419"/>
        <v>Quedius</v>
      </c>
      <c r="D2864" s="13" t="str">
        <f t="shared" si="416"/>
        <v>Yes</v>
      </c>
      <c r="E2864" s="16" t="s">
        <v>18</v>
      </c>
      <c r="F2864" s="16" t="str">
        <f t="shared" si="417"/>
        <v>Staphylinidae</v>
      </c>
      <c r="G2864" s="16" t="str">
        <f t="shared" si="418"/>
        <v>Yes</v>
      </c>
      <c r="M2864" t="s">
        <v>3172</v>
      </c>
      <c r="N2864" t="s">
        <v>2369</v>
      </c>
      <c r="P2864" s="6">
        <v>-1</v>
      </c>
      <c r="Q2864" s="6" t="s">
        <v>47</v>
      </c>
      <c r="R2864" s="6" t="s">
        <v>48</v>
      </c>
      <c r="T2864" t="s">
        <v>49</v>
      </c>
      <c r="W2864" t="s">
        <v>46</v>
      </c>
      <c r="X2864" t="s">
        <v>2125</v>
      </c>
      <c r="Y2864" t="s">
        <v>2136</v>
      </c>
      <c r="Z2864" t="s">
        <v>1778</v>
      </c>
      <c r="AA2864" t="s">
        <v>2252</v>
      </c>
      <c r="AB2864" t="s">
        <v>2254</v>
      </c>
      <c r="AD2864" t="s">
        <v>2369</v>
      </c>
      <c r="AI2864">
        <v>50</v>
      </c>
      <c r="AQ2864" s="6">
        <v>0</v>
      </c>
      <c r="AR2864" s="6" t="s">
        <v>50</v>
      </c>
      <c r="AT2864" s="6">
        <v>-1</v>
      </c>
      <c r="AW2864" s="6" t="s">
        <v>51</v>
      </c>
      <c r="AX2864" s="6" t="s">
        <v>51</v>
      </c>
    </row>
    <row r="2865" spans="1:50" x14ac:dyDescent="0.25">
      <c r="A2865" s="16" t="s">
        <v>9349</v>
      </c>
      <c r="B2865" s="13" t="s">
        <v>22</v>
      </c>
      <c r="C2865" s="13" t="str">
        <f t="shared" si="419"/>
        <v>Quedius</v>
      </c>
      <c r="D2865" s="13" t="str">
        <f t="shared" si="416"/>
        <v>Yes</v>
      </c>
      <c r="E2865" s="16" t="s">
        <v>18</v>
      </c>
      <c r="F2865" s="16" t="str">
        <f t="shared" si="417"/>
        <v>Staphylinidae</v>
      </c>
      <c r="G2865" s="16" t="str">
        <f t="shared" si="418"/>
        <v>Yes</v>
      </c>
      <c r="M2865" t="s">
        <v>3173</v>
      </c>
      <c r="N2865" t="s">
        <v>2369</v>
      </c>
      <c r="P2865" s="6">
        <v>-1</v>
      </c>
      <c r="Q2865" s="6" t="s">
        <v>47</v>
      </c>
      <c r="R2865" s="6" t="s">
        <v>48</v>
      </c>
      <c r="T2865" t="s">
        <v>49</v>
      </c>
      <c r="W2865" t="s">
        <v>46</v>
      </c>
      <c r="X2865" t="s">
        <v>2125</v>
      </c>
      <c r="Y2865" t="s">
        <v>2136</v>
      </c>
      <c r="Z2865" t="s">
        <v>1778</v>
      </c>
      <c r="AA2865" t="s">
        <v>2252</v>
      </c>
      <c r="AB2865" t="s">
        <v>2254</v>
      </c>
      <c r="AD2865" t="s">
        <v>2369</v>
      </c>
      <c r="AI2865">
        <v>50</v>
      </c>
      <c r="AQ2865" s="6">
        <v>0</v>
      </c>
      <c r="AR2865" s="6" t="s">
        <v>50</v>
      </c>
      <c r="AT2865" s="6">
        <v>-1</v>
      </c>
      <c r="AW2865" s="6" t="s">
        <v>51</v>
      </c>
      <c r="AX2865" s="6" t="s">
        <v>51</v>
      </c>
    </row>
    <row r="2866" spans="1:50" x14ac:dyDescent="0.25">
      <c r="A2866" s="16" t="s">
        <v>9349</v>
      </c>
      <c r="B2866" s="13" t="s">
        <v>22</v>
      </c>
      <c r="C2866" s="13" t="str">
        <f t="shared" si="419"/>
        <v>Quedius</v>
      </c>
      <c r="D2866" s="13" t="str">
        <f t="shared" si="416"/>
        <v>Yes</v>
      </c>
      <c r="E2866" s="16" t="s">
        <v>18</v>
      </c>
      <c r="F2866" s="16" t="str">
        <f t="shared" si="417"/>
        <v>Staphylinidae</v>
      </c>
      <c r="G2866" s="16" t="str">
        <f t="shared" si="418"/>
        <v>Yes</v>
      </c>
      <c r="M2866" t="s">
        <v>3174</v>
      </c>
      <c r="N2866" t="s">
        <v>2369</v>
      </c>
      <c r="P2866" s="6">
        <v>-1</v>
      </c>
      <c r="Q2866" s="6" t="s">
        <v>47</v>
      </c>
      <c r="R2866" s="6" t="s">
        <v>48</v>
      </c>
      <c r="T2866" t="s">
        <v>49</v>
      </c>
      <c r="W2866" t="s">
        <v>46</v>
      </c>
      <c r="X2866" t="s">
        <v>2125</v>
      </c>
      <c r="Y2866" t="s">
        <v>2136</v>
      </c>
      <c r="Z2866" t="s">
        <v>1778</v>
      </c>
      <c r="AA2866" t="s">
        <v>2252</v>
      </c>
      <c r="AB2866" t="s">
        <v>2254</v>
      </c>
      <c r="AD2866" t="s">
        <v>2369</v>
      </c>
      <c r="AI2866">
        <v>50</v>
      </c>
      <c r="AQ2866" s="6">
        <v>0</v>
      </c>
      <c r="AR2866" s="6" t="s">
        <v>50</v>
      </c>
      <c r="AT2866" s="6">
        <v>-1</v>
      </c>
      <c r="AW2866" s="6" t="s">
        <v>51</v>
      </c>
      <c r="AX2866" s="6" t="s">
        <v>51</v>
      </c>
    </row>
    <row r="2867" spans="1:50" x14ac:dyDescent="0.25">
      <c r="A2867" s="16" t="s">
        <v>9349</v>
      </c>
      <c r="B2867" s="13" t="s">
        <v>22</v>
      </c>
      <c r="C2867" s="13" t="str">
        <f t="shared" si="419"/>
        <v>Quedius</v>
      </c>
      <c r="D2867" s="13" t="str">
        <f t="shared" si="416"/>
        <v>Yes</v>
      </c>
      <c r="E2867" s="16" t="s">
        <v>18</v>
      </c>
      <c r="F2867" s="16" t="str">
        <f t="shared" si="417"/>
        <v>Staphylinidae</v>
      </c>
      <c r="G2867" s="16" t="str">
        <f t="shared" si="418"/>
        <v>Yes</v>
      </c>
      <c r="M2867" t="s">
        <v>3175</v>
      </c>
      <c r="N2867" t="s">
        <v>2369</v>
      </c>
      <c r="P2867" s="6">
        <v>-1</v>
      </c>
      <c r="Q2867" s="6" t="s">
        <v>47</v>
      </c>
      <c r="R2867" s="6" t="s">
        <v>48</v>
      </c>
      <c r="T2867" t="s">
        <v>49</v>
      </c>
      <c r="W2867" t="s">
        <v>46</v>
      </c>
      <c r="X2867" t="s">
        <v>2125</v>
      </c>
      <c r="Y2867" t="s">
        <v>2136</v>
      </c>
      <c r="Z2867" t="s">
        <v>1778</v>
      </c>
      <c r="AA2867" t="s">
        <v>2252</v>
      </c>
      <c r="AB2867" t="s">
        <v>2254</v>
      </c>
      <c r="AD2867" t="s">
        <v>2369</v>
      </c>
      <c r="AI2867">
        <v>50</v>
      </c>
      <c r="AQ2867" s="6">
        <v>0</v>
      </c>
      <c r="AR2867" s="6" t="s">
        <v>50</v>
      </c>
      <c r="AT2867" s="6">
        <v>-1</v>
      </c>
      <c r="AW2867" s="6" t="s">
        <v>51</v>
      </c>
      <c r="AX2867" s="6" t="s">
        <v>51</v>
      </c>
    </row>
    <row r="2868" spans="1:50" x14ac:dyDescent="0.25">
      <c r="A2868" s="16" t="s">
        <v>9349</v>
      </c>
      <c r="B2868" s="13" t="s">
        <v>22</v>
      </c>
      <c r="C2868" s="13" t="str">
        <f t="shared" si="419"/>
        <v>Quedius</v>
      </c>
      <c r="D2868" s="13" t="str">
        <f t="shared" si="416"/>
        <v>Yes</v>
      </c>
      <c r="E2868" s="16" t="s">
        <v>18</v>
      </c>
      <c r="F2868" s="16" t="str">
        <f t="shared" si="417"/>
        <v>Staphylinidae</v>
      </c>
      <c r="G2868" s="16" t="str">
        <f t="shared" si="418"/>
        <v>Yes</v>
      </c>
      <c r="M2868" t="s">
        <v>3176</v>
      </c>
      <c r="N2868" t="s">
        <v>2369</v>
      </c>
      <c r="P2868" s="6">
        <v>-1</v>
      </c>
      <c r="Q2868" s="6" t="s">
        <v>47</v>
      </c>
      <c r="R2868" s="6" t="s">
        <v>48</v>
      </c>
      <c r="T2868" t="s">
        <v>49</v>
      </c>
      <c r="W2868" t="s">
        <v>46</v>
      </c>
      <c r="X2868" t="s">
        <v>2125</v>
      </c>
      <c r="Y2868" t="s">
        <v>2136</v>
      </c>
      <c r="Z2868" t="s">
        <v>1778</v>
      </c>
      <c r="AA2868" t="s">
        <v>2252</v>
      </c>
      <c r="AB2868" t="s">
        <v>2254</v>
      </c>
      <c r="AD2868" t="s">
        <v>2369</v>
      </c>
      <c r="AI2868">
        <v>50</v>
      </c>
      <c r="AQ2868" s="6">
        <v>0</v>
      </c>
      <c r="AR2868" s="6" t="s">
        <v>50</v>
      </c>
      <c r="AT2868" s="6">
        <v>-1</v>
      </c>
      <c r="AW2868" s="6" t="s">
        <v>51</v>
      </c>
      <c r="AX2868" s="6" t="s">
        <v>51</v>
      </c>
    </row>
    <row r="2869" spans="1:50" x14ac:dyDescent="0.25">
      <c r="A2869" s="16" t="s">
        <v>9349</v>
      </c>
      <c r="B2869" s="13" t="s">
        <v>22</v>
      </c>
      <c r="C2869" s="13" t="str">
        <f t="shared" si="419"/>
        <v>Quedius</v>
      </c>
      <c r="D2869" s="13" t="str">
        <f t="shared" si="416"/>
        <v>Yes</v>
      </c>
      <c r="E2869" s="16" t="s">
        <v>18</v>
      </c>
      <c r="F2869" s="16" t="str">
        <f t="shared" si="417"/>
        <v>Staphylinidae</v>
      </c>
      <c r="G2869" s="16" t="str">
        <f t="shared" si="418"/>
        <v>Yes</v>
      </c>
      <c r="M2869" t="s">
        <v>3177</v>
      </c>
      <c r="N2869" t="s">
        <v>2369</v>
      </c>
      <c r="P2869" s="6">
        <v>-1</v>
      </c>
      <c r="Q2869" s="6" t="s">
        <v>47</v>
      </c>
      <c r="R2869" s="6" t="s">
        <v>48</v>
      </c>
      <c r="T2869" t="s">
        <v>49</v>
      </c>
      <c r="W2869" t="s">
        <v>46</v>
      </c>
      <c r="X2869" t="s">
        <v>2125</v>
      </c>
      <c r="Y2869" t="s">
        <v>2136</v>
      </c>
      <c r="Z2869" t="s">
        <v>1778</v>
      </c>
      <c r="AA2869" t="s">
        <v>2252</v>
      </c>
      <c r="AB2869" t="s">
        <v>2254</v>
      </c>
      <c r="AD2869" t="s">
        <v>2369</v>
      </c>
      <c r="AI2869">
        <v>50</v>
      </c>
      <c r="AQ2869" s="6">
        <v>0</v>
      </c>
      <c r="AR2869" s="6" t="s">
        <v>50</v>
      </c>
      <c r="AT2869" s="6">
        <v>-1</v>
      </c>
      <c r="AW2869" s="6" t="s">
        <v>51</v>
      </c>
      <c r="AX2869" s="6" t="s">
        <v>51</v>
      </c>
    </row>
    <row r="2870" spans="1:50" x14ac:dyDescent="0.25">
      <c r="A2870" s="16" t="s">
        <v>9349</v>
      </c>
      <c r="B2870" s="13" t="s">
        <v>22</v>
      </c>
      <c r="C2870" s="13" t="str">
        <f t="shared" si="419"/>
        <v>Quedius</v>
      </c>
      <c r="D2870" s="13" t="str">
        <f t="shared" si="416"/>
        <v>Yes</v>
      </c>
      <c r="E2870" s="16" t="s">
        <v>18</v>
      </c>
      <c r="F2870" s="16" t="str">
        <f t="shared" si="417"/>
        <v>Staphylinidae</v>
      </c>
      <c r="G2870" s="16" t="str">
        <f t="shared" si="418"/>
        <v>Yes</v>
      </c>
      <c r="M2870" t="s">
        <v>3178</v>
      </c>
      <c r="N2870" t="s">
        <v>2369</v>
      </c>
      <c r="P2870" s="6">
        <v>-1</v>
      </c>
      <c r="Q2870" s="6" t="s">
        <v>47</v>
      </c>
      <c r="R2870" s="6" t="s">
        <v>48</v>
      </c>
      <c r="T2870" t="s">
        <v>49</v>
      </c>
      <c r="W2870" t="s">
        <v>46</v>
      </c>
      <c r="X2870" t="s">
        <v>2125</v>
      </c>
      <c r="Y2870" t="s">
        <v>2136</v>
      </c>
      <c r="Z2870" t="s">
        <v>1778</v>
      </c>
      <c r="AA2870" t="s">
        <v>2252</v>
      </c>
      <c r="AB2870" t="s">
        <v>2254</v>
      </c>
      <c r="AD2870" t="s">
        <v>2369</v>
      </c>
      <c r="AI2870">
        <v>50</v>
      </c>
      <c r="AQ2870" s="6">
        <v>0</v>
      </c>
      <c r="AR2870" s="6" t="s">
        <v>50</v>
      </c>
      <c r="AT2870" s="6">
        <v>-1</v>
      </c>
      <c r="AW2870" s="6" t="s">
        <v>51</v>
      </c>
      <c r="AX2870" s="6" t="s">
        <v>51</v>
      </c>
    </row>
    <row r="2871" spans="1:50" x14ac:dyDescent="0.25">
      <c r="A2871" s="16" t="s">
        <v>9349</v>
      </c>
      <c r="B2871" s="13" t="s">
        <v>22</v>
      </c>
      <c r="C2871" s="13" t="str">
        <f t="shared" si="419"/>
        <v>Quedius</v>
      </c>
      <c r="D2871" s="13" t="str">
        <f t="shared" si="416"/>
        <v>Yes</v>
      </c>
      <c r="E2871" s="16" t="s">
        <v>18</v>
      </c>
      <c r="F2871" s="16" t="str">
        <f t="shared" si="417"/>
        <v>Staphylinidae</v>
      </c>
      <c r="G2871" s="16" t="str">
        <f t="shared" si="418"/>
        <v>Yes</v>
      </c>
      <c r="M2871" t="s">
        <v>3267</v>
      </c>
      <c r="N2871" t="s">
        <v>2369</v>
      </c>
      <c r="P2871" s="6">
        <v>-1</v>
      </c>
      <c r="Q2871" s="6" t="s">
        <v>47</v>
      </c>
      <c r="R2871" s="6" t="s">
        <v>48</v>
      </c>
      <c r="T2871" t="s">
        <v>49</v>
      </c>
      <c r="W2871" t="s">
        <v>46</v>
      </c>
      <c r="X2871" t="s">
        <v>2125</v>
      </c>
      <c r="Y2871" t="s">
        <v>2136</v>
      </c>
      <c r="Z2871" t="s">
        <v>1778</v>
      </c>
      <c r="AA2871" t="s">
        <v>2252</v>
      </c>
      <c r="AB2871" t="s">
        <v>2254</v>
      </c>
      <c r="AD2871" t="s">
        <v>2369</v>
      </c>
      <c r="AI2871">
        <v>50</v>
      </c>
      <c r="AQ2871" s="6">
        <v>0</v>
      </c>
      <c r="AR2871" s="6" t="s">
        <v>50</v>
      </c>
      <c r="AT2871" s="6">
        <v>-1</v>
      </c>
      <c r="AW2871" s="6" t="s">
        <v>51</v>
      </c>
      <c r="AX2871" s="6" t="s">
        <v>51</v>
      </c>
    </row>
    <row r="2872" spans="1:50" x14ac:dyDescent="0.25">
      <c r="A2872" s="16" t="s">
        <v>9349</v>
      </c>
      <c r="B2872" s="13" t="s">
        <v>22</v>
      </c>
      <c r="C2872" s="13" t="str">
        <f t="shared" si="419"/>
        <v>Quedius</v>
      </c>
      <c r="D2872" s="13" t="str">
        <f t="shared" si="416"/>
        <v>Yes</v>
      </c>
      <c r="E2872" s="16" t="s">
        <v>18</v>
      </c>
      <c r="F2872" s="16" t="str">
        <f t="shared" si="417"/>
        <v>Staphylinidae</v>
      </c>
      <c r="G2872" s="16" t="str">
        <f t="shared" si="418"/>
        <v>Yes</v>
      </c>
      <c r="M2872" t="s">
        <v>3268</v>
      </c>
      <c r="N2872" t="s">
        <v>2369</v>
      </c>
      <c r="P2872" s="6">
        <v>-1</v>
      </c>
      <c r="Q2872" s="6" t="s">
        <v>47</v>
      </c>
      <c r="R2872" s="6" t="s">
        <v>48</v>
      </c>
      <c r="T2872" t="s">
        <v>49</v>
      </c>
      <c r="W2872" t="s">
        <v>46</v>
      </c>
      <c r="X2872" t="s">
        <v>2125</v>
      </c>
      <c r="Y2872" t="s">
        <v>2136</v>
      </c>
      <c r="Z2872" t="s">
        <v>1778</v>
      </c>
      <c r="AA2872" t="s">
        <v>2252</v>
      </c>
      <c r="AB2872" t="s">
        <v>2254</v>
      </c>
      <c r="AD2872" t="s">
        <v>2369</v>
      </c>
      <c r="AI2872">
        <v>50</v>
      </c>
      <c r="AQ2872" s="6">
        <v>0</v>
      </c>
      <c r="AR2872" s="6" t="s">
        <v>50</v>
      </c>
      <c r="AT2872" s="6">
        <v>-1</v>
      </c>
      <c r="AW2872" s="6" t="s">
        <v>51</v>
      </c>
      <c r="AX2872" s="6" t="s">
        <v>51</v>
      </c>
    </row>
    <row r="2873" spans="1:50" x14ac:dyDescent="0.25">
      <c r="A2873" s="16" t="s">
        <v>9349</v>
      </c>
      <c r="B2873" s="13" t="s">
        <v>22</v>
      </c>
      <c r="C2873" s="13" t="str">
        <f t="shared" si="419"/>
        <v>Quedius</v>
      </c>
      <c r="D2873" s="13" t="str">
        <f t="shared" si="416"/>
        <v>Yes</v>
      </c>
      <c r="E2873" s="16" t="s">
        <v>18</v>
      </c>
      <c r="F2873" s="16" t="str">
        <f t="shared" si="417"/>
        <v>Staphylinidae</v>
      </c>
      <c r="G2873" s="16" t="str">
        <f t="shared" si="418"/>
        <v>Yes</v>
      </c>
      <c r="M2873" t="s">
        <v>3179</v>
      </c>
      <c r="N2873" t="s">
        <v>2369</v>
      </c>
      <c r="P2873" s="6">
        <v>-1</v>
      </c>
      <c r="Q2873" s="6" t="s">
        <v>47</v>
      </c>
      <c r="R2873" s="6" t="s">
        <v>48</v>
      </c>
      <c r="T2873" t="s">
        <v>49</v>
      </c>
      <c r="W2873" t="s">
        <v>46</v>
      </c>
      <c r="X2873" t="s">
        <v>2125</v>
      </c>
      <c r="Y2873" t="s">
        <v>2136</v>
      </c>
      <c r="Z2873" t="s">
        <v>1778</v>
      </c>
      <c r="AA2873" t="s">
        <v>2252</v>
      </c>
      <c r="AB2873" t="s">
        <v>2254</v>
      </c>
      <c r="AD2873" t="s">
        <v>2369</v>
      </c>
      <c r="AI2873">
        <v>50</v>
      </c>
      <c r="AQ2873" s="6">
        <v>0</v>
      </c>
      <c r="AR2873" s="6" t="s">
        <v>50</v>
      </c>
      <c r="AT2873" s="6">
        <v>-1</v>
      </c>
      <c r="AW2873" s="6" t="s">
        <v>51</v>
      </c>
      <c r="AX2873" s="6" t="s">
        <v>51</v>
      </c>
    </row>
    <row r="2874" spans="1:50" x14ac:dyDescent="0.25">
      <c r="A2874" s="16" t="s">
        <v>9349</v>
      </c>
      <c r="B2874" s="13" t="s">
        <v>22</v>
      </c>
      <c r="C2874" s="13" t="str">
        <f t="shared" si="419"/>
        <v>Tasgius</v>
      </c>
      <c r="D2874" s="13" t="str">
        <f t="shared" si="416"/>
        <v>Yes</v>
      </c>
      <c r="E2874" s="16" t="s">
        <v>18</v>
      </c>
      <c r="F2874" s="16" t="str">
        <f t="shared" si="417"/>
        <v>Staphylinidae</v>
      </c>
      <c r="G2874" s="16" t="str">
        <f t="shared" si="418"/>
        <v>Yes</v>
      </c>
      <c r="M2874" t="s">
        <v>3000</v>
      </c>
      <c r="N2874" t="s">
        <v>2254</v>
      </c>
      <c r="P2874" s="6">
        <v>-1</v>
      </c>
      <c r="Q2874" s="6" t="s">
        <v>47</v>
      </c>
      <c r="R2874" s="6" t="s">
        <v>48</v>
      </c>
      <c r="T2874" t="s">
        <v>49</v>
      </c>
      <c r="W2874" t="s">
        <v>46</v>
      </c>
      <c r="X2874" t="s">
        <v>2125</v>
      </c>
      <c r="Y2874" t="s">
        <v>2136</v>
      </c>
      <c r="Z2874" t="s">
        <v>1778</v>
      </c>
      <c r="AA2874" t="s">
        <v>2252</v>
      </c>
      <c r="AB2874" t="s">
        <v>2254</v>
      </c>
      <c r="AD2874" t="s">
        <v>3000</v>
      </c>
      <c r="AI2874">
        <v>50</v>
      </c>
      <c r="AQ2874" s="6">
        <v>0</v>
      </c>
      <c r="AR2874" s="6" t="s">
        <v>50</v>
      </c>
      <c r="AT2874" s="6">
        <v>-1</v>
      </c>
      <c r="AW2874" s="6" t="s">
        <v>51</v>
      </c>
      <c r="AX2874" s="6" t="s">
        <v>51</v>
      </c>
    </row>
    <row r="2875" spans="1:50" x14ac:dyDescent="0.25">
      <c r="A2875" s="16" t="s">
        <v>9349</v>
      </c>
      <c r="B2875" s="13" t="s">
        <v>22</v>
      </c>
      <c r="C2875" s="13" t="str">
        <f t="shared" si="419"/>
        <v>Tasgius</v>
      </c>
      <c r="D2875" s="13" t="str">
        <f t="shared" si="416"/>
        <v>Yes</v>
      </c>
      <c r="E2875" s="16" t="s">
        <v>18</v>
      </c>
      <c r="F2875" s="16" t="str">
        <f t="shared" si="417"/>
        <v>Staphylinidae</v>
      </c>
      <c r="G2875" s="16" t="str">
        <f t="shared" si="418"/>
        <v>Yes</v>
      </c>
      <c r="M2875" t="s">
        <v>3272</v>
      </c>
      <c r="N2875" t="s">
        <v>3000</v>
      </c>
      <c r="P2875" s="6">
        <v>-1</v>
      </c>
      <c r="Q2875" s="6" t="s">
        <v>47</v>
      </c>
      <c r="R2875" s="6" t="s">
        <v>48</v>
      </c>
      <c r="T2875" t="s">
        <v>49</v>
      </c>
      <c r="W2875" t="s">
        <v>46</v>
      </c>
      <c r="X2875" t="s">
        <v>2125</v>
      </c>
      <c r="Y2875" t="s">
        <v>2136</v>
      </c>
      <c r="Z2875" t="s">
        <v>1778</v>
      </c>
      <c r="AA2875" t="s">
        <v>2252</v>
      </c>
      <c r="AB2875" t="s">
        <v>2254</v>
      </c>
      <c r="AD2875" t="s">
        <v>3000</v>
      </c>
      <c r="AF2875" t="s">
        <v>3272</v>
      </c>
      <c r="AI2875">
        <v>60</v>
      </c>
      <c r="AQ2875" s="6">
        <v>0</v>
      </c>
      <c r="AR2875" s="6" t="s">
        <v>50</v>
      </c>
      <c r="AT2875" s="6">
        <v>-1</v>
      </c>
      <c r="AW2875" s="6" t="s">
        <v>51</v>
      </c>
      <c r="AX2875" s="6" t="s">
        <v>51</v>
      </c>
    </row>
    <row r="2876" spans="1:50" x14ac:dyDescent="0.25">
      <c r="A2876" s="16" t="s">
        <v>9349</v>
      </c>
      <c r="B2876" s="13" t="s">
        <v>22</v>
      </c>
      <c r="C2876" s="13" t="str">
        <f t="shared" si="419"/>
        <v>Tasgius</v>
      </c>
      <c r="D2876" s="13" t="str">
        <f t="shared" si="416"/>
        <v>Yes</v>
      </c>
      <c r="E2876" s="16" t="s">
        <v>18</v>
      </c>
      <c r="F2876" s="16" t="str">
        <f t="shared" si="417"/>
        <v>Staphylinidae</v>
      </c>
      <c r="G2876" s="16" t="str">
        <f t="shared" si="418"/>
        <v>Yes</v>
      </c>
      <c r="M2876" t="s">
        <v>3269</v>
      </c>
      <c r="N2876" t="s">
        <v>3000</v>
      </c>
      <c r="P2876" s="6">
        <v>-1</v>
      </c>
      <c r="Q2876" s="6" t="s">
        <v>47</v>
      </c>
      <c r="R2876" s="6" t="s">
        <v>48</v>
      </c>
      <c r="T2876" t="s">
        <v>49</v>
      </c>
      <c r="W2876" t="s">
        <v>46</v>
      </c>
      <c r="X2876" t="s">
        <v>2125</v>
      </c>
      <c r="Y2876" t="s">
        <v>2136</v>
      </c>
      <c r="Z2876" t="s">
        <v>1778</v>
      </c>
      <c r="AA2876" t="s">
        <v>2252</v>
      </c>
      <c r="AB2876" t="s">
        <v>2254</v>
      </c>
      <c r="AD2876" t="s">
        <v>3000</v>
      </c>
      <c r="AF2876" t="s">
        <v>3269</v>
      </c>
      <c r="AI2876">
        <v>60</v>
      </c>
      <c r="AQ2876" s="6">
        <v>0</v>
      </c>
      <c r="AR2876" s="6" t="s">
        <v>50</v>
      </c>
      <c r="AT2876" s="6">
        <v>-1</v>
      </c>
      <c r="AW2876" s="6" t="s">
        <v>51</v>
      </c>
      <c r="AX2876" s="6" t="s">
        <v>51</v>
      </c>
    </row>
    <row r="2877" spans="1:50" x14ac:dyDescent="0.25">
      <c r="A2877" s="16" t="s">
        <v>9349</v>
      </c>
      <c r="B2877" s="13" t="s">
        <v>22</v>
      </c>
      <c r="C2877" s="13" t="str">
        <f t="shared" si="419"/>
        <v>Thinopinus</v>
      </c>
      <c r="D2877" s="13" t="str">
        <f t="shared" si="416"/>
        <v>Yes</v>
      </c>
      <c r="E2877" s="16" t="s">
        <v>18</v>
      </c>
      <c r="F2877" s="16" t="str">
        <f t="shared" si="417"/>
        <v>Staphylinidae</v>
      </c>
      <c r="G2877" s="16" t="str">
        <f t="shared" si="418"/>
        <v>Yes</v>
      </c>
      <c r="M2877" t="s">
        <v>2259</v>
      </c>
      <c r="N2877" t="s">
        <v>2254</v>
      </c>
      <c r="P2877" s="6">
        <v>-1</v>
      </c>
      <c r="Q2877" s="6" t="s">
        <v>47</v>
      </c>
      <c r="R2877" s="6" t="s">
        <v>48</v>
      </c>
      <c r="T2877" t="s">
        <v>49</v>
      </c>
      <c r="W2877" t="s">
        <v>46</v>
      </c>
      <c r="X2877" t="s">
        <v>2125</v>
      </c>
      <c r="Y2877" t="s">
        <v>2136</v>
      </c>
      <c r="Z2877" t="s">
        <v>1778</v>
      </c>
      <c r="AA2877" t="s">
        <v>2252</v>
      </c>
      <c r="AB2877" t="s">
        <v>2254</v>
      </c>
      <c r="AD2877" t="s">
        <v>2259</v>
      </c>
      <c r="AI2877">
        <v>50</v>
      </c>
      <c r="AQ2877" s="6">
        <v>0</v>
      </c>
      <c r="AR2877" s="6" t="s">
        <v>50</v>
      </c>
      <c r="AT2877" s="6">
        <v>-1</v>
      </c>
      <c r="AW2877" s="6" t="s">
        <v>51</v>
      </c>
      <c r="AX2877" s="6" t="s">
        <v>51</v>
      </c>
    </row>
    <row r="2878" spans="1:50" x14ac:dyDescent="0.25">
      <c r="A2878" s="16" t="s">
        <v>9349</v>
      </c>
      <c r="B2878" s="13" t="s">
        <v>22</v>
      </c>
      <c r="C2878" s="13" t="str">
        <f t="shared" si="419"/>
        <v>Thinopinus</v>
      </c>
      <c r="D2878" s="13" t="str">
        <f t="shared" si="416"/>
        <v>Yes</v>
      </c>
      <c r="E2878" s="16" t="s">
        <v>18</v>
      </c>
      <c r="F2878" s="16" t="str">
        <f t="shared" si="417"/>
        <v>Staphylinidae</v>
      </c>
      <c r="G2878" s="16" t="str">
        <f t="shared" si="418"/>
        <v>Yes</v>
      </c>
      <c r="M2878" t="s">
        <v>2258</v>
      </c>
      <c r="N2878" t="s">
        <v>2259</v>
      </c>
      <c r="P2878" s="6">
        <v>-1</v>
      </c>
      <c r="Q2878" s="6" t="s">
        <v>47</v>
      </c>
      <c r="R2878" s="6" t="s">
        <v>48</v>
      </c>
      <c r="T2878" t="s">
        <v>49</v>
      </c>
      <c r="W2878" t="s">
        <v>46</v>
      </c>
      <c r="X2878" t="s">
        <v>2125</v>
      </c>
      <c r="Y2878" t="s">
        <v>2136</v>
      </c>
      <c r="Z2878" t="s">
        <v>1778</v>
      </c>
      <c r="AA2878" t="s">
        <v>2252</v>
      </c>
      <c r="AB2878" t="s">
        <v>2254</v>
      </c>
      <c r="AD2878" t="s">
        <v>2259</v>
      </c>
      <c r="AF2878" t="s">
        <v>2258</v>
      </c>
      <c r="AI2878">
        <v>60</v>
      </c>
      <c r="AQ2878" s="6">
        <v>0</v>
      </c>
      <c r="AR2878" s="6" t="s">
        <v>50</v>
      </c>
      <c r="AT2878" s="6">
        <v>-1</v>
      </c>
      <c r="AW2878" s="6" t="s">
        <v>51</v>
      </c>
      <c r="AX2878" s="6" t="s">
        <v>51</v>
      </c>
    </row>
    <row r="2879" spans="1:50" x14ac:dyDescent="0.25">
      <c r="A2879" s="16" t="s">
        <v>9349</v>
      </c>
      <c r="B2879" s="13" t="s">
        <v>22</v>
      </c>
      <c r="C2879" s="13" t="str">
        <f>AB2879</f>
        <v>Staphylinini</v>
      </c>
      <c r="D2879" s="13" t="str">
        <f t="shared" si="416"/>
        <v>No</v>
      </c>
      <c r="E2879" s="16" t="s">
        <v>18</v>
      </c>
      <c r="F2879" s="16" t="str">
        <f t="shared" si="417"/>
        <v>Staphylinidae</v>
      </c>
      <c r="G2879" s="16" t="str">
        <f t="shared" si="418"/>
        <v>Yes</v>
      </c>
      <c r="M2879" t="s">
        <v>2254</v>
      </c>
      <c r="N2879" t="s">
        <v>2252</v>
      </c>
      <c r="P2879" s="6">
        <v>-1</v>
      </c>
      <c r="Q2879" s="6" t="s">
        <v>47</v>
      </c>
      <c r="R2879" s="6" t="s">
        <v>48</v>
      </c>
      <c r="T2879" t="s">
        <v>49</v>
      </c>
      <c r="W2879" t="s">
        <v>46</v>
      </c>
      <c r="X2879" t="s">
        <v>2125</v>
      </c>
      <c r="Y2879" t="s">
        <v>2136</v>
      </c>
      <c r="Z2879" t="s">
        <v>1778</v>
      </c>
      <c r="AA2879" t="s">
        <v>2252</v>
      </c>
      <c r="AB2879" t="s">
        <v>2254</v>
      </c>
      <c r="AI2879">
        <v>45</v>
      </c>
      <c r="AQ2879" s="6">
        <v>0</v>
      </c>
      <c r="AR2879" s="6" t="s">
        <v>50</v>
      </c>
      <c r="AT2879" s="6">
        <v>-1</v>
      </c>
      <c r="AW2879" s="6" t="s">
        <v>51</v>
      </c>
      <c r="AX2879" s="6" t="s">
        <v>51</v>
      </c>
    </row>
    <row r="2880" spans="1:50" x14ac:dyDescent="0.25">
      <c r="A2880" s="16" t="s">
        <v>9349</v>
      </c>
      <c r="B2880" s="13" t="s">
        <v>22</v>
      </c>
      <c r="C2880" s="13" t="str">
        <f>AA2880</f>
        <v>Staphylininae</v>
      </c>
      <c r="D2880" s="13" t="str">
        <f t="shared" si="416"/>
        <v>No</v>
      </c>
      <c r="E2880" s="16" t="s">
        <v>18</v>
      </c>
      <c r="F2880" s="16" t="str">
        <f t="shared" si="417"/>
        <v>Staphylinidae</v>
      </c>
      <c r="G2880" s="16" t="str">
        <f t="shared" si="418"/>
        <v>Yes</v>
      </c>
      <c r="L2880" t="s">
        <v>2253</v>
      </c>
      <c r="M2880" t="s">
        <v>2252</v>
      </c>
      <c r="N2880" t="s">
        <v>1778</v>
      </c>
      <c r="P2880" s="6">
        <v>-1</v>
      </c>
      <c r="Q2880" s="6" t="s">
        <v>47</v>
      </c>
      <c r="R2880" s="6" t="s">
        <v>48</v>
      </c>
      <c r="T2880" t="s">
        <v>49</v>
      </c>
      <c r="W2880" t="s">
        <v>46</v>
      </c>
      <c r="X2880" t="s">
        <v>2125</v>
      </c>
      <c r="Y2880" t="s">
        <v>2136</v>
      </c>
      <c r="Z2880" t="s">
        <v>1778</v>
      </c>
      <c r="AA2880" t="s">
        <v>2252</v>
      </c>
      <c r="AI2880">
        <v>42</v>
      </c>
      <c r="AQ2880" s="6">
        <v>0</v>
      </c>
      <c r="AR2880" s="6" t="s">
        <v>50</v>
      </c>
      <c r="AT2880" s="6">
        <v>-1</v>
      </c>
      <c r="AW2880" s="6" t="s">
        <v>51</v>
      </c>
      <c r="AX2880" s="6" t="s">
        <v>51</v>
      </c>
    </row>
    <row r="2881" spans="1:50" x14ac:dyDescent="0.25">
      <c r="A2881" s="16" t="s">
        <v>9349</v>
      </c>
      <c r="B2881" s="13" t="s">
        <v>22</v>
      </c>
      <c r="C2881" s="13" t="str">
        <f t="shared" ref="C2881:C2901" si="420">AD2881</f>
        <v>Dianous</v>
      </c>
      <c r="D2881" s="13" t="str">
        <f t="shared" si="416"/>
        <v>Yes</v>
      </c>
      <c r="E2881" s="16" t="s">
        <v>18</v>
      </c>
      <c r="F2881" s="16" t="str">
        <f t="shared" si="417"/>
        <v>Staphylinidae</v>
      </c>
      <c r="G2881" s="16" t="str">
        <f t="shared" si="418"/>
        <v>Yes</v>
      </c>
      <c r="M2881" t="s">
        <v>2984</v>
      </c>
      <c r="N2881" t="s">
        <v>2423</v>
      </c>
      <c r="P2881" s="6">
        <v>-1</v>
      </c>
      <c r="Q2881" s="6" t="s">
        <v>47</v>
      </c>
      <c r="R2881" s="6" t="s">
        <v>48</v>
      </c>
      <c r="T2881" t="s">
        <v>49</v>
      </c>
      <c r="W2881" t="s">
        <v>46</v>
      </c>
      <c r="X2881" t="s">
        <v>2125</v>
      </c>
      <c r="Y2881" t="s">
        <v>2136</v>
      </c>
      <c r="Z2881" t="s">
        <v>1778</v>
      </c>
      <c r="AA2881" t="s">
        <v>2423</v>
      </c>
      <c r="AD2881" t="s">
        <v>2984</v>
      </c>
      <c r="AI2881">
        <v>50</v>
      </c>
      <c r="AQ2881" s="6">
        <v>0</v>
      </c>
      <c r="AR2881" s="6" t="s">
        <v>50</v>
      </c>
      <c r="AT2881" s="6">
        <v>-1</v>
      </c>
      <c r="AW2881" s="6" t="s">
        <v>51</v>
      </c>
      <c r="AX2881" s="6" t="s">
        <v>51</v>
      </c>
    </row>
    <row r="2882" spans="1:50" x14ac:dyDescent="0.25">
      <c r="A2882" s="16" t="s">
        <v>9349</v>
      </c>
      <c r="B2882" s="13" t="s">
        <v>22</v>
      </c>
      <c r="C2882" s="13" t="str">
        <f t="shared" si="420"/>
        <v>Dianous</v>
      </c>
      <c r="D2882" s="13" t="str">
        <f t="shared" si="416"/>
        <v>Yes</v>
      </c>
      <c r="E2882" s="16" t="s">
        <v>18</v>
      </c>
      <c r="F2882" s="16" t="str">
        <f t="shared" si="417"/>
        <v>Staphylinidae</v>
      </c>
      <c r="G2882" s="16" t="str">
        <f t="shared" si="418"/>
        <v>Yes</v>
      </c>
      <c r="M2882" t="s">
        <v>3199</v>
      </c>
      <c r="N2882" t="s">
        <v>2984</v>
      </c>
      <c r="P2882" s="6">
        <v>-1</v>
      </c>
      <c r="Q2882" s="6" t="s">
        <v>47</v>
      </c>
      <c r="R2882" s="6" t="s">
        <v>48</v>
      </c>
      <c r="T2882" t="s">
        <v>49</v>
      </c>
      <c r="W2882" t="s">
        <v>46</v>
      </c>
      <c r="X2882" t="s">
        <v>2125</v>
      </c>
      <c r="Y2882" t="s">
        <v>2136</v>
      </c>
      <c r="Z2882" t="s">
        <v>1778</v>
      </c>
      <c r="AA2882" t="s">
        <v>2423</v>
      </c>
      <c r="AD2882" t="s">
        <v>2984</v>
      </c>
      <c r="AF2882" t="s">
        <v>3199</v>
      </c>
      <c r="AI2882">
        <v>60</v>
      </c>
      <c r="AQ2882" s="6">
        <v>0</v>
      </c>
      <c r="AR2882" s="6" t="s">
        <v>50</v>
      </c>
      <c r="AT2882" s="6">
        <v>-1</v>
      </c>
      <c r="AW2882" s="6" t="s">
        <v>51</v>
      </c>
      <c r="AX2882" s="6" t="s">
        <v>51</v>
      </c>
    </row>
    <row r="2883" spans="1:50" x14ac:dyDescent="0.25">
      <c r="A2883" s="16" t="s">
        <v>9349</v>
      </c>
      <c r="B2883" s="13" t="s">
        <v>22</v>
      </c>
      <c r="C2883" s="13" t="str">
        <f t="shared" si="420"/>
        <v>Stenus</v>
      </c>
      <c r="D2883" s="13" t="str">
        <f t="shared" si="416"/>
        <v>Yes</v>
      </c>
      <c r="E2883" s="16" t="s">
        <v>18</v>
      </c>
      <c r="F2883" s="16" t="str">
        <f t="shared" si="417"/>
        <v>Staphylinidae</v>
      </c>
      <c r="G2883" s="16" t="str">
        <f t="shared" si="418"/>
        <v>Yes</v>
      </c>
      <c r="M2883" t="s">
        <v>2415</v>
      </c>
      <c r="N2883" t="s">
        <v>2423</v>
      </c>
      <c r="P2883" s="6">
        <v>-1</v>
      </c>
      <c r="Q2883" s="6" t="s">
        <v>47</v>
      </c>
      <c r="R2883" s="6" t="s">
        <v>48</v>
      </c>
      <c r="T2883" t="s">
        <v>49</v>
      </c>
      <c r="W2883" t="s">
        <v>46</v>
      </c>
      <c r="X2883" t="s">
        <v>2125</v>
      </c>
      <c r="Y2883" t="s">
        <v>2136</v>
      </c>
      <c r="Z2883" t="s">
        <v>1778</v>
      </c>
      <c r="AA2883" t="s">
        <v>2423</v>
      </c>
      <c r="AD2883" t="s">
        <v>2415</v>
      </c>
      <c r="AI2883">
        <v>50</v>
      </c>
      <c r="AQ2883" s="6">
        <v>0</v>
      </c>
      <c r="AR2883" s="6" t="s">
        <v>50</v>
      </c>
      <c r="AT2883" s="6">
        <v>-1</v>
      </c>
      <c r="AW2883" s="6" t="s">
        <v>51</v>
      </c>
      <c r="AX2883" s="6" t="s">
        <v>51</v>
      </c>
    </row>
    <row r="2884" spans="1:50" x14ac:dyDescent="0.25">
      <c r="A2884" s="16" t="s">
        <v>9349</v>
      </c>
      <c r="B2884" s="13" t="s">
        <v>22</v>
      </c>
      <c r="C2884" s="13" t="str">
        <f t="shared" si="420"/>
        <v>Stenus</v>
      </c>
      <c r="D2884" s="13" t="str">
        <f t="shared" si="416"/>
        <v>Yes</v>
      </c>
      <c r="E2884" s="16" t="s">
        <v>18</v>
      </c>
      <c r="F2884" s="16" t="str">
        <f t="shared" si="417"/>
        <v>Staphylinidae</v>
      </c>
      <c r="G2884" s="16" t="str">
        <f t="shared" si="418"/>
        <v>Yes</v>
      </c>
      <c r="M2884" t="s">
        <v>3021</v>
      </c>
      <c r="N2884" t="s">
        <v>2415</v>
      </c>
      <c r="P2884" s="6">
        <v>-1</v>
      </c>
      <c r="Q2884" s="6" t="s">
        <v>47</v>
      </c>
      <c r="R2884" s="6" t="s">
        <v>48</v>
      </c>
      <c r="T2884" t="s">
        <v>49</v>
      </c>
      <c r="W2884" t="s">
        <v>46</v>
      </c>
      <c r="X2884" t="s">
        <v>2125</v>
      </c>
      <c r="Y2884" t="s">
        <v>2136</v>
      </c>
      <c r="Z2884" t="s">
        <v>1778</v>
      </c>
      <c r="AA2884" t="s">
        <v>2423</v>
      </c>
      <c r="AD2884" t="s">
        <v>2415</v>
      </c>
      <c r="AF2884" t="s">
        <v>3021</v>
      </c>
      <c r="AI2884">
        <v>60</v>
      </c>
      <c r="AQ2884" s="6">
        <v>0</v>
      </c>
      <c r="AR2884" s="6" t="s">
        <v>50</v>
      </c>
      <c r="AT2884" s="6">
        <v>-1</v>
      </c>
      <c r="AW2884" s="6" t="s">
        <v>51</v>
      </c>
      <c r="AX2884" s="6" t="s">
        <v>51</v>
      </c>
    </row>
    <row r="2885" spans="1:50" x14ac:dyDescent="0.25">
      <c r="A2885" s="16" t="s">
        <v>9349</v>
      </c>
      <c r="B2885" s="13" t="s">
        <v>22</v>
      </c>
      <c r="C2885" s="13" t="str">
        <f t="shared" si="420"/>
        <v>Stenus</v>
      </c>
      <c r="D2885" s="13" t="str">
        <f t="shared" si="416"/>
        <v>Yes</v>
      </c>
      <c r="E2885" s="16" t="s">
        <v>18</v>
      </c>
      <c r="F2885" s="16" t="str">
        <f t="shared" si="417"/>
        <v>Staphylinidae</v>
      </c>
      <c r="G2885" s="16" t="str">
        <f t="shared" si="418"/>
        <v>Yes</v>
      </c>
      <c r="M2885" t="s">
        <v>3022</v>
      </c>
      <c r="N2885" t="s">
        <v>2415</v>
      </c>
      <c r="P2885" s="6">
        <v>-1</v>
      </c>
      <c r="Q2885" s="6" t="s">
        <v>47</v>
      </c>
      <c r="R2885" s="6" t="s">
        <v>48</v>
      </c>
      <c r="T2885" t="s">
        <v>49</v>
      </c>
      <c r="W2885" t="s">
        <v>46</v>
      </c>
      <c r="X2885" t="s">
        <v>2125</v>
      </c>
      <c r="Y2885" t="s">
        <v>2136</v>
      </c>
      <c r="Z2885" t="s">
        <v>1778</v>
      </c>
      <c r="AA2885" t="s">
        <v>2423</v>
      </c>
      <c r="AD2885" t="s">
        <v>2415</v>
      </c>
      <c r="AF2885" t="s">
        <v>3022</v>
      </c>
      <c r="AI2885">
        <v>60</v>
      </c>
      <c r="AQ2885" s="6">
        <v>0</v>
      </c>
      <c r="AR2885" s="6" t="s">
        <v>50</v>
      </c>
      <c r="AT2885" s="6">
        <v>-1</v>
      </c>
      <c r="AW2885" s="6" t="s">
        <v>51</v>
      </c>
      <c r="AX2885" s="6" t="s">
        <v>51</v>
      </c>
    </row>
    <row r="2886" spans="1:50" x14ac:dyDescent="0.25">
      <c r="A2886" s="16" t="s">
        <v>9349</v>
      </c>
      <c r="B2886" s="13" t="s">
        <v>22</v>
      </c>
      <c r="C2886" s="13" t="str">
        <f t="shared" si="420"/>
        <v>Stenus</v>
      </c>
      <c r="D2886" s="13" t="str">
        <f t="shared" si="416"/>
        <v>Yes</v>
      </c>
      <c r="E2886" s="16" t="s">
        <v>18</v>
      </c>
      <c r="F2886" s="16" t="str">
        <f t="shared" si="417"/>
        <v>Staphylinidae</v>
      </c>
      <c r="G2886" s="16" t="str">
        <f t="shared" si="418"/>
        <v>Yes</v>
      </c>
      <c r="M2886" t="s">
        <v>3023</v>
      </c>
      <c r="N2886" t="s">
        <v>2415</v>
      </c>
      <c r="P2886" s="6">
        <v>-1</v>
      </c>
      <c r="Q2886" s="6" t="s">
        <v>47</v>
      </c>
      <c r="R2886" s="6" t="s">
        <v>48</v>
      </c>
      <c r="T2886" t="s">
        <v>49</v>
      </c>
      <c r="W2886" t="s">
        <v>46</v>
      </c>
      <c r="X2886" t="s">
        <v>2125</v>
      </c>
      <c r="Y2886" t="s">
        <v>2136</v>
      </c>
      <c r="Z2886" t="s">
        <v>1778</v>
      </c>
      <c r="AA2886" t="s">
        <v>2423</v>
      </c>
      <c r="AD2886" t="s">
        <v>2415</v>
      </c>
      <c r="AF2886" t="s">
        <v>3023</v>
      </c>
      <c r="AI2886">
        <v>60</v>
      </c>
      <c r="AQ2886" s="6">
        <v>0</v>
      </c>
      <c r="AR2886" s="6" t="s">
        <v>50</v>
      </c>
      <c r="AT2886" s="6">
        <v>-1</v>
      </c>
      <c r="AW2886" s="6" t="s">
        <v>51</v>
      </c>
      <c r="AX2886" s="6" t="s">
        <v>51</v>
      </c>
    </row>
    <row r="2887" spans="1:50" x14ac:dyDescent="0.25">
      <c r="A2887" s="16" t="s">
        <v>9349</v>
      </c>
      <c r="B2887" s="13" t="s">
        <v>22</v>
      </c>
      <c r="C2887" s="13" t="str">
        <f t="shared" si="420"/>
        <v>Stenus</v>
      </c>
      <c r="D2887" s="13" t="str">
        <f t="shared" si="416"/>
        <v>Yes</v>
      </c>
      <c r="E2887" s="16" t="s">
        <v>18</v>
      </c>
      <c r="F2887" s="16" t="str">
        <f t="shared" si="417"/>
        <v>Staphylinidae</v>
      </c>
      <c r="G2887" s="16" t="str">
        <f t="shared" si="418"/>
        <v>Yes</v>
      </c>
      <c r="M2887" t="s">
        <v>3024</v>
      </c>
      <c r="N2887" t="s">
        <v>2415</v>
      </c>
      <c r="P2887" s="6">
        <v>-1</v>
      </c>
      <c r="Q2887" s="6" t="s">
        <v>47</v>
      </c>
      <c r="R2887" s="6" t="s">
        <v>48</v>
      </c>
      <c r="T2887" t="s">
        <v>49</v>
      </c>
      <c r="W2887" t="s">
        <v>46</v>
      </c>
      <c r="X2887" t="s">
        <v>2125</v>
      </c>
      <c r="Y2887" t="s">
        <v>2136</v>
      </c>
      <c r="Z2887" t="s">
        <v>1778</v>
      </c>
      <c r="AA2887" t="s">
        <v>2423</v>
      </c>
      <c r="AD2887" t="s">
        <v>2415</v>
      </c>
      <c r="AF2887" t="s">
        <v>3024</v>
      </c>
      <c r="AI2887">
        <v>60</v>
      </c>
      <c r="AQ2887" s="6">
        <v>0</v>
      </c>
      <c r="AR2887" s="6" t="s">
        <v>50</v>
      </c>
      <c r="AT2887" s="6">
        <v>-1</v>
      </c>
      <c r="AW2887" s="6" t="s">
        <v>51</v>
      </c>
      <c r="AX2887" s="6" t="s">
        <v>51</v>
      </c>
    </row>
    <row r="2888" spans="1:50" x14ac:dyDescent="0.25">
      <c r="A2888" s="16" t="s">
        <v>9349</v>
      </c>
      <c r="B2888" s="13" t="s">
        <v>22</v>
      </c>
      <c r="C2888" s="13" t="str">
        <f t="shared" si="420"/>
        <v>Stenus</v>
      </c>
      <c r="D2888" s="13" t="str">
        <f t="shared" si="416"/>
        <v>Yes</v>
      </c>
      <c r="E2888" s="16" t="s">
        <v>18</v>
      </c>
      <c r="F2888" s="16" t="str">
        <f t="shared" si="417"/>
        <v>Staphylinidae</v>
      </c>
      <c r="G2888" s="16" t="str">
        <f t="shared" si="418"/>
        <v>Yes</v>
      </c>
      <c r="M2888" t="s">
        <v>3025</v>
      </c>
      <c r="N2888" t="s">
        <v>2415</v>
      </c>
      <c r="P2888" s="6">
        <v>-1</v>
      </c>
      <c r="Q2888" s="6" t="s">
        <v>47</v>
      </c>
      <c r="R2888" s="6" t="s">
        <v>48</v>
      </c>
      <c r="T2888" t="s">
        <v>49</v>
      </c>
      <c r="W2888" t="s">
        <v>46</v>
      </c>
      <c r="X2888" t="s">
        <v>2125</v>
      </c>
      <c r="Y2888" t="s">
        <v>2136</v>
      </c>
      <c r="Z2888" t="s">
        <v>1778</v>
      </c>
      <c r="AA2888" t="s">
        <v>2423</v>
      </c>
      <c r="AD2888" t="s">
        <v>2415</v>
      </c>
      <c r="AF2888" t="s">
        <v>3025</v>
      </c>
      <c r="AI2888">
        <v>60</v>
      </c>
      <c r="AQ2888" s="6">
        <v>0</v>
      </c>
      <c r="AR2888" s="6" t="s">
        <v>50</v>
      </c>
      <c r="AT2888" s="6">
        <v>-1</v>
      </c>
      <c r="AW2888" s="6" t="s">
        <v>51</v>
      </c>
      <c r="AX2888" s="6" t="s">
        <v>51</v>
      </c>
    </row>
    <row r="2889" spans="1:50" x14ac:dyDescent="0.25">
      <c r="A2889" s="16" t="s">
        <v>9349</v>
      </c>
      <c r="B2889" s="13" t="s">
        <v>22</v>
      </c>
      <c r="C2889" s="13" t="str">
        <f t="shared" si="420"/>
        <v>Stenus</v>
      </c>
      <c r="D2889" s="13" t="str">
        <f t="shared" si="416"/>
        <v>Yes</v>
      </c>
      <c r="E2889" s="16" t="s">
        <v>18</v>
      </c>
      <c r="F2889" s="16" t="str">
        <f t="shared" si="417"/>
        <v>Staphylinidae</v>
      </c>
      <c r="G2889" s="16" t="str">
        <f t="shared" si="418"/>
        <v>Yes</v>
      </c>
      <c r="M2889" t="s">
        <v>3026</v>
      </c>
      <c r="N2889" t="s">
        <v>2415</v>
      </c>
      <c r="P2889" s="6">
        <v>-1</v>
      </c>
      <c r="Q2889" s="6" t="s">
        <v>47</v>
      </c>
      <c r="R2889" s="6" t="s">
        <v>48</v>
      </c>
      <c r="T2889" t="s">
        <v>49</v>
      </c>
      <c r="W2889" t="s">
        <v>46</v>
      </c>
      <c r="X2889" t="s">
        <v>2125</v>
      </c>
      <c r="Y2889" t="s">
        <v>2136</v>
      </c>
      <c r="Z2889" t="s">
        <v>1778</v>
      </c>
      <c r="AA2889" t="s">
        <v>2423</v>
      </c>
      <c r="AD2889" t="s">
        <v>2415</v>
      </c>
      <c r="AF2889" t="s">
        <v>3026</v>
      </c>
      <c r="AI2889">
        <v>60</v>
      </c>
      <c r="AQ2889" s="6">
        <v>0</v>
      </c>
      <c r="AR2889" s="6" t="s">
        <v>50</v>
      </c>
      <c r="AT2889" s="6">
        <v>-1</v>
      </c>
      <c r="AW2889" s="6" t="s">
        <v>51</v>
      </c>
      <c r="AX2889" s="6" t="s">
        <v>51</v>
      </c>
    </row>
    <row r="2890" spans="1:50" x14ac:dyDescent="0.25">
      <c r="A2890" s="16" t="s">
        <v>9349</v>
      </c>
      <c r="B2890" s="13" t="s">
        <v>22</v>
      </c>
      <c r="C2890" s="13" t="str">
        <f t="shared" si="420"/>
        <v>Stenus</v>
      </c>
      <c r="D2890" s="13" t="str">
        <f t="shared" ref="D2890:D2953" si="421">IF(AI2890&gt;=50,"Yes","No")</f>
        <v>Yes</v>
      </c>
      <c r="E2890" s="16" t="s">
        <v>18</v>
      </c>
      <c r="F2890" s="16" t="str">
        <f t="shared" ref="F2890:F2953" si="422">Z2890</f>
        <v>Staphylinidae</v>
      </c>
      <c r="G2890" s="16" t="str">
        <f t="shared" ref="G2890:G2953" si="423">IF(AI2890&gt;=40,"Yes","No")</f>
        <v>Yes</v>
      </c>
      <c r="M2890" t="s">
        <v>3180</v>
      </c>
      <c r="N2890" t="s">
        <v>2415</v>
      </c>
      <c r="P2890" s="6">
        <v>-1</v>
      </c>
      <c r="Q2890" s="6" t="s">
        <v>47</v>
      </c>
      <c r="R2890" s="6" t="s">
        <v>48</v>
      </c>
      <c r="T2890" t="s">
        <v>49</v>
      </c>
      <c r="W2890" t="s">
        <v>46</v>
      </c>
      <c r="X2890" t="s">
        <v>2125</v>
      </c>
      <c r="Y2890" t="s">
        <v>2136</v>
      </c>
      <c r="Z2890" t="s">
        <v>1778</v>
      </c>
      <c r="AA2890" t="s">
        <v>2423</v>
      </c>
      <c r="AD2890" t="s">
        <v>2415</v>
      </c>
      <c r="AF2890" t="s">
        <v>3180</v>
      </c>
      <c r="AI2890">
        <v>60</v>
      </c>
      <c r="AQ2890" s="6">
        <v>0</v>
      </c>
      <c r="AR2890" s="6" t="s">
        <v>50</v>
      </c>
      <c r="AT2890" s="6">
        <v>-1</v>
      </c>
      <c r="AW2890" s="6" t="s">
        <v>51</v>
      </c>
      <c r="AX2890" s="6" t="s">
        <v>51</v>
      </c>
    </row>
    <row r="2891" spans="1:50" x14ac:dyDescent="0.25">
      <c r="A2891" s="16" t="s">
        <v>9349</v>
      </c>
      <c r="B2891" s="13" t="s">
        <v>22</v>
      </c>
      <c r="C2891" s="13" t="str">
        <f t="shared" si="420"/>
        <v>Stenus</v>
      </c>
      <c r="D2891" s="13" t="str">
        <f t="shared" si="421"/>
        <v>Yes</v>
      </c>
      <c r="E2891" s="16" t="s">
        <v>18</v>
      </c>
      <c r="F2891" s="16" t="str">
        <f t="shared" si="422"/>
        <v>Staphylinidae</v>
      </c>
      <c r="G2891" s="16" t="str">
        <f t="shared" si="423"/>
        <v>Yes</v>
      </c>
      <c r="M2891" t="s">
        <v>3027</v>
      </c>
      <c r="N2891" t="s">
        <v>2415</v>
      </c>
      <c r="P2891" s="6">
        <v>-1</v>
      </c>
      <c r="Q2891" s="6" t="s">
        <v>47</v>
      </c>
      <c r="R2891" s="6" t="s">
        <v>48</v>
      </c>
      <c r="T2891" t="s">
        <v>49</v>
      </c>
      <c r="W2891" t="s">
        <v>46</v>
      </c>
      <c r="X2891" t="s">
        <v>2125</v>
      </c>
      <c r="Y2891" t="s">
        <v>2136</v>
      </c>
      <c r="Z2891" t="s">
        <v>1778</v>
      </c>
      <c r="AA2891" t="s">
        <v>2423</v>
      </c>
      <c r="AD2891" t="s">
        <v>2415</v>
      </c>
      <c r="AF2891" t="s">
        <v>3027</v>
      </c>
      <c r="AI2891">
        <v>60</v>
      </c>
      <c r="AQ2891" s="6">
        <v>0</v>
      </c>
      <c r="AR2891" s="6" t="s">
        <v>50</v>
      </c>
      <c r="AT2891" s="6">
        <v>-1</v>
      </c>
      <c r="AW2891" s="6" t="s">
        <v>51</v>
      </c>
      <c r="AX2891" s="6" t="s">
        <v>51</v>
      </c>
    </row>
    <row r="2892" spans="1:50" x14ac:dyDescent="0.25">
      <c r="A2892" s="16" t="s">
        <v>9349</v>
      </c>
      <c r="B2892" s="13" t="s">
        <v>22</v>
      </c>
      <c r="C2892" s="13" t="str">
        <f t="shared" si="420"/>
        <v>Stenus</v>
      </c>
      <c r="D2892" s="13" t="str">
        <f t="shared" si="421"/>
        <v>Yes</v>
      </c>
      <c r="E2892" s="16" t="s">
        <v>18</v>
      </c>
      <c r="F2892" s="16" t="str">
        <f t="shared" si="422"/>
        <v>Staphylinidae</v>
      </c>
      <c r="G2892" s="16" t="str">
        <f t="shared" si="423"/>
        <v>Yes</v>
      </c>
      <c r="M2892" t="s">
        <v>3028</v>
      </c>
      <c r="N2892" t="s">
        <v>2415</v>
      </c>
      <c r="P2892" s="6">
        <v>-1</v>
      </c>
      <c r="Q2892" s="6" t="s">
        <v>47</v>
      </c>
      <c r="R2892" s="6" t="s">
        <v>48</v>
      </c>
      <c r="T2892" t="s">
        <v>49</v>
      </c>
      <c r="W2892" t="s">
        <v>46</v>
      </c>
      <c r="X2892" t="s">
        <v>2125</v>
      </c>
      <c r="Y2892" t="s">
        <v>2136</v>
      </c>
      <c r="Z2892" t="s">
        <v>1778</v>
      </c>
      <c r="AA2892" t="s">
        <v>2423</v>
      </c>
      <c r="AD2892" t="s">
        <v>2415</v>
      </c>
      <c r="AF2892" t="s">
        <v>3028</v>
      </c>
      <c r="AI2892">
        <v>60</v>
      </c>
      <c r="AQ2892" s="6">
        <v>0</v>
      </c>
      <c r="AR2892" s="6" t="s">
        <v>50</v>
      </c>
      <c r="AT2892" s="6">
        <v>-1</v>
      </c>
      <c r="AW2892" s="6" t="s">
        <v>51</v>
      </c>
      <c r="AX2892" s="6" t="s">
        <v>51</v>
      </c>
    </row>
    <row r="2893" spans="1:50" x14ac:dyDescent="0.25">
      <c r="A2893" s="16" t="s">
        <v>9349</v>
      </c>
      <c r="B2893" s="13" t="s">
        <v>22</v>
      </c>
      <c r="C2893" s="13" t="str">
        <f t="shared" si="420"/>
        <v>Stenus</v>
      </c>
      <c r="D2893" s="13" t="str">
        <f t="shared" si="421"/>
        <v>Yes</v>
      </c>
      <c r="E2893" s="16" t="s">
        <v>18</v>
      </c>
      <c r="F2893" s="16" t="str">
        <f t="shared" si="422"/>
        <v>Staphylinidae</v>
      </c>
      <c r="G2893" s="16" t="str">
        <f t="shared" si="423"/>
        <v>Yes</v>
      </c>
      <c r="M2893" t="s">
        <v>3029</v>
      </c>
      <c r="N2893" t="s">
        <v>2415</v>
      </c>
      <c r="P2893" s="6">
        <v>-1</v>
      </c>
      <c r="Q2893" s="6" t="s">
        <v>47</v>
      </c>
      <c r="R2893" s="6" t="s">
        <v>48</v>
      </c>
      <c r="T2893" t="s">
        <v>49</v>
      </c>
      <c r="W2893" t="s">
        <v>46</v>
      </c>
      <c r="X2893" t="s">
        <v>2125</v>
      </c>
      <c r="Y2893" t="s">
        <v>2136</v>
      </c>
      <c r="Z2893" t="s">
        <v>1778</v>
      </c>
      <c r="AA2893" t="s">
        <v>2423</v>
      </c>
      <c r="AD2893" t="s">
        <v>2415</v>
      </c>
      <c r="AF2893" t="s">
        <v>3029</v>
      </c>
      <c r="AI2893">
        <v>60</v>
      </c>
      <c r="AQ2893" s="6">
        <v>0</v>
      </c>
      <c r="AR2893" s="6" t="s">
        <v>50</v>
      </c>
      <c r="AT2893" s="6">
        <v>-1</v>
      </c>
      <c r="AW2893" s="6" t="s">
        <v>51</v>
      </c>
      <c r="AX2893" s="6" t="s">
        <v>51</v>
      </c>
    </row>
    <row r="2894" spans="1:50" x14ac:dyDescent="0.25">
      <c r="A2894" s="16" t="s">
        <v>9349</v>
      </c>
      <c r="B2894" s="13" t="s">
        <v>22</v>
      </c>
      <c r="C2894" s="13" t="str">
        <f t="shared" si="420"/>
        <v>Stenus</v>
      </c>
      <c r="D2894" s="13" t="str">
        <f t="shared" si="421"/>
        <v>Yes</v>
      </c>
      <c r="E2894" s="16" t="s">
        <v>18</v>
      </c>
      <c r="F2894" s="16" t="str">
        <f t="shared" si="422"/>
        <v>Staphylinidae</v>
      </c>
      <c r="G2894" s="16" t="str">
        <f t="shared" si="423"/>
        <v>Yes</v>
      </c>
      <c r="M2894" t="s">
        <v>3030</v>
      </c>
      <c r="N2894" t="s">
        <v>2415</v>
      </c>
      <c r="P2894" s="6">
        <v>-1</v>
      </c>
      <c r="Q2894" s="6" t="s">
        <v>47</v>
      </c>
      <c r="R2894" s="6" t="s">
        <v>48</v>
      </c>
      <c r="T2894" t="s">
        <v>49</v>
      </c>
      <c r="W2894" t="s">
        <v>46</v>
      </c>
      <c r="X2894" t="s">
        <v>2125</v>
      </c>
      <c r="Y2894" t="s">
        <v>2136</v>
      </c>
      <c r="Z2894" t="s">
        <v>1778</v>
      </c>
      <c r="AA2894" t="s">
        <v>2423</v>
      </c>
      <c r="AD2894" t="s">
        <v>2415</v>
      </c>
      <c r="AF2894" t="s">
        <v>3030</v>
      </c>
      <c r="AI2894">
        <v>60</v>
      </c>
      <c r="AQ2894" s="6">
        <v>0</v>
      </c>
      <c r="AR2894" s="6" t="s">
        <v>50</v>
      </c>
      <c r="AT2894" s="6">
        <v>-1</v>
      </c>
      <c r="AW2894" s="6" t="s">
        <v>51</v>
      </c>
      <c r="AX2894" s="6" t="s">
        <v>51</v>
      </c>
    </row>
    <row r="2895" spans="1:50" x14ac:dyDescent="0.25">
      <c r="A2895" s="16" t="s">
        <v>9349</v>
      </c>
      <c r="B2895" s="13" t="s">
        <v>22</v>
      </c>
      <c r="C2895" s="13" t="str">
        <f t="shared" si="420"/>
        <v>Stenus</v>
      </c>
      <c r="D2895" s="13" t="str">
        <f t="shared" si="421"/>
        <v>Yes</v>
      </c>
      <c r="E2895" s="16" t="s">
        <v>18</v>
      </c>
      <c r="F2895" s="16" t="str">
        <f t="shared" si="422"/>
        <v>Staphylinidae</v>
      </c>
      <c r="G2895" s="16" t="str">
        <f t="shared" si="423"/>
        <v>Yes</v>
      </c>
      <c r="M2895" t="s">
        <v>3031</v>
      </c>
      <c r="N2895" t="s">
        <v>2415</v>
      </c>
      <c r="P2895" s="6">
        <v>-1</v>
      </c>
      <c r="Q2895" s="6" t="s">
        <v>47</v>
      </c>
      <c r="R2895" s="6" t="s">
        <v>48</v>
      </c>
      <c r="T2895" t="s">
        <v>49</v>
      </c>
      <c r="W2895" t="s">
        <v>46</v>
      </c>
      <c r="X2895" t="s">
        <v>2125</v>
      </c>
      <c r="Y2895" t="s">
        <v>2136</v>
      </c>
      <c r="Z2895" t="s">
        <v>1778</v>
      </c>
      <c r="AA2895" t="s">
        <v>2423</v>
      </c>
      <c r="AD2895" t="s">
        <v>2415</v>
      </c>
      <c r="AF2895" t="s">
        <v>3031</v>
      </c>
      <c r="AI2895">
        <v>60</v>
      </c>
      <c r="AQ2895" s="6">
        <v>0</v>
      </c>
      <c r="AR2895" s="6" t="s">
        <v>50</v>
      </c>
      <c r="AT2895" s="6">
        <v>-1</v>
      </c>
      <c r="AW2895" s="6" t="s">
        <v>51</v>
      </c>
      <c r="AX2895" s="6" t="s">
        <v>51</v>
      </c>
    </row>
    <row r="2896" spans="1:50" x14ac:dyDescent="0.25">
      <c r="A2896" s="16" t="s">
        <v>9349</v>
      </c>
      <c r="B2896" s="13" t="s">
        <v>22</v>
      </c>
      <c r="C2896" s="13" t="str">
        <f t="shared" si="420"/>
        <v>Stenus</v>
      </c>
      <c r="D2896" s="13" t="str">
        <f t="shared" si="421"/>
        <v>Yes</v>
      </c>
      <c r="E2896" s="16" t="s">
        <v>18</v>
      </c>
      <c r="F2896" s="16" t="str">
        <f t="shared" si="422"/>
        <v>Staphylinidae</v>
      </c>
      <c r="G2896" s="16" t="str">
        <f t="shared" si="423"/>
        <v>Yes</v>
      </c>
      <c r="M2896" t="s">
        <v>3032</v>
      </c>
      <c r="N2896" t="s">
        <v>2415</v>
      </c>
      <c r="P2896" s="6">
        <v>-1</v>
      </c>
      <c r="Q2896" s="6" t="s">
        <v>47</v>
      </c>
      <c r="R2896" s="6" t="s">
        <v>48</v>
      </c>
      <c r="T2896" t="s">
        <v>49</v>
      </c>
      <c r="W2896" t="s">
        <v>46</v>
      </c>
      <c r="X2896" t="s">
        <v>2125</v>
      </c>
      <c r="Y2896" t="s">
        <v>2136</v>
      </c>
      <c r="Z2896" t="s">
        <v>1778</v>
      </c>
      <c r="AA2896" t="s">
        <v>2423</v>
      </c>
      <c r="AD2896" t="s">
        <v>2415</v>
      </c>
      <c r="AF2896" t="s">
        <v>3032</v>
      </c>
      <c r="AI2896">
        <v>60</v>
      </c>
      <c r="AQ2896" s="6">
        <v>0</v>
      </c>
      <c r="AR2896" s="6" t="s">
        <v>50</v>
      </c>
      <c r="AT2896" s="6">
        <v>-1</v>
      </c>
      <c r="AW2896" s="6" t="s">
        <v>51</v>
      </c>
      <c r="AX2896" s="6" t="s">
        <v>51</v>
      </c>
    </row>
    <row r="2897" spans="1:50" x14ac:dyDescent="0.25">
      <c r="A2897" s="16" t="s">
        <v>9349</v>
      </c>
      <c r="B2897" s="13" t="s">
        <v>22</v>
      </c>
      <c r="C2897" s="13" t="str">
        <f t="shared" si="420"/>
        <v>Stenus</v>
      </c>
      <c r="D2897" s="13" t="str">
        <f t="shared" si="421"/>
        <v>Yes</v>
      </c>
      <c r="E2897" s="16" t="s">
        <v>18</v>
      </c>
      <c r="F2897" s="16" t="str">
        <f t="shared" si="422"/>
        <v>Staphylinidae</v>
      </c>
      <c r="G2897" s="16" t="str">
        <f t="shared" si="423"/>
        <v>Yes</v>
      </c>
      <c r="M2897" t="s">
        <v>3033</v>
      </c>
      <c r="N2897" t="s">
        <v>2415</v>
      </c>
      <c r="P2897" s="6">
        <v>-1</v>
      </c>
      <c r="Q2897" s="6" t="s">
        <v>47</v>
      </c>
      <c r="R2897" s="6" t="s">
        <v>48</v>
      </c>
      <c r="T2897" t="s">
        <v>49</v>
      </c>
      <c r="W2897" t="s">
        <v>46</v>
      </c>
      <c r="X2897" t="s">
        <v>2125</v>
      </c>
      <c r="Y2897" t="s">
        <v>2136</v>
      </c>
      <c r="Z2897" t="s">
        <v>1778</v>
      </c>
      <c r="AA2897" t="s">
        <v>2423</v>
      </c>
      <c r="AD2897" t="s">
        <v>2415</v>
      </c>
      <c r="AF2897" t="s">
        <v>3033</v>
      </c>
      <c r="AI2897">
        <v>60</v>
      </c>
      <c r="AQ2897" s="6">
        <v>0</v>
      </c>
      <c r="AR2897" s="6" t="s">
        <v>50</v>
      </c>
      <c r="AT2897" s="6">
        <v>-1</v>
      </c>
      <c r="AW2897" s="6" t="s">
        <v>51</v>
      </c>
      <c r="AX2897" s="6" t="s">
        <v>51</v>
      </c>
    </row>
    <row r="2898" spans="1:50" x14ac:dyDescent="0.25">
      <c r="A2898" s="16" t="s">
        <v>9349</v>
      </c>
      <c r="B2898" s="13" t="s">
        <v>22</v>
      </c>
      <c r="C2898" s="13" t="str">
        <f t="shared" si="420"/>
        <v>Stenus</v>
      </c>
      <c r="D2898" s="13" t="str">
        <f t="shared" si="421"/>
        <v>Yes</v>
      </c>
      <c r="E2898" s="16" t="s">
        <v>18</v>
      </c>
      <c r="F2898" s="16" t="str">
        <f t="shared" si="422"/>
        <v>Staphylinidae</v>
      </c>
      <c r="G2898" s="16" t="str">
        <f t="shared" si="423"/>
        <v>Yes</v>
      </c>
      <c r="M2898" t="s">
        <v>3034</v>
      </c>
      <c r="N2898" t="s">
        <v>2415</v>
      </c>
      <c r="P2898" s="6">
        <v>-1</v>
      </c>
      <c r="Q2898" s="6" t="s">
        <v>47</v>
      </c>
      <c r="R2898" s="6" t="s">
        <v>48</v>
      </c>
      <c r="T2898" t="s">
        <v>49</v>
      </c>
      <c r="W2898" t="s">
        <v>46</v>
      </c>
      <c r="X2898" t="s">
        <v>2125</v>
      </c>
      <c r="Y2898" t="s">
        <v>2136</v>
      </c>
      <c r="Z2898" t="s">
        <v>1778</v>
      </c>
      <c r="AA2898" t="s">
        <v>2423</v>
      </c>
      <c r="AD2898" t="s">
        <v>2415</v>
      </c>
      <c r="AF2898" t="s">
        <v>3034</v>
      </c>
      <c r="AI2898">
        <v>60</v>
      </c>
      <c r="AQ2898" s="6">
        <v>0</v>
      </c>
      <c r="AR2898" s="6" t="s">
        <v>50</v>
      </c>
      <c r="AT2898" s="6">
        <v>-1</v>
      </c>
      <c r="AW2898" s="6" t="s">
        <v>51</v>
      </c>
      <c r="AX2898" s="6" t="s">
        <v>51</v>
      </c>
    </row>
    <row r="2899" spans="1:50" x14ac:dyDescent="0.25">
      <c r="A2899" s="16" t="s">
        <v>9349</v>
      </c>
      <c r="B2899" s="13" t="s">
        <v>22</v>
      </c>
      <c r="C2899" s="13" t="str">
        <f t="shared" si="420"/>
        <v>Stenus</v>
      </c>
      <c r="D2899" s="13" t="str">
        <f t="shared" si="421"/>
        <v>Yes</v>
      </c>
      <c r="E2899" s="16" t="s">
        <v>18</v>
      </c>
      <c r="F2899" s="16" t="str">
        <f t="shared" si="422"/>
        <v>Staphylinidae</v>
      </c>
      <c r="G2899" s="16" t="str">
        <f t="shared" si="423"/>
        <v>Yes</v>
      </c>
      <c r="M2899" t="s">
        <v>3035</v>
      </c>
      <c r="N2899" t="s">
        <v>2415</v>
      </c>
      <c r="P2899" s="6">
        <v>-1</v>
      </c>
      <c r="Q2899" s="6" t="s">
        <v>47</v>
      </c>
      <c r="R2899" s="6" t="s">
        <v>48</v>
      </c>
      <c r="T2899" t="s">
        <v>49</v>
      </c>
      <c r="W2899" t="s">
        <v>46</v>
      </c>
      <c r="X2899" t="s">
        <v>2125</v>
      </c>
      <c r="Y2899" t="s">
        <v>2136</v>
      </c>
      <c r="Z2899" t="s">
        <v>1778</v>
      </c>
      <c r="AA2899" t="s">
        <v>2423</v>
      </c>
      <c r="AD2899" t="s">
        <v>2415</v>
      </c>
      <c r="AF2899" t="s">
        <v>3035</v>
      </c>
      <c r="AI2899">
        <v>60</v>
      </c>
      <c r="AQ2899" s="6">
        <v>0</v>
      </c>
      <c r="AR2899" s="6" t="s">
        <v>50</v>
      </c>
      <c r="AT2899" s="6">
        <v>-1</v>
      </c>
      <c r="AW2899" s="6" t="s">
        <v>51</v>
      </c>
      <c r="AX2899" s="6" t="s">
        <v>51</v>
      </c>
    </row>
    <row r="2900" spans="1:50" x14ac:dyDescent="0.25">
      <c r="A2900" s="16" t="s">
        <v>9349</v>
      </c>
      <c r="B2900" s="13" t="s">
        <v>22</v>
      </c>
      <c r="C2900" s="13" t="str">
        <f t="shared" si="420"/>
        <v>Stenus</v>
      </c>
      <c r="D2900" s="13" t="str">
        <f t="shared" si="421"/>
        <v>Yes</v>
      </c>
      <c r="E2900" s="16" t="s">
        <v>18</v>
      </c>
      <c r="F2900" s="16" t="str">
        <f t="shared" si="422"/>
        <v>Staphylinidae</v>
      </c>
      <c r="G2900" s="16" t="str">
        <f t="shared" si="423"/>
        <v>Yes</v>
      </c>
      <c r="M2900" t="s">
        <v>3036</v>
      </c>
      <c r="N2900" t="s">
        <v>2415</v>
      </c>
      <c r="P2900" s="6">
        <v>-1</v>
      </c>
      <c r="Q2900" s="6" t="s">
        <v>47</v>
      </c>
      <c r="R2900" s="6" t="s">
        <v>48</v>
      </c>
      <c r="T2900" t="s">
        <v>49</v>
      </c>
      <c r="W2900" t="s">
        <v>46</v>
      </c>
      <c r="X2900" t="s">
        <v>2125</v>
      </c>
      <c r="Y2900" t="s">
        <v>2136</v>
      </c>
      <c r="Z2900" t="s">
        <v>1778</v>
      </c>
      <c r="AA2900" t="s">
        <v>2423</v>
      </c>
      <c r="AD2900" t="s">
        <v>2415</v>
      </c>
      <c r="AF2900" t="s">
        <v>3036</v>
      </c>
      <c r="AI2900">
        <v>60</v>
      </c>
      <c r="AQ2900" s="6">
        <v>0</v>
      </c>
      <c r="AR2900" s="6" t="s">
        <v>50</v>
      </c>
      <c r="AT2900" s="6">
        <v>-1</v>
      </c>
      <c r="AW2900" s="6" t="s">
        <v>51</v>
      </c>
      <c r="AX2900" s="6" t="s">
        <v>51</v>
      </c>
    </row>
    <row r="2901" spans="1:50" x14ac:dyDescent="0.25">
      <c r="A2901" s="16" t="s">
        <v>9349</v>
      </c>
      <c r="B2901" s="13" t="s">
        <v>22</v>
      </c>
      <c r="C2901" s="13" t="str">
        <f t="shared" si="420"/>
        <v>Stenus</v>
      </c>
      <c r="D2901" s="13" t="str">
        <f t="shared" si="421"/>
        <v>Yes</v>
      </c>
      <c r="E2901" s="16" t="s">
        <v>18</v>
      </c>
      <c r="F2901" s="16" t="str">
        <f t="shared" si="422"/>
        <v>Staphylinidae</v>
      </c>
      <c r="G2901" s="16" t="str">
        <f t="shared" si="423"/>
        <v>Yes</v>
      </c>
      <c r="M2901" t="s">
        <v>3037</v>
      </c>
      <c r="N2901" t="s">
        <v>2415</v>
      </c>
      <c r="P2901" s="6">
        <v>-1</v>
      </c>
      <c r="Q2901" s="6" t="s">
        <v>47</v>
      </c>
      <c r="R2901" s="6" t="s">
        <v>48</v>
      </c>
      <c r="T2901" t="s">
        <v>49</v>
      </c>
      <c r="W2901" t="s">
        <v>46</v>
      </c>
      <c r="X2901" t="s">
        <v>2125</v>
      </c>
      <c r="Y2901" t="s">
        <v>2136</v>
      </c>
      <c r="Z2901" t="s">
        <v>1778</v>
      </c>
      <c r="AA2901" t="s">
        <v>2423</v>
      </c>
      <c r="AD2901" t="s">
        <v>2415</v>
      </c>
      <c r="AF2901" t="s">
        <v>3037</v>
      </c>
      <c r="AI2901">
        <v>60</v>
      </c>
      <c r="AQ2901" s="6">
        <v>0</v>
      </c>
      <c r="AR2901" s="6" t="s">
        <v>50</v>
      </c>
      <c r="AT2901" s="6">
        <v>-1</v>
      </c>
      <c r="AW2901" s="6" t="s">
        <v>51</v>
      </c>
      <c r="AX2901" s="6" t="s">
        <v>51</v>
      </c>
    </row>
    <row r="2902" spans="1:50" x14ac:dyDescent="0.25">
      <c r="A2902" s="16" t="s">
        <v>9349</v>
      </c>
      <c r="B2902" s="13" t="s">
        <v>22</v>
      </c>
      <c r="C2902" s="13" t="str">
        <f>AA2902</f>
        <v>Steninae</v>
      </c>
      <c r="D2902" s="13" t="str">
        <f t="shared" si="421"/>
        <v>No</v>
      </c>
      <c r="E2902" s="16" t="s">
        <v>18</v>
      </c>
      <c r="F2902" s="16" t="str">
        <f t="shared" si="422"/>
        <v>Staphylinidae</v>
      </c>
      <c r="G2902" s="16" t="str">
        <f t="shared" si="423"/>
        <v>Yes</v>
      </c>
      <c r="M2902" t="s">
        <v>2423</v>
      </c>
      <c r="N2902" t="s">
        <v>1778</v>
      </c>
      <c r="P2902" s="6">
        <v>-1</v>
      </c>
      <c r="Q2902" s="6" t="s">
        <v>47</v>
      </c>
      <c r="R2902" s="6" t="s">
        <v>48</v>
      </c>
      <c r="T2902" t="s">
        <v>49</v>
      </c>
      <c r="W2902" t="s">
        <v>46</v>
      </c>
      <c r="X2902" t="s">
        <v>2125</v>
      </c>
      <c r="Y2902" t="s">
        <v>2136</v>
      </c>
      <c r="Z2902" t="s">
        <v>1778</v>
      </c>
      <c r="AA2902" t="s">
        <v>2423</v>
      </c>
      <c r="AI2902">
        <v>42</v>
      </c>
      <c r="AQ2902" s="6">
        <v>0</v>
      </c>
      <c r="AR2902" s="6" t="s">
        <v>50</v>
      </c>
      <c r="AT2902" s="6">
        <v>-1</v>
      </c>
      <c r="AW2902" s="6" t="s">
        <v>51</v>
      </c>
      <c r="AX2902" s="6" t="s">
        <v>51</v>
      </c>
    </row>
    <row r="2903" spans="1:50" x14ac:dyDescent="0.25">
      <c r="A2903" s="16" t="s">
        <v>9349</v>
      </c>
      <c r="B2903" s="13" t="s">
        <v>22</v>
      </c>
      <c r="C2903" s="13" t="str">
        <f t="shared" ref="C2903:C2922" si="424">AD2903</f>
        <v>Bolitobius</v>
      </c>
      <c r="D2903" s="13" t="str">
        <f t="shared" si="421"/>
        <v>Yes</v>
      </c>
      <c r="E2903" s="16" t="s">
        <v>18</v>
      </c>
      <c r="F2903" s="16" t="str">
        <f t="shared" si="422"/>
        <v>Staphylinidae</v>
      </c>
      <c r="G2903" s="16" t="str">
        <f t="shared" si="423"/>
        <v>Yes</v>
      </c>
      <c r="M2903" t="s">
        <v>2939</v>
      </c>
      <c r="N2903" t="s">
        <v>3327</v>
      </c>
      <c r="P2903" s="6">
        <v>-1</v>
      </c>
      <c r="Q2903" s="6" t="s">
        <v>47</v>
      </c>
      <c r="R2903" s="6" t="s">
        <v>48</v>
      </c>
      <c r="T2903" t="s">
        <v>49</v>
      </c>
      <c r="W2903" t="s">
        <v>46</v>
      </c>
      <c r="X2903" t="s">
        <v>2125</v>
      </c>
      <c r="Y2903" t="s">
        <v>2136</v>
      </c>
      <c r="Z2903" t="s">
        <v>1778</v>
      </c>
      <c r="AA2903" t="s">
        <v>3325</v>
      </c>
      <c r="AB2903" t="s">
        <v>3327</v>
      </c>
      <c r="AD2903" t="s">
        <v>2939</v>
      </c>
      <c r="AI2903">
        <v>50</v>
      </c>
      <c r="AQ2903" s="6">
        <v>0</v>
      </c>
      <c r="AR2903" s="6" t="s">
        <v>50</v>
      </c>
      <c r="AT2903" s="6">
        <v>-1</v>
      </c>
      <c r="AW2903" s="6" t="s">
        <v>51</v>
      </c>
      <c r="AX2903" s="6" t="s">
        <v>51</v>
      </c>
    </row>
    <row r="2904" spans="1:50" x14ac:dyDescent="0.25">
      <c r="A2904" s="16" t="s">
        <v>9349</v>
      </c>
      <c r="B2904" s="13" t="s">
        <v>22</v>
      </c>
      <c r="C2904" s="13" t="str">
        <f t="shared" si="424"/>
        <v>Bolitobius</v>
      </c>
      <c r="D2904" s="13" t="str">
        <f t="shared" si="421"/>
        <v>Yes</v>
      </c>
      <c r="E2904" s="16" t="s">
        <v>18</v>
      </c>
      <c r="F2904" s="16" t="str">
        <f t="shared" si="422"/>
        <v>Staphylinidae</v>
      </c>
      <c r="G2904" s="16" t="str">
        <f t="shared" si="423"/>
        <v>Yes</v>
      </c>
      <c r="M2904" t="s">
        <v>3324</v>
      </c>
      <c r="N2904" t="s">
        <v>2939</v>
      </c>
      <c r="P2904" s="6">
        <v>-1</v>
      </c>
      <c r="Q2904" s="6" t="s">
        <v>47</v>
      </c>
      <c r="R2904" s="6" t="s">
        <v>48</v>
      </c>
      <c r="T2904" t="s">
        <v>49</v>
      </c>
      <c r="W2904" t="s">
        <v>46</v>
      </c>
      <c r="X2904" t="s">
        <v>2125</v>
      </c>
      <c r="Y2904" t="s">
        <v>2136</v>
      </c>
      <c r="Z2904" t="s">
        <v>1778</v>
      </c>
      <c r="AA2904" t="s">
        <v>3325</v>
      </c>
      <c r="AB2904" t="s">
        <v>3327</v>
      </c>
      <c r="AD2904" t="s">
        <v>2939</v>
      </c>
      <c r="AF2904" t="s">
        <v>3324</v>
      </c>
      <c r="AI2904">
        <v>60</v>
      </c>
      <c r="AQ2904" s="6">
        <v>0</v>
      </c>
      <c r="AR2904" s="6" t="s">
        <v>50</v>
      </c>
      <c r="AT2904" s="6">
        <v>-1</v>
      </c>
      <c r="AW2904" s="6" t="s">
        <v>51</v>
      </c>
      <c r="AX2904" s="6" t="s">
        <v>51</v>
      </c>
    </row>
    <row r="2905" spans="1:50" x14ac:dyDescent="0.25">
      <c r="A2905" s="16" t="s">
        <v>9349</v>
      </c>
      <c r="B2905" s="13" t="s">
        <v>22</v>
      </c>
      <c r="C2905" s="13" t="str">
        <f t="shared" si="424"/>
        <v>Bolitopunctus</v>
      </c>
      <c r="D2905" s="13" t="str">
        <f t="shared" si="421"/>
        <v>Yes</v>
      </c>
      <c r="E2905" s="16" t="s">
        <v>18</v>
      </c>
      <c r="F2905" s="16" t="str">
        <f t="shared" si="422"/>
        <v>Staphylinidae</v>
      </c>
      <c r="G2905" s="16" t="str">
        <f t="shared" si="423"/>
        <v>Yes</v>
      </c>
      <c r="M2905" t="s">
        <v>2940</v>
      </c>
      <c r="N2905" t="s">
        <v>3192</v>
      </c>
      <c r="P2905" s="6">
        <v>-1</v>
      </c>
      <c r="Q2905" s="6" t="s">
        <v>47</v>
      </c>
      <c r="R2905" s="6" t="s">
        <v>48</v>
      </c>
      <c r="T2905" t="s">
        <v>49</v>
      </c>
      <c r="W2905" t="s">
        <v>46</v>
      </c>
      <c r="X2905" t="s">
        <v>2125</v>
      </c>
      <c r="Y2905" t="s">
        <v>2136</v>
      </c>
      <c r="Z2905" t="s">
        <v>1778</v>
      </c>
      <c r="AA2905" t="s">
        <v>3325</v>
      </c>
      <c r="AB2905" t="s">
        <v>3327</v>
      </c>
      <c r="AD2905" t="s">
        <v>2940</v>
      </c>
      <c r="AF2905" t="s">
        <v>2940</v>
      </c>
      <c r="AI2905">
        <v>60</v>
      </c>
      <c r="AQ2905" s="6">
        <v>0</v>
      </c>
      <c r="AR2905" s="6" t="s">
        <v>50</v>
      </c>
      <c r="AT2905" s="6">
        <v>-1</v>
      </c>
      <c r="AW2905" s="6" t="s">
        <v>51</v>
      </c>
      <c r="AX2905" s="6" t="s">
        <v>51</v>
      </c>
    </row>
    <row r="2906" spans="1:50" x14ac:dyDescent="0.25">
      <c r="A2906" s="16" t="s">
        <v>9349</v>
      </c>
      <c r="B2906" s="13" t="s">
        <v>22</v>
      </c>
      <c r="C2906" s="13" t="str">
        <f t="shared" si="424"/>
        <v>Bolitopunctus</v>
      </c>
      <c r="D2906" s="13" t="str">
        <f t="shared" si="421"/>
        <v>Yes</v>
      </c>
      <c r="E2906" s="16" t="s">
        <v>18</v>
      </c>
      <c r="F2906" s="16" t="str">
        <f t="shared" si="422"/>
        <v>Staphylinidae</v>
      </c>
      <c r="G2906" s="16" t="str">
        <f t="shared" si="423"/>
        <v>Yes</v>
      </c>
      <c r="M2906" t="s">
        <v>2940</v>
      </c>
      <c r="N2906" t="s">
        <v>3327</v>
      </c>
      <c r="P2906" s="6">
        <v>-1</v>
      </c>
      <c r="Q2906" s="6" t="s">
        <v>47</v>
      </c>
      <c r="R2906" s="6" t="s">
        <v>48</v>
      </c>
      <c r="T2906" t="s">
        <v>49</v>
      </c>
      <c r="W2906" t="s">
        <v>46</v>
      </c>
      <c r="X2906" t="s">
        <v>2125</v>
      </c>
      <c r="Y2906" t="s">
        <v>2136</v>
      </c>
      <c r="Z2906" t="s">
        <v>1778</v>
      </c>
      <c r="AA2906" t="s">
        <v>3325</v>
      </c>
      <c r="AB2906" t="s">
        <v>3327</v>
      </c>
      <c r="AD2906" t="s">
        <v>2940</v>
      </c>
      <c r="AI2906">
        <v>50</v>
      </c>
      <c r="AQ2906" s="6">
        <v>0</v>
      </c>
      <c r="AR2906" s="6" t="s">
        <v>50</v>
      </c>
      <c r="AT2906" s="6">
        <v>-1</v>
      </c>
      <c r="AW2906" s="6" t="s">
        <v>51</v>
      </c>
      <c r="AX2906" s="6" t="s">
        <v>51</v>
      </c>
    </row>
    <row r="2907" spans="1:50" x14ac:dyDescent="0.25">
      <c r="A2907" s="16" t="s">
        <v>9349</v>
      </c>
      <c r="B2907" s="13" t="s">
        <v>22</v>
      </c>
      <c r="C2907" s="13" t="str">
        <f t="shared" si="424"/>
        <v>Bryoporus</v>
      </c>
      <c r="D2907" s="13" t="str">
        <f t="shared" si="421"/>
        <v>Yes</v>
      </c>
      <c r="E2907" s="16" t="s">
        <v>18</v>
      </c>
      <c r="F2907" s="16" t="str">
        <f t="shared" si="422"/>
        <v>Staphylinidae</v>
      </c>
      <c r="G2907" s="16" t="str">
        <f t="shared" si="423"/>
        <v>Yes</v>
      </c>
      <c r="M2907" t="s">
        <v>2941</v>
      </c>
      <c r="N2907" t="s">
        <v>3327</v>
      </c>
      <c r="P2907" s="6">
        <v>-1</v>
      </c>
      <c r="Q2907" s="6" t="s">
        <v>47</v>
      </c>
      <c r="R2907" s="6" t="s">
        <v>48</v>
      </c>
      <c r="T2907" t="s">
        <v>49</v>
      </c>
      <c r="W2907" t="s">
        <v>46</v>
      </c>
      <c r="X2907" t="s">
        <v>2125</v>
      </c>
      <c r="Y2907" t="s">
        <v>2136</v>
      </c>
      <c r="Z2907" t="s">
        <v>1778</v>
      </c>
      <c r="AA2907" t="s">
        <v>3325</v>
      </c>
      <c r="AB2907" t="s">
        <v>3327</v>
      </c>
      <c r="AD2907" t="s">
        <v>2941</v>
      </c>
      <c r="AI2907">
        <v>50</v>
      </c>
      <c r="AQ2907" s="6">
        <v>0</v>
      </c>
      <c r="AR2907" s="6" t="s">
        <v>50</v>
      </c>
      <c r="AT2907" s="6">
        <v>-1</v>
      </c>
      <c r="AW2907" s="6" t="s">
        <v>51</v>
      </c>
      <c r="AX2907" s="6" t="s">
        <v>51</v>
      </c>
    </row>
    <row r="2908" spans="1:50" x14ac:dyDescent="0.25">
      <c r="A2908" s="16" t="s">
        <v>9349</v>
      </c>
      <c r="B2908" s="13" t="s">
        <v>22</v>
      </c>
      <c r="C2908" s="13" t="str">
        <f t="shared" si="424"/>
        <v>Bryoporus</v>
      </c>
      <c r="D2908" s="13" t="str">
        <f t="shared" si="421"/>
        <v>Yes</v>
      </c>
      <c r="E2908" s="16" t="s">
        <v>18</v>
      </c>
      <c r="F2908" s="16" t="str">
        <f t="shared" si="422"/>
        <v>Staphylinidae</v>
      </c>
      <c r="G2908" s="16" t="str">
        <f t="shared" si="423"/>
        <v>Yes</v>
      </c>
      <c r="M2908" t="s">
        <v>3193</v>
      </c>
      <c r="N2908" t="s">
        <v>2941</v>
      </c>
      <c r="P2908" s="6">
        <v>-1</v>
      </c>
      <c r="Q2908" s="6" t="s">
        <v>47</v>
      </c>
      <c r="R2908" s="6" t="s">
        <v>48</v>
      </c>
      <c r="T2908" t="s">
        <v>49</v>
      </c>
      <c r="W2908" t="s">
        <v>46</v>
      </c>
      <c r="X2908" t="s">
        <v>2125</v>
      </c>
      <c r="Y2908" t="s">
        <v>2136</v>
      </c>
      <c r="Z2908" t="s">
        <v>1778</v>
      </c>
      <c r="AA2908" t="s">
        <v>3325</v>
      </c>
      <c r="AB2908" t="s">
        <v>3327</v>
      </c>
      <c r="AD2908" t="s">
        <v>2941</v>
      </c>
      <c r="AF2908" t="s">
        <v>3193</v>
      </c>
      <c r="AI2908">
        <v>60</v>
      </c>
      <c r="AQ2908" s="6">
        <v>0</v>
      </c>
      <c r="AR2908" s="6" t="s">
        <v>50</v>
      </c>
      <c r="AT2908" s="6">
        <v>-1</v>
      </c>
      <c r="AW2908" s="6" t="s">
        <v>51</v>
      </c>
      <c r="AX2908" s="6" t="s">
        <v>51</v>
      </c>
    </row>
    <row r="2909" spans="1:50" x14ac:dyDescent="0.25">
      <c r="A2909" s="16" t="s">
        <v>9349</v>
      </c>
      <c r="B2909" s="13" t="s">
        <v>22</v>
      </c>
      <c r="C2909" s="13" t="str">
        <f t="shared" si="424"/>
        <v>Carphacis</v>
      </c>
      <c r="D2909" s="13" t="str">
        <f t="shared" si="421"/>
        <v>Yes</v>
      </c>
      <c r="E2909" s="16" t="s">
        <v>18</v>
      </c>
      <c r="F2909" s="16" t="str">
        <f t="shared" si="422"/>
        <v>Staphylinidae</v>
      </c>
      <c r="G2909" s="16" t="str">
        <f t="shared" si="423"/>
        <v>Yes</v>
      </c>
      <c r="M2909" t="s">
        <v>2942</v>
      </c>
      <c r="N2909" t="s">
        <v>3327</v>
      </c>
      <c r="P2909" s="6">
        <v>-1</v>
      </c>
      <c r="Q2909" s="6" t="s">
        <v>47</v>
      </c>
      <c r="R2909" s="6" t="s">
        <v>48</v>
      </c>
      <c r="T2909" t="s">
        <v>49</v>
      </c>
      <c r="W2909" t="s">
        <v>46</v>
      </c>
      <c r="X2909" t="s">
        <v>2125</v>
      </c>
      <c r="Y2909" t="s">
        <v>2136</v>
      </c>
      <c r="Z2909" t="s">
        <v>1778</v>
      </c>
      <c r="AA2909" t="s">
        <v>3325</v>
      </c>
      <c r="AB2909" t="s">
        <v>3327</v>
      </c>
      <c r="AD2909" t="s">
        <v>2942</v>
      </c>
      <c r="AI2909">
        <v>50</v>
      </c>
      <c r="AQ2909" s="6">
        <v>0</v>
      </c>
      <c r="AR2909" s="6" t="s">
        <v>50</v>
      </c>
      <c r="AT2909" s="6">
        <v>-1</v>
      </c>
      <c r="AW2909" s="6" t="s">
        <v>51</v>
      </c>
      <c r="AX2909" s="6" t="s">
        <v>51</v>
      </c>
    </row>
    <row r="2910" spans="1:50" x14ac:dyDescent="0.25">
      <c r="A2910" s="16" t="s">
        <v>9349</v>
      </c>
      <c r="B2910" s="13" t="s">
        <v>22</v>
      </c>
      <c r="C2910" t="str">
        <f t="shared" si="424"/>
        <v>Ischnosoma</v>
      </c>
      <c r="D2910" s="13" t="str">
        <f t="shared" si="421"/>
        <v>Yes</v>
      </c>
      <c r="E2910" s="16" t="s">
        <v>18</v>
      </c>
      <c r="F2910" s="16" t="str">
        <f t="shared" si="422"/>
        <v>Staphylinidae</v>
      </c>
      <c r="G2910" s="16" t="str">
        <f t="shared" si="423"/>
        <v>Yes</v>
      </c>
      <c r="M2910" t="s">
        <v>2952</v>
      </c>
      <c r="N2910" t="s">
        <v>3327</v>
      </c>
      <c r="P2910" s="6">
        <v>-1</v>
      </c>
      <c r="Q2910" s="6" t="s">
        <v>47</v>
      </c>
      <c r="R2910" s="6" t="s">
        <v>48</v>
      </c>
      <c r="T2910" t="s">
        <v>49</v>
      </c>
      <c r="W2910" t="s">
        <v>46</v>
      </c>
      <c r="X2910" t="s">
        <v>2125</v>
      </c>
      <c r="Y2910" t="s">
        <v>2136</v>
      </c>
      <c r="Z2910" t="s">
        <v>1778</v>
      </c>
      <c r="AA2910" t="s">
        <v>3325</v>
      </c>
      <c r="AB2910" t="s">
        <v>3327</v>
      </c>
      <c r="AD2910" t="s">
        <v>2952</v>
      </c>
      <c r="AI2910">
        <v>50</v>
      </c>
      <c r="AQ2910" s="6">
        <v>0</v>
      </c>
      <c r="AR2910" s="6" t="s">
        <v>50</v>
      </c>
      <c r="AT2910" s="6">
        <v>-1</v>
      </c>
      <c r="AW2910" s="6" t="s">
        <v>51</v>
      </c>
      <c r="AX2910" s="6" t="s">
        <v>51</v>
      </c>
    </row>
    <row r="2911" spans="1:50" x14ac:dyDescent="0.25">
      <c r="A2911" s="16" t="s">
        <v>9349</v>
      </c>
      <c r="B2911" s="13" t="s">
        <v>22</v>
      </c>
      <c r="C2911" t="str">
        <f t="shared" si="424"/>
        <v>Ischnosoma</v>
      </c>
      <c r="D2911" s="13" t="str">
        <f t="shared" si="421"/>
        <v>Yes</v>
      </c>
      <c r="E2911" s="16" t="s">
        <v>18</v>
      </c>
      <c r="F2911" s="16" t="str">
        <f t="shared" si="422"/>
        <v>Staphylinidae</v>
      </c>
      <c r="G2911" s="16" t="str">
        <f t="shared" si="423"/>
        <v>Yes</v>
      </c>
      <c r="M2911" t="s">
        <v>3261</v>
      </c>
      <c r="N2911" t="s">
        <v>2952</v>
      </c>
      <c r="P2911" s="6">
        <v>-1</v>
      </c>
      <c r="Q2911" s="6" t="s">
        <v>47</v>
      </c>
      <c r="R2911" s="6" t="s">
        <v>48</v>
      </c>
      <c r="T2911" t="s">
        <v>49</v>
      </c>
      <c r="W2911" t="s">
        <v>46</v>
      </c>
      <c r="X2911" t="s">
        <v>2125</v>
      </c>
      <c r="Y2911" t="s">
        <v>2136</v>
      </c>
      <c r="Z2911" t="s">
        <v>1778</v>
      </c>
      <c r="AA2911" t="s">
        <v>3325</v>
      </c>
      <c r="AB2911" t="s">
        <v>3327</v>
      </c>
      <c r="AD2911" t="s">
        <v>2952</v>
      </c>
      <c r="AF2911" t="s">
        <v>3261</v>
      </c>
      <c r="AI2911">
        <v>60</v>
      </c>
      <c r="AQ2911" s="6">
        <v>0</v>
      </c>
      <c r="AR2911" s="6" t="s">
        <v>50</v>
      </c>
      <c r="AT2911" s="6">
        <v>-1</v>
      </c>
      <c r="AW2911" s="6" t="s">
        <v>51</v>
      </c>
      <c r="AX2911" s="6" t="s">
        <v>51</v>
      </c>
    </row>
    <row r="2912" spans="1:50" x14ac:dyDescent="0.25">
      <c r="A2912" s="16" t="s">
        <v>9349</v>
      </c>
      <c r="B2912" s="13" t="s">
        <v>22</v>
      </c>
      <c r="C2912" t="str">
        <f t="shared" si="424"/>
        <v>Ischnosoma</v>
      </c>
      <c r="D2912" s="13" t="str">
        <f t="shared" si="421"/>
        <v>Yes</v>
      </c>
      <c r="E2912" s="16" t="s">
        <v>18</v>
      </c>
      <c r="F2912" s="16" t="str">
        <f t="shared" si="422"/>
        <v>Staphylinidae</v>
      </c>
      <c r="G2912" s="16" t="str">
        <f t="shared" si="423"/>
        <v>Yes</v>
      </c>
      <c r="M2912" t="s">
        <v>3297</v>
      </c>
      <c r="N2912" t="s">
        <v>2952</v>
      </c>
      <c r="P2912" s="6">
        <v>-1</v>
      </c>
      <c r="Q2912" s="6" t="s">
        <v>47</v>
      </c>
      <c r="R2912" s="6" t="s">
        <v>48</v>
      </c>
      <c r="T2912" t="s">
        <v>49</v>
      </c>
      <c r="W2912" t="s">
        <v>46</v>
      </c>
      <c r="X2912" t="s">
        <v>2125</v>
      </c>
      <c r="Y2912" t="s">
        <v>2136</v>
      </c>
      <c r="Z2912" t="s">
        <v>1778</v>
      </c>
      <c r="AA2912" t="s">
        <v>3325</v>
      </c>
      <c r="AB2912" t="s">
        <v>3327</v>
      </c>
      <c r="AD2912" t="s">
        <v>2952</v>
      </c>
      <c r="AF2912" t="s">
        <v>3297</v>
      </c>
      <c r="AI2912">
        <v>60</v>
      </c>
      <c r="AQ2912" s="6">
        <v>0</v>
      </c>
      <c r="AR2912" s="6" t="s">
        <v>50</v>
      </c>
      <c r="AT2912" s="6">
        <v>-1</v>
      </c>
      <c r="AW2912" s="6" t="s">
        <v>51</v>
      </c>
      <c r="AX2912" s="6" t="s">
        <v>51</v>
      </c>
    </row>
    <row r="2913" spans="1:50" x14ac:dyDescent="0.25">
      <c r="A2913" s="16" t="s">
        <v>9349</v>
      </c>
      <c r="B2913" s="13" t="s">
        <v>22</v>
      </c>
      <c r="C2913" t="str">
        <f t="shared" si="424"/>
        <v>Lordithon</v>
      </c>
      <c r="D2913" s="13" t="str">
        <f t="shared" si="421"/>
        <v>Yes</v>
      </c>
      <c r="E2913" s="16" t="s">
        <v>18</v>
      </c>
      <c r="F2913" s="16" t="str">
        <f t="shared" si="422"/>
        <v>Staphylinidae</v>
      </c>
      <c r="G2913" s="16" t="str">
        <f t="shared" si="423"/>
        <v>Yes</v>
      </c>
      <c r="M2913" t="s">
        <v>2957</v>
      </c>
      <c r="N2913" t="s">
        <v>3327</v>
      </c>
      <c r="P2913" s="6">
        <v>-1</v>
      </c>
      <c r="Q2913" s="6" t="s">
        <v>47</v>
      </c>
      <c r="R2913" s="6" t="s">
        <v>48</v>
      </c>
      <c r="T2913" t="s">
        <v>49</v>
      </c>
      <c r="W2913" t="s">
        <v>46</v>
      </c>
      <c r="X2913" t="s">
        <v>2125</v>
      </c>
      <c r="Y2913" t="s">
        <v>2136</v>
      </c>
      <c r="Z2913" t="s">
        <v>1778</v>
      </c>
      <c r="AA2913" t="s">
        <v>3325</v>
      </c>
      <c r="AB2913" t="s">
        <v>3327</v>
      </c>
      <c r="AD2913" t="s">
        <v>2957</v>
      </c>
      <c r="AI2913">
        <v>50</v>
      </c>
      <c r="AQ2913" s="6">
        <v>0</v>
      </c>
      <c r="AR2913" s="6" t="s">
        <v>50</v>
      </c>
      <c r="AT2913" s="6">
        <v>-1</v>
      </c>
      <c r="AW2913" s="6" t="s">
        <v>51</v>
      </c>
      <c r="AX2913" s="6" t="s">
        <v>51</v>
      </c>
    </row>
    <row r="2914" spans="1:50" x14ac:dyDescent="0.25">
      <c r="A2914" s="16" t="s">
        <v>9349</v>
      </c>
      <c r="B2914" s="13" t="s">
        <v>22</v>
      </c>
      <c r="C2914" t="str">
        <f t="shared" si="424"/>
        <v>Lordithon</v>
      </c>
      <c r="D2914" s="13" t="str">
        <f t="shared" si="421"/>
        <v>Yes</v>
      </c>
      <c r="E2914" s="16" t="s">
        <v>18</v>
      </c>
      <c r="F2914" s="16" t="str">
        <f t="shared" si="422"/>
        <v>Staphylinidae</v>
      </c>
      <c r="G2914" s="16" t="str">
        <f t="shared" si="423"/>
        <v>Yes</v>
      </c>
      <c r="M2914" t="s">
        <v>3216</v>
      </c>
      <c r="N2914" t="s">
        <v>2957</v>
      </c>
      <c r="P2914" s="6">
        <v>-1</v>
      </c>
      <c r="Q2914" s="6" t="s">
        <v>47</v>
      </c>
      <c r="R2914" s="6" t="s">
        <v>48</v>
      </c>
      <c r="T2914" t="s">
        <v>49</v>
      </c>
      <c r="W2914" t="s">
        <v>46</v>
      </c>
      <c r="X2914" t="s">
        <v>2125</v>
      </c>
      <c r="Y2914" t="s">
        <v>2136</v>
      </c>
      <c r="Z2914" t="s">
        <v>1778</v>
      </c>
      <c r="AA2914" t="s">
        <v>3325</v>
      </c>
      <c r="AB2914" t="s">
        <v>3327</v>
      </c>
      <c r="AD2914" t="s">
        <v>2957</v>
      </c>
      <c r="AF2914" t="s">
        <v>3216</v>
      </c>
      <c r="AI2914">
        <v>60</v>
      </c>
      <c r="AQ2914" s="6">
        <v>0</v>
      </c>
      <c r="AR2914" s="6" t="s">
        <v>50</v>
      </c>
      <c r="AT2914" s="6">
        <v>-1</v>
      </c>
      <c r="AW2914" s="6" t="s">
        <v>51</v>
      </c>
      <c r="AX2914" s="6" t="s">
        <v>51</v>
      </c>
    </row>
    <row r="2915" spans="1:50" x14ac:dyDescent="0.25">
      <c r="A2915" s="16" t="s">
        <v>9349</v>
      </c>
      <c r="B2915" s="13" t="s">
        <v>22</v>
      </c>
      <c r="C2915" t="str">
        <f t="shared" si="424"/>
        <v>Lordithon</v>
      </c>
      <c r="D2915" s="13" t="str">
        <f t="shared" si="421"/>
        <v>Yes</v>
      </c>
      <c r="E2915" s="16" t="s">
        <v>18</v>
      </c>
      <c r="F2915" s="16" t="str">
        <f t="shared" si="422"/>
        <v>Staphylinidae</v>
      </c>
      <c r="G2915" s="16" t="str">
        <f t="shared" si="423"/>
        <v>Yes</v>
      </c>
      <c r="M2915" t="s">
        <v>3217</v>
      </c>
      <c r="N2915" t="s">
        <v>2957</v>
      </c>
      <c r="P2915" s="6">
        <v>-1</v>
      </c>
      <c r="Q2915" s="6" t="s">
        <v>47</v>
      </c>
      <c r="R2915" s="6" t="s">
        <v>48</v>
      </c>
      <c r="T2915" t="s">
        <v>49</v>
      </c>
      <c r="W2915" t="s">
        <v>46</v>
      </c>
      <c r="X2915" t="s">
        <v>2125</v>
      </c>
      <c r="Y2915" t="s">
        <v>2136</v>
      </c>
      <c r="Z2915" t="s">
        <v>1778</v>
      </c>
      <c r="AA2915" t="s">
        <v>3325</v>
      </c>
      <c r="AB2915" t="s">
        <v>3327</v>
      </c>
      <c r="AD2915" t="s">
        <v>2957</v>
      </c>
      <c r="AF2915" t="s">
        <v>3217</v>
      </c>
      <c r="AI2915">
        <v>60</v>
      </c>
      <c r="AQ2915" s="6">
        <v>0</v>
      </c>
      <c r="AR2915" s="6" t="s">
        <v>50</v>
      </c>
      <c r="AT2915" s="6">
        <v>-1</v>
      </c>
      <c r="AW2915" s="6" t="s">
        <v>51</v>
      </c>
      <c r="AX2915" s="6" t="s">
        <v>51</v>
      </c>
    </row>
    <row r="2916" spans="1:50" x14ac:dyDescent="0.25">
      <c r="A2916" s="16" t="s">
        <v>9349</v>
      </c>
      <c r="B2916" s="13" t="s">
        <v>22</v>
      </c>
      <c r="C2916" t="str">
        <f t="shared" si="424"/>
        <v>Lordithon</v>
      </c>
      <c r="D2916" s="13" t="str">
        <f t="shared" si="421"/>
        <v>Yes</v>
      </c>
      <c r="E2916" s="16" t="s">
        <v>18</v>
      </c>
      <c r="F2916" s="16" t="str">
        <f t="shared" si="422"/>
        <v>Staphylinidae</v>
      </c>
      <c r="G2916" s="16" t="str">
        <f t="shared" si="423"/>
        <v>Yes</v>
      </c>
      <c r="M2916" t="s">
        <v>3218</v>
      </c>
      <c r="N2916" t="s">
        <v>2957</v>
      </c>
      <c r="P2916" s="6">
        <v>-1</v>
      </c>
      <c r="Q2916" s="6" t="s">
        <v>47</v>
      </c>
      <c r="R2916" s="6" t="s">
        <v>48</v>
      </c>
      <c r="T2916" t="s">
        <v>49</v>
      </c>
      <c r="W2916" t="s">
        <v>46</v>
      </c>
      <c r="X2916" t="s">
        <v>2125</v>
      </c>
      <c r="Y2916" t="s">
        <v>2136</v>
      </c>
      <c r="Z2916" t="s">
        <v>1778</v>
      </c>
      <c r="AA2916" t="s">
        <v>3325</v>
      </c>
      <c r="AB2916" t="s">
        <v>3327</v>
      </c>
      <c r="AD2916" t="s">
        <v>2957</v>
      </c>
      <c r="AF2916" t="s">
        <v>3218</v>
      </c>
      <c r="AI2916">
        <v>60</v>
      </c>
      <c r="AQ2916" s="6">
        <v>0</v>
      </c>
      <c r="AR2916" s="6" t="s">
        <v>50</v>
      </c>
      <c r="AT2916" s="6">
        <v>-1</v>
      </c>
      <c r="AW2916" s="6" t="s">
        <v>51</v>
      </c>
      <c r="AX2916" s="6" t="s">
        <v>51</v>
      </c>
    </row>
    <row r="2917" spans="1:50" x14ac:dyDescent="0.25">
      <c r="A2917" s="16" t="s">
        <v>9349</v>
      </c>
      <c r="B2917" s="13" t="s">
        <v>22</v>
      </c>
      <c r="C2917" t="str">
        <f t="shared" si="424"/>
        <v>Lordithon</v>
      </c>
      <c r="D2917" s="13" t="str">
        <f t="shared" si="421"/>
        <v>Yes</v>
      </c>
      <c r="E2917" s="16" t="s">
        <v>18</v>
      </c>
      <c r="F2917" s="16" t="str">
        <f t="shared" si="422"/>
        <v>Staphylinidae</v>
      </c>
      <c r="G2917" s="16" t="str">
        <f t="shared" si="423"/>
        <v>Yes</v>
      </c>
      <c r="M2917" t="s">
        <v>3219</v>
      </c>
      <c r="N2917" t="s">
        <v>2957</v>
      </c>
      <c r="P2917" s="6">
        <v>-1</v>
      </c>
      <c r="Q2917" s="6" t="s">
        <v>47</v>
      </c>
      <c r="R2917" s="6" t="s">
        <v>48</v>
      </c>
      <c r="T2917" t="s">
        <v>49</v>
      </c>
      <c r="W2917" t="s">
        <v>46</v>
      </c>
      <c r="X2917" t="s">
        <v>2125</v>
      </c>
      <c r="Y2917" t="s">
        <v>2136</v>
      </c>
      <c r="Z2917" t="s">
        <v>1778</v>
      </c>
      <c r="AA2917" t="s">
        <v>3325</v>
      </c>
      <c r="AB2917" t="s">
        <v>3327</v>
      </c>
      <c r="AD2917" t="s">
        <v>2957</v>
      </c>
      <c r="AF2917" t="s">
        <v>3219</v>
      </c>
      <c r="AI2917">
        <v>60</v>
      </c>
      <c r="AQ2917" s="6">
        <v>0</v>
      </c>
      <c r="AR2917" s="6" t="s">
        <v>50</v>
      </c>
      <c r="AT2917" s="6">
        <v>-1</v>
      </c>
      <c r="AW2917" s="6" t="s">
        <v>51</v>
      </c>
      <c r="AX2917" s="6" t="s">
        <v>51</v>
      </c>
    </row>
    <row r="2918" spans="1:50" x14ac:dyDescent="0.25">
      <c r="A2918" s="16" t="s">
        <v>9349</v>
      </c>
      <c r="B2918" s="13" t="s">
        <v>22</v>
      </c>
      <c r="C2918" t="str">
        <f t="shared" si="424"/>
        <v>Mycetoporus</v>
      </c>
      <c r="D2918" s="13" t="str">
        <f t="shared" si="421"/>
        <v>Yes</v>
      </c>
      <c r="E2918" s="16" t="s">
        <v>18</v>
      </c>
      <c r="F2918" s="16" t="str">
        <f t="shared" si="422"/>
        <v>Staphylinidae</v>
      </c>
      <c r="G2918" s="16" t="str">
        <f t="shared" si="423"/>
        <v>Yes</v>
      </c>
      <c r="M2918" t="s">
        <v>2959</v>
      </c>
      <c r="N2918" t="s">
        <v>3327</v>
      </c>
      <c r="P2918" s="6">
        <v>-1</v>
      </c>
      <c r="Q2918" s="6" t="s">
        <v>47</v>
      </c>
      <c r="R2918" s="6" t="s">
        <v>48</v>
      </c>
      <c r="T2918" t="s">
        <v>49</v>
      </c>
      <c r="W2918" t="s">
        <v>46</v>
      </c>
      <c r="X2918" t="s">
        <v>2125</v>
      </c>
      <c r="Y2918" t="s">
        <v>2136</v>
      </c>
      <c r="Z2918" t="s">
        <v>1778</v>
      </c>
      <c r="AA2918" t="s">
        <v>3325</v>
      </c>
      <c r="AB2918" t="s">
        <v>3327</v>
      </c>
      <c r="AD2918" t="s">
        <v>2959</v>
      </c>
      <c r="AI2918">
        <v>50</v>
      </c>
      <c r="AQ2918" s="6">
        <v>0</v>
      </c>
      <c r="AR2918" s="6" t="s">
        <v>50</v>
      </c>
      <c r="AT2918" s="6">
        <v>-1</v>
      </c>
      <c r="AW2918" s="6" t="s">
        <v>51</v>
      </c>
      <c r="AX2918" s="6" t="s">
        <v>51</v>
      </c>
    </row>
    <row r="2919" spans="1:50" x14ac:dyDescent="0.25">
      <c r="A2919" s="16" t="s">
        <v>9349</v>
      </c>
      <c r="B2919" s="13" t="s">
        <v>22</v>
      </c>
      <c r="C2919" t="str">
        <f t="shared" si="424"/>
        <v>Mycetoporus</v>
      </c>
      <c r="D2919" s="13" t="str">
        <f t="shared" si="421"/>
        <v>Yes</v>
      </c>
      <c r="E2919" s="16" t="s">
        <v>18</v>
      </c>
      <c r="F2919" s="16" t="str">
        <f t="shared" si="422"/>
        <v>Staphylinidae</v>
      </c>
      <c r="G2919" s="16" t="str">
        <f t="shared" si="423"/>
        <v>Yes</v>
      </c>
      <c r="M2919" t="s">
        <v>3224</v>
      </c>
      <c r="N2919" t="s">
        <v>2959</v>
      </c>
      <c r="P2919" s="6">
        <v>-1</v>
      </c>
      <c r="Q2919" s="6" t="s">
        <v>47</v>
      </c>
      <c r="R2919" s="6" t="s">
        <v>48</v>
      </c>
      <c r="T2919" t="s">
        <v>49</v>
      </c>
      <c r="W2919" t="s">
        <v>46</v>
      </c>
      <c r="X2919" t="s">
        <v>2125</v>
      </c>
      <c r="Y2919" t="s">
        <v>2136</v>
      </c>
      <c r="Z2919" t="s">
        <v>1778</v>
      </c>
      <c r="AA2919" t="s">
        <v>3325</v>
      </c>
      <c r="AB2919" t="s">
        <v>3327</v>
      </c>
      <c r="AD2919" t="s">
        <v>2959</v>
      </c>
      <c r="AF2919" t="s">
        <v>3224</v>
      </c>
      <c r="AI2919">
        <v>60</v>
      </c>
      <c r="AQ2919" s="6">
        <v>0</v>
      </c>
      <c r="AR2919" s="6" t="s">
        <v>50</v>
      </c>
      <c r="AT2919" s="6">
        <v>-1</v>
      </c>
      <c r="AW2919" s="6" t="s">
        <v>51</v>
      </c>
      <c r="AX2919" s="6" t="s">
        <v>51</v>
      </c>
    </row>
    <row r="2920" spans="1:50" x14ac:dyDescent="0.25">
      <c r="A2920" s="16" t="s">
        <v>9349</v>
      </c>
      <c r="B2920" s="13" t="s">
        <v>22</v>
      </c>
      <c r="C2920" t="str">
        <f t="shared" si="424"/>
        <v>Mycetoporus</v>
      </c>
      <c r="D2920" s="13" t="str">
        <f t="shared" si="421"/>
        <v>Yes</v>
      </c>
      <c r="E2920" s="16" t="s">
        <v>18</v>
      </c>
      <c r="F2920" s="16" t="str">
        <f t="shared" si="422"/>
        <v>Staphylinidae</v>
      </c>
      <c r="G2920" s="16" t="str">
        <f t="shared" si="423"/>
        <v>Yes</v>
      </c>
      <c r="M2920" t="s">
        <v>3225</v>
      </c>
      <c r="N2920" t="s">
        <v>2959</v>
      </c>
      <c r="P2920" s="6">
        <v>-1</v>
      </c>
      <c r="Q2920" s="6" t="s">
        <v>47</v>
      </c>
      <c r="R2920" s="6" t="s">
        <v>48</v>
      </c>
      <c r="T2920" t="s">
        <v>49</v>
      </c>
      <c r="W2920" t="s">
        <v>46</v>
      </c>
      <c r="X2920" t="s">
        <v>2125</v>
      </c>
      <c r="Y2920" t="s">
        <v>2136</v>
      </c>
      <c r="Z2920" t="s">
        <v>1778</v>
      </c>
      <c r="AA2920" t="s">
        <v>3325</v>
      </c>
      <c r="AB2920" t="s">
        <v>3327</v>
      </c>
      <c r="AD2920" t="s">
        <v>2959</v>
      </c>
      <c r="AF2920" t="s">
        <v>3225</v>
      </c>
      <c r="AI2920">
        <v>60</v>
      </c>
      <c r="AQ2920" s="6">
        <v>0</v>
      </c>
      <c r="AR2920" s="6" t="s">
        <v>50</v>
      </c>
      <c r="AT2920" s="6">
        <v>-1</v>
      </c>
      <c r="AW2920" s="6" t="s">
        <v>51</v>
      </c>
      <c r="AX2920" s="6" t="s">
        <v>51</v>
      </c>
    </row>
    <row r="2921" spans="1:50" x14ac:dyDescent="0.25">
      <c r="A2921" s="16" t="s">
        <v>9349</v>
      </c>
      <c r="B2921" s="13" t="s">
        <v>22</v>
      </c>
      <c r="C2921" t="str">
        <f t="shared" si="424"/>
        <v>Mycetoporus</v>
      </c>
      <c r="D2921" s="13" t="str">
        <f t="shared" si="421"/>
        <v>Yes</v>
      </c>
      <c r="E2921" s="16" t="s">
        <v>18</v>
      </c>
      <c r="F2921" s="16" t="str">
        <f t="shared" si="422"/>
        <v>Staphylinidae</v>
      </c>
      <c r="G2921" s="16" t="str">
        <f t="shared" si="423"/>
        <v>Yes</v>
      </c>
      <c r="M2921" t="s">
        <v>3226</v>
      </c>
      <c r="N2921" t="s">
        <v>2959</v>
      </c>
      <c r="P2921" s="6">
        <v>-1</v>
      </c>
      <c r="Q2921" s="6" t="s">
        <v>47</v>
      </c>
      <c r="R2921" s="6" t="s">
        <v>48</v>
      </c>
      <c r="T2921" t="s">
        <v>49</v>
      </c>
      <c r="W2921" t="s">
        <v>46</v>
      </c>
      <c r="X2921" t="s">
        <v>2125</v>
      </c>
      <c r="Y2921" t="s">
        <v>2136</v>
      </c>
      <c r="Z2921" t="s">
        <v>1778</v>
      </c>
      <c r="AA2921" t="s">
        <v>3325</v>
      </c>
      <c r="AB2921" t="s">
        <v>3327</v>
      </c>
      <c r="AD2921" t="s">
        <v>2959</v>
      </c>
      <c r="AF2921" t="s">
        <v>3226</v>
      </c>
      <c r="AI2921">
        <v>60</v>
      </c>
      <c r="AQ2921" s="6">
        <v>0</v>
      </c>
      <c r="AR2921" s="6" t="s">
        <v>50</v>
      </c>
      <c r="AT2921" s="6">
        <v>-1</v>
      </c>
      <c r="AW2921" s="6" t="s">
        <v>51</v>
      </c>
      <c r="AX2921" s="6" t="s">
        <v>51</v>
      </c>
    </row>
    <row r="2922" spans="1:50" x14ac:dyDescent="0.25">
      <c r="A2922" s="16" t="s">
        <v>9349</v>
      </c>
      <c r="B2922" s="13" t="s">
        <v>22</v>
      </c>
      <c r="C2922" t="str">
        <f t="shared" si="424"/>
        <v>Neobolitobius</v>
      </c>
      <c r="D2922" s="13" t="str">
        <f t="shared" si="421"/>
        <v>Yes</v>
      </c>
      <c r="E2922" s="16" t="s">
        <v>18</v>
      </c>
      <c r="F2922" s="16" t="str">
        <f t="shared" si="422"/>
        <v>Staphylinidae</v>
      </c>
      <c r="G2922" s="16" t="str">
        <f t="shared" si="423"/>
        <v>Yes</v>
      </c>
      <c r="M2922" t="s">
        <v>2960</v>
      </c>
      <c r="N2922" t="s">
        <v>3327</v>
      </c>
      <c r="P2922" s="6">
        <v>-1</v>
      </c>
      <c r="Q2922" s="6" t="s">
        <v>47</v>
      </c>
      <c r="R2922" s="6" t="s">
        <v>48</v>
      </c>
      <c r="T2922" t="s">
        <v>49</v>
      </c>
      <c r="W2922" t="s">
        <v>46</v>
      </c>
      <c r="X2922" t="s">
        <v>2125</v>
      </c>
      <c r="Y2922" t="s">
        <v>2136</v>
      </c>
      <c r="Z2922" t="s">
        <v>1778</v>
      </c>
      <c r="AA2922" t="s">
        <v>3325</v>
      </c>
      <c r="AB2922" t="s">
        <v>3327</v>
      </c>
      <c r="AD2922" t="s">
        <v>2960</v>
      </c>
      <c r="AI2922">
        <v>50</v>
      </c>
      <c r="AQ2922" s="6">
        <v>0</v>
      </c>
      <c r="AR2922" s="6" t="s">
        <v>50</v>
      </c>
      <c r="AT2922" s="6">
        <v>-1</v>
      </c>
      <c r="AW2922" s="6" t="s">
        <v>51</v>
      </c>
      <c r="AX2922" s="6" t="s">
        <v>51</v>
      </c>
    </row>
    <row r="2923" spans="1:50" x14ac:dyDescent="0.25">
      <c r="A2923" s="16" t="s">
        <v>9349</v>
      </c>
      <c r="B2923" s="13" t="s">
        <v>22</v>
      </c>
      <c r="C2923" t="str">
        <f>AB2923</f>
        <v>Mycetoporini</v>
      </c>
      <c r="D2923" s="13" t="str">
        <f t="shared" si="421"/>
        <v>No</v>
      </c>
      <c r="E2923" s="16" t="s">
        <v>18</v>
      </c>
      <c r="F2923" s="16" t="str">
        <f t="shared" si="422"/>
        <v>Staphylinidae</v>
      </c>
      <c r="G2923" s="16" t="str">
        <f t="shared" si="423"/>
        <v>Yes</v>
      </c>
      <c r="M2923" t="s">
        <v>3327</v>
      </c>
      <c r="N2923" t="s">
        <v>3325</v>
      </c>
      <c r="P2923" s="6">
        <v>-1</v>
      </c>
      <c r="Q2923" s="6" t="s">
        <v>47</v>
      </c>
      <c r="R2923" s="6" t="s">
        <v>48</v>
      </c>
      <c r="T2923" t="s">
        <v>49</v>
      </c>
      <c r="W2923" t="s">
        <v>46</v>
      </c>
      <c r="X2923" t="s">
        <v>2125</v>
      </c>
      <c r="Y2923" t="s">
        <v>2136</v>
      </c>
      <c r="Z2923" t="s">
        <v>1778</v>
      </c>
      <c r="AA2923" t="s">
        <v>3325</v>
      </c>
      <c r="AB2923" t="s">
        <v>3327</v>
      </c>
      <c r="AI2923">
        <v>45</v>
      </c>
      <c r="AQ2923" s="6">
        <v>0</v>
      </c>
      <c r="AR2923" s="6" t="s">
        <v>50</v>
      </c>
      <c r="AT2923" s="6">
        <v>-1</v>
      </c>
      <c r="AW2923" s="6" t="s">
        <v>51</v>
      </c>
      <c r="AX2923" s="6" t="s">
        <v>51</v>
      </c>
    </row>
    <row r="2924" spans="1:50" x14ac:dyDescent="0.25">
      <c r="A2924" s="16" t="s">
        <v>9349</v>
      </c>
      <c r="B2924" s="13" t="s">
        <v>22</v>
      </c>
      <c r="C2924" t="str">
        <f t="shared" ref="C2924:C2944" si="425">AD2924</f>
        <v>Coproporus</v>
      </c>
      <c r="D2924" s="13" t="str">
        <f t="shared" si="421"/>
        <v>Yes</v>
      </c>
      <c r="E2924" s="16" t="s">
        <v>18</v>
      </c>
      <c r="F2924" s="16" t="str">
        <f t="shared" si="422"/>
        <v>Staphylinidae</v>
      </c>
      <c r="G2924" s="16" t="str">
        <f t="shared" si="423"/>
        <v>Yes</v>
      </c>
      <c r="M2924" t="s">
        <v>2943</v>
      </c>
      <c r="N2924" t="s">
        <v>3336</v>
      </c>
      <c r="P2924" s="6">
        <v>-1</v>
      </c>
      <c r="Q2924" s="6" t="s">
        <v>47</v>
      </c>
      <c r="R2924" s="6" t="s">
        <v>48</v>
      </c>
      <c r="T2924" t="s">
        <v>49</v>
      </c>
      <c r="W2924" t="s">
        <v>46</v>
      </c>
      <c r="X2924" t="s">
        <v>2125</v>
      </c>
      <c r="Y2924" t="s">
        <v>2136</v>
      </c>
      <c r="Z2924" t="s">
        <v>1778</v>
      </c>
      <c r="AA2924" t="s">
        <v>3325</v>
      </c>
      <c r="AB2924" t="s">
        <v>3336</v>
      </c>
      <c r="AD2924" t="s">
        <v>2943</v>
      </c>
      <c r="AI2924">
        <v>50</v>
      </c>
      <c r="AQ2924" s="6">
        <v>0</v>
      </c>
      <c r="AR2924" s="6" t="s">
        <v>50</v>
      </c>
      <c r="AS2924" s="13"/>
      <c r="AT2924" s="6">
        <v>-1</v>
      </c>
      <c r="AU2924" s="13"/>
      <c r="AV2924" s="13"/>
      <c r="AW2924" s="6" t="s">
        <v>51</v>
      </c>
      <c r="AX2924" s="6" t="s">
        <v>51</v>
      </c>
    </row>
    <row r="2925" spans="1:50" x14ac:dyDescent="0.25">
      <c r="A2925" s="16" t="s">
        <v>9349</v>
      </c>
      <c r="B2925" s="13" t="s">
        <v>22</v>
      </c>
      <c r="C2925" t="str">
        <f t="shared" si="425"/>
        <v>Coproporus</v>
      </c>
      <c r="D2925" s="13" t="str">
        <f t="shared" si="421"/>
        <v>Yes</v>
      </c>
      <c r="E2925" s="16" t="s">
        <v>18</v>
      </c>
      <c r="F2925" s="16" t="str">
        <f t="shared" si="422"/>
        <v>Staphylinidae</v>
      </c>
      <c r="G2925" s="16" t="str">
        <f t="shared" si="423"/>
        <v>Yes</v>
      </c>
      <c r="M2925" t="s">
        <v>3194</v>
      </c>
      <c r="N2925" t="s">
        <v>2943</v>
      </c>
      <c r="P2925" s="6">
        <v>-1</v>
      </c>
      <c r="Q2925" s="6" t="s">
        <v>47</v>
      </c>
      <c r="R2925" s="6" t="s">
        <v>48</v>
      </c>
      <c r="T2925" t="s">
        <v>49</v>
      </c>
      <c r="W2925" t="s">
        <v>46</v>
      </c>
      <c r="X2925" t="s">
        <v>2125</v>
      </c>
      <c r="Y2925" t="s">
        <v>2136</v>
      </c>
      <c r="Z2925" t="s">
        <v>1778</v>
      </c>
      <c r="AA2925" t="s">
        <v>3325</v>
      </c>
      <c r="AB2925" t="s">
        <v>3336</v>
      </c>
      <c r="AD2925" t="s">
        <v>2943</v>
      </c>
      <c r="AF2925" t="s">
        <v>3194</v>
      </c>
      <c r="AI2925">
        <v>60</v>
      </c>
      <c r="AQ2925" s="6">
        <v>0</v>
      </c>
      <c r="AR2925" s="6" t="s">
        <v>50</v>
      </c>
      <c r="AS2925" s="13"/>
      <c r="AT2925" s="6">
        <v>-1</v>
      </c>
      <c r="AU2925" s="13"/>
      <c r="AV2925" s="13"/>
      <c r="AW2925" s="6" t="s">
        <v>51</v>
      </c>
      <c r="AX2925" s="6" t="s">
        <v>51</v>
      </c>
    </row>
    <row r="2926" spans="1:50" x14ac:dyDescent="0.25">
      <c r="A2926" s="16" t="s">
        <v>9349</v>
      </c>
      <c r="B2926" s="13" t="s">
        <v>22</v>
      </c>
      <c r="C2926" t="str">
        <f t="shared" si="425"/>
        <v>Coproporus</v>
      </c>
      <c r="D2926" s="13" t="str">
        <f t="shared" si="421"/>
        <v>Yes</v>
      </c>
      <c r="E2926" s="16" t="s">
        <v>18</v>
      </c>
      <c r="F2926" s="16" t="str">
        <f t="shared" si="422"/>
        <v>Staphylinidae</v>
      </c>
      <c r="G2926" s="16" t="str">
        <f t="shared" si="423"/>
        <v>Yes</v>
      </c>
      <c r="M2926" t="s">
        <v>3195</v>
      </c>
      <c r="N2926" t="s">
        <v>2943</v>
      </c>
      <c r="P2926" s="6">
        <v>-1</v>
      </c>
      <c r="Q2926" s="6" t="s">
        <v>47</v>
      </c>
      <c r="R2926" s="6" t="s">
        <v>48</v>
      </c>
      <c r="T2926" t="s">
        <v>49</v>
      </c>
      <c r="W2926" t="s">
        <v>46</v>
      </c>
      <c r="X2926" t="s">
        <v>2125</v>
      </c>
      <c r="Y2926" t="s">
        <v>2136</v>
      </c>
      <c r="Z2926" t="s">
        <v>1778</v>
      </c>
      <c r="AA2926" t="s">
        <v>3325</v>
      </c>
      <c r="AB2926" t="s">
        <v>3336</v>
      </c>
      <c r="AD2926" t="s">
        <v>2943</v>
      </c>
      <c r="AF2926" t="s">
        <v>3195</v>
      </c>
      <c r="AI2926">
        <v>60</v>
      </c>
      <c r="AQ2926" s="6">
        <v>0</v>
      </c>
      <c r="AR2926" s="6" t="s">
        <v>50</v>
      </c>
      <c r="AS2926" s="13"/>
      <c r="AT2926" s="6">
        <v>-1</v>
      </c>
      <c r="AU2926" s="13"/>
      <c r="AV2926" s="13"/>
      <c r="AW2926" s="6" t="s">
        <v>51</v>
      </c>
      <c r="AX2926" s="6" t="s">
        <v>51</v>
      </c>
    </row>
    <row r="2927" spans="1:50" x14ac:dyDescent="0.25">
      <c r="A2927" s="16" t="s">
        <v>9349</v>
      </c>
      <c r="B2927" s="13" t="s">
        <v>22</v>
      </c>
      <c r="C2927" t="str">
        <f t="shared" si="425"/>
        <v>Coproporus</v>
      </c>
      <c r="D2927" s="13" t="str">
        <f t="shared" si="421"/>
        <v>Yes</v>
      </c>
      <c r="E2927" s="16" t="s">
        <v>18</v>
      </c>
      <c r="F2927" s="16" t="str">
        <f t="shared" si="422"/>
        <v>Staphylinidae</v>
      </c>
      <c r="G2927" s="16" t="str">
        <f t="shared" si="423"/>
        <v>Yes</v>
      </c>
      <c r="M2927" t="s">
        <v>3196</v>
      </c>
      <c r="N2927" t="s">
        <v>2943</v>
      </c>
      <c r="P2927" s="6">
        <v>-1</v>
      </c>
      <c r="Q2927" s="6" t="s">
        <v>47</v>
      </c>
      <c r="R2927" s="6" t="s">
        <v>48</v>
      </c>
      <c r="T2927" t="s">
        <v>49</v>
      </c>
      <c r="W2927" t="s">
        <v>46</v>
      </c>
      <c r="X2927" t="s">
        <v>2125</v>
      </c>
      <c r="Y2927" t="s">
        <v>2136</v>
      </c>
      <c r="Z2927" t="s">
        <v>1778</v>
      </c>
      <c r="AA2927" t="s">
        <v>3325</v>
      </c>
      <c r="AB2927" t="s">
        <v>3336</v>
      </c>
      <c r="AD2927" t="s">
        <v>2943</v>
      </c>
      <c r="AF2927" t="s">
        <v>3196</v>
      </c>
      <c r="AI2927">
        <v>60</v>
      </c>
      <c r="AQ2927" s="6">
        <v>0</v>
      </c>
      <c r="AR2927" s="6" t="s">
        <v>50</v>
      </c>
      <c r="AS2927" s="13"/>
      <c r="AT2927" s="6">
        <v>-1</v>
      </c>
      <c r="AU2927" s="13"/>
      <c r="AV2927" s="13"/>
      <c r="AW2927" s="6" t="s">
        <v>51</v>
      </c>
      <c r="AX2927" s="6" t="s">
        <v>51</v>
      </c>
    </row>
    <row r="2928" spans="1:50" x14ac:dyDescent="0.25">
      <c r="A2928" s="16" t="s">
        <v>9349</v>
      </c>
      <c r="B2928" s="13" t="s">
        <v>22</v>
      </c>
      <c r="C2928" t="str">
        <f t="shared" si="425"/>
        <v>Coproporus</v>
      </c>
      <c r="D2928" s="13" t="str">
        <f t="shared" si="421"/>
        <v>Yes</v>
      </c>
      <c r="E2928" s="16" t="s">
        <v>18</v>
      </c>
      <c r="F2928" s="16" t="str">
        <f t="shared" si="422"/>
        <v>Staphylinidae</v>
      </c>
      <c r="G2928" s="16" t="str">
        <f t="shared" si="423"/>
        <v>Yes</v>
      </c>
      <c r="M2928" t="s">
        <v>3197</v>
      </c>
      <c r="N2928" t="s">
        <v>2943</v>
      </c>
      <c r="P2928" s="6">
        <v>-1</v>
      </c>
      <c r="Q2928" s="6" t="s">
        <v>47</v>
      </c>
      <c r="R2928" s="6" t="s">
        <v>48</v>
      </c>
      <c r="T2928" t="s">
        <v>49</v>
      </c>
      <c r="W2928" t="s">
        <v>46</v>
      </c>
      <c r="X2928" t="s">
        <v>2125</v>
      </c>
      <c r="Y2928" t="s">
        <v>2136</v>
      </c>
      <c r="Z2928" t="s">
        <v>1778</v>
      </c>
      <c r="AA2928" t="s">
        <v>3325</v>
      </c>
      <c r="AB2928" t="s">
        <v>3336</v>
      </c>
      <c r="AD2928" t="s">
        <v>2943</v>
      </c>
      <c r="AF2928" t="s">
        <v>3197</v>
      </c>
      <c r="AI2928">
        <v>60</v>
      </c>
      <c r="AQ2928" s="6">
        <v>0</v>
      </c>
      <c r="AR2928" s="6" t="s">
        <v>50</v>
      </c>
      <c r="AS2928" s="13"/>
      <c r="AT2928" s="6">
        <v>-1</v>
      </c>
      <c r="AU2928" s="13"/>
      <c r="AV2928" s="13"/>
      <c r="AW2928" s="6" t="s">
        <v>51</v>
      </c>
      <c r="AX2928" s="6" t="s">
        <v>51</v>
      </c>
    </row>
    <row r="2929" spans="1:50" x14ac:dyDescent="0.25">
      <c r="A2929" s="16" t="s">
        <v>9349</v>
      </c>
      <c r="B2929" s="13" t="s">
        <v>22</v>
      </c>
      <c r="C2929" t="str">
        <f t="shared" si="425"/>
        <v>Nitidotachinus</v>
      </c>
      <c r="D2929" s="13" t="str">
        <f t="shared" si="421"/>
        <v>Yes</v>
      </c>
      <c r="E2929" s="16" t="s">
        <v>18</v>
      </c>
      <c r="F2929" s="16" t="str">
        <f t="shared" si="422"/>
        <v>Staphylinidae</v>
      </c>
      <c r="G2929" s="16" t="str">
        <f t="shared" si="423"/>
        <v>Yes</v>
      </c>
      <c r="M2929" t="s">
        <v>2962</v>
      </c>
      <c r="N2929" t="s">
        <v>3336</v>
      </c>
      <c r="P2929" s="6">
        <v>-1</v>
      </c>
      <c r="Q2929" s="6" t="s">
        <v>47</v>
      </c>
      <c r="R2929" s="6" t="s">
        <v>48</v>
      </c>
      <c r="T2929" t="s">
        <v>49</v>
      </c>
      <c r="W2929" t="s">
        <v>46</v>
      </c>
      <c r="X2929" t="s">
        <v>2125</v>
      </c>
      <c r="Y2929" t="s">
        <v>2136</v>
      </c>
      <c r="Z2929" t="s">
        <v>1778</v>
      </c>
      <c r="AA2929" t="s">
        <v>3325</v>
      </c>
      <c r="AB2929" t="s">
        <v>3336</v>
      </c>
      <c r="AD2929" t="s">
        <v>2962</v>
      </c>
      <c r="AI2929">
        <v>50</v>
      </c>
      <c r="AQ2929" s="6">
        <v>0</v>
      </c>
      <c r="AR2929" s="6" t="s">
        <v>50</v>
      </c>
      <c r="AS2929" s="13"/>
      <c r="AT2929" s="6">
        <v>-1</v>
      </c>
      <c r="AU2929" s="13"/>
      <c r="AV2929" s="13"/>
      <c r="AW2929" s="6" t="s">
        <v>51</v>
      </c>
      <c r="AX2929" s="6" t="s">
        <v>51</v>
      </c>
    </row>
    <row r="2930" spans="1:50" x14ac:dyDescent="0.25">
      <c r="A2930" s="16" t="s">
        <v>9349</v>
      </c>
      <c r="B2930" t="s">
        <v>22</v>
      </c>
      <c r="C2930" t="str">
        <f t="shared" si="425"/>
        <v>Nitidotachinus</v>
      </c>
      <c r="D2930" s="13" t="str">
        <f t="shared" si="421"/>
        <v>Yes</v>
      </c>
      <c r="E2930" s="16" t="s">
        <v>18</v>
      </c>
      <c r="F2930" s="16" t="str">
        <f t="shared" si="422"/>
        <v>Staphylinidae</v>
      </c>
      <c r="G2930" s="16" t="str">
        <f t="shared" si="423"/>
        <v>Yes</v>
      </c>
      <c r="M2930" t="s">
        <v>3232</v>
      </c>
      <c r="N2930" t="s">
        <v>2962</v>
      </c>
      <c r="P2930" s="6">
        <v>-1</v>
      </c>
      <c r="Q2930" s="6" t="s">
        <v>47</v>
      </c>
      <c r="R2930" s="6" t="s">
        <v>48</v>
      </c>
      <c r="T2930" t="s">
        <v>49</v>
      </c>
      <c r="W2930" t="s">
        <v>46</v>
      </c>
      <c r="X2930" t="s">
        <v>2125</v>
      </c>
      <c r="Y2930" t="s">
        <v>2136</v>
      </c>
      <c r="Z2930" t="s">
        <v>1778</v>
      </c>
      <c r="AA2930" t="s">
        <v>3325</v>
      </c>
      <c r="AB2930" t="s">
        <v>3336</v>
      </c>
      <c r="AD2930" t="s">
        <v>2962</v>
      </c>
      <c r="AF2930" t="s">
        <v>3232</v>
      </c>
      <c r="AI2930" s="14">
        <v>60</v>
      </c>
      <c r="AQ2930" s="6">
        <v>0</v>
      </c>
      <c r="AR2930" s="6" t="s">
        <v>50</v>
      </c>
      <c r="AT2930" s="6">
        <v>-1</v>
      </c>
      <c r="AW2930" s="6" t="s">
        <v>51</v>
      </c>
      <c r="AX2930" s="6" t="s">
        <v>51</v>
      </c>
    </row>
    <row r="2931" spans="1:50" x14ac:dyDescent="0.25">
      <c r="A2931" s="16" t="s">
        <v>9349</v>
      </c>
      <c r="B2931" t="s">
        <v>22</v>
      </c>
      <c r="C2931" t="str">
        <f t="shared" si="425"/>
        <v>Nitidotachinus</v>
      </c>
      <c r="D2931" s="13" t="str">
        <f t="shared" si="421"/>
        <v>Yes</v>
      </c>
      <c r="E2931" s="16" t="s">
        <v>18</v>
      </c>
      <c r="F2931" s="16" t="str">
        <f t="shared" si="422"/>
        <v>Staphylinidae</v>
      </c>
      <c r="G2931" s="16" t="str">
        <f t="shared" si="423"/>
        <v>Yes</v>
      </c>
      <c r="M2931" t="s">
        <v>3233</v>
      </c>
      <c r="N2931" t="s">
        <v>2962</v>
      </c>
      <c r="P2931" s="6">
        <v>-1</v>
      </c>
      <c r="Q2931" s="6" t="s">
        <v>47</v>
      </c>
      <c r="R2931" s="6" t="s">
        <v>48</v>
      </c>
      <c r="T2931" t="s">
        <v>49</v>
      </c>
      <c r="W2931" t="s">
        <v>46</v>
      </c>
      <c r="X2931" t="s">
        <v>2125</v>
      </c>
      <c r="Y2931" t="s">
        <v>2136</v>
      </c>
      <c r="Z2931" t="s">
        <v>1778</v>
      </c>
      <c r="AA2931" t="s">
        <v>3325</v>
      </c>
      <c r="AB2931" t="s">
        <v>3336</v>
      </c>
      <c r="AD2931" t="s">
        <v>2962</v>
      </c>
      <c r="AF2931" t="s">
        <v>3233</v>
      </c>
      <c r="AI2931" s="14">
        <v>60</v>
      </c>
      <c r="AQ2931" s="6">
        <v>0</v>
      </c>
      <c r="AR2931" s="6" t="s">
        <v>50</v>
      </c>
      <c r="AT2931" s="6">
        <v>-1</v>
      </c>
      <c r="AW2931" s="6" t="s">
        <v>51</v>
      </c>
      <c r="AX2931" s="6" t="s">
        <v>51</v>
      </c>
    </row>
    <row r="2932" spans="1:50" x14ac:dyDescent="0.25">
      <c r="A2932" s="16" t="s">
        <v>9349</v>
      </c>
      <c r="B2932" t="s">
        <v>22</v>
      </c>
      <c r="C2932" t="str">
        <f t="shared" si="425"/>
        <v>Nitidotachinus</v>
      </c>
      <c r="D2932" s="13" t="str">
        <f t="shared" si="421"/>
        <v>Yes</v>
      </c>
      <c r="E2932" s="16" t="s">
        <v>18</v>
      </c>
      <c r="F2932" s="16" t="str">
        <f t="shared" si="422"/>
        <v>Staphylinidae</v>
      </c>
      <c r="G2932" s="16" t="str">
        <f t="shared" si="423"/>
        <v>Yes</v>
      </c>
      <c r="M2932" t="s">
        <v>3234</v>
      </c>
      <c r="N2932" t="s">
        <v>2962</v>
      </c>
      <c r="P2932" s="6">
        <v>-1</v>
      </c>
      <c r="Q2932" s="6" t="s">
        <v>47</v>
      </c>
      <c r="R2932" s="6" t="s">
        <v>48</v>
      </c>
      <c r="T2932" t="s">
        <v>49</v>
      </c>
      <c r="W2932" t="s">
        <v>46</v>
      </c>
      <c r="X2932" t="s">
        <v>2125</v>
      </c>
      <c r="Y2932" t="s">
        <v>2136</v>
      </c>
      <c r="Z2932" t="s">
        <v>1778</v>
      </c>
      <c r="AA2932" t="s">
        <v>3325</v>
      </c>
      <c r="AB2932" t="s">
        <v>3336</v>
      </c>
      <c r="AD2932" t="s">
        <v>2962</v>
      </c>
      <c r="AF2932" t="s">
        <v>3234</v>
      </c>
      <c r="AI2932" s="14">
        <v>60</v>
      </c>
      <c r="AQ2932" s="6">
        <v>0</v>
      </c>
      <c r="AR2932" s="6" t="s">
        <v>50</v>
      </c>
      <c r="AT2932" s="6">
        <v>-1</v>
      </c>
      <c r="AW2932" s="6" t="s">
        <v>51</v>
      </c>
      <c r="AX2932" s="6" t="s">
        <v>51</v>
      </c>
    </row>
    <row r="2933" spans="1:50" x14ac:dyDescent="0.25">
      <c r="A2933" s="16" t="s">
        <v>9349</v>
      </c>
      <c r="B2933" t="s">
        <v>22</v>
      </c>
      <c r="C2933" t="str">
        <f t="shared" si="425"/>
        <v>Sepedophilus</v>
      </c>
      <c r="D2933" s="13" t="str">
        <f t="shared" si="421"/>
        <v>Yes</v>
      </c>
      <c r="E2933" s="16" t="s">
        <v>18</v>
      </c>
      <c r="F2933" s="16" t="str">
        <f t="shared" si="422"/>
        <v>Staphylinidae</v>
      </c>
      <c r="G2933" s="16" t="str">
        <f t="shared" si="423"/>
        <v>Yes</v>
      </c>
      <c r="M2933" t="s">
        <v>2973</v>
      </c>
      <c r="N2933" t="s">
        <v>3336</v>
      </c>
      <c r="P2933" s="6">
        <v>-1</v>
      </c>
      <c r="Q2933" s="6" t="s">
        <v>47</v>
      </c>
      <c r="R2933" s="6" t="s">
        <v>48</v>
      </c>
      <c r="T2933" t="s">
        <v>49</v>
      </c>
      <c r="W2933" t="s">
        <v>46</v>
      </c>
      <c r="X2933" t="s">
        <v>2125</v>
      </c>
      <c r="Y2933" t="s">
        <v>2136</v>
      </c>
      <c r="Z2933" t="s">
        <v>1778</v>
      </c>
      <c r="AA2933" t="s">
        <v>3325</v>
      </c>
      <c r="AB2933" t="s">
        <v>3336</v>
      </c>
      <c r="AD2933" t="s">
        <v>2973</v>
      </c>
      <c r="AI2933" s="14">
        <v>50</v>
      </c>
      <c r="AQ2933" s="6">
        <v>0</v>
      </c>
      <c r="AR2933" s="6" t="s">
        <v>50</v>
      </c>
      <c r="AT2933" s="6">
        <v>-1</v>
      </c>
      <c r="AW2933" s="6" t="s">
        <v>51</v>
      </c>
      <c r="AX2933" s="6" t="s">
        <v>51</v>
      </c>
    </row>
    <row r="2934" spans="1:50" x14ac:dyDescent="0.25">
      <c r="A2934" s="16" t="s">
        <v>9349</v>
      </c>
      <c r="B2934" t="s">
        <v>22</v>
      </c>
      <c r="C2934" t="str">
        <f t="shared" si="425"/>
        <v>Sepedophilus</v>
      </c>
      <c r="D2934" s="13" t="str">
        <f t="shared" si="421"/>
        <v>Yes</v>
      </c>
      <c r="E2934" s="16" t="s">
        <v>18</v>
      </c>
      <c r="F2934" s="16" t="str">
        <f t="shared" si="422"/>
        <v>Staphylinidae</v>
      </c>
      <c r="G2934" s="16" t="str">
        <f t="shared" si="423"/>
        <v>Yes</v>
      </c>
      <c r="M2934" t="s">
        <v>3285</v>
      </c>
      <c r="N2934" t="s">
        <v>2973</v>
      </c>
      <c r="P2934" s="6">
        <v>-1</v>
      </c>
      <c r="Q2934" s="6" t="s">
        <v>47</v>
      </c>
      <c r="R2934" s="6" t="s">
        <v>48</v>
      </c>
      <c r="T2934" t="s">
        <v>49</v>
      </c>
      <c r="W2934" t="s">
        <v>46</v>
      </c>
      <c r="X2934" t="s">
        <v>2125</v>
      </c>
      <c r="Y2934" t="s">
        <v>2136</v>
      </c>
      <c r="Z2934" t="s">
        <v>1778</v>
      </c>
      <c r="AA2934" t="s">
        <v>3325</v>
      </c>
      <c r="AB2934" t="s">
        <v>3336</v>
      </c>
      <c r="AD2934" t="s">
        <v>2973</v>
      </c>
      <c r="AF2934" t="s">
        <v>3285</v>
      </c>
      <c r="AI2934" s="14">
        <v>60</v>
      </c>
      <c r="AQ2934" s="6">
        <v>0</v>
      </c>
      <c r="AR2934" s="6" t="s">
        <v>50</v>
      </c>
      <c r="AT2934" s="6">
        <v>-1</v>
      </c>
      <c r="AW2934" s="6" t="s">
        <v>51</v>
      </c>
      <c r="AX2934" s="6" t="s">
        <v>51</v>
      </c>
    </row>
    <row r="2935" spans="1:50" x14ac:dyDescent="0.25">
      <c r="A2935" s="16" t="s">
        <v>9349</v>
      </c>
      <c r="B2935" t="s">
        <v>22</v>
      </c>
      <c r="C2935" t="str">
        <f t="shared" si="425"/>
        <v>Sepedophilus</v>
      </c>
      <c r="D2935" s="13" t="str">
        <f t="shared" si="421"/>
        <v>Yes</v>
      </c>
      <c r="E2935" s="16" t="s">
        <v>18</v>
      </c>
      <c r="F2935" s="16" t="str">
        <f t="shared" si="422"/>
        <v>Staphylinidae</v>
      </c>
      <c r="G2935" s="16" t="str">
        <f t="shared" si="423"/>
        <v>Yes</v>
      </c>
      <c r="M2935" t="s">
        <v>3286</v>
      </c>
      <c r="N2935" t="s">
        <v>2973</v>
      </c>
      <c r="P2935" s="6">
        <v>-1</v>
      </c>
      <c r="Q2935" s="6" t="s">
        <v>47</v>
      </c>
      <c r="R2935" s="6" t="s">
        <v>48</v>
      </c>
      <c r="T2935" t="s">
        <v>49</v>
      </c>
      <c r="W2935" t="s">
        <v>46</v>
      </c>
      <c r="X2935" t="s">
        <v>2125</v>
      </c>
      <c r="Y2935" t="s">
        <v>2136</v>
      </c>
      <c r="Z2935" t="s">
        <v>1778</v>
      </c>
      <c r="AA2935" t="s">
        <v>3325</v>
      </c>
      <c r="AB2935" t="s">
        <v>3336</v>
      </c>
      <c r="AD2935" t="s">
        <v>2973</v>
      </c>
      <c r="AF2935" t="s">
        <v>3286</v>
      </c>
      <c r="AI2935" s="14">
        <v>60</v>
      </c>
      <c r="AQ2935" s="6">
        <v>0</v>
      </c>
      <c r="AR2935" s="6" t="s">
        <v>50</v>
      </c>
      <c r="AT2935" s="6">
        <v>-1</v>
      </c>
      <c r="AW2935" s="6" t="s">
        <v>51</v>
      </c>
      <c r="AX2935" s="6" t="s">
        <v>51</v>
      </c>
    </row>
    <row r="2936" spans="1:50" x14ac:dyDescent="0.25">
      <c r="A2936" s="16" t="s">
        <v>9349</v>
      </c>
      <c r="B2936" t="s">
        <v>22</v>
      </c>
      <c r="C2936" t="str">
        <f t="shared" si="425"/>
        <v>Tachinus</v>
      </c>
      <c r="D2936" s="13" t="str">
        <f t="shared" si="421"/>
        <v>Yes</v>
      </c>
      <c r="E2936" s="16" t="s">
        <v>18</v>
      </c>
      <c r="F2936" s="16" t="str">
        <f t="shared" si="422"/>
        <v>Staphylinidae</v>
      </c>
      <c r="G2936" s="16" t="str">
        <f t="shared" si="423"/>
        <v>Yes</v>
      </c>
      <c r="M2936" t="s">
        <v>2975</v>
      </c>
      <c r="N2936" t="s">
        <v>3336</v>
      </c>
      <c r="P2936" s="6">
        <v>-1</v>
      </c>
      <c r="Q2936" s="6" t="s">
        <v>47</v>
      </c>
      <c r="R2936" s="6" t="s">
        <v>48</v>
      </c>
      <c r="T2936" t="s">
        <v>49</v>
      </c>
      <c r="W2936" t="s">
        <v>46</v>
      </c>
      <c r="X2936" t="s">
        <v>2125</v>
      </c>
      <c r="Y2936" t="s">
        <v>2136</v>
      </c>
      <c r="Z2936" t="s">
        <v>1778</v>
      </c>
      <c r="AA2936" t="s">
        <v>3325</v>
      </c>
      <c r="AB2936" t="s">
        <v>3336</v>
      </c>
      <c r="AD2936" t="s">
        <v>2975</v>
      </c>
      <c r="AI2936" s="16">
        <v>50</v>
      </c>
      <c r="AQ2936" s="6">
        <v>0</v>
      </c>
      <c r="AR2936" s="6" t="s">
        <v>50</v>
      </c>
      <c r="AT2936" s="6">
        <v>-1</v>
      </c>
      <c r="AW2936" s="6" t="s">
        <v>51</v>
      </c>
      <c r="AX2936" s="6" t="s">
        <v>51</v>
      </c>
    </row>
    <row r="2937" spans="1:50" x14ac:dyDescent="0.25">
      <c r="A2937" s="16" t="s">
        <v>9349</v>
      </c>
      <c r="B2937" t="s">
        <v>22</v>
      </c>
      <c r="C2937" t="str">
        <f t="shared" si="425"/>
        <v>Tachinus</v>
      </c>
      <c r="D2937" s="13" t="str">
        <f t="shared" si="421"/>
        <v>Yes</v>
      </c>
      <c r="E2937" s="16" t="s">
        <v>18</v>
      </c>
      <c r="F2937" s="16" t="str">
        <f t="shared" si="422"/>
        <v>Staphylinidae</v>
      </c>
      <c r="G2937" s="16" t="str">
        <f t="shared" si="423"/>
        <v>Yes</v>
      </c>
      <c r="M2937" t="s">
        <v>3249</v>
      </c>
      <c r="N2937" s="16" t="s">
        <v>2975</v>
      </c>
      <c r="P2937" s="6">
        <v>-1</v>
      </c>
      <c r="Q2937" s="6" t="s">
        <v>47</v>
      </c>
      <c r="R2937" s="6" t="s">
        <v>48</v>
      </c>
      <c r="S2937" s="16"/>
      <c r="T2937" s="16" t="s">
        <v>49</v>
      </c>
      <c r="U2937" s="16"/>
      <c r="W2937" s="16" t="s">
        <v>46</v>
      </c>
      <c r="X2937" t="s">
        <v>2125</v>
      </c>
      <c r="Y2937" t="s">
        <v>2136</v>
      </c>
      <c r="Z2937" t="s">
        <v>1778</v>
      </c>
      <c r="AA2937" t="s">
        <v>3325</v>
      </c>
      <c r="AB2937" t="s">
        <v>3336</v>
      </c>
      <c r="AD2937" t="s">
        <v>2975</v>
      </c>
      <c r="AF2937" t="s">
        <v>3249</v>
      </c>
      <c r="AI2937" s="16">
        <v>60</v>
      </c>
      <c r="AQ2937" s="6">
        <v>0</v>
      </c>
      <c r="AR2937" s="6" t="s">
        <v>50</v>
      </c>
      <c r="AT2937" s="6">
        <v>-1</v>
      </c>
      <c r="AW2937" s="6" t="s">
        <v>51</v>
      </c>
      <c r="AX2937" s="6" t="s">
        <v>51</v>
      </c>
    </row>
    <row r="2938" spans="1:50" x14ac:dyDescent="0.25">
      <c r="A2938" s="16" t="s">
        <v>9349</v>
      </c>
      <c r="B2938" t="s">
        <v>22</v>
      </c>
      <c r="C2938" t="str">
        <f t="shared" si="425"/>
        <v>Tachinus</v>
      </c>
      <c r="D2938" s="13" t="str">
        <f t="shared" si="421"/>
        <v>Yes</v>
      </c>
      <c r="E2938" s="16" t="s">
        <v>18</v>
      </c>
      <c r="F2938" s="16" t="str">
        <f t="shared" si="422"/>
        <v>Staphylinidae</v>
      </c>
      <c r="G2938" s="16" t="str">
        <f t="shared" si="423"/>
        <v>Yes</v>
      </c>
      <c r="M2938" t="s">
        <v>3303</v>
      </c>
      <c r="N2938" t="s">
        <v>2975</v>
      </c>
      <c r="P2938" s="6">
        <v>-1</v>
      </c>
      <c r="Q2938" s="6" t="s">
        <v>47</v>
      </c>
      <c r="R2938" s="6" t="s">
        <v>48</v>
      </c>
      <c r="T2938" s="16" t="s">
        <v>49</v>
      </c>
      <c r="U2938" s="16"/>
      <c r="W2938" s="16" t="s">
        <v>46</v>
      </c>
      <c r="X2938" s="16" t="s">
        <v>2125</v>
      </c>
      <c r="Y2938" t="s">
        <v>2136</v>
      </c>
      <c r="Z2938" s="16" t="s">
        <v>1778</v>
      </c>
      <c r="AA2938" t="s">
        <v>3325</v>
      </c>
      <c r="AB2938" t="s">
        <v>3336</v>
      </c>
      <c r="AD2938" t="s">
        <v>2975</v>
      </c>
      <c r="AF2938" t="s">
        <v>3303</v>
      </c>
      <c r="AI2938" s="16">
        <v>60</v>
      </c>
      <c r="AQ2938" s="6">
        <v>0</v>
      </c>
      <c r="AR2938" s="6" t="s">
        <v>50</v>
      </c>
      <c r="AT2938" s="6">
        <v>-1</v>
      </c>
      <c r="AW2938" s="6" t="s">
        <v>51</v>
      </c>
      <c r="AX2938" s="6" t="s">
        <v>51</v>
      </c>
    </row>
    <row r="2939" spans="1:50" x14ac:dyDescent="0.25">
      <c r="A2939" s="16" t="s">
        <v>9349</v>
      </c>
      <c r="B2939" t="s">
        <v>22</v>
      </c>
      <c r="C2939" t="str">
        <f t="shared" si="425"/>
        <v>Tachinus</v>
      </c>
      <c r="D2939" s="13" t="str">
        <f t="shared" si="421"/>
        <v>Yes</v>
      </c>
      <c r="E2939" s="16" t="s">
        <v>18</v>
      </c>
      <c r="F2939" s="16" t="str">
        <f t="shared" si="422"/>
        <v>Staphylinidae</v>
      </c>
      <c r="G2939" s="16" t="str">
        <f t="shared" si="423"/>
        <v>Yes</v>
      </c>
      <c r="M2939" t="s">
        <v>3250</v>
      </c>
      <c r="N2939" t="s">
        <v>2975</v>
      </c>
      <c r="P2939" s="6">
        <v>-1</v>
      </c>
      <c r="Q2939" s="6" t="s">
        <v>47</v>
      </c>
      <c r="R2939" s="6" t="s">
        <v>48</v>
      </c>
      <c r="T2939" s="16" t="s">
        <v>49</v>
      </c>
      <c r="U2939" s="16"/>
      <c r="W2939" s="16" t="s">
        <v>46</v>
      </c>
      <c r="X2939" s="16" t="s">
        <v>2125</v>
      </c>
      <c r="Y2939" t="s">
        <v>2136</v>
      </c>
      <c r="Z2939" s="16" t="s">
        <v>1778</v>
      </c>
      <c r="AA2939" t="s">
        <v>3325</v>
      </c>
      <c r="AB2939" t="s">
        <v>3336</v>
      </c>
      <c r="AD2939" t="s">
        <v>2975</v>
      </c>
      <c r="AF2939" t="s">
        <v>3250</v>
      </c>
      <c r="AI2939" s="16">
        <v>60</v>
      </c>
      <c r="AQ2939" s="6">
        <v>0</v>
      </c>
      <c r="AR2939" s="6" t="s">
        <v>50</v>
      </c>
      <c r="AT2939" s="6">
        <v>-1</v>
      </c>
      <c r="AW2939" s="6" t="s">
        <v>51</v>
      </c>
      <c r="AX2939" s="6" t="s">
        <v>51</v>
      </c>
    </row>
    <row r="2940" spans="1:50" x14ac:dyDescent="0.25">
      <c r="A2940" s="16" t="s">
        <v>9349</v>
      </c>
      <c r="B2940" t="s">
        <v>22</v>
      </c>
      <c r="C2940" t="str">
        <f t="shared" si="425"/>
        <v>Tachinus</v>
      </c>
      <c r="D2940" s="13" t="str">
        <f t="shared" si="421"/>
        <v>Yes</v>
      </c>
      <c r="E2940" s="16" t="s">
        <v>18</v>
      </c>
      <c r="F2940" s="16" t="str">
        <f t="shared" si="422"/>
        <v>Staphylinidae</v>
      </c>
      <c r="G2940" s="16" t="str">
        <f t="shared" si="423"/>
        <v>Yes</v>
      </c>
      <c r="M2940" t="s">
        <v>3251</v>
      </c>
      <c r="N2940" t="s">
        <v>2975</v>
      </c>
      <c r="P2940" s="6">
        <v>-1</v>
      </c>
      <c r="Q2940" s="6" t="s">
        <v>47</v>
      </c>
      <c r="R2940" s="6" t="s">
        <v>48</v>
      </c>
      <c r="T2940" s="16" t="s">
        <v>49</v>
      </c>
      <c r="U2940" s="16"/>
      <c r="W2940" s="16" t="s">
        <v>46</v>
      </c>
      <c r="X2940" s="16" t="s">
        <v>2125</v>
      </c>
      <c r="Y2940" t="s">
        <v>2136</v>
      </c>
      <c r="Z2940" s="16" t="s">
        <v>1778</v>
      </c>
      <c r="AA2940" t="s">
        <v>3325</v>
      </c>
      <c r="AB2940" t="s">
        <v>3336</v>
      </c>
      <c r="AD2940" t="s">
        <v>2975</v>
      </c>
      <c r="AF2940" t="s">
        <v>3251</v>
      </c>
      <c r="AI2940" s="16">
        <v>60</v>
      </c>
      <c r="AQ2940" s="6">
        <v>0</v>
      </c>
      <c r="AR2940" s="6" t="s">
        <v>50</v>
      </c>
      <c r="AT2940" s="6">
        <v>-1</v>
      </c>
      <c r="AW2940" s="6" t="s">
        <v>51</v>
      </c>
      <c r="AX2940" s="6" t="s">
        <v>51</v>
      </c>
    </row>
    <row r="2941" spans="1:50" x14ac:dyDescent="0.25">
      <c r="A2941" s="16" t="s">
        <v>9349</v>
      </c>
      <c r="B2941" t="s">
        <v>22</v>
      </c>
      <c r="C2941" t="str">
        <f t="shared" si="425"/>
        <v>Tachinus</v>
      </c>
      <c r="D2941" s="13" t="str">
        <f t="shared" si="421"/>
        <v>Yes</v>
      </c>
      <c r="E2941" s="16" t="s">
        <v>18</v>
      </c>
      <c r="F2941" s="16" t="str">
        <f t="shared" si="422"/>
        <v>Staphylinidae</v>
      </c>
      <c r="G2941" s="16" t="str">
        <f t="shared" si="423"/>
        <v>Yes</v>
      </c>
      <c r="M2941" t="s">
        <v>3252</v>
      </c>
      <c r="N2941" t="s">
        <v>2975</v>
      </c>
      <c r="P2941" s="6">
        <v>-1</v>
      </c>
      <c r="Q2941" s="6" t="s">
        <v>47</v>
      </c>
      <c r="R2941" s="6" t="s">
        <v>48</v>
      </c>
      <c r="T2941" t="s">
        <v>49</v>
      </c>
      <c r="W2941" t="s">
        <v>46</v>
      </c>
      <c r="X2941" t="s">
        <v>2125</v>
      </c>
      <c r="Y2941" t="s">
        <v>2136</v>
      </c>
      <c r="Z2941" t="s">
        <v>1778</v>
      </c>
      <c r="AA2941" t="s">
        <v>3325</v>
      </c>
      <c r="AB2941" t="s">
        <v>3336</v>
      </c>
      <c r="AD2941" t="s">
        <v>2975</v>
      </c>
      <c r="AF2941" t="s">
        <v>3252</v>
      </c>
      <c r="AI2941" s="16">
        <v>60</v>
      </c>
      <c r="AQ2941" s="6">
        <v>0</v>
      </c>
      <c r="AR2941" s="6" t="s">
        <v>50</v>
      </c>
      <c r="AT2941" s="6">
        <v>-1</v>
      </c>
      <c r="AW2941" s="6" t="s">
        <v>51</v>
      </c>
      <c r="AX2941" s="6" t="s">
        <v>51</v>
      </c>
    </row>
    <row r="2942" spans="1:50" x14ac:dyDescent="0.25">
      <c r="A2942" s="16" t="s">
        <v>9349</v>
      </c>
      <c r="B2942" t="s">
        <v>22</v>
      </c>
      <c r="C2942" t="str">
        <f t="shared" si="425"/>
        <v>Tachyporus</v>
      </c>
      <c r="D2942" s="13" t="str">
        <f t="shared" si="421"/>
        <v>Yes</v>
      </c>
      <c r="E2942" s="16" t="s">
        <v>18</v>
      </c>
      <c r="F2942" s="16" t="str">
        <f t="shared" si="422"/>
        <v>Staphylinidae</v>
      </c>
      <c r="G2942" s="16" t="str">
        <f t="shared" si="423"/>
        <v>Yes</v>
      </c>
      <c r="M2942" t="s">
        <v>2976</v>
      </c>
      <c r="N2942" t="s">
        <v>3336</v>
      </c>
      <c r="P2942" s="6">
        <v>-1</v>
      </c>
      <c r="Q2942" s="6" t="s">
        <v>47</v>
      </c>
      <c r="R2942" s="6" t="s">
        <v>48</v>
      </c>
      <c r="S2942" s="16"/>
      <c r="T2942" s="16" t="s">
        <v>49</v>
      </c>
      <c r="U2942" s="16"/>
      <c r="W2942" t="s">
        <v>46</v>
      </c>
      <c r="X2942" t="s">
        <v>2125</v>
      </c>
      <c r="Y2942" t="s">
        <v>2136</v>
      </c>
      <c r="Z2942" t="s">
        <v>1778</v>
      </c>
      <c r="AA2942" t="s">
        <v>3325</v>
      </c>
      <c r="AB2942" t="s">
        <v>3336</v>
      </c>
      <c r="AD2942" t="s">
        <v>2976</v>
      </c>
      <c r="AI2942" s="16">
        <v>50</v>
      </c>
      <c r="AQ2942" s="6">
        <v>0</v>
      </c>
      <c r="AR2942" s="6" t="s">
        <v>50</v>
      </c>
      <c r="AT2942" s="6">
        <v>-1</v>
      </c>
      <c r="AW2942" s="6" t="s">
        <v>51</v>
      </c>
      <c r="AX2942" s="6" t="s">
        <v>51</v>
      </c>
    </row>
    <row r="2943" spans="1:50" x14ac:dyDescent="0.25">
      <c r="A2943" s="16" t="s">
        <v>9349</v>
      </c>
      <c r="B2943" t="s">
        <v>22</v>
      </c>
      <c r="C2943" t="str">
        <f t="shared" si="425"/>
        <v>Tachyporus</v>
      </c>
      <c r="D2943" s="13" t="str">
        <f t="shared" si="421"/>
        <v>Yes</v>
      </c>
      <c r="E2943" s="16" t="s">
        <v>18</v>
      </c>
      <c r="F2943" s="16" t="str">
        <f t="shared" si="422"/>
        <v>Staphylinidae</v>
      </c>
      <c r="G2943" s="16" t="str">
        <f t="shared" si="423"/>
        <v>Yes</v>
      </c>
      <c r="M2943" t="s">
        <v>3253</v>
      </c>
      <c r="N2943" t="s">
        <v>2976</v>
      </c>
      <c r="P2943" s="6">
        <v>-1</v>
      </c>
      <c r="Q2943" s="6" t="s">
        <v>47</v>
      </c>
      <c r="R2943" s="6" t="s">
        <v>48</v>
      </c>
      <c r="S2943" s="16"/>
      <c r="T2943" s="16" t="s">
        <v>49</v>
      </c>
      <c r="U2943" s="16"/>
      <c r="W2943" t="s">
        <v>46</v>
      </c>
      <c r="X2943" t="s">
        <v>2125</v>
      </c>
      <c r="Y2943" t="s">
        <v>2136</v>
      </c>
      <c r="Z2943" t="s">
        <v>1778</v>
      </c>
      <c r="AA2943" t="s">
        <v>3325</v>
      </c>
      <c r="AB2943" t="s">
        <v>3336</v>
      </c>
      <c r="AD2943" t="s">
        <v>2976</v>
      </c>
      <c r="AF2943" t="s">
        <v>3253</v>
      </c>
      <c r="AI2943" s="16">
        <v>60</v>
      </c>
      <c r="AQ2943" s="6">
        <v>0</v>
      </c>
      <c r="AR2943" s="6" t="s">
        <v>50</v>
      </c>
      <c r="AT2943" s="6">
        <v>-1</v>
      </c>
      <c r="AW2943" s="6" t="s">
        <v>51</v>
      </c>
      <c r="AX2943" s="6" t="s">
        <v>51</v>
      </c>
    </row>
    <row r="2944" spans="1:50" x14ac:dyDescent="0.25">
      <c r="A2944" s="16" t="s">
        <v>9349</v>
      </c>
      <c r="B2944" t="s">
        <v>22</v>
      </c>
      <c r="C2944" t="str">
        <f t="shared" si="425"/>
        <v>Tachyporus</v>
      </c>
      <c r="D2944" s="13" t="str">
        <f t="shared" si="421"/>
        <v>Yes</v>
      </c>
      <c r="E2944" s="16" t="s">
        <v>18</v>
      </c>
      <c r="F2944" s="16" t="str">
        <f t="shared" si="422"/>
        <v>Staphylinidae</v>
      </c>
      <c r="G2944" s="16" t="str">
        <f t="shared" si="423"/>
        <v>Yes</v>
      </c>
      <c r="M2944" t="s">
        <v>3671</v>
      </c>
      <c r="N2944" t="s">
        <v>2976</v>
      </c>
      <c r="P2944" s="6">
        <v>-1</v>
      </c>
      <c r="Q2944" s="6" t="s">
        <v>47</v>
      </c>
      <c r="R2944" s="6" t="s">
        <v>48</v>
      </c>
      <c r="S2944" s="16"/>
      <c r="T2944" s="16" t="s">
        <v>49</v>
      </c>
      <c r="U2944" s="16"/>
      <c r="W2944" t="s">
        <v>46</v>
      </c>
      <c r="X2944" t="s">
        <v>2125</v>
      </c>
      <c r="Y2944" t="s">
        <v>2136</v>
      </c>
      <c r="Z2944" t="s">
        <v>1778</v>
      </c>
      <c r="AA2944" t="s">
        <v>3325</v>
      </c>
      <c r="AB2944" t="s">
        <v>3336</v>
      </c>
      <c r="AD2944" t="s">
        <v>2976</v>
      </c>
      <c r="AF2944" t="s">
        <v>3671</v>
      </c>
      <c r="AI2944" s="16">
        <v>60</v>
      </c>
      <c r="AQ2944" s="6">
        <v>0</v>
      </c>
      <c r="AR2944" s="6" t="s">
        <v>50</v>
      </c>
      <c r="AT2944" s="6">
        <v>-1</v>
      </c>
      <c r="AW2944" s="6" t="s">
        <v>51</v>
      </c>
      <c r="AX2944" s="6" t="s">
        <v>51</v>
      </c>
    </row>
    <row r="2945" spans="1:50" x14ac:dyDescent="0.25">
      <c r="A2945" s="16" t="s">
        <v>9349</v>
      </c>
      <c r="B2945" t="s">
        <v>22</v>
      </c>
      <c r="C2945" t="str">
        <f>AB2945</f>
        <v>Tachyporini</v>
      </c>
      <c r="D2945" s="13" t="str">
        <f t="shared" si="421"/>
        <v>No</v>
      </c>
      <c r="E2945" s="16" t="s">
        <v>18</v>
      </c>
      <c r="F2945" s="16" t="str">
        <f t="shared" si="422"/>
        <v>Staphylinidae</v>
      </c>
      <c r="G2945" s="16" t="str">
        <f t="shared" si="423"/>
        <v>Yes</v>
      </c>
      <c r="M2945" t="s">
        <v>3336</v>
      </c>
      <c r="N2945" t="s">
        <v>3325</v>
      </c>
      <c r="P2945" s="6">
        <v>-1</v>
      </c>
      <c r="Q2945" s="6" t="s">
        <v>47</v>
      </c>
      <c r="R2945" s="6" t="s">
        <v>48</v>
      </c>
      <c r="S2945" s="16"/>
      <c r="T2945" s="16" t="s">
        <v>49</v>
      </c>
      <c r="U2945" s="16"/>
      <c r="W2945" t="s">
        <v>46</v>
      </c>
      <c r="X2945" t="s">
        <v>2125</v>
      </c>
      <c r="Y2945" t="s">
        <v>2136</v>
      </c>
      <c r="Z2945" t="s">
        <v>1778</v>
      </c>
      <c r="AA2945" t="s">
        <v>3325</v>
      </c>
      <c r="AB2945" t="s">
        <v>3336</v>
      </c>
      <c r="AI2945" s="16">
        <v>45</v>
      </c>
      <c r="AQ2945" s="6">
        <v>0</v>
      </c>
      <c r="AR2945" s="6" t="s">
        <v>50</v>
      </c>
      <c r="AT2945" s="6">
        <v>-1</v>
      </c>
      <c r="AW2945" s="6" t="s">
        <v>51</v>
      </c>
      <c r="AX2945" s="6" t="s">
        <v>51</v>
      </c>
    </row>
    <row r="2946" spans="1:50" x14ac:dyDescent="0.25">
      <c r="A2946" s="16" t="s">
        <v>9349</v>
      </c>
      <c r="B2946" t="s">
        <v>22</v>
      </c>
      <c r="C2946" t="str">
        <f>AA2946</f>
        <v>Tachyporinae</v>
      </c>
      <c r="D2946" s="13" t="str">
        <f t="shared" si="421"/>
        <v>No</v>
      </c>
      <c r="E2946" s="16" t="s">
        <v>18</v>
      </c>
      <c r="F2946" s="16" t="str">
        <f t="shared" si="422"/>
        <v>Staphylinidae</v>
      </c>
      <c r="G2946" s="16" t="str">
        <f t="shared" si="423"/>
        <v>Yes</v>
      </c>
      <c r="L2946" t="s">
        <v>3326</v>
      </c>
      <c r="M2946" t="s">
        <v>3325</v>
      </c>
      <c r="N2946" t="s">
        <v>1778</v>
      </c>
      <c r="P2946" s="6">
        <v>-1</v>
      </c>
      <c r="Q2946" s="6" t="s">
        <v>47</v>
      </c>
      <c r="R2946" s="6" t="s">
        <v>48</v>
      </c>
      <c r="T2946" t="s">
        <v>49</v>
      </c>
      <c r="W2946" t="s">
        <v>46</v>
      </c>
      <c r="X2946" t="s">
        <v>2125</v>
      </c>
      <c r="Y2946" t="s">
        <v>2136</v>
      </c>
      <c r="Z2946" t="s">
        <v>1778</v>
      </c>
      <c r="AA2946" t="s">
        <v>3325</v>
      </c>
      <c r="AI2946" s="14">
        <v>42</v>
      </c>
      <c r="AQ2946" s="6">
        <v>0</v>
      </c>
      <c r="AR2946" s="6" t="s">
        <v>50</v>
      </c>
      <c r="AT2946" s="6">
        <v>-1</v>
      </c>
      <c r="AW2946" s="6" t="s">
        <v>51</v>
      </c>
      <c r="AX2946" s="6" t="s">
        <v>51</v>
      </c>
    </row>
    <row r="2947" spans="1:50" x14ac:dyDescent="0.25">
      <c r="A2947" s="16" t="s">
        <v>9349</v>
      </c>
      <c r="B2947" t="s">
        <v>22</v>
      </c>
      <c r="C2947" t="str">
        <f>AD2947</f>
        <v>Trichophya</v>
      </c>
      <c r="D2947" s="13" t="str">
        <f t="shared" si="421"/>
        <v>Yes</v>
      </c>
      <c r="E2947" s="16" t="s">
        <v>18</v>
      </c>
      <c r="F2947" s="16" t="str">
        <f t="shared" si="422"/>
        <v>Staphylinidae</v>
      </c>
      <c r="G2947" s="16" t="str">
        <f t="shared" si="423"/>
        <v>Yes</v>
      </c>
      <c r="M2947" t="s">
        <v>3004</v>
      </c>
      <c r="N2947" t="s">
        <v>3678</v>
      </c>
      <c r="P2947" s="6">
        <v>-1</v>
      </c>
      <c r="Q2947" s="6" t="s">
        <v>47</v>
      </c>
      <c r="R2947" s="6" t="s">
        <v>48</v>
      </c>
      <c r="T2947" t="s">
        <v>49</v>
      </c>
      <c r="W2947" t="s">
        <v>46</v>
      </c>
      <c r="X2947" t="s">
        <v>2125</v>
      </c>
      <c r="Y2947" t="s">
        <v>2136</v>
      </c>
      <c r="Z2947" t="s">
        <v>1778</v>
      </c>
      <c r="AA2947" t="s">
        <v>3678</v>
      </c>
      <c r="AD2947" t="s">
        <v>3004</v>
      </c>
      <c r="AI2947" s="14">
        <v>50</v>
      </c>
      <c r="AQ2947" s="6">
        <v>0</v>
      </c>
      <c r="AR2947" s="6" t="s">
        <v>50</v>
      </c>
      <c r="AT2947" s="6">
        <v>-1</v>
      </c>
      <c r="AW2947" s="6" t="s">
        <v>51</v>
      </c>
      <c r="AX2947" s="6" t="s">
        <v>51</v>
      </c>
    </row>
    <row r="2948" spans="1:50" x14ac:dyDescent="0.25">
      <c r="A2948" s="16" t="s">
        <v>9349</v>
      </c>
      <c r="B2948" t="s">
        <v>22</v>
      </c>
      <c r="C2948" t="str">
        <f>AD2948</f>
        <v>Trichophya</v>
      </c>
      <c r="D2948" s="13" t="str">
        <f t="shared" si="421"/>
        <v>Yes</v>
      </c>
      <c r="E2948" s="16" t="s">
        <v>18</v>
      </c>
      <c r="F2948" s="16" t="str">
        <f t="shared" si="422"/>
        <v>Staphylinidae</v>
      </c>
      <c r="G2948" s="16" t="str">
        <f t="shared" si="423"/>
        <v>Yes</v>
      </c>
      <c r="M2948" t="s">
        <v>3276</v>
      </c>
      <c r="N2948" t="s">
        <v>3004</v>
      </c>
      <c r="P2948" s="6">
        <v>-1</v>
      </c>
      <c r="Q2948" s="6" t="s">
        <v>47</v>
      </c>
      <c r="R2948" s="6" t="s">
        <v>48</v>
      </c>
      <c r="T2948" t="s">
        <v>49</v>
      </c>
      <c r="W2948" t="s">
        <v>46</v>
      </c>
      <c r="X2948" t="s">
        <v>2125</v>
      </c>
      <c r="Y2948" t="s">
        <v>2136</v>
      </c>
      <c r="Z2948" t="s">
        <v>1778</v>
      </c>
      <c r="AA2948" t="s">
        <v>3678</v>
      </c>
      <c r="AD2948" t="s">
        <v>3004</v>
      </c>
      <c r="AF2948" t="s">
        <v>3276</v>
      </c>
      <c r="AI2948" s="14">
        <v>60</v>
      </c>
      <c r="AQ2948" s="6">
        <v>0</v>
      </c>
      <c r="AR2948" s="6" t="s">
        <v>50</v>
      </c>
      <c r="AT2948" s="6">
        <v>-1</v>
      </c>
      <c r="AW2948" s="6" t="s">
        <v>51</v>
      </c>
      <c r="AX2948" s="6" t="s">
        <v>51</v>
      </c>
    </row>
    <row r="2949" spans="1:50" x14ac:dyDescent="0.25">
      <c r="A2949" s="16" t="s">
        <v>9349</v>
      </c>
      <c r="B2949" t="s">
        <v>22</v>
      </c>
      <c r="C2949" t="str">
        <f>AA2949</f>
        <v>Trichophyinae</v>
      </c>
      <c r="D2949" s="13" t="str">
        <f t="shared" si="421"/>
        <v>No</v>
      </c>
      <c r="E2949" s="16" t="s">
        <v>18</v>
      </c>
      <c r="F2949" s="16" t="str">
        <f t="shared" si="422"/>
        <v>Staphylinidae</v>
      </c>
      <c r="G2949" s="16" t="str">
        <f t="shared" si="423"/>
        <v>Yes</v>
      </c>
      <c r="M2949" t="s">
        <v>3678</v>
      </c>
      <c r="N2949" t="s">
        <v>1778</v>
      </c>
      <c r="P2949" s="6">
        <v>-1</v>
      </c>
      <c r="Q2949" s="6" t="s">
        <v>47</v>
      </c>
      <c r="R2949" s="6" t="s">
        <v>48</v>
      </c>
      <c r="T2949" t="s">
        <v>49</v>
      </c>
      <c r="W2949" t="s">
        <v>46</v>
      </c>
      <c r="X2949" t="s">
        <v>2125</v>
      </c>
      <c r="Y2949" t="s">
        <v>2136</v>
      </c>
      <c r="Z2949" t="s">
        <v>1778</v>
      </c>
      <c r="AA2949" t="s">
        <v>3678</v>
      </c>
      <c r="AI2949" s="14">
        <v>42</v>
      </c>
      <c r="AQ2949" s="6">
        <v>0</v>
      </c>
      <c r="AR2949" s="6" t="s">
        <v>50</v>
      </c>
      <c r="AT2949" s="6">
        <v>-1</v>
      </c>
      <c r="AW2949" s="6" t="s">
        <v>51</v>
      </c>
      <c r="AX2949" s="6" t="s">
        <v>51</v>
      </c>
    </row>
    <row r="2950" spans="1:50" x14ac:dyDescent="0.25">
      <c r="A2950" s="16" t="s">
        <v>9349</v>
      </c>
      <c r="B2950" t="s">
        <v>22</v>
      </c>
      <c r="C2950" t="str">
        <f>AD2950</f>
        <v>Trigonurus</v>
      </c>
      <c r="D2950" s="13" t="str">
        <f t="shared" si="421"/>
        <v>Yes</v>
      </c>
      <c r="E2950" s="16" t="s">
        <v>18</v>
      </c>
      <c r="F2950" s="16" t="str">
        <f t="shared" si="422"/>
        <v>Staphylinidae</v>
      </c>
      <c r="G2950" s="16" t="str">
        <f t="shared" si="423"/>
        <v>Yes</v>
      </c>
      <c r="M2950" t="s">
        <v>2909</v>
      </c>
      <c r="N2950" t="s">
        <v>3679</v>
      </c>
      <c r="P2950" s="6">
        <v>-1</v>
      </c>
      <c r="Q2950" s="6" t="s">
        <v>47</v>
      </c>
      <c r="R2950" s="6" t="s">
        <v>48</v>
      </c>
      <c r="T2950" t="s">
        <v>49</v>
      </c>
      <c r="W2950" t="s">
        <v>46</v>
      </c>
      <c r="X2950" t="s">
        <v>2125</v>
      </c>
      <c r="Y2950" t="s">
        <v>2136</v>
      </c>
      <c r="Z2950" t="s">
        <v>1778</v>
      </c>
      <c r="AA2950" t="s">
        <v>3679</v>
      </c>
      <c r="AD2950" t="s">
        <v>2909</v>
      </c>
      <c r="AI2950" s="14">
        <v>50</v>
      </c>
      <c r="AQ2950" s="6">
        <v>0</v>
      </c>
      <c r="AR2950" s="6" t="s">
        <v>50</v>
      </c>
      <c r="AT2950" s="6">
        <v>-1</v>
      </c>
      <c r="AW2950" s="6" t="s">
        <v>51</v>
      </c>
      <c r="AX2950" s="6" t="s">
        <v>51</v>
      </c>
    </row>
    <row r="2951" spans="1:50" x14ac:dyDescent="0.25">
      <c r="A2951" s="16" t="s">
        <v>9349</v>
      </c>
      <c r="B2951" t="s">
        <v>22</v>
      </c>
      <c r="C2951" t="str">
        <f>AD2951</f>
        <v>Trigonurus</v>
      </c>
      <c r="D2951" s="13" t="str">
        <f t="shared" si="421"/>
        <v>Yes</v>
      </c>
      <c r="E2951" s="16" t="s">
        <v>18</v>
      </c>
      <c r="F2951" s="16" t="str">
        <f t="shared" si="422"/>
        <v>Staphylinidae</v>
      </c>
      <c r="G2951" s="16" t="str">
        <f t="shared" si="423"/>
        <v>Yes</v>
      </c>
      <c r="M2951" t="s">
        <v>3099</v>
      </c>
      <c r="N2951" t="s">
        <v>2909</v>
      </c>
      <c r="P2951" s="6">
        <v>-1</v>
      </c>
      <c r="Q2951" s="6" t="s">
        <v>47</v>
      </c>
      <c r="R2951" s="6" t="s">
        <v>48</v>
      </c>
      <c r="T2951" t="s">
        <v>49</v>
      </c>
      <c r="W2951" t="s">
        <v>46</v>
      </c>
      <c r="X2951" t="s">
        <v>2125</v>
      </c>
      <c r="Y2951" t="s">
        <v>2136</v>
      </c>
      <c r="Z2951" t="s">
        <v>1778</v>
      </c>
      <c r="AA2951" t="s">
        <v>3679</v>
      </c>
      <c r="AD2951" t="s">
        <v>2909</v>
      </c>
      <c r="AF2951" t="s">
        <v>3099</v>
      </c>
      <c r="AI2951" s="14">
        <v>60</v>
      </c>
      <c r="AQ2951" s="6">
        <v>0</v>
      </c>
      <c r="AR2951" s="6" t="s">
        <v>50</v>
      </c>
      <c r="AT2951" s="6">
        <v>-1</v>
      </c>
      <c r="AW2951" s="6" t="s">
        <v>51</v>
      </c>
      <c r="AX2951" s="6" t="s">
        <v>51</v>
      </c>
    </row>
    <row r="2952" spans="1:50" x14ac:dyDescent="0.25">
      <c r="A2952" s="16" t="s">
        <v>9349</v>
      </c>
      <c r="B2952" t="s">
        <v>22</v>
      </c>
      <c r="C2952" t="str">
        <f>AD2952</f>
        <v>Trigonurus</v>
      </c>
      <c r="D2952" s="13" t="str">
        <f t="shared" si="421"/>
        <v>Yes</v>
      </c>
      <c r="E2952" s="16" t="s">
        <v>18</v>
      </c>
      <c r="F2952" s="16" t="str">
        <f t="shared" si="422"/>
        <v>Staphylinidae</v>
      </c>
      <c r="G2952" s="16" t="str">
        <f t="shared" si="423"/>
        <v>Yes</v>
      </c>
      <c r="M2952" t="s">
        <v>3100</v>
      </c>
      <c r="N2952" t="s">
        <v>2909</v>
      </c>
      <c r="P2952" s="6">
        <v>-1</v>
      </c>
      <c r="Q2952" s="6" t="s">
        <v>47</v>
      </c>
      <c r="R2952" s="6" t="s">
        <v>48</v>
      </c>
      <c r="T2952" t="s">
        <v>49</v>
      </c>
      <c r="W2952" t="s">
        <v>46</v>
      </c>
      <c r="X2952" t="s">
        <v>2125</v>
      </c>
      <c r="Y2952" t="s">
        <v>2136</v>
      </c>
      <c r="Z2952" t="s">
        <v>1778</v>
      </c>
      <c r="AA2952" t="s">
        <v>3679</v>
      </c>
      <c r="AD2952" t="s">
        <v>2909</v>
      </c>
      <c r="AF2952" t="s">
        <v>3100</v>
      </c>
      <c r="AI2952" s="14">
        <v>60</v>
      </c>
      <c r="AQ2952" s="6">
        <v>0</v>
      </c>
      <c r="AR2952" s="6" t="s">
        <v>50</v>
      </c>
      <c r="AT2952" s="6">
        <v>-1</v>
      </c>
      <c r="AW2952" s="6" t="s">
        <v>51</v>
      </c>
      <c r="AX2952" s="6" t="s">
        <v>51</v>
      </c>
    </row>
    <row r="2953" spans="1:50" x14ac:dyDescent="0.25">
      <c r="A2953" s="16" t="s">
        <v>9349</v>
      </c>
      <c r="B2953" t="s">
        <v>22</v>
      </c>
      <c r="C2953" t="str">
        <f>AD2953</f>
        <v>Trigonurus</v>
      </c>
      <c r="D2953" s="13" t="str">
        <f t="shared" si="421"/>
        <v>Yes</v>
      </c>
      <c r="E2953" s="16" t="s">
        <v>18</v>
      </c>
      <c r="F2953" s="16" t="str">
        <f t="shared" si="422"/>
        <v>Staphylinidae</v>
      </c>
      <c r="G2953" s="16" t="str">
        <f t="shared" si="423"/>
        <v>Yes</v>
      </c>
      <c r="M2953" t="s">
        <v>3101</v>
      </c>
      <c r="N2953" t="s">
        <v>2909</v>
      </c>
      <c r="P2953" s="6">
        <v>-1</v>
      </c>
      <c r="Q2953" s="6" t="s">
        <v>47</v>
      </c>
      <c r="R2953" s="6" t="s">
        <v>48</v>
      </c>
      <c r="T2953" t="s">
        <v>49</v>
      </c>
      <c r="W2953" t="s">
        <v>46</v>
      </c>
      <c r="X2953" t="s">
        <v>2125</v>
      </c>
      <c r="Y2953" t="s">
        <v>2136</v>
      </c>
      <c r="Z2953" t="s">
        <v>1778</v>
      </c>
      <c r="AA2953" t="s">
        <v>3679</v>
      </c>
      <c r="AD2953" t="s">
        <v>2909</v>
      </c>
      <c r="AF2953" t="s">
        <v>3101</v>
      </c>
      <c r="AI2953" s="14">
        <v>60</v>
      </c>
      <c r="AQ2953" s="6">
        <v>0</v>
      </c>
      <c r="AR2953" s="6" t="s">
        <v>50</v>
      </c>
      <c r="AT2953" s="6">
        <v>-1</v>
      </c>
      <c r="AW2953" s="6" t="s">
        <v>51</v>
      </c>
      <c r="AX2953" s="6" t="s">
        <v>51</v>
      </c>
    </row>
    <row r="2954" spans="1:50" x14ac:dyDescent="0.25">
      <c r="A2954" s="16" t="s">
        <v>9349</v>
      </c>
      <c r="B2954" t="s">
        <v>22</v>
      </c>
      <c r="C2954" t="str">
        <f>AA2954</f>
        <v>Trigonurinae</v>
      </c>
      <c r="D2954" s="13" t="str">
        <f t="shared" ref="D2954:D3017" si="426">IF(AI2954&gt;=50,"Yes","No")</f>
        <v>No</v>
      </c>
      <c r="E2954" s="16" t="s">
        <v>18</v>
      </c>
      <c r="F2954" s="16" t="str">
        <f t="shared" ref="F2954:F3017" si="427">Z2954</f>
        <v>Staphylinidae</v>
      </c>
      <c r="G2954" s="16" t="str">
        <f t="shared" ref="G2954:G3017" si="428">IF(AI2954&gt;=40,"Yes","No")</f>
        <v>Yes</v>
      </c>
      <c r="M2954" t="s">
        <v>3679</v>
      </c>
      <c r="N2954" t="s">
        <v>1778</v>
      </c>
      <c r="P2954" s="6">
        <v>-1</v>
      </c>
      <c r="Q2954" s="6" t="s">
        <v>47</v>
      </c>
      <c r="R2954" s="6" t="s">
        <v>48</v>
      </c>
      <c r="T2954" t="s">
        <v>49</v>
      </c>
      <c r="W2954" t="s">
        <v>46</v>
      </c>
      <c r="X2954" t="s">
        <v>2125</v>
      </c>
      <c r="Y2954" t="s">
        <v>2136</v>
      </c>
      <c r="Z2954" t="s">
        <v>1778</v>
      </c>
      <c r="AA2954" t="s">
        <v>3679</v>
      </c>
      <c r="AI2954" s="14">
        <v>42</v>
      </c>
      <c r="AQ2954" s="6">
        <v>0</v>
      </c>
      <c r="AR2954" s="6" t="s">
        <v>50</v>
      </c>
      <c r="AT2954" s="6">
        <v>-1</v>
      </c>
      <c r="AW2954" s="6" t="s">
        <v>51</v>
      </c>
      <c r="AX2954" s="6" t="s">
        <v>51</v>
      </c>
    </row>
    <row r="2955" spans="1:50" x14ac:dyDescent="0.25">
      <c r="A2955" s="16" t="s">
        <v>9349</v>
      </c>
      <c r="B2955" t="s">
        <v>22</v>
      </c>
      <c r="C2955" t="str">
        <f>AD2955</f>
        <v>Atrecus</v>
      </c>
      <c r="D2955" s="13" t="str">
        <f t="shared" si="426"/>
        <v>Yes</v>
      </c>
      <c r="E2955" s="16" t="s">
        <v>18</v>
      </c>
      <c r="F2955" s="16" t="str">
        <f t="shared" si="427"/>
        <v>Staphylinidae</v>
      </c>
      <c r="G2955" s="16" t="str">
        <f t="shared" si="428"/>
        <v>Yes</v>
      </c>
      <c r="M2955" t="s">
        <v>2981</v>
      </c>
      <c r="N2955" t="s">
        <v>3317</v>
      </c>
      <c r="P2955" s="6">
        <v>-1</v>
      </c>
      <c r="Q2955" s="6" t="s">
        <v>47</v>
      </c>
      <c r="R2955" s="6" t="s">
        <v>48</v>
      </c>
      <c r="T2955" t="s">
        <v>49</v>
      </c>
      <c r="W2955" t="s">
        <v>46</v>
      </c>
      <c r="X2955" t="s">
        <v>2125</v>
      </c>
      <c r="Y2955" t="s">
        <v>2136</v>
      </c>
      <c r="Z2955" t="s">
        <v>1778</v>
      </c>
      <c r="AA2955" t="s">
        <v>3316</v>
      </c>
      <c r="AB2955" t="s">
        <v>3317</v>
      </c>
      <c r="AD2955" t="s">
        <v>2981</v>
      </c>
      <c r="AI2955" s="14">
        <v>50</v>
      </c>
      <c r="AQ2955" s="6">
        <v>0</v>
      </c>
      <c r="AR2955" s="6" t="s">
        <v>50</v>
      </c>
      <c r="AT2955" s="6">
        <v>-1</v>
      </c>
      <c r="AW2955" s="6" t="s">
        <v>51</v>
      </c>
      <c r="AX2955" s="6" t="s">
        <v>51</v>
      </c>
    </row>
    <row r="2956" spans="1:50" x14ac:dyDescent="0.25">
      <c r="A2956" s="16" t="s">
        <v>9349</v>
      </c>
      <c r="B2956" t="s">
        <v>22</v>
      </c>
      <c r="C2956" t="str">
        <f>AD2956</f>
        <v>Atrecus</v>
      </c>
      <c r="D2956" s="13" t="str">
        <f t="shared" si="426"/>
        <v>Yes</v>
      </c>
      <c r="E2956" s="16" t="s">
        <v>18</v>
      </c>
      <c r="F2956" s="16" t="str">
        <f t="shared" si="427"/>
        <v>Staphylinidae</v>
      </c>
      <c r="G2956" s="16" t="str">
        <f t="shared" si="428"/>
        <v>Yes</v>
      </c>
      <c r="M2956" t="s">
        <v>3185</v>
      </c>
      <c r="N2956" t="s">
        <v>2981</v>
      </c>
      <c r="P2956" s="6">
        <v>-1</v>
      </c>
      <c r="Q2956" s="6" t="s">
        <v>47</v>
      </c>
      <c r="R2956" s="6" t="s">
        <v>48</v>
      </c>
      <c r="T2956" t="s">
        <v>49</v>
      </c>
      <c r="W2956" t="s">
        <v>46</v>
      </c>
      <c r="X2956" t="s">
        <v>2125</v>
      </c>
      <c r="Y2956" t="s">
        <v>2136</v>
      </c>
      <c r="Z2956" t="s">
        <v>1778</v>
      </c>
      <c r="AA2956" t="s">
        <v>3316</v>
      </c>
      <c r="AB2956" t="s">
        <v>3317</v>
      </c>
      <c r="AD2956" t="s">
        <v>2981</v>
      </c>
      <c r="AF2956" t="s">
        <v>3185</v>
      </c>
      <c r="AI2956" s="14">
        <v>60</v>
      </c>
      <c r="AQ2956" s="6">
        <v>0</v>
      </c>
      <c r="AR2956" s="6" t="s">
        <v>50</v>
      </c>
      <c r="AT2956" s="6">
        <v>-1</v>
      </c>
      <c r="AW2956" s="6" t="s">
        <v>51</v>
      </c>
      <c r="AX2956" s="6" t="s">
        <v>51</v>
      </c>
    </row>
    <row r="2957" spans="1:50" x14ac:dyDescent="0.25">
      <c r="A2957" s="16" t="s">
        <v>9349</v>
      </c>
      <c r="B2957" t="s">
        <v>22</v>
      </c>
      <c r="C2957" t="str">
        <f>AD2957</f>
        <v>Atrecus</v>
      </c>
      <c r="D2957" s="13" t="str">
        <f t="shared" si="426"/>
        <v>Yes</v>
      </c>
      <c r="E2957" s="16" t="s">
        <v>18</v>
      </c>
      <c r="F2957" s="16" t="str">
        <f t="shared" si="427"/>
        <v>Staphylinidae</v>
      </c>
      <c r="G2957" s="16" t="str">
        <f t="shared" si="428"/>
        <v>Yes</v>
      </c>
      <c r="M2957" t="s">
        <v>3186</v>
      </c>
      <c r="N2957" t="s">
        <v>2981</v>
      </c>
      <c r="P2957" s="6">
        <v>-1</v>
      </c>
      <c r="Q2957" s="6" t="s">
        <v>47</v>
      </c>
      <c r="R2957" s="6" t="s">
        <v>48</v>
      </c>
      <c r="T2957" t="s">
        <v>49</v>
      </c>
      <c r="W2957" t="s">
        <v>46</v>
      </c>
      <c r="X2957" t="s">
        <v>2125</v>
      </c>
      <c r="Y2957" t="s">
        <v>2136</v>
      </c>
      <c r="Z2957" t="s">
        <v>1778</v>
      </c>
      <c r="AA2957" t="s">
        <v>3316</v>
      </c>
      <c r="AB2957" t="s">
        <v>3317</v>
      </c>
      <c r="AD2957" t="s">
        <v>2981</v>
      </c>
      <c r="AF2957" t="s">
        <v>3186</v>
      </c>
      <c r="AI2957" s="14">
        <v>60</v>
      </c>
      <c r="AQ2957" s="6">
        <v>0</v>
      </c>
      <c r="AR2957" s="6" t="s">
        <v>50</v>
      </c>
      <c r="AT2957" s="6">
        <v>-1</v>
      </c>
      <c r="AW2957" s="6" t="s">
        <v>51</v>
      </c>
      <c r="AX2957" s="6" t="s">
        <v>51</v>
      </c>
    </row>
    <row r="2958" spans="1:50" x14ac:dyDescent="0.25">
      <c r="A2958" s="16" t="s">
        <v>9349</v>
      </c>
      <c r="B2958" t="s">
        <v>22</v>
      </c>
      <c r="C2958" t="str">
        <f>AD2958</f>
        <v>Atrecus</v>
      </c>
      <c r="D2958" s="13" t="str">
        <f t="shared" si="426"/>
        <v>Yes</v>
      </c>
      <c r="E2958" s="16" t="s">
        <v>18</v>
      </c>
      <c r="F2958" s="16" t="str">
        <f t="shared" si="427"/>
        <v>Staphylinidae</v>
      </c>
      <c r="G2958" s="16" t="str">
        <f t="shared" si="428"/>
        <v>Yes</v>
      </c>
      <c r="M2958" s="14" t="s">
        <v>3187</v>
      </c>
      <c r="N2958" t="s">
        <v>2981</v>
      </c>
      <c r="P2958" s="6">
        <v>-1</v>
      </c>
      <c r="Q2958" s="6" t="s">
        <v>47</v>
      </c>
      <c r="R2958" s="6" t="s">
        <v>48</v>
      </c>
      <c r="T2958" t="s">
        <v>49</v>
      </c>
      <c r="W2958" t="s">
        <v>46</v>
      </c>
      <c r="X2958" s="14" t="s">
        <v>2125</v>
      </c>
      <c r="Y2958" t="s">
        <v>2136</v>
      </c>
      <c r="Z2958" t="s">
        <v>1778</v>
      </c>
      <c r="AA2958" t="s">
        <v>3316</v>
      </c>
      <c r="AB2958" t="s">
        <v>3317</v>
      </c>
      <c r="AD2958" t="s">
        <v>2981</v>
      </c>
      <c r="AF2958" t="s">
        <v>3187</v>
      </c>
      <c r="AI2958" s="14">
        <v>60</v>
      </c>
      <c r="AQ2958" s="6">
        <v>0</v>
      </c>
      <c r="AR2958" s="6" t="s">
        <v>50</v>
      </c>
      <c r="AT2958" s="6">
        <v>-1</v>
      </c>
      <c r="AW2958" s="6" t="s">
        <v>51</v>
      </c>
      <c r="AX2958" s="6" t="s">
        <v>51</v>
      </c>
    </row>
    <row r="2959" spans="1:50" x14ac:dyDescent="0.25">
      <c r="A2959" s="16" t="s">
        <v>9349</v>
      </c>
      <c r="B2959" t="s">
        <v>22</v>
      </c>
      <c r="C2959" t="str">
        <f>AB2959</f>
        <v>Othiini</v>
      </c>
      <c r="D2959" s="13" t="str">
        <f t="shared" si="426"/>
        <v>No</v>
      </c>
      <c r="E2959" s="16" t="s">
        <v>18</v>
      </c>
      <c r="F2959" s="16" t="str">
        <f t="shared" si="427"/>
        <v>Staphylinidae</v>
      </c>
      <c r="G2959" s="16" t="str">
        <f t="shared" si="428"/>
        <v>Yes</v>
      </c>
      <c r="M2959" t="s">
        <v>3317</v>
      </c>
      <c r="N2959" t="s">
        <v>3316</v>
      </c>
      <c r="P2959" s="6">
        <v>-1</v>
      </c>
      <c r="Q2959" s="6" t="s">
        <v>47</v>
      </c>
      <c r="R2959" s="6" t="s">
        <v>48</v>
      </c>
      <c r="T2959" t="s">
        <v>49</v>
      </c>
      <c r="W2959" t="s">
        <v>46</v>
      </c>
      <c r="X2959" t="s">
        <v>2125</v>
      </c>
      <c r="Y2959" t="s">
        <v>2136</v>
      </c>
      <c r="Z2959" t="s">
        <v>1778</v>
      </c>
      <c r="AA2959" t="s">
        <v>3316</v>
      </c>
      <c r="AB2959" t="s">
        <v>3317</v>
      </c>
      <c r="AI2959" s="14">
        <v>45</v>
      </c>
      <c r="AQ2959" s="6">
        <v>0</v>
      </c>
      <c r="AR2959" s="6" t="s">
        <v>50</v>
      </c>
      <c r="AT2959" s="6">
        <v>-1</v>
      </c>
      <c r="AW2959" s="6" t="s">
        <v>51</v>
      </c>
      <c r="AX2959" s="6" t="s">
        <v>51</v>
      </c>
    </row>
    <row r="2960" spans="1:50" x14ac:dyDescent="0.25">
      <c r="A2960" s="16" t="s">
        <v>9349</v>
      </c>
      <c r="B2960" t="s">
        <v>22</v>
      </c>
      <c r="C2960" t="str">
        <f t="shared" ref="C2960:C2990" si="429">AD2960</f>
        <v>Gyrohypnus</v>
      </c>
      <c r="D2960" s="13" t="str">
        <f t="shared" si="426"/>
        <v>Yes</v>
      </c>
      <c r="E2960" s="16" t="s">
        <v>18</v>
      </c>
      <c r="F2960" s="16" t="str">
        <f t="shared" si="427"/>
        <v>Staphylinidae</v>
      </c>
      <c r="G2960" s="16" t="str">
        <f t="shared" si="428"/>
        <v>Yes</v>
      </c>
      <c r="M2960" t="s">
        <v>2985</v>
      </c>
      <c r="N2960" t="s">
        <v>3347</v>
      </c>
      <c r="P2960" s="6">
        <v>-1</v>
      </c>
      <c r="Q2960" s="6" t="s">
        <v>47</v>
      </c>
      <c r="R2960" s="6" t="s">
        <v>48</v>
      </c>
      <c r="T2960" t="s">
        <v>49</v>
      </c>
      <c r="W2960" t="s">
        <v>46</v>
      </c>
      <c r="X2960" t="s">
        <v>2125</v>
      </c>
      <c r="Y2960" t="s">
        <v>2136</v>
      </c>
      <c r="Z2960" t="s">
        <v>1778</v>
      </c>
      <c r="AA2960" t="s">
        <v>3316</v>
      </c>
      <c r="AB2960" t="s">
        <v>3347</v>
      </c>
      <c r="AD2960" t="s">
        <v>2985</v>
      </c>
      <c r="AI2960" s="14">
        <v>50</v>
      </c>
      <c r="AQ2960" s="6">
        <v>0</v>
      </c>
      <c r="AR2960" s="6" t="s">
        <v>50</v>
      </c>
      <c r="AT2960" s="6">
        <v>-1</v>
      </c>
      <c r="AW2960" s="6" t="s">
        <v>51</v>
      </c>
      <c r="AX2960" s="6" t="s">
        <v>51</v>
      </c>
    </row>
    <row r="2961" spans="1:50" x14ac:dyDescent="0.25">
      <c r="A2961" s="16" t="s">
        <v>9349</v>
      </c>
      <c r="B2961" t="s">
        <v>22</v>
      </c>
      <c r="C2961" t="str">
        <f t="shared" si="429"/>
        <v>Gyrohypnus</v>
      </c>
      <c r="D2961" s="13" t="str">
        <f t="shared" si="426"/>
        <v>Yes</v>
      </c>
      <c r="E2961" s="16" t="s">
        <v>18</v>
      </c>
      <c r="F2961" s="16" t="str">
        <f t="shared" si="427"/>
        <v>Staphylinidae</v>
      </c>
      <c r="G2961" s="16" t="str">
        <f t="shared" si="428"/>
        <v>Yes</v>
      </c>
      <c r="M2961" t="s">
        <v>3200</v>
      </c>
      <c r="N2961" t="s">
        <v>2985</v>
      </c>
      <c r="P2961" s="6">
        <v>-1</v>
      </c>
      <c r="Q2961" s="6" t="s">
        <v>47</v>
      </c>
      <c r="R2961" s="6" t="s">
        <v>48</v>
      </c>
      <c r="T2961" t="s">
        <v>49</v>
      </c>
      <c r="W2961" t="s">
        <v>46</v>
      </c>
      <c r="X2961" t="s">
        <v>2125</v>
      </c>
      <c r="Y2961" t="s">
        <v>2136</v>
      </c>
      <c r="Z2961" t="s">
        <v>1778</v>
      </c>
      <c r="AA2961" t="s">
        <v>3316</v>
      </c>
      <c r="AB2961" t="s">
        <v>3347</v>
      </c>
      <c r="AD2961" t="s">
        <v>2985</v>
      </c>
      <c r="AF2961" t="s">
        <v>3200</v>
      </c>
      <c r="AI2961" s="14">
        <v>60</v>
      </c>
      <c r="AQ2961" s="6">
        <v>0</v>
      </c>
      <c r="AR2961" s="6" t="s">
        <v>50</v>
      </c>
      <c r="AT2961" s="6">
        <v>-1</v>
      </c>
      <c r="AW2961" s="6" t="s">
        <v>51</v>
      </c>
      <c r="AX2961" s="6" t="s">
        <v>51</v>
      </c>
    </row>
    <row r="2962" spans="1:50" x14ac:dyDescent="0.25">
      <c r="A2962" s="16" t="s">
        <v>9349</v>
      </c>
      <c r="B2962" t="s">
        <v>22</v>
      </c>
      <c r="C2962" t="str">
        <f t="shared" si="429"/>
        <v>Habrolinus</v>
      </c>
      <c r="D2962" s="13" t="str">
        <f t="shared" si="426"/>
        <v>Yes</v>
      </c>
      <c r="E2962" s="16" t="s">
        <v>18</v>
      </c>
      <c r="F2962" s="16" t="str">
        <f t="shared" si="427"/>
        <v>Staphylinidae</v>
      </c>
      <c r="G2962" s="16" t="str">
        <f t="shared" si="428"/>
        <v>Yes</v>
      </c>
      <c r="M2962" t="s">
        <v>2948</v>
      </c>
      <c r="N2962" t="s">
        <v>3347</v>
      </c>
      <c r="P2962" s="6">
        <v>-1</v>
      </c>
      <c r="Q2962" s="6" t="s">
        <v>47</v>
      </c>
      <c r="R2962" s="6" t="s">
        <v>48</v>
      </c>
      <c r="T2962" t="s">
        <v>49</v>
      </c>
      <c r="W2962" t="s">
        <v>46</v>
      </c>
      <c r="X2962" t="s">
        <v>2125</v>
      </c>
      <c r="Y2962" t="s">
        <v>2136</v>
      </c>
      <c r="Z2962" t="s">
        <v>1778</v>
      </c>
      <c r="AA2962" t="s">
        <v>3316</v>
      </c>
      <c r="AB2962" t="s">
        <v>3347</v>
      </c>
      <c r="AD2962" t="s">
        <v>2948</v>
      </c>
      <c r="AI2962" s="14">
        <v>50</v>
      </c>
      <c r="AQ2962" s="6">
        <v>0</v>
      </c>
      <c r="AR2962" s="6" t="s">
        <v>50</v>
      </c>
      <c r="AT2962" s="6">
        <v>-1</v>
      </c>
      <c r="AW2962" s="6" t="s">
        <v>51</v>
      </c>
      <c r="AX2962" s="6" t="s">
        <v>51</v>
      </c>
    </row>
    <row r="2963" spans="1:50" x14ac:dyDescent="0.25">
      <c r="A2963" s="16" t="s">
        <v>9349</v>
      </c>
      <c r="B2963" t="s">
        <v>22</v>
      </c>
      <c r="C2963" t="str">
        <f t="shared" si="429"/>
        <v>Habrolinus</v>
      </c>
      <c r="D2963" s="13" t="str">
        <f t="shared" si="426"/>
        <v>Yes</v>
      </c>
      <c r="E2963" s="16" t="s">
        <v>18</v>
      </c>
      <c r="F2963" s="16" t="str">
        <f t="shared" si="427"/>
        <v>Staphylinidae</v>
      </c>
      <c r="G2963" s="16" t="str">
        <f t="shared" si="428"/>
        <v>Yes</v>
      </c>
      <c r="M2963" t="s">
        <v>3202</v>
      </c>
      <c r="N2963" s="14" t="s">
        <v>2948</v>
      </c>
      <c r="P2963" s="6">
        <v>-1</v>
      </c>
      <c r="Q2963" s="6" t="s">
        <v>47</v>
      </c>
      <c r="R2963" s="6" t="s">
        <v>48</v>
      </c>
      <c r="T2963" t="s">
        <v>49</v>
      </c>
      <c r="W2963" t="s">
        <v>46</v>
      </c>
      <c r="X2963" t="s">
        <v>2125</v>
      </c>
      <c r="Y2963" t="s">
        <v>2136</v>
      </c>
      <c r="Z2963" t="s">
        <v>1778</v>
      </c>
      <c r="AA2963" t="s">
        <v>3316</v>
      </c>
      <c r="AB2963" t="s">
        <v>3347</v>
      </c>
      <c r="AD2963" t="s">
        <v>2948</v>
      </c>
      <c r="AF2963" t="s">
        <v>3202</v>
      </c>
      <c r="AI2963" s="14">
        <v>60</v>
      </c>
      <c r="AQ2963" s="6">
        <v>0</v>
      </c>
      <c r="AR2963" s="6" t="s">
        <v>50</v>
      </c>
      <c r="AT2963" s="6">
        <v>-1</v>
      </c>
      <c r="AW2963" s="6" t="s">
        <v>51</v>
      </c>
      <c r="AX2963" s="6" t="s">
        <v>51</v>
      </c>
    </row>
    <row r="2964" spans="1:50" x14ac:dyDescent="0.25">
      <c r="A2964" s="16" t="s">
        <v>9349</v>
      </c>
      <c r="B2964" t="s">
        <v>22</v>
      </c>
      <c r="C2964" t="str">
        <f t="shared" si="429"/>
        <v>Lepitacnus</v>
      </c>
      <c r="D2964" s="13" t="str">
        <f t="shared" si="426"/>
        <v>Yes</v>
      </c>
      <c r="E2964" s="16" t="s">
        <v>18</v>
      </c>
      <c r="F2964" s="16" t="str">
        <f t="shared" si="427"/>
        <v>Staphylinidae</v>
      </c>
      <c r="G2964" s="16" t="str">
        <f t="shared" si="428"/>
        <v>Yes</v>
      </c>
      <c r="M2964" t="s">
        <v>2988</v>
      </c>
      <c r="N2964" s="14" t="s">
        <v>3347</v>
      </c>
      <c r="P2964" s="6">
        <v>-1</v>
      </c>
      <c r="Q2964" s="6" t="s">
        <v>47</v>
      </c>
      <c r="R2964" s="6" t="s">
        <v>48</v>
      </c>
      <c r="T2964" t="s">
        <v>49</v>
      </c>
      <c r="W2964" t="s">
        <v>46</v>
      </c>
      <c r="X2964" s="14" t="s">
        <v>2125</v>
      </c>
      <c r="Y2964" t="s">
        <v>2136</v>
      </c>
      <c r="Z2964" t="s">
        <v>1778</v>
      </c>
      <c r="AA2964" t="s">
        <v>3316</v>
      </c>
      <c r="AB2964" t="s">
        <v>3347</v>
      </c>
      <c r="AD2964" t="s">
        <v>2988</v>
      </c>
      <c r="AI2964" s="14">
        <v>50</v>
      </c>
      <c r="AQ2964" s="6">
        <v>0</v>
      </c>
      <c r="AR2964" s="6" t="s">
        <v>50</v>
      </c>
      <c r="AT2964" s="6">
        <v>-1</v>
      </c>
      <c r="AW2964" s="6" t="s">
        <v>51</v>
      </c>
      <c r="AX2964" s="6" t="s">
        <v>51</v>
      </c>
    </row>
    <row r="2965" spans="1:50" x14ac:dyDescent="0.25">
      <c r="A2965" s="16" t="s">
        <v>9349</v>
      </c>
      <c r="B2965" t="s">
        <v>22</v>
      </c>
      <c r="C2965" t="str">
        <f t="shared" si="429"/>
        <v>Lepitacnus</v>
      </c>
      <c r="D2965" s="13" t="str">
        <f t="shared" si="426"/>
        <v>Yes</v>
      </c>
      <c r="E2965" s="16" t="s">
        <v>18</v>
      </c>
      <c r="F2965" s="16" t="str">
        <f t="shared" si="427"/>
        <v>Staphylinidae</v>
      </c>
      <c r="G2965" s="16" t="str">
        <f t="shared" si="428"/>
        <v>Yes</v>
      </c>
      <c r="M2965" s="14" t="s">
        <v>3205</v>
      </c>
      <c r="N2965" t="s">
        <v>2988</v>
      </c>
      <c r="P2965" s="6">
        <v>-1</v>
      </c>
      <c r="Q2965" s="6" t="s">
        <v>47</v>
      </c>
      <c r="R2965" s="6" t="s">
        <v>48</v>
      </c>
      <c r="T2965" t="s">
        <v>49</v>
      </c>
      <c r="W2965" t="s">
        <v>46</v>
      </c>
      <c r="X2965" s="14" t="s">
        <v>2125</v>
      </c>
      <c r="Y2965" t="s">
        <v>2136</v>
      </c>
      <c r="Z2965" t="s">
        <v>1778</v>
      </c>
      <c r="AA2965" t="s">
        <v>3316</v>
      </c>
      <c r="AB2965" t="s">
        <v>3347</v>
      </c>
      <c r="AD2965" t="s">
        <v>2988</v>
      </c>
      <c r="AF2965" t="s">
        <v>3205</v>
      </c>
      <c r="AI2965" s="14">
        <v>60</v>
      </c>
      <c r="AQ2965" s="6">
        <v>0</v>
      </c>
      <c r="AR2965" s="6" t="s">
        <v>50</v>
      </c>
      <c r="AT2965" s="6">
        <v>-1</v>
      </c>
      <c r="AW2965" s="6" t="s">
        <v>51</v>
      </c>
      <c r="AX2965" s="6" t="s">
        <v>51</v>
      </c>
    </row>
    <row r="2966" spans="1:50" x14ac:dyDescent="0.25">
      <c r="A2966" s="16" t="s">
        <v>9349</v>
      </c>
      <c r="B2966" t="s">
        <v>22</v>
      </c>
      <c r="C2966" t="str">
        <f t="shared" si="429"/>
        <v>Linohesperus</v>
      </c>
      <c r="D2966" s="13" t="str">
        <f t="shared" si="426"/>
        <v>Yes</v>
      </c>
      <c r="E2966" s="16" t="s">
        <v>18</v>
      </c>
      <c r="F2966" s="16" t="str">
        <f t="shared" si="427"/>
        <v>Staphylinidae</v>
      </c>
      <c r="G2966" s="16" t="str">
        <f t="shared" si="428"/>
        <v>Yes</v>
      </c>
      <c r="M2966" t="s">
        <v>2953</v>
      </c>
      <c r="N2966" s="14" t="s">
        <v>3347</v>
      </c>
      <c r="P2966" s="6">
        <v>-1</v>
      </c>
      <c r="Q2966" s="6" t="s">
        <v>47</v>
      </c>
      <c r="R2966" s="6" t="s">
        <v>48</v>
      </c>
      <c r="T2966" t="s">
        <v>49</v>
      </c>
      <c r="W2966" t="s">
        <v>46</v>
      </c>
      <c r="X2966" t="s">
        <v>2125</v>
      </c>
      <c r="Y2966" t="s">
        <v>2136</v>
      </c>
      <c r="Z2966" t="s">
        <v>1778</v>
      </c>
      <c r="AA2966" t="s">
        <v>3316</v>
      </c>
      <c r="AB2966" t="s">
        <v>3347</v>
      </c>
      <c r="AD2966" t="s">
        <v>2953</v>
      </c>
      <c r="AI2966" s="14">
        <v>50</v>
      </c>
      <c r="AQ2966" s="6">
        <v>0</v>
      </c>
      <c r="AR2966" s="6" t="s">
        <v>50</v>
      </c>
      <c r="AT2966" s="6">
        <v>-1</v>
      </c>
      <c r="AW2966" s="6" t="s">
        <v>51</v>
      </c>
      <c r="AX2966" s="6" t="s">
        <v>51</v>
      </c>
    </row>
    <row r="2967" spans="1:50" x14ac:dyDescent="0.25">
      <c r="A2967" s="16" t="s">
        <v>9349</v>
      </c>
      <c r="B2967" t="s">
        <v>22</v>
      </c>
      <c r="C2967" t="str">
        <f t="shared" si="429"/>
        <v>Linohesperus</v>
      </c>
      <c r="D2967" s="13" t="str">
        <f t="shared" si="426"/>
        <v>Yes</v>
      </c>
      <c r="E2967" s="16" t="s">
        <v>18</v>
      </c>
      <c r="F2967" s="16" t="str">
        <f t="shared" si="427"/>
        <v>Staphylinidae</v>
      </c>
      <c r="G2967" s="16" t="str">
        <f t="shared" si="428"/>
        <v>Yes</v>
      </c>
      <c r="M2967" t="s">
        <v>3206</v>
      </c>
      <c r="N2967" s="14" t="s">
        <v>2953</v>
      </c>
      <c r="P2967" s="6">
        <v>-1</v>
      </c>
      <c r="Q2967" s="6" t="s">
        <v>47</v>
      </c>
      <c r="R2967" s="6" t="s">
        <v>48</v>
      </c>
      <c r="T2967" t="s">
        <v>49</v>
      </c>
      <c r="W2967" t="s">
        <v>46</v>
      </c>
      <c r="X2967" t="s">
        <v>2125</v>
      </c>
      <c r="Y2967" t="s">
        <v>2136</v>
      </c>
      <c r="Z2967" t="s">
        <v>1778</v>
      </c>
      <c r="AA2967" t="s">
        <v>3316</v>
      </c>
      <c r="AB2967" t="s">
        <v>3347</v>
      </c>
      <c r="AD2967" t="s">
        <v>2953</v>
      </c>
      <c r="AF2967" t="s">
        <v>3206</v>
      </c>
      <c r="AI2967" s="14">
        <v>60</v>
      </c>
      <c r="AQ2967" s="6">
        <v>0</v>
      </c>
      <c r="AR2967" s="6" t="s">
        <v>50</v>
      </c>
      <c r="AT2967" s="6">
        <v>-1</v>
      </c>
      <c r="AW2967" s="6" t="s">
        <v>51</v>
      </c>
      <c r="AX2967" s="6" t="s">
        <v>51</v>
      </c>
    </row>
    <row r="2968" spans="1:50" x14ac:dyDescent="0.25">
      <c r="A2968" s="16" t="s">
        <v>9349</v>
      </c>
      <c r="B2968" t="s">
        <v>22</v>
      </c>
      <c r="C2968" t="str">
        <f t="shared" si="429"/>
        <v>Linohesperus</v>
      </c>
      <c r="D2968" s="13" t="str">
        <f t="shared" si="426"/>
        <v>Yes</v>
      </c>
      <c r="E2968" s="16" t="s">
        <v>18</v>
      </c>
      <c r="F2968" s="16" t="str">
        <f t="shared" si="427"/>
        <v>Staphylinidae</v>
      </c>
      <c r="G2968" s="16" t="str">
        <f t="shared" si="428"/>
        <v>Yes</v>
      </c>
      <c r="M2968" t="s">
        <v>3207</v>
      </c>
      <c r="N2968" s="14" t="s">
        <v>2953</v>
      </c>
      <c r="P2968" s="6">
        <v>-1</v>
      </c>
      <c r="Q2968" s="6" t="s">
        <v>47</v>
      </c>
      <c r="R2968" s="6" t="s">
        <v>48</v>
      </c>
      <c r="T2968" t="s">
        <v>49</v>
      </c>
      <c r="W2968" t="s">
        <v>46</v>
      </c>
      <c r="X2968" t="s">
        <v>2125</v>
      </c>
      <c r="Y2968" t="s">
        <v>2136</v>
      </c>
      <c r="Z2968" t="s">
        <v>1778</v>
      </c>
      <c r="AA2968" t="s">
        <v>3316</v>
      </c>
      <c r="AB2968" t="s">
        <v>3347</v>
      </c>
      <c r="AD2968" t="s">
        <v>2953</v>
      </c>
      <c r="AF2968" t="s">
        <v>3207</v>
      </c>
      <c r="AI2968" s="14">
        <v>60</v>
      </c>
      <c r="AQ2968" s="6">
        <v>0</v>
      </c>
      <c r="AR2968" s="6" t="s">
        <v>50</v>
      </c>
      <c r="AT2968" s="6">
        <v>-1</v>
      </c>
      <c r="AW2968" s="6" t="s">
        <v>51</v>
      </c>
      <c r="AX2968" s="6" t="s">
        <v>51</v>
      </c>
    </row>
    <row r="2969" spans="1:50" x14ac:dyDescent="0.25">
      <c r="A2969" s="16" t="s">
        <v>9349</v>
      </c>
      <c r="B2969" t="s">
        <v>22</v>
      </c>
      <c r="C2969" t="str">
        <f t="shared" si="429"/>
        <v>Linohesperus</v>
      </c>
      <c r="D2969" s="13" t="str">
        <f t="shared" si="426"/>
        <v>Yes</v>
      </c>
      <c r="E2969" s="16" t="s">
        <v>18</v>
      </c>
      <c r="F2969" s="16" t="str">
        <f t="shared" si="427"/>
        <v>Staphylinidae</v>
      </c>
      <c r="G2969" s="16" t="str">
        <f t="shared" si="428"/>
        <v>Yes</v>
      </c>
      <c r="M2969" t="s">
        <v>3208</v>
      </c>
      <c r="N2969" s="14" t="s">
        <v>2953</v>
      </c>
      <c r="P2969" s="6">
        <v>-1</v>
      </c>
      <c r="Q2969" s="6" t="s">
        <v>47</v>
      </c>
      <c r="R2969" s="6" t="s">
        <v>48</v>
      </c>
      <c r="T2969" t="s">
        <v>49</v>
      </c>
      <c r="W2969" t="s">
        <v>46</v>
      </c>
      <c r="X2969" t="s">
        <v>2125</v>
      </c>
      <c r="Y2969" t="s">
        <v>2136</v>
      </c>
      <c r="Z2969" t="s">
        <v>1778</v>
      </c>
      <c r="AA2969" t="s">
        <v>3316</v>
      </c>
      <c r="AB2969" t="s">
        <v>3347</v>
      </c>
      <c r="AD2969" t="s">
        <v>2953</v>
      </c>
      <c r="AF2969" t="s">
        <v>3208</v>
      </c>
      <c r="AI2969" s="14">
        <v>60</v>
      </c>
      <c r="AQ2969" s="6">
        <v>0</v>
      </c>
      <c r="AR2969" s="6" t="s">
        <v>50</v>
      </c>
      <c r="AT2969" s="6">
        <v>-1</v>
      </c>
      <c r="AW2969" s="6" t="s">
        <v>51</v>
      </c>
      <c r="AX2969" s="6" t="s">
        <v>51</v>
      </c>
    </row>
    <row r="2970" spans="1:50" x14ac:dyDescent="0.25">
      <c r="A2970" s="16" t="s">
        <v>9349</v>
      </c>
      <c r="B2970" t="s">
        <v>22</v>
      </c>
      <c r="C2970" t="str">
        <f t="shared" si="429"/>
        <v>Linohesperus</v>
      </c>
      <c r="D2970" s="13" t="str">
        <f t="shared" si="426"/>
        <v>Yes</v>
      </c>
      <c r="E2970" s="16" t="s">
        <v>18</v>
      </c>
      <c r="F2970" s="16" t="str">
        <f t="shared" si="427"/>
        <v>Staphylinidae</v>
      </c>
      <c r="G2970" s="16" t="str">
        <f t="shared" si="428"/>
        <v>Yes</v>
      </c>
      <c r="M2970" t="s">
        <v>3209</v>
      </c>
      <c r="N2970" s="14" t="s">
        <v>2953</v>
      </c>
      <c r="P2970" s="6">
        <v>-1</v>
      </c>
      <c r="Q2970" s="6" t="s">
        <v>47</v>
      </c>
      <c r="R2970" s="6" t="s">
        <v>48</v>
      </c>
      <c r="T2970" t="s">
        <v>49</v>
      </c>
      <c r="W2970" t="s">
        <v>46</v>
      </c>
      <c r="X2970" t="s">
        <v>2125</v>
      </c>
      <c r="Y2970" t="s">
        <v>2136</v>
      </c>
      <c r="Z2970" t="s">
        <v>1778</v>
      </c>
      <c r="AA2970" t="s">
        <v>3316</v>
      </c>
      <c r="AB2970" t="s">
        <v>3347</v>
      </c>
      <c r="AD2970" t="s">
        <v>2953</v>
      </c>
      <c r="AF2970" t="s">
        <v>3209</v>
      </c>
      <c r="AI2970" s="14">
        <v>60</v>
      </c>
      <c r="AQ2970" s="6">
        <v>0</v>
      </c>
      <c r="AR2970" s="6" t="s">
        <v>50</v>
      </c>
      <c r="AT2970" s="6">
        <v>-1</v>
      </c>
      <c r="AW2970" s="6" t="s">
        <v>51</v>
      </c>
      <c r="AX2970" s="6" t="s">
        <v>51</v>
      </c>
    </row>
    <row r="2971" spans="1:50" x14ac:dyDescent="0.25">
      <c r="A2971" s="16" t="s">
        <v>9349</v>
      </c>
      <c r="B2971" t="s">
        <v>22</v>
      </c>
      <c r="C2971" t="str">
        <f t="shared" si="429"/>
        <v>Linohesperus</v>
      </c>
      <c r="D2971" s="13" t="str">
        <f t="shared" si="426"/>
        <v>Yes</v>
      </c>
      <c r="E2971" s="16" t="s">
        <v>18</v>
      </c>
      <c r="F2971" s="16" t="str">
        <f t="shared" si="427"/>
        <v>Staphylinidae</v>
      </c>
      <c r="G2971" s="16" t="str">
        <f t="shared" si="428"/>
        <v>Yes</v>
      </c>
      <c r="M2971" t="s">
        <v>3210</v>
      </c>
      <c r="N2971" s="14" t="s">
        <v>2953</v>
      </c>
      <c r="P2971" s="6">
        <v>-1</v>
      </c>
      <c r="Q2971" s="6" t="s">
        <v>47</v>
      </c>
      <c r="R2971" s="6" t="s">
        <v>48</v>
      </c>
      <c r="T2971" t="s">
        <v>49</v>
      </c>
      <c r="W2971" t="s">
        <v>46</v>
      </c>
      <c r="X2971" t="s">
        <v>2125</v>
      </c>
      <c r="Y2971" t="s">
        <v>2136</v>
      </c>
      <c r="Z2971" t="s">
        <v>1778</v>
      </c>
      <c r="AA2971" t="s">
        <v>3316</v>
      </c>
      <c r="AB2971" t="s">
        <v>3347</v>
      </c>
      <c r="AD2971" t="s">
        <v>2953</v>
      </c>
      <c r="AF2971" t="s">
        <v>3210</v>
      </c>
      <c r="AI2971" s="14">
        <v>60</v>
      </c>
      <c r="AQ2971" s="6">
        <v>0</v>
      </c>
      <c r="AR2971" s="6" t="s">
        <v>50</v>
      </c>
      <c r="AT2971" s="6">
        <v>-1</v>
      </c>
      <c r="AW2971" s="6" t="s">
        <v>51</v>
      </c>
      <c r="AX2971" s="6" t="s">
        <v>51</v>
      </c>
    </row>
    <row r="2972" spans="1:50" x14ac:dyDescent="0.25">
      <c r="A2972" s="16" t="s">
        <v>9349</v>
      </c>
      <c r="B2972" t="s">
        <v>22</v>
      </c>
      <c r="C2972" t="str">
        <f t="shared" si="429"/>
        <v>Linohesperus</v>
      </c>
      <c r="D2972" s="13" t="str">
        <f t="shared" si="426"/>
        <v>Yes</v>
      </c>
      <c r="E2972" s="16" t="s">
        <v>18</v>
      </c>
      <c r="F2972" s="16" t="str">
        <f t="shared" si="427"/>
        <v>Staphylinidae</v>
      </c>
      <c r="G2972" s="16" t="str">
        <f t="shared" si="428"/>
        <v>Yes</v>
      </c>
      <c r="M2972" t="s">
        <v>3211</v>
      </c>
      <c r="N2972" t="s">
        <v>2953</v>
      </c>
      <c r="P2972" s="6">
        <v>-1</v>
      </c>
      <c r="Q2972" s="6" t="s">
        <v>47</v>
      </c>
      <c r="R2972" s="6" t="s">
        <v>48</v>
      </c>
      <c r="T2972" t="s">
        <v>49</v>
      </c>
      <c r="W2972" t="s">
        <v>46</v>
      </c>
      <c r="X2972" t="s">
        <v>2125</v>
      </c>
      <c r="Y2972" t="s">
        <v>2136</v>
      </c>
      <c r="Z2972" t="s">
        <v>1778</v>
      </c>
      <c r="AA2972" t="s">
        <v>3316</v>
      </c>
      <c r="AB2972" t="s">
        <v>3347</v>
      </c>
      <c r="AD2972" t="s">
        <v>2953</v>
      </c>
      <c r="AF2972" t="s">
        <v>3211</v>
      </c>
      <c r="AI2972" s="14">
        <v>60</v>
      </c>
      <c r="AQ2972" s="6">
        <v>0</v>
      </c>
      <c r="AR2972" s="6" t="s">
        <v>50</v>
      </c>
      <c r="AT2972" s="6">
        <v>-1</v>
      </c>
      <c r="AW2972" s="6" t="s">
        <v>51</v>
      </c>
      <c r="AX2972" s="6" t="s">
        <v>51</v>
      </c>
    </row>
    <row r="2973" spans="1:50" x14ac:dyDescent="0.25">
      <c r="A2973" s="16" t="s">
        <v>9349</v>
      </c>
      <c r="B2973" t="s">
        <v>22</v>
      </c>
      <c r="C2973" t="str">
        <f t="shared" si="429"/>
        <v>Linohesperus</v>
      </c>
      <c r="D2973" s="13" t="str">
        <f t="shared" si="426"/>
        <v>Yes</v>
      </c>
      <c r="E2973" s="16" t="s">
        <v>18</v>
      </c>
      <c r="F2973" s="16" t="str">
        <f t="shared" si="427"/>
        <v>Staphylinidae</v>
      </c>
      <c r="G2973" s="16" t="str">
        <f t="shared" si="428"/>
        <v>Yes</v>
      </c>
      <c r="M2973" t="s">
        <v>3212</v>
      </c>
      <c r="N2973" t="s">
        <v>2953</v>
      </c>
      <c r="P2973" s="6">
        <v>-1</v>
      </c>
      <c r="Q2973" s="6" t="s">
        <v>47</v>
      </c>
      <c r="R2973" s="6" t="s">
        <v>48</v>
      </c>
      <c r="T2973" t="s">
        <v>49</v>
      </c>
      <c r="W2973" t="s">
        <v>46</v>
      </c>
      <c r="X2973" t="s">
        <v>2125</v>
      </c>
      <c r="Y2973" t="s">
        <v>2136</v>
      </c>
      <c r="Z2973" t="s">
        <v>1778</v>
      </c>
      <c r="AA2973" t="s">
        <v>3316</v>
      </c>
      <c r="AB2973" t="s">
        <v>3347</v>
      </c>
      <c r="AD2973" t="s">
        <v>2953</v>
      </c>
      <c r="AF2973" t="s">
        <v>3212</v>
      </c>
      <c r="AI2973">
        <v>60</v>
      </c>
      <c r="AQ2973" s="6">
        <v>0</v>
      </c>
      <c r="AR2973" s="6" t="s">
        <v>50</v>
      </c>
      <c r="AT2973" s="6">
        <v>-1</v>
      </c>
      <c r="AW2973" s="6" t="s">
        <v>51</v>
      </c>
      <c r="AX2973" s="6" t="s">
        <v>51</v>
      </c>
    </row>
    <row r="2974" spans="1:50" x14ac:dyDescent="0.25">
      <c r="A2974" s="16" t="s">
        <v>9349</v>
      </c>
      <c r="B2974" t="s">
        <v>22</v>
      </c>
      <c r="C2974" t="str">
        <f t="shared" si="429"/>
        <v>Linohesperus</v>
      </c>
      <c r="D2974" s="13" t="str">
        <f t="shared" si="426"/>
        <v>Yes</v>
      </c>
      <c r="E2974" s="16" t="s">
        <v>18</v>
      </c>
      <c r="F2974" s="16" t="str">
        <f t="shared" si="427"/>
        <v>Staphylinidae</v>
      </c>
      <c r="G2974" s="16" t="str">
        <f t="shared" si="428"/>
        <v>Yes</v>
      </c>
      <c r="M2974" t="s">
        <v>3213</v>
      </c>
      <c r="N2974" t="s">
        <v>2953</v>
      </c>
      <c r="P2974" s="6">
        <v>-1</v>
      </c>
      <c r="Q2974" s="6" t="s">
        <v>47</v>
      </c>
      <c r="R2974" s="6" t="s">
        <v>48</v>
      </c>
      <c r="T2974" t="s">
        <v>49</v>
      </c>
      <c r="W2974" t="s">
        <v>46</v>
      </c>
      <c r="X2974" t="s">
        <v>2125</v>
      </c>
      <c r="Y2974" t="s">
        <v>2136</v>
      </c>
      <c r="Z2974" t="s">
        <v>1778</v>
      </c>
      <c r="AA2974" t="s">
        <v>3316</v>
      </c>
      <c r="AB2974" t="s">
        <v>3347</v>
      </c>
      <c r="AD2974" t="s">
        <v>2953</v>
      </c>
      <c r="AF2974" t="s">
        <v>3213</v>
      </c>
      <c r="AI2974">
        <v>60</v>
      </c>
      <c r="AQ2974" s="6">
        <v>0</v>
      </c>
      <c r="AR2974" s="6" t="s">
        <v>50</v>
      </c>
      <c r="AT2974" s="6">
        <v>-1</v>
      </c>
      <c r="AW2974" s="6" t="s">
        <v>51</v>
      </c>
      <c r="AX2974" s="6" t="s">
        <v>51</v>
      </c>
    </row>
    <row r="2975" spans="1:50" x14ac:dyDescent="0.25">
      <c r="A2975" s="16" t="s">
        <v>9349</v>
      </c>
      <c r="B2975" t="s">
        <v>22</v>
      </c>
      <c r="C2975" t="str">
        <f t="shared" si="429"/>
        <v>Linohesperus</v>
      </c>
      <c r="D2975" s="13" t="str">
        <f t="shared" si="426"/>
        <v>Yes</v>
      </c>
      <c r="E2975" s="16" t="s">
        <v>18</v>
      </c>
      <c r="F2975" s="16" t="str">
        <f t="shared" si="427"/>
        <v>Staphylinidae</v>
      </c>
      <c r="G2975" s="16" t="str">
        <f t="shared" si="428"/>
        <v>Yes</v>
      </c>
      <c r="M2975" t="s">
        <v>3214</v>
      </c>
      <c r="N2975" t="s">
        <v>2953</v>
      </c>
      <c r="P2975" s="6">
        <v>-1</v>
      </c>
      <c r="Q2975" s="6" t="s">
        <v>47</v>
      </c>
      <c r="R2975" s="6" t="s">
        <v>48</v>
      </c>
      <c r="T2975" t="s">
        <v>49</v>
      </c>
      <c r="W2975" t="s">
        <v>46</v>
      </c>
      <c r="X2975" t="s">
        <v>2125</v>
      </c>
      <c r="Y2975" t="s">
        <v>2136</v>
      </c>
      <c r="Z2975" t="s">
        <v>1778</v>
      </c>
      <c r="AA2975" t="s">
        <v>3316</v>
      </c>
      <c r="AB2975" t="s">
        <v>3347</v>
      </c>
      <c r="AD2975" t="s">
        <v>2953</v>
      </c>
      <c r="AF2975" t="s">
        <v>3214</v>
      </c>
      <c r="AI2975">
        <v>60</v>
      </c>
      <c r="AQ2975" s="6">
        <v>0</v>
      </c>
      <c r="AR2975" s="6" t="s">
        <v>50</v>
      </c>
      <c r="AT2975" s="6">
        <v>-1</v>
      </c>
      <c r="AW2975" s="6" t="s">
        <v>51</v>
      </c>
      <c r="AX2975" s="6" t="s">
        <v>51</v>
      </c>
    </row>
    <row r="2976" spans="1:50" x14ac:dyDescent="0.25">
      <c r="A2976" s="16" t="s">
        <v>9349</v>
      </c>
      <c r="B2976" t="s">
        <v>22</v>
      </c>
      <c r="C2976" t="str">
        <f t="shared" si="429"/>
        <v>Linohesperus</v>
      </c>
      <c r="D2976" s="13" t="str">
        <f t="shared" si="426"/>
        <v>Yes</v>
      </c>
      <c r="E2976" s="16" t="s">
        <v>18</v>
      </c>
      <c r="F2976" s="16" t="str">
        <f t="shared" si="427"/>
        <v>Staphylinidae</v>
      </c>
      <c r="G2976" s="16" t="str">
        <f t="shared" si="428"/>
        <v>Yes</v>
      </c>
      <c r="M2976" t="s">
        <v>3215</v>
      </c>
      <c r="N2976" t="s">
        <v>2953</v>
      </c>
      <c r="P2976" s="6">
        <v>-1</v>
      </c>
      <c r="Q2976" s="6" t="s">
        <v>47</v>
      </c>
      <c r="R2976" s="6" t="s">
        <v>48</v>
      </c>
      <c r="T2976" t="s">
        <v>49</v>
      </c>
      <c r="W2976" t="s">
        <v>46</v>
      </c>
      <c r="X2976" t="s">
        <v>2125</v>
      </c>
      <c r="Y2976" t="s">
        <v>2136</v>
      </c>
      <c r="Z2976" t="s">
        <v>1778</v>
      </c>
      <c r="AA2976" t="s">
        <v>3316</v>
      </c>
      <c r="AB2976" t="s">
        <v>3347</v>
      </c>
      <c r="AD2976" t="s">
        <v>2953</v>
      </c>
      <c r="AF2976" t="s">
        <v>3215</v>
      </c>
      <c r="AI2976" s="14">
        <v>60</v>
      </c>
      <c r="AQ2976" s="6">
        <v>0</v>
      </c>
      <c r="AR2976" s="6" t="s">
        <v>50</v>
      </c>
      <c r="AT2976" s="6">
        <v>-1</v>
      </c>
      <c r="AW2976" s="6" t="s">
        <v>51</v>
      </c>
      <c r="AX2976" s="6" t="s">
        <v>51</v>
      </c>
    </row>
    <row r="2977" spans="1:50" x14ac:dyDescent="0.25">
      <c r="A2977" s="16" t="s">
        <v>9349</v>
      </c>
      <c r="B2977" t="s">
        <v>22</v>
      </c>
      <c r="C2977" t="str">
        <f t="shared" si="429"/>
        <v>Lithocharodes</v>
      </c>
      <c r="D2977" s="13" t="str">
        <f t="shared" si="426"/>
        <v>Yes</v>
      </c>
      <c r="E2977" s="16" t="s">
        <v>18</v>
      </c>
      <c r="F2977" s="16" t="str">
        <f t="shared" si="427"/>
        <v>Staphylinidae</v>
      </c>
      <c r="G2977" s="16" t="str">
        <f t="shared" si="428"/>
        <v>Yes</v>
      </c>
      <c r="M2977" t="s">
        <v>2954</v>
      </c>
      <c r="N2977" t="s">
        <v>3347</v>
      </c>
      <c r="P2977" s="6">
        <v>-1</v>
      </c>
      <c r="Q2977" s="6" t="s">
        <v>47</v>
      </c>
      <c r="R2977" s="6" t="s">
        <v>48</v>
      </c>
      <c r="T2977" t="s">
        <v>49</v>
      </c>
      <c r="W2977" t="s">
        <v>46</v>
      </c>
      <c r="X2977" t="s">
        <v>2125</v>
      </c>
      <c r="Y2977" t="s">
        <v>2136</v>
      </c>
      <c r="Z2977" t="s">
        <v>1778</v>
      </c>
      <c r="AA2977" t="s">
        <v>3316</v>
      </c>
      <c r="AB2977" t="s">
        <v>3347</v>
      </c>
      <c r="AD2977" t="s">
        <v>2954</v>
      </c>
      <c r="AI2977" s="14">
        <v>50</v>
      </c>
      <c r="AQ2977" s="6">
        <v>0</v>
      </c>
      <c r="AR2977" s="6" t="s">
        <v>50</v>
      </c>
      <c r="AT2977" s="6">
        <v>-1</v>
      </c>
      <c r="AW2977" s="6" t="s">
        <v>51</v>
      </c>
      <c r="AX2977" s="6" t="s">
        <v>51</v>
      </c>
    </row>
    <row r="2978" spans="1:50" x14ac:dyDescent="0.25">
      <c r="A2978" s="16" t="s">
        <v>9349</v>
      </c>
      <c r="B2978" t="s">
        <v>22</v>
      </c>
      <c r="C2978" t="str">
        <f t="shared" si="429"/>
        <v>Neohypnus</v>
      </c>
      <c r="D2978" s="13" t="str">
        <f t="shared" si="426"/>
        <v>Yes</v>
      </c>
      <c r="E2978" s="16" t="s">
        <v>18</v>
      </c>
      <c r="F2978" s="16" t="str">
        <f t="shared" si="427"/>
        <v>Staphylinidae</v>
      </c>
      <c r="G2978" s="16" t="str">
        <f t="shared" si="428"/>
        <v>Yes</v>
      </c>
      <c r="M2978" t="s">
        <v>2961</v>
      </c>
      <c r="N2978" t="s">
        <v>3347</v>
      </c>
      <c r="P2978" s="6">
        <v>-1</v>
      </c>
      <c r="Q2978" s="6" t="s">
        <v>47</v>
      </c>
      <c r="R2978" s="6" t="s">
        <v>48</v>
      </c>
      <c r="T2978" t="s">
        <v>49</v>
      </c>
      <c r="W2978" t="s">
        <v>46</v>
      </c>
      <c r="X2978" t="s">
        <v>2125</v>
      </c>
      <c r="Y2978" t="s">
        <v>2136</v>
      </c>
      <c r="Z2978" t="s">
        <v>1778</v>
      </c>
      <c r="AA2978" t="s">
        <v>3316</v>
      </c>
      <c r="AB2978" t="s">
        <v>3347</v>
      </c>
      <c r="AD2978" t="s">
        <v>2961</v>
      </c>
      <c r="AI2978" s="14">
        <v>50</v>
      </c>
      <c r="AQ2978" s="6">
        <v>0</v>
      </c>
      <c r="AR2978" s="6" t="s">
        <v>50</v>
      </c>
      <c r="AT2978" s="6">
        <v>-1</v>
      </c>
      <c r="AW2978" s="6" t="s">
        <v>51</v>
      </c>
      <c r="AX2978" s="6" t="s">
        <v>51</v>
      </c>
    </row>
    <row r="2979" spans="1:50" x14ac:dyDescent="0.25">
      <c r="A2979" s="16" t="s">
        <v>9349</v>
      </c>
      <c r="B2979" t="s">
        <v>22</v>
      </c>
      <c r="C2979" t="str">
        <f t="shared" si="429"/>
        <v>Neohypnus</v>
      </c>
      <c r="D2979" s="13" t="str">
        <f t="shared" si="426"/>
        <v>Yes</v>
      </c>
      <c r="E2979" s="16" t="s">
        <v>18</v>
      </c>
      <c r="F2979" s="16" t="str">
        <f t="shared" si="427"/>
        <v>Staphylinidae</v>
      </c>
      <c r="G2979" s="16" t="str">
        <f t="shared" si="428"/>
        <v>Yes</v>
      </c>
      <c r="M2979" t="s">
        <v>3230</v>
      </c>
      <c r="N2979" t="s">
        <v>2961</v>
      </c>
      <c r="P2979" s="6">
        <v>-1</v>
      </c>
      <c r="Q2979" s="6" t="s">
        <v>47</v>
      </c>
      <c r="R2979" s="6" t="s">
        <v>48</v>
      </c>
      <c r="T2979" t="s">
        <v>49</v>
      </c>
      <c r="W2979" t="s">
        <v>46</v>
      </c>
      <c r="X2979" t="s">
        <v>2125</v>
      </c>
      <c r="Y2979" t="s">
        <v>2136</v>
      </c>
      <c r="Z2979" t="s">
        <v>1778</v>
      </c>
      <c r="AA2979" t="s">
        <v>3316</v>
      </c>
      <c r="AB2979" t="s">
        <v>3347</v>
      </c>
      <c r="AD2979" t="s">
        <v>2961</v>
      </c>
      <c r="AF2979" t="s">
        <v>3230</v>
      </c>
      <c r="AI2979" s="14">
        <v>60</v>
      </c>
      <c r="AQ2979" s="6">
        <v>0</v>
      </c>
      <c r="AR2979" s="6" t="s">
        <v>50</v>
      </c>
      <c r="AT2979" s="6">
        <v>-1</v>
      </c>
      <c r="AW2979" s="6" t="s">
        <v>51</v>
      </c>
      <c r="AX2979" s="6" t="s">
        <v>51</v>
      </c>
    </row>
    <row r="2980" spans="1:50" x14ac:dyDescent="0.25">
      <c r="A2980" s="16" t="s">
        <v>9349</v>
      </c>
      <c r="B2980" t="s">
        <v>22</v>
      </c>
      <c r="C2980" t="str">
        <f t="shared" si="429"/>
        <v>Neohypnus</v>
      </c>
      <c r="D2980" s="13" t="str">
        <f t="shared" si="426"/>
        <v>Yes</v>
      </c>
      <c r="E2980" s="16" t="s">
        <v>18</v>
      </c>
      <c r="F2980" s="16" t="str">
        <f t="shared" si="427"/>
        <v>Staphylinidae</v>
      </c>
      <c r="G2980" s="16" t="str">
        <f t="shared" si="428"/>
        <v>Yes</v>
      </c>
      <c r="M2980" t="s">
        <v>3231</v>
      </c>
      <c r="N2980" t="s">
        <v>2961</v>
      </c>
      <c r="P2980" s="6">
        <v>-1</v>
      </c>
      <c r="Q2980" s="6" t="s">
        <v>47</v>
      </c>
      <c r="R2980" s="6" t="s">
        <v>48</v>
      </c>
      <c r="T2980" t="s">
        <v>49</v>
      </c>
      <c r="W2980" t="s">
        <v>46</v>
      </c>
      <c r="X2980" t="s">
        <v>2125</v>
      </c>
      <c r="Y2980" t="s">
        <v>2136</v>
      </c>
      <c r="Z2980" t="s">
        <v>1778</v>
      </c>
      <c r="AA2980" t="s">
        <v>3316</v>
      </c>
      <c r="AB2980" t="s">
        <v>3347</v>
      </c>
      <c r="AD2980" t="s">
        <v>2961</v>
      </c>
      <c r="AF2980" t="s">
        <v>3231</v>
      </c>
      <c r="AI2980" s="14">
        <v>60</v>
      </c>
      <c r="AQ2980" s="6">
        <v>0</v>
      </c>
      <c r="AR2980" s="6" t="s">
        <v>50</v>
      </c>
      <c r="AT2980" s="6">
        <v>-1</v>
      </c>
      <c r="AW2980" s="6" t="s">
        <v>51</v>
      </c>
      <c r="AX2980" s="6" t="s">
        <v>51</v>
      </c>
    </row>
    <row r="2981" spans="1:50" x14ac:dyDescent="0.25">
      <c r="A2981" s="16" t="s">
        <v>9349</v>
      </c>
      <c r="B2981" t="s">
        <v>22</v>
      </c>
      <c r="C2981" t="str">
        <f t="shared" si="429"/>
        <v>Nudobius</v>
      </c>
      <c r="D2981" s="13" t="str">
        <f t="shared" si="426"/>
        <v>Yes</v>
      </c>
      <c r="E2981" s="16" t="s">
        <v>18</v>
      </c>
      <c r="F2981" s="16" t="str">
        <f t="shared" si="427"/>
        <v>Staphylinidae</v>
      </c>
      <c r="G2981" s="16" t="str">
        <f t="shared" si="428"/>
        <v>Yes</v>
      </c>
      <c r="M2981" t="s">
        <v>2963</v>
      </c>
      <c r="N2981" t="s">
        <v>3347</v>
      </c>
      <c r="P2981" s="6">
        <v>-1</v>
      </c>
      <c r="Q2981" s="6" t="s">
        <v>47</v>
      </c>
      <c r="R2981" s="6" t="s">
        <v>48</v>
      </c>
      <c r="T2981" t="s">
        <v>49</v>
      </c>
      <c r="W2981" t="s">
        <v>46</v>
      </c>
      <c r="X2981" t="s">
        <v>2125</v>
      </c>
      <c r="Y2981" t="s">
        <v>2136</v>
      </c>
      <c r="Z2981" t="s">
        <v>1778</v>
      </c>
      <c r="AA2981" t="s">
        <v>3316</v>
      </c>
      <c r="AB2981" t="s">
        <v>3347</v>
      </c>
      <c r="AD2981" t="s">
        <v>2963</v>
      </c>
      <c r="AI2981" s="14">
        <v>50</v>
      </c>
      <c r="AQ2981" s="6">
        <v>0</v>
      </c>
      <c r="AR2981" s="6" t="s">
        <v>50</v>
      </c>
      <c r="AT2981" s="6">
        <v>-1</v>
      </c>
      <c r="AW2981" s="6" t="s">
        <v>51</v>
      </c>
      <c r="AX2981" s="6" t="s">
        <v>51</v>
      </c>
    </row>
    <row r="2982" spans="1:50" x14ac:dyDescent="0.25">
      <c r="A2982" s="16" t="s">
        <v>9349</v>
      </c>
      <c r="B2982" t="s">
        <v>22</v>
      </c>
      <c r="C2982" t="str">
        <f t="shared" si="429"/>
        <v>Nudobius</v>
      </c>
      <c r="D2982" s="13" t="str">
        <f t="shared" si="426"/>
        <v>Yes</v>
      </c>
      <c r="E2982" s="16" t="s">
        <v>18</v>
      </c>
      <c r="F2982" s="16" t="str">
        <f t="shared" si="427"/>
        <v>Staphylinidae</v>
      </c>
      <c r="G2982" s="16" t="str">
        <f t="shared" si="428"/>
        <v>Yes</v>
      </c>
      <c r="M2982" t="s">
        <v>3235</v>
      </c>
      <c r="N2982" t="s">
        <v>2963</v>
      </c>
      <c r="P2982" s="6">
        <v>-1</v>
      </c>
      <c r="Q2982" s="6" t="s">
        <v>47</v>
      </c>
      <c r="R2982" s="6" t="s">
        <v>48</v>
      </c>
      <c r="T2982" t="s">
        <v>49</v>
      </c>
      <c r="W2982" t="s">
        <v>46</v>
      </c>
      <c r="X2982" t="s">
        <v>2125</v>
      </c>
      <c r="Y2982" t="s">
        <v>2136</v>
      </c>
      <c r="Z2982" t="s">
        <v>1778</v>
      </c>
      <c r="AA2982" t="s">
        <v>3316</v>
      </c>
      <c r="AB2982" t="s">
        <v>3347</v>
      </c>
      <c r="AD2982" t="s">
        <v>2963</v>
      </c>
      <c r="AF2982" t="s">
        <v>3235</v>
      </c>
      <c r="AI2982" s="14">
        <v>60</v>
      </c>
      <c r="AQ2982" s="6">
        <v>0</v>
      </c>
      <c r="AR2982" s="6" t="s">
        <v>50</v>
      </c>
      <c r="AT2982" s="6">
        <v>-1</v>
      </c>
      <c r="AW2982" s="6" t="s">
        <v>51</v>
      </c>
      <c r="AX2982" s="6" t="s">
        <v>51</v>
      </c>
    </row>
    <row r="2983" spans="1:50" x14ac:dyDescent="0.25">
      <c r="A2983" s="16" t="s">
        <v>9349</v>
      </c>
      <c r="B2983" t="s">
        <v>22</v>
      </c>
      <c r="C2983" t="str">
        <f t="shared" si="429"/>
        <v>Phacophallus</v>
      </c>
      <c r="D2983" s="13" t="str">
        <f t="shared" si="426"/>
        <v>Yes</v>
      </c>
      <c r="E2983" s="16" t="s">
        <v>18</v>
      </c>
      <c r="F2983" s="16" t="str">
        <f t="shared" si="427"/>
        <v>Staphylinidae</v>
      </c>
      <c r="G2983" s="16" t="str">
        <f t="shared" si="428"/>
        <v>Yes</v>
      </c>
      <c r="M2983" t="s">
        <v>2969</v>
      </c>
      <c r="N2983" t="s">
        <v>3347</v>
      </c>
      <c r="P2983" s="6">
        <v>-1</v>
      </c>
      <c r="Q2983" s="6" t="s">
        <v>47</v>
      </c>
      <c r="R2983" s="6" t="s">
        <v>48</v>
      </c>
      <c r="T2983" t="s">
        <v>49</v>
      </c>
      <c r="W2983" t="s">
        <v>46</v>
      </c>
      <c r="X2983" t="s">
        <v>2125</v>
      </c>
      <c r="Y2983" t="s">
        <v>2136</v>
      </c>
      <c r="Z2983" t="s">
        <v>1778</v>
      </c>
      <c r="AA2983" t="s">
        <v>3316</v>
      </c>
      <c r="AB2983" t="s">
        <v>3347</v>
      </c>
      <c r="AD2983" t="s">
        <v>2969</v>
      </c>
      <c r="AI2983" s="14">
        <v>50</v>
      </c>
      <c r="AQ2983" s="6">
        <v>0</v>
      </c>
      <c r="AR2983" s="6" t="s">
        <v>50</v>
      </c>
      <c r="AT2983" s="6">
        <v>-1</v>
      </c>
      <c r="AW2983" s="6" t="s">
        <v>51</v>
      </c>
      <c r="AX2983" s="6" t="s">
        <v>51</v>
      </c>
    </row>
    <row r="2984" spans="1:50" x14ac:dyDescent="0.25">
      <c r="A2984" s="16" t="s">
        <v>9349</v>
      </c>
      <c r="B2984" t="s">
        <v>22</v>
      </c>
      <c r="C2984" t="str">
        <f t="shared" si="429"/>
        <v>Phacophallus</v>
      </c>
      <c r="D2984" s="13" t="str">
        <f t="shared" si="426"/>
        <v>Yes</v>
      </c>
      <c r="E2984" s="16" t="s">
        <v>18</v>
      </c>
      <c r="F2984" s="16" t="str">
        <f t="shared" si="427"/>
        <v>Staphylinidae</v>
      </c>
      <c r="G2984" s="16" t="str">
        <f t="shared" si="428"/>
        <v>Yes</v>
      </c>
      <c r="M2984" t="s">
        <v>3148</v>
      </c>
      <c r="N2984" t="s">
        <v>2969</v>
      </c>
      <c r="P2984" s="6">
        <v>-1</v>
      </c>
      <c r="Q2984" s="6" t="s">
        <v>47</v>
      </c>
      <c r="R2984" s="6" t="s">
        <v>48</v>
      </c>
      <c r="T2984" t="s">
        <v>49</v>
      </c>
      <c r="W2984" t="s">
        <v>46</v>
      </c>
      <c r="X2984" t="s">
        <v>2125</v>
      </c>
      <c r="Y2984" t="s">
        <v>2136</v>
      </c>
      <c r="Z2984" t="s">
        <v>1778</v>
      </c>
      <c r="AA2984" t="s">
        <v>3316</v>
      </c>
      <c r="AB2984" t="s">
        <v>3347</v>
      </c>
      <c r="AD2984" t="s">
        <v>2969</v>
      </c>
      <c r="AF2984" t="s">
        <v>3148</v>
      </c>
      <c r="AI2984" s="14">
        <v>60</v>
      </c>
      <c r="AQ2984" s="6">
        <v>0</v>
      </c>
      <c r="AR2984" s="6" t="s">
        <v>50</v>
      </c>
      <c r="AT2984" s="6">
        <v>-1</v>
      </c>
      <c r="AW2984" s="6" t="s">
        <v>51</v>
      </c>
      <c r="AX2984" s="6" t="s">
        <v>51</v>
      </c>
    </row>
    <row r="2985" spans="1:50" x14ac:dyDescent="0.25">
      <c r="A2985" s="16" t="s">
        <v>9349</v>
      </c>
      <c r="B2985" t="s">
        <v>22</v>
      </c>
      <c r="C2985" t="str">
        <f t="shared" si="429"/>
        <v>Stictolinus</v>
      </c>
      <c r="D2985" s="13" t="str">
        <f t="shared" si="426"/>
        <v>Yes</v>
      </c>
      <c r="E2985" s="16" t="s">
        <v>18</v>
      </c>
      <c r="F2985" s="16" t="str">
        <f t="shared" si="427"/>
        <v>Staphylinidae</v>
      </c>
      <c r="G2985" s="16" t="str">
        <f t="shared" si="428"/>
        <v>Yes</v>
      </c>
      <c r="M2985" t="s">
        <v>2974</v>
      </c>
      <c r="N2985" t="s">
        <v>3347</v>
      </c>
      <c r="P2985" s="6">
        <v>-1</v>
      </c>
      <c r="Q2985" s="6" t="s">
        <v>47</v>
      </c>
      <c r="R2985" s="6" t="s">
        <v>48</v>
      </c>
      <c r="T2985" t="s">
        <v>49</v>
      </c>
      <c r="W2985" t="s">
        <v>46</v>
      </c>
      <c r="X2985" t="s">
        <v>2125</v>
      </c>
      <c r="Y2985" t="s">
        <v>2136</v>
      </c>
      <c r="Z2985" t="s">
        <v>1778</v>
      </c>
      <c r="AA2985" t="s">
        <v>3316</v>
      </c>
      <c r="AB2985" t="s">
        <v>3347</v>
      </c>
      <c r="AD2985" t="s">
        <v>2974</v>
      </c>
      <c r="AI2985" s="14">
        <v>50</v>
      </c>
      <c r="AQ2985" s="6">
        <v>0</v>
      </c>
      <c r="AR2985" s="6" t="s">
        <v>50</v>
      </c>
      <c r="AT2985" s="6">
        <v>-1</v>
      </c>
      <c r="AW2985" s="6" t="s">
        <v>51</v>
      </c>
      <c r="AX2985" s="6" t="s">
        <v>51</v>
      </c>
    </row>
    <row r="2986" spans="1:50" x14ac:dyDescent="0.25">
      <c r="A2986" s="16" t="s">
        <v>9349</v>
      </c>
      <c r="B2986" t="s">
        <v>22</v>
      </c>
      <c r="C2986" t="str">
        <f t="shared" si="429"/>
        <v>Xestolinus</v>
      </c>
      <c r="D2986" s="13" t="str">
        <f t="shared" si="426"/>
        <v>Yes</v>
      </c>
      <c r="E2986" s="16" t="s">
        <v>18</v>
      </c>
      <c r="F2986" s="16" t="str">
        <f t="shared" si="427"/>
        <v>Staphylinidae</v>
      </c>
      <c r="G2986" s="16" t="str">
        <f t="shared" si="428"/>
        <v>Yes</v>
      </c>
      <c r="M2986" t="s">
        <v>2993</v>
      </c>
      <c r="N2986" t="s">
        <v>3347</v>
      </c>
      <c r="P2986" s="6">
        <v>-1</v>
      </c>
      <c r="Q2986" s="6" t="s">
        <v>47</v>
      </c>
      <c r="R2986" s="6" t="s">
        <v>48</v>
      </c>
      <c r="T2986" t="s">
        <v>49</v>
      </c>
      <c r="W2986" t="s">
        <v>46</v>
      </c>
      <c r="X2986" t="s">
        <v>2125</v>
      </c>
      <c r="Y2986" t="s">
        <v>2136</v>
      </c>
      <c r="Z2986" t="s">
        <v>1778</v>
      </c>
      <c r="AA2986" t="s">
        <v>3316</v>
      </c>
      <c r="AB2986" t="s">
        <v>3347</v>
      </c>
      <c r="AD2986" t="s">
        <v>2993</v>
      </c>
      <c r="AI2986">
        <v>50</v>
      </c>
      <c r="AQ2986" s="6">
        <v>0</v>
      </c>
      <c r="AR2986" s="6" t="s">
        <v>50</v>
      </c>
      <c r="AT2986" s="6">
        <v>-1</v>
      </c>
      <c r="AW2986" s="6" t="s">
        <v>51</v>
      </c>
      <c r="AX2986" s="6" t="s">
        <v>51</v>
      </c>
    </row>
    <row r="2987" spans="1:50" x14ac:dyDescent="0.25">
      <c r="A2987" s="16" t="s">
        <v>9349</v>
      </c>
      <c r="B2987" t="s">
        <v>22</v>
      </c>
      <c r="C2987" t="str">
        <f t="shared" si="429"/>
        <v>Xestolinus</v>
      </c>
      <c r="D2987" s="13" t="str">
        <f t="shared" si="426"/>
        <v>Yes</v>
      </c>
      <c r="E2987" s="16" t="s">
        <v>18</v>
      </c>
      <c r="F2987" s="16" t="str">
        <f t="shared" si="427"/>
        <v>Staphylinidae</v>
      </c>
      <c r="G2987" s="16" t="str">
        <f t="shared" si="428"/>
        <v>Yes</v>
      </c>
      <c r="M2987" t="s">
        <v>3257</v>
      </c>
      <c r="N2987" t="s">
        <v>2993</v>
      </c>
      <c r="P2987" s="6">
        <v>-1</v>
      </c>
      <c r="Q2987" s="6" t="s">
        <v>47</v>
      </c>
      <c r="R2987" s="6" t="s">
        <v>48</v>
      </c>
      <c r="T2987" t="s">
        <v>49</v>
      </c>
      <c r="W2987" t="s">
        <v>46</v>
      </c>
      <c r="X2987" t="s">
        <v>2125</v>
      </c>
      <c r="Y2987" t="s">
        <v>2136</v>
      </c>
      <c r="Z2987" t="s">
        <v>1778</v>
      </c>
      <c r="AA2987" t="s">
        <v>3316</v>
      </c>
      <c r="AB2987" t="s">
        <v>3347</v>
      </c>
      <c r="AD2987" t="s">
        <v>2993</v>
      </c>
      <c r="AF2987" t="s">
        <v>3257</v>
      </c>
      <c r="AI2987" s="14">
        <v>60</v>
      </c>
      <c r="AQ2987" s="6">
        <v>0</v>
      </c>
      <c r="AR2987" s="6" t="s">
        <v>50</v>
      </c>
      <c r="AT2987" s="6">
        <v>-1</v>
      </c>
      <c r="AW2987" s="6" t="s">
        <v>51</v>
      </c>
      <c r="AX2987" s="6" t="s">
        <v>51</v>
      </c>
    </row>
    <row r="2988" spans="1:50" x14ac:dyDescent="0.25">
      <c r="A2988" s="16" t="s">
        <v>9349</v>
      </c>
      <c r="B2988" t="s">
        <v>22</v>
      </c>
      <c r="C2988" t="str">
        <f t="shared" si="429"/>
        <v>Zalobius</v>
      </c>
      <c r="D2988" s="13" t="str">
        <f t="shared" si="426"/>
        <v>Yes</v>
      </c>
      <c r="E2988" s="16" t="s">
        <v>18</v>
      </c>
      <c r="F2988" s="16" t="str">
        <f t="shared" si="427"/>
        <v>Staphylinidae</v>
      </c>
      <c r="G2988" s="16" t="str">
        <f t="shared" si="428"/>
        <v>Yes</v>
      </c>
      <c r="M2988" t="s">
        <v>2994</v>
      </c>
      <c r="N2988" t="s">
        <v>3347</v>
      </c>
      <c r="P2988" s="6">
        <v>-1</v>
      </c>
      <c r="Q2988" s="6" t="s">
        <v>47</v>
      </c>
      <c r="R2988" s="6" t="s">
        <v>48</v>
      </c>
      <c r="T2988" t="s">
        <v>49</v>
      </c>
      <c r="W2988" t="s">
        <v>46</v>
      </c>
      <c r="X2988" t="s">
        <v>2125</v>
      </c>
      <c r="Y2988" t="s">
        <v>2136</v>
      </c>
      <c r="Z2988" t="s">
        <v>1778</v>
      </c>
      <c r="AA2988" t="s">
        <v>3316</v>
      </c>
      <c r="AB2988" t="s">
        <v>3347</v>
      </c>
      <c r="AD2988" t="s">
        <v>2994</v>
      </c>
      <c r="AI2988" s="14">
        <v>50</v>
      </c>
      <c r="AQ2988" s="6">
        <v>0</v>
      </c>
      <c r="AR2988" s="6" t="s">
        <v>50</v>
      </c>
      <c r="AT2988" s="6">
        <v>-1</v>
      </c>
      <c r="AW2988" s="6" t="s">
        <v>51</v>
      </c>
      <c r="AX2988" s="6" t="s">
        <v>51</v>
      </c>
    </row>
    <row r="2989" spans="1:50" x14ac:dyDescent="0.25">
      <c r="A2989" s="16" t="s">
        <v>9349</v>
      </c>
      <c r="B2989" t="s">
        <v>22</v>
      </c>
      <c r="C2989" t="str">
        <f t="shared" si="429"/>
        <v>Zalobius</v>
      </c>
      <c r="D2989" s="13" t="str">
        <f t="shared" si="426"/>
        <v>Yes</v>
      </c>
      <c r="E2989" s="16" t="s">
        <v>18</v>
      </c>
      <c r="F2989" s="16" t="str">
        <f t="shared" si="427"/>
        <v>Staphylinidae</v>
      </c>
      <c r="G2989" s="16" t="str">
        <f t="shared" si="428"/>
        <v>Yes</v>
      </c>
      <c r="M2989" t="s">
        <v>3258</v>
      </c>
      <c r="N2989" t="s">
        <v>2994</v>
      </c>
      <c r="P2989" s="6">
        <v>-1</v>
      </c>
      <c r="Q2989" s="6" t="s">
        <v>47</v>
      </c>
      <c r="R2989" s="6" t="s">
        <v>48</v>
      </c>
      <c r="T2989" t="s">
        <v>49</v>
      </c>
      <c r="W2989" t="s">
        <v>46</v>
      </c>
      <c r="X2989" t="s">
        <v>2125</v>
      </c>
      <c r="Y2989" t="s">
        <v>2136</v>
      </c>
      <c r="Z2989" t="s">
        <v>1778</v>
      </c>
      <c r="AA2989" t="s">
        <v>3316</v>
      </c>
      <c r="AB2989" t="s">
        <v>3347</v>
      </c>
      <c r="AD2989" t="s">
        <v>2994</v>
      </c>
      <c r="AF2989" t="s">
        <v>3258</v>
      </c>
      <c r="AI2989" s="14">
        <v>60</v>
      </c>
      <c r="AQ2989" s="6">
        <v>0</v>
      </c>
      <c r="AR2989" s="6" t="s">
        <v>50</v>
      </c>
      <c r="AT2989" s="6">
        <v>-1</v>
      </c>
      <c r="AW2989" s="6" t="s">
        <v>51</v>
      </c>
      <c r="AX2989" s="6" t="s">
        <v>51</v>
      </c>
    </row>
    <row r="2990" spans="1:50" x14ac:dyDescent="0.25">
      <c r="A2990" s="16" t="s">
        <v>9349</v>
      </c>
      <c r="B2990" t="s">
        <v>22</v>
      </c>
      <c r="C2990" t="str">
        <f t="shared" si="429"/>
        <v>Zalobius</v>
      </c>
      <c r="D2990" s="13" t="str">
        <f t="shared" si="426"/>
        <v>Yes</v>
      </c>
      <c r="E2990" s="16" t="s">
        <v>18</v>
      </c>
      <c r="F2990" s="16" t="str">
        <f t="shared" si="427"/>
        <v>Staphylinidae</v>
      </c>
      <c r="G2990" s="16" t="str">
        <f t="shared" si="428"/>
        <v>Yes</v>
      </c>
      <c r="M2990" t="s">
        <v>3259</v>
      </c>
      <c r="N2990" t="s">
        <v>2994</v>
      </c>
      <c r="P2990" s="6">
        <v>-1</v>
      </c>
      <c r="Q2990" s="6" t="s">
        <v>47</v>
      </c>
      <c r="R2990" s="6" t="s">
        <v>48</v>
      </c>
      <c r="T2990" t="s">
        <v>49</v>
      </c>
      <c r="W2990" t="s">
        <v>46</v>
      </c>
      <c r="X2990" t="s">
        <v>2125</v>
      </c>
      <c r="Y2990" t="s">
        <v>2136</v>
      </c>
      <c r="Z2990" t="s">
        <v>1778</v>
      </c>
      <c r="AA2990" t="s">
        <v>3316</v>
      </c>
      <c r="AB2990" t="s">
        <v>3347</v>
      </c>
      <c r="AD2990" t="s">
        <v>2994</v>
      </c>
      <c r="AF2990" t="s">
        <v>3259</v>
      </c>
      <c r="AI2990" s="14">
        <v>60</v>
      </c>
      <c r="AQ2990" s="6">
        <v>0</v>
      </c>
      <c r="AR2990" s="6" t="s">
        <v>50</v>
      </c>
      <c r="AT2990" s="6">
        <v>-1</v>
      </c>
      <c r="AW2990" s="6" t="s">
        <v>51</v>
      </c>
      <c r="AX2990" s="6" t="s">
        <v>51</v>
      </c>
    </row>
    <row r="2991" spans="1:50" x14ac:dyDescent="0.25">
      <c r="A2991" s="16" t="s">
        <v>9349</v>
      </c>
      <c r="B2991" t="s">
        <v>22</v>
      </c>
      <c r="C2991" t="str">
        <f>AB2991</f>
        <v>Xantholinini</v>
      </c>
      <c r="D2991" s="13" t="str">
        <f t="shared" si="426"/>
        <v>No</v>
      </c>
      <c r="E2991" s="16" t="s">
        <v>18</v>
      </c>
      <c r="F2991" s="16" t="str">
        <f t="shared" si="427"/>
        <v>Staphylinidae</v>
      </c>
      <c r="G2991" s="16" t="str">
        <f t="shared" si="428"/>
        <v>Yes</v>
      </c>
      <c r="M2991" t="s">
        <v>3347</v>
      </c>
      <c r="N2991" t="s">
        <v>3316</v>
      </c>
      <c r="P2991" s="6">
        <v>-1</v>
      </c>
      <c r="Q2991" s="6" t="s">
        <v>47</v>
      </c>
      <c r="R2991" s="6" t="s">
        <v>48</v>
      </c>
      <c r="T2991" t="s">
        <v>49</v>
      </c>
      <c r="W2991" t="s">
        <v>46</v>
      </c>
      <c r="X2991" t="s">
        <v>2125</v>
      </c>
      <c r="Y2991" t="s">
        <v>2136</v>
      </c>
      <c r="Z2991" t="s">
        <v>1778</v>
      </c>
      <c r="AA2991" t="s">
        <v>3316</v>
      </c>
      <c r="AB2991" t="s">
        <v>3347</v>
      </c>
      <c r="AI2991" s="14">
        <v>45</v>
      </c>
      <c r="AQ2991" s="6">
        <v>0</v>
      </c>
      <c r="AR2991" s="6" t="s">
        <v>50</v>
      </c>
      <c r="AT2991" s="6">
        <v>-1</v>
      </c>
      <c r="AW2991" s="6" t="s">
        <v>51</v>
      </c>
      <c r="AX2991" s="6" t="s">
        <v>51</v>
      </c>
    </row>
    <row r="2992" spans="1:50" x14ac:dyDescent="0.25">
      <c r="A2992" s="16" t="s">
        <v>9349</v>
      </c>
      <c r="B2992" t="s">
        <v>22</v>
      </c>
      <c r="C2992" t="str">
        <f>AA2992</f>
        <v>Xantholininae</v>
      </c>
      <c r="D2992" s="13" t="str">
        <f t="shared" si="426"/>
        <v>No</v>
      </c>
      <c r="E2992" s="16" t="s">
        <v>18</v>
      </c>
      <c r="F2992" s="16" t="str">
        <f t="shared" si="427"/>
        <v>Staphylinidae</v>
      </c>
      <c r="G2992" s="16" t="str">
        <f t="shared" si="428"/>
        <v>Yes</v>
      </c>
      <c r="M2992" t="s">
        <v>3316</v>
      </c>
      <c r="N2992" t="s">
        <v>1778</v>
      </c>
      <c r="P2992" s="6">
        <v>-1</v>
      </c>
      <c r="Q2992" s="6" t="s">
        <v>47</v>
      </c>
      <c r="R2992" s="6" t="s">
        <v>48</v>
      </c>
      <c r="T2992" t="s">
        <v>49</v>
      </c>
      <c r="W2992" t="s">
        <v>46</v>
      </c>
      <c r="X2992" t="s">
        <v>2125</v>
      </c>
      <c r="Y2992" t="s">
        <v>2136</v>
      </c>
      <c r="Z2992" t="s">
        <v>1778</v>
      </c>
      <c r="AA2992" t="s">
        <v>3316</v>
      </c>
      <c r="AI2992" s="14">
        <v>42</v>
      </c>
      <c r="AQ2992" s="6">
        <v>0</v>
      </c>
      <c r="AR2992" s="6" t="s">
        <v>50</v>
      </c>
      <c r="AT2992" s="6">
        <v>-1</v>
      </c>
      <c r="AW2992" s="6" t="s">
        <v>51</v>
      </c>
      <c r="AX2992" s="6" t="s">
        <v>51</v>
      </c>
    </row>
    <row r="2993" spans="1:50" x14ac:dyDescent="0.25">
      <c r="A2993" s="16" t="s">
        <v>9349</v>
      </c>
      <c r="B2993" t="s">
        <v>22</v>
      </c>
      <c r="C2993" t="str">
        <f>Z2993</f>
        <v>Staphylinidae</v>
      </c>
      <c r="D2993" s="13" t="str">
        <f t="shared" si="426"/>
        <v>No</v>
      </c>
      <c r="E2993" s="16" t="s">
        <v>18</v>
      </c>
      <c r="F2993" s="16" t="str">
        <f t="shared" si="427"/>
        <v>Staphylinidae</v>
      </c>
      <c r="G2993" s="16" t="str">
        <f t="shared" si="428"/>
        <v>Yes</v>
      </c>
      <c r="L2993" t="s">
        <v>1779</v>
      </c>
      <c r="M2993" t="s">
        <v>1778</v>
      </c>
      <c r="N2993" t="s">
        <v>2136</v>
      </c>
      <c r="P2993" s="6">
        <v>-1</v>
      </c>
      <c r="Q2993" s="6" t="s">
        <v>47</v>
      </c>
      <c r="R2993" s="6" t="s">
        <v>48</v>
      </c>
      <c r="T2993" t="s">
        <v>49</v>
      </c>
      <c r="W2993" t="s">
        <v>46</v>
      </c>
      <c r="X2993" t="s">
        <v>2125</v>
      </c>
      <c r="Y2993" t="s">
        <v>2136</v>
      </c>
      <c r="Z2993" t="s">
        <v>1778</v>
      </c>
      <c r="AI2993" s="14">
        <v>40</v>
      </c>
      <c r="AQ2993" s="6">
        <v>0</v>
      </c>
      <c r="AR2993" s="6" t="s">
        <v>50</v>
      </c>
      <c r="AT2993" s="6">
        <v>-1</v>
      </c>
      <c r="AW2993" s="6" t="s">
        <v>51</v>
      </c>
      <c r="AX2993" s="6" t="s">
        <v>51</v>
      </c>
    </row>
    <row r="2994" spans="1:50" x14ac:dyDescent="0.25">
      <c r="A2994" s="16" t="s">
        <v>9349</v>
      </c>
      <c r="B2994" t="s">
        <v>22</v>
      </c>
      <c r="C2994" t="str">
        <f t="shared" ref="C2994:C3016" si="430">AD2994</f>
        <v>Androchirus</v>
      </c>
      <c r="D2994" s="13" t="str">
        <f t="shared" si="426"/>
        <v>Yes</v>
      </c>
      <c r="E2994" s="16" t="s">
        <v>18</v>
      </c>
      <c r="F2994" s="16" t="str">
        <f t="shared" si="427"/>
        <v>Tenebrionidae</v>
      </c>
      <c r="G2994" s="16" t="str">
        <f t="shared" si="428"/>
        <v>Yes</v>
      </c>
      <c r="M2994" t="s">
        <v>3361</v>
      </c>
      <c r="N2994" t="s">
        <v>1781</v>
      </c>
      <c r="P2994" s="6">
        <v>-1</v>
      </c>
      <c r="Q2994" s="6" t="s">
        <v>47</v>
      </c>
      <c r="R2994" s="6" t="s">
        <v>48</v>
      </c>
      <c r="T2994" t="s">
        <v>49</v>
      </c>
      <c r="W2994" t="s">
        <v>46</v>
      </c>
      <c r="X2994" t="s">
        <v>2125</v>
      </c>
      <c r="Y2994" t="s">
        <v>2126</v>
      </c>
      <c r="Z2994" t="s">
        <v>98</v>
      </c>
      <c r="AA2994" t="s">
        <v>1781</v>
      </c>
      <c r="AD2994" t="s">
        <v>3361</v>
      </c>
      <c r="AI2994" s="14">
        <v>50</v>
      </c>
      <c r="AQ2994" s="6">
        <v>0</v>
      </c>
      <c r="AR2994" s="6" t="s">
        <v>50</v>
      </c>
      <c r="AT2994" s="6">
        <v>-1</v>
      </c>
      <c r="AW2994" s="6" t="s">
        <v>51</v>
      </c>
      <c r="AX2994" s="6" t="s">
        <v>51</v>
      </c>
    </row>
    <row r="2995" spans="1:50" x14ac:dyDescent="0.25">
      <c r="A2995" s="16" t="s">
        <v>9349</v>
      </c>
      <c r="B2995" t="s">
        <v>22</v>
      </c>
      <c r="C2995" t="str">
        <f t="shared" si="430"/>
        <v>Capnochroa</v>
      </c>
      <c r="D2995" s="13" t="str">
        <f t="shared" si="426"/>
        <v>Yes</v>
      </c>
      <c r="E2995" s="16" t="s">
        <v>18</v>
      </c>
      <c r="F2995" s="16" t="str">
        <f t="shared" si="427"/>
        <v>Tenebrionidae</v>
      </c>
      <c r="G2995" s="16" t="str">
        <f t="shared" si="428"/>
        <v>Yes</v>
      </c>
      <c r="M2995" t="s">
        <v>3355</v>
      </c>
      <c r="N2995" t="s">
        <v>1781</v>
      </c>
      <c r="P2995" s="6">
        <v>-1</v>
      </c>
      <c r="Q2995" s="6" t="s">
        <v>47</v>
      </c>
      <c r="R2995" s="6" t="s">
        <v>48</v>
      </c>
      <c r="T2995" t="s">
        <v>49</v>
      </c>
      <c r="W2995" t="s">
        <v>46</v>
      </c>
      <c r="X2995" t="s">
        <v>2125</v>
      </c>
      <c r="Y2995" t="s">
        <v>2126</v>
      </c>
      <c r="Z2995" t="s">
        <v>98</v>
      </c>
      <c r="AA2995" t="s">
        <v>1781</v>
      </c>
      <c r="AD2995" t="s">
        <v>3355</v>
      </c>
      <c r="AI2995" s="14">
        <v>50</v>
      </c>
      <c r="AQ2995" s="6">
        <v>0</v>
      </c>
      <c r="AR2995" s="6" t="s">
        <v>50</v>
      </c>
      <c r="AT2995" s="6">
        <v>-1</v>
      </c>
      <c r="AW2995" s="6" t="s">
        <v>51</v>
      </c>
      <c r="AX2995" s="6" t="s">
        <v>51</v>
      </c>
    </row>
    <row r="2996" spans="1:50" x14ac:dyDescent="0.25">
      <c r="A2996" s="16" t="s">
        <v>9349</v>
      </c>
      <c r="B2996" t="s">
        <v>22</v>
      </c>
      <c r="C2996" t="str">
        <f t="shared" si="430"/>
        <v>Hymenorus</v>
      </c>
      <c r="D2996" s="13" t="str">
        <f t="shared" si="426"/>
        <v>Yes</v>
      </c>
      <c r="E2996" s="16" t="s">
        <v>18</v>
      </c>
      <c r="F2996" s="16" t="str">
        <f t="shared" si="427"/>
        <v>Tenebrionidae</v>
      </c>
      <c r="G2996" s="16" t="str">
        <f t="shared" si="428"/>
        <v>Yes</v>
      </c>
      <c r="M2996" t="s">
        <v>3373</v>
      </c>
      <c r="N2996" t="s">
        <v>1781</v>
      </c>
      <c r="P2996" s="6">
        <v>-1</v>
      </c>
      <c r="Q2996" s="6" t="s">
        <v>47</v>
      </c>
      <c r="R2996" s="6" t="s">
        <v>48</v>
      </c>
      <c r="T2996" t="s">
        <v>49</v>
      </c>
      <c r="W2996" t="s">
        <v>46</v>
      </c>
      <c r="X2996" t="s">
        <v>2125</v>
      </c>
      <c r="Y2996" t="s">
        <v>2126</v>
      </c>
      <c r="Z2996" t="s">
        <v>98</v>
      </c>
      <c r="AA2996" t="s">
        <v>1781</v>
      </c>
      <c r="AD2996" t="s">
        <v>3373</v>
      </c>
      <c r="AI2996" s="14">
        <v>50</v>
      </c>
      <c r="AQ2996" s="6">
        <v>0</v>
      </c>
      <c r="AR2996" s="6" t="s">
        <v>50</v>
      </c>
      <c r="AT2996" s="6">
        <v>-1</v>
      </c>
      <c r="AW2996" s="6" t="s">
        <v>51</v>
      </c>
      <c r="AX2996" s="6" t="s">
        <v>51</v>
      </c>
    </row>
    <row r="2997" spans="1:50" x14ac:dyDescent="0.25">
      <c r="A2997" s="16" t="s">
        <v>9349</v>
      </c>
      <c r="B2997" t="s">
        <v>22</v>
      </c>
      <c r="C2997" t="str">
        <f t="shared" si="430"/>
        <v>Hymenorus</v>
      </c>
      <c r="D2997" s="13" t="str">
        <f t="shared" si="426"/>
        <v>Yes</v>
      </c>
      <c r="E2997" s="16" t="s">
        <v>18</v>
      </c>
      <c r="F2997" s="16" t="str">
        <f t="shared" si="427"/>
        <v>Tenebrionidae</v>
      </c>
      <c r="G2997" s="16" t="str">
        <f t="shared" si="428"/>
        <v>Yes</v>
      </c>
      <c r="M2997" t="s">
        <v>3592</v>
      </c>
      <c r="N2997" t="s">
        <v>3373</v>
      </c>
      <c r="P2997" s="6">
        <v>-1</v>
      </c>
      <c r="Q2997" s="6" t="s">
        <v>47</v>
      </c>
      <c r="R2997" s="6" t="s">
        <v>48</v>
      </c>
      <c r="T2997" t="s">
        <v>49</v>
      </c>
      <c r="W2997" t="s">
        <v>46</v>
      </c>
      <c r="X2997" t="s">
        <v>2125</v>
      </c>
      <c r="Y2997" t="s">
        <v>2126</v>
      </c>
      <c r="Z2997" t="s">
        <v>98</v>
      </c>
      <c r="AA2997" t="s">
        <v>1781</v>
      </c>
      <c r="AD2997" t="s">
        <v>3373</v>
      </c>
      <c r="AF2997" t="s">
        <v>3592</v>
      </c>
      <c r="AI2997" s="14">
        <v>60</v>
      </c>
      <c r="AQ2997" s="6">
        <v>0</v>
      </c>
      <c r="AR2997" s="6" t="s">
        <v>50</v>
      </c>
      <c r="AT2997" s="6">
        <v>-1</v>
      </c>
      <c r="AW2997" s="6" t="s">
        <v>51</v>
      </c>
      <c r="AX2997" s="6" t="s">
        <v>51</v>
      </c>
    </row>
    <row r="2998" spans="1:50" x14ac:dyDescent="0.25">
      <c r="A2998" s="16" t="s">
        <v>9349</v>
      </c>
      <c r="B2998" t="s">
        <v>22</v>
      </c>
      <c r="C2998" t="str">
        <f t="shared" si="430"/>
        <v>Hymenorus</v>
      </c>
      <c r="D2998" s="13" t="str">
        <f t="shared" si="426"/>
        <v>Yes</v>
      </c>
      <c r="E2998" s="16" t="s">
        <v>18</v>
      </c>
      <c r="F2998" s="16" t="str">
        <f t="shared" si="427"/>
        <v>Tenebrionidae</v>
      </c>
      <c r="G2998" s="16" t="str">
        <f t="shared" si="428"/>
        <v>Yes</v>
      </c>
      <c r="M2998" t="s">
        <v>3593</v>
      </c>
      <c r="N2998" t="s">
        <v>3373</v>
      </c>
      <c r="P2998" s="6">
        <v>-1</v>
      </c>
      <c r="Q2998" s="6" t="s">
        <v>47</v>
      </c>
      <c r="R2998" s="6" t="s">
        <v>48</v>
      </c>
      <c r="T2998" t="s">
        <v>49</v>
      </c>
      <c r="W2998" t="s">
        <v>46</v>
      </c>
      <c r="X2998" t="s">
        <v>2125</v>
      </c>
      <c r="Y2998" t="s">
        <v>2126</v>
      </c>
      <c r="Z2998" t="s">
        <v>98</v>
      </c>
      <c r="AA2998" t="s">
        <v>1781</v>
      </c>
      <c r="AD2998" t="s">
        <v>3373</v>
      </c>
      <c r="AF2998" t="s">
        <v>3593</v>
      </c>
      <c r="AI2998">
        <v>60</v>
      </c>
      <c r="AQ2998" s="6">
        <v>0</v>
      </c>
      <c r="AR2998" s="6" t="s">
        <v>50</v>
      </c>
      <c r="AT2998" s="6">
        <v>-1</v>
      </c>
      <c r="AW2998" s="6" t="s">
        <v>51</v>
      </c>
      <c r="AX2998" s="6" t="s">
        <v>51</v>
      </c>
    </row>
    <row r="2999" spans="1:50" x14ac:dyDescent="0.25">
      <c r="A2999" s="16" t="s">
        <v>9349</v>
      </c>
      <c r="B2999" t="s">
        <v>22</v>
      </c>
      <c r="C2999" t="str">
        <f t="shared" si="430"/>
        <v>Hymenorus</v>
      </c>
      <c r="D2999" s="13" t="str">
        <f t="shared" si="426"/>
        <v>Yes</v>
      </c>
      <c r="E2999" s="16" t="s">
        <v>18</v>
      </c>
      <c r="F2999" s="16" t="str">
        <f t="shared" si="427"/>
        <v>Tenebrionidae</v>
      </c>
      <c r="G2999" s="16" t="str">
        <f t="shared" si="428"/>
        <v>Yes</v>
      </c>
      <c r="M2999" t="s">
        <v>3594</v>
      </c>
      <c r="N2999" t="s">
        <v>3373</v>
      </c>
      <c r="P2999" s="6">
        <v>-1</v>
      </c>
      <c r="Q2999" s="6" t="s">
        <v>47</v>
      </c>
      <c r="R2999" s="6" t="s">
        <v>48</v>
      </c>
      <c r="T2999" t="s">
        <v>49</v>
      </c>
      <c r="W2999" t="s">
        <v>46</v>
      </c>
      <c r="X2999" t="s">
        <v>2125</v>
      </c>
      <c r="Y2999" t="s">
        <v>2126</v>
      </c>
      <c r="Z2999" t="s">
        <v>98</v>
      </c>
      <c r="AA2999" t="s">
        <v>1781</v>
      </c>
      <c r="AD2999" t="s">
        <v>3373</v>
      </c>
      <c r="AF2999" t="s">
        <v>3594</v>
      </c>
      <c r="AI2999" s="14">
        <v>60</v>
      </c>
      <c r="AQ2999" s="6">
        <v>0</v>
      </c>
      <c r="AR2999" s="6" t="s">
        <v>50</v>
      </c>
      <c r="AT2999" s="6">
        <v>-1</v>
      </c>
      <c r="AW2999" s="6" t="s">
        <v>51</v>
      </c>
      <c r="AX2999" s="6" t="s">
        <v>51</v>
      </c>
    </row>
    <row r="3000" spans="1:50" x14ac:dyDescent="0.25">
      <c r="A3000" s="16" t="s">
        <v>9349</v>
      </c>
      <c r="B3000" t="s">
        <v>22</v>
      </c>
      <c r="C3000" t="str">
        <f t="shared" si="430"/>
        <v>Hymenorus</v>
      </c>
      <c r="D3000" s="13" t="str">
        <f t="shared" si="426"/>
        <v>Yes</v>
      </c>
      <c r="E3000" s="16" t="s">
        <v>18</v>
      </c>
      <c r="F3000" s="16" t="str">
        <f t="shared" si="427"/>
        <v>Tenebrionidae</v>
      </c>
      <c r="G3000" s="16" t="str">
        <f t="shared" si="428"/>
        <v>Yes</v>
      </c>
      <c r="M3000" t="s">
        <v>3595</v>
      </c>
      <c r="N3000" t="s">
        <v>3373</v>
      </c>
      <c r="P3000" s="6">
        <v>-1</v>
      </c>
      <c r="Q3000" s="6" t="s">
        <v>47</v>
      </c>
      <c r="R3000" s="6" t="s">
        <v>48</v>
      </c>
      <c r="T3000" t="s">
        <v>49</v>
      </c>
      <c r="W3000" t="s">
        <v>46</v>
      </c>
      <c r="X3000" t="s">
        <v>2125</v>
      </c>
      <c r="Y3000" t="s">
        <v>2126</v>
      </c>
      <c r="Z3000" t="s">
        <v>98</v>
      </c>
      <c r="AA3000" t="s">
        <v>1781</v>
      </c>
      <c r="AD3000" t="s">
        <v>3373</v>
      </c>
      <c r="AF3000" t="s">
        <v>3595</v>
      </c>
      <c r="AI3000" s="14">
        <v>60</v>
      </c>
      <c r="AQ3000" s="6">
        <v>0</v>
      </c>
      <c r="AR3000" s="6" t="s">
        <v>50</v>
      </c>
      <c r="AT3000" s="6">
        <v>-1</v>
      </c>
      <c r="AW3000" s="6" t="s">
        <v>51</v>
      </c>
      <c r="AX3000" s="6" t="s">
        <v>51</v>
      </c>
    </row>
    <row r="3001" spans="1:50" x14ac:dyDescent="0.25">
      <c r="A3001" s="16" t="s">
        <v>9349</v>
      </c>
      <c r="B3001" t="s">
        <v>22</v>
      </c>
      <c r="C3001" t="str">
        <f t="shared" si="430"/>
        <v>Hymenorus</v>
      </c>
      <c r="D3001" s="13" t="str">
        <f t="shared" si="426"/>
        <v>Yes</v>
      </c>
      <c r="E3001" s="16" t="s">
        <v>18</v>
      </c>
      <c r="F3001" s="16" t="str">
        <f t="shared" si="427"/>
        <v>Tenebrionidae</v>
      </c>
      <c r="G3001" s="16" t="str">
        <f t="shared" si="428"/>
        <v>Yes</v>
      </c>
      <c r="M3001" t="s">
        <v>3596</v>
      </c>
      <c r="N3001" t="s">
        <v>3373</v>
      </c>
      <c r="P3001" s="6">
        <v>-1</v>
      </c>
      <c r="Q3001" s="6" t="s">
        <v>47</v>
      </c>
      <c r="R3001" s="6" t="s">
        <v>48</v>
      </c>
      <c r="T3001" t="s">
        <v>49</v>
      </c>
      <c r="W3001" t="s">
        <v>46</v>
      </c>
      <c r="X3001" t="s">
        <v>2125</v>
      </c>
      <c r="Y3001" t="s">
        <v>2126</v>
      </c>
      <c r="Z3001" t="s">
        <v>98</v>
      </c>
      <c r="AA3001" t="s">
        <v>1781</v>
      </c>
      <c r="AD3001" t="s">
        <v>3373</v>
      </c>
      <c r="AF3001" t="s">
        <v>3596</v>
      </c>
      <c r="AI3001" s="14">
        <v>60</v>
      </c>
      <c r="AQ3001" s="6">
        <v>0</v>
      </c>
      <c r="AR3001" s="6" t="s">
        <v>50</v>
      </c>
      <c r="AT3001" s="6">
        <v>-1</v>
      </c>
      <c r="AW3001" s="6" t="s">
        <v>51</v>
      </c>
      <c r="AX3001" s="6" t="s">
        <v>51</v>
      </c>
    </row>
    <row r="3002" spans="1:50" x14ac:dyDescent="0.25">
      <c r="A3002" s="16" t="s">
        <v>9349</v>
      </c>
      <c r="B3002" t="s">
        <v>22</v>
      </c>
      <c r="C3002" t="str">
        <f t="shared" si="430"/>
        <v>Hymenorus</v>
      </c>
      <c r="D3002" s="13" t="str">
        <f t="shared" si="426"/>
        <v>Yes</v>
      </c>
      <c r="E3002" s="16" t="s">
        <v>18</v>
      </c>
      <c r="F3002" s="16" t="str">
        <f t="shared" si="427"/>
        <v>Tenebrionidae</v>
      </c>
      <c r="G3002" s="16" t="str">
        <f t="shared" si="428"/>
        <v>Yes</v>
      </c>
      <c r="M3002" t="s">
        <v>3597</v>
      </c>
      <c r="N3002" t="s">
        <v>3373</v>
      </c>
      <c r="P3002" s="6">
        <v>-1</v>
      </c>
      <c r="Q3002" s="6" t="s">
        <v>47</v>
      </c>
      <c r="R3002" s="6" t="s">
        <v>48</v>
      </c>
      <c r="T3002" t="s">
        <v>49</v>
      </c>
      <c r="W3002" t="s">
        <v>46</v>
      </c>
      <c r="X3002" t="s">
        <v>2125</v>
      </c>
      <c r="Y3002" t="s">
        <v>2126</v>
      </c>
      <c r="Z3002" t="s">
        <v>98</v>
      </c>
      <c r="AA3002" t="s">
        <v>1781</v>
      </c>
      <c r="AD3002" t="s">
        <v>3373</v>
      </c>
      <c r="AF3002" t="s">
        <v>3597</v>
      </c>
      <c r="AI3002">
        <v>60</v>
      </c>
      <c r="AQ3002" s="6">
        <v>0</v>
      </c>
      <c r="AR3002" s="6" t="s">
        <v>50</v>
      </c>
      <c r="AT3002" s="6">
        <v>-1</v>
      </c>
      <c r="AW3002" s="6" t="s">
        <v>51</v>
      </c>
      <c r="AX3002" s="6" t="s">
        <v>51</v>
      </c>
    </row>
    <row r="3003" spans="1:50" x14ac:dyDescent="0.25">
      <c r="A3003" s="16" t="s">
        <v>9349</v>
      </c>
      <c r="B3003" t="s">
        <v>22</v>
      </c>
      <c r="C3003" t="str">
        <f t="shared" si="430"/>
        <v>Isomira</v>
      </c>
      <c r="D3003" s="13" t="str">
        <f t="shared" si="426"/>
        <v>Yes</v>
      </c>
      <c r="E3003" s="16" t="s">
        <v>18</v>
      </c>
      <c r="F3003" s="16" t="str">
        <f t="shared" si="427"/>
        <v>Tenebrionidae</v>
      </c>
      <c r="G3003" s="16" t="str">
        <f t="shared" si="428"/>
        <v>Yes</v>
      </c>
      <c r="M3003" t="s">
        <v>97</v>
      </c>
      <c r="N3003" t="s">
        <v>1781</v>
      </c>
      <c r="P3003" s="6">
        <v>-1</v>
      </c>
      <c r="Q3003" s="6" t="s">
        <v>47</v>
      </c>
      <c r="R3003" s="6" t="s">
        <v>48</v>
      </c>
      <c r="T3003" t="s">
        <v>49</v>
      </c>
      <c r="W3003" t="s">
        <v>46</v>
      </c>
      <c r="X3003" t="s">
        <v>2125</v>
      </c>
      <c r="Y3003" t="s">
        <v>2126</v>
      </c>
      <c r="Z3003" t="s">
        <v>98</v>
      </c>
      <c r="AA3003" t="s">
        <v>1781</v>
      </c>
      <c r="AD3003" t="s">
        <v>97</v>
      </c>
      <c r="AI3003" s="14">
        <v>50</v>
      </c>
      <c r="AQ3003" s="6">
        <v>0</v>
      </c>
      <c r="AR3003" s="6" t="s">
        <v>50</v>
      </c>
      <c r="AT3003" s="6">
        <v>-1</v>
      </c>
      <c r="AW3003" s="6" t="s">
        <v>51</v>
      </c>
      <c r="AX3003" s="16"/>
    </row>
    <row r="3004" spans="1:50" x14ac:dyDescent="0.25">
      <c r="A3004" s="16" t="s">
        <v>9349</v>
      </c>
      <c r="B3004" t="s">
        <v>22</v>
      </c>
      <c r="C3004" t="str">
        <f t="shared" si="430"/>
        <v>Isomira</v>
      </c>
      <c r="D3004" s="13" t="str">
        <f t="shared" si="426"/>
        <v>Yes</v>
      </c>
      <c r="E3004" s="16" t="s">
        <v>18</v>
      </c>
      <c r="F3004" s="16" t="str">
        <f t="shared" si="427"/>
        <v>Tenebrionidae</v>
      </c>
      <c r="G3004" s="16" t="str">
        <f t="shared" si="428"/>
        <v>Yes</v>
      </c>
      <c r="M3004" t="s">
        <v>3767</v>
      </c>
      <c r="N3004" t="s">
        <v>97</v>
      </c>
      <c r="P3004" s="6">
        <v>-1</v>
      </c>
      <c r="Q3004" s="6" t="s">
        <v>47</v>
      </c>
      <c r="R3004" s="6" t="s">
        <v>48</v>
      </c>
      <c r="T3004" t="s">
        <v>49</v>
      </c>
      <c r="W3004" t="s">
        <v>46</v>
      </c>
      <c r="X3004" t="s">
        <v>2125</v>
      </c>
      <c r="Y3004" t="s">
        <v>2126</v>
      </c>
      <c r="Z3004" t="s">
        <v>98</v>
      </c>
      <c r="AA3004" t="s">
        <v>1781</v>
      </c>
      <c r="AD3004" t="s">
        <v>97</v>
      </c>
      <c r="AF3004" t="s">
        <v>3767</v>
      </c>
      <c r="AI3004" s="14">
        <v>60</v>
      </c>
      <c r="AQ3004" s="6">
        <v>0</v>
      </c>
      <c r="AR3004" s="6" t="s">
        <v>50</v>
      </c>
      <c r="AT3004" s="6">
        <v>-1</v>
      </c>
      <c r="AW3004" s="6" t="s">
        <v>51</v>
      </c>
      <c r="AX3004" s="6" t="s">
        <v>51</v>
      </c>
    </row>
    <row r="3005" spans="1:50" x14ac:dyDescent="0.25">
      <c r="A3005" s="16" t="s">
        <v>9349</v>
      </c>
      <c r="B3005" t="s">
        <v>22</v>
      </c>
      <c r="C3005" t="str">
        <f t="shared" si="430"/>
        <v>Isomira</v>
      </c>
      <c r="D3005" s="13" t="str">
        <f t="shared" si="426"/>
        <v>Yes</v>
      </c>
      <c r="E3005" s="16" t="s">
        <v>18</v>
      </c>
      <c r="F3005" s="16" t="str">
        <f t="shared" si="427"/>
        <v>Tenebrionidae</v>
      </c>
      <c r="G3005" s="16" t="str">
        <f t="shared" si="428"/>
        <v>Yes</v>
      </c>
      <c r="M3005" t="s">
        <v>3599</v>
      </c>
      <c r="N3005" t="s">
        <v>97</v>
      </c>
      <c r="P3005" s="6">
        <v>-1</v>
      </c>
      <c r="Q3005" s="6" t="s">
        <v>47</v>
      </c>
      <c r="R3005" s="6" t="s">
        <v>48</v>
      </c>
      <c r="T3005" t="s">
        <v>49</v>
      </c>
      <c r="W3005" t="s">
        <v>46</v>
      </c>
      <c r="X3005" t="s">
        <v>2125</v>
      </c>
      <c r="Y3005" t="s">
        <v>2126</v>
      </c>
      <c r="Z3005" t="s">
        <v>98</v>
      </c>
      <c r="AA3005" t="s">
        <v>1781</v>
      </c>
      <c r="AD3005" t="s">
        <v>97</v>
      </c>
      <c r="AF3005" t="s">
        <v>3599</v>
      </c>
      <c r="AI3005">
        <v>60</v>
      </c>
      <c r="AQ3005" s="6">
        <v>0</v>
      </c>
      <c r="AR3005" s="6" t="s">
        <v>50</v>
      </c>
      <c r="AT3005" s="6">
        <v>-1</v>
      </c>
      <c r="AW3005" s="6" t="s">
        <v>51</v>
      </c>
      <c r="AX3005" s="6" t="s">
        <v>51</v>
      </c>
    </row>
    <row r="3006" spans="1:50" x14ac:dyDescent="0.25">
      <c r="A3006" s="16" t="s">
        <v>9349</v>
      </c>
      <c r="B3006" t="s">
        <v>22</v>
      </c>
      <c r="C3006" t="str">
        <f t="shared" si="430"/>
        <v>Isomira</v>
      </c>
      <c r="D3006" s="13" t="str">
        <f t="shared" si="426"/>
        <v>Yes</v>
      </c>
      <c r="E3006" s="16" t="s">
        <v>18</v>
      </c>
      <c r="F3006" s="16" t="str">
        <f t="shared" si="427"/>
        <v>Tenebrionidae</v>
      </c>
      <c r="G3006" s="16" t="str">
        <f t="shared" si="428"/>
        <v>Yes</v>
      </c>
      <c r="M3006" t="s">
        <v>3600</v>
      </c>
      <c r="N3006" t="s">
        <v>97</v>
      </c>
      <c r="P3006" s="6">
        <v>-1</v>
      </c>
      <c r="Q3006" s="6" t="s">
        <v>47</v>
      </c>
      <c r="R3006" s="6" t="s">
        <v>48</v>
      </c>
      <c r="T3006" t="s">
        <v>49</v>
      </c>
      <c r="W3006" t="s">
        <v>46</v>
      </c>
      <c r="X3006" t="s">
        <v>2125</v>
      </c>
      <c r="Y3006" t="s">
        <v>2126</v>
      </c>
      <c r="Z3006" t="s">
        <v>98</v>
      </c>
      <c r="AA3006" t="s">
        <v>1781</v>
      </c>
      <c r="AD3006" t="s">
        <v>97</v>
      </c>
      <c r="AF3006" t="s">
        <v>3600</v>
      </c>
      <c r="AI3006" s="14">
        <v>60</v>
      </c>
      <c r="AQ3006" s="6">
        <v>0</v>
      </c>
      <c r="AR3006" s="6" t="s">
        <v>50</v>
      </c>
      <c r="AT3006" s="6">
        <v>-1</v>
      </c>
      <c r="AW3006" s="6" t="s">
        <v>51</v>
      </c>
      <c r="AX3006" s="6" t="s">
        <v>51</v>
      </c>
    </row>
    <row r="3007" spans="1:50" x14ac:dyDescent="0.25">
      <c r="A3007" s="16" t="s">
        <v>9349</v>
      </c>
      <c r="B3007" t="s">
        <v>22</v>
      </c>
      <c r="C3007" t="str">
        <f t="shared" si="430"/>
        <v>Isomira</v>
      </c>
      <c r="D3007" s="13" t="str">
        <f t="shared" si="426"/>
        <v>Yes</v>
      </c>
      <c r="E3007" s="16" t="s">
        <v>18</v>
      </c>
      <c r="F3007" s="16" t="str">
        <f t="shared" si="427"/>
        <v>Tenebrionidae</v>
      </c>
      <c r="G3007" s="16" t="str">
        <f t="shared" si="428"/>
        <v>Yes</v>
      </c>
      <c r="M3007" t="s">
        <v>3601</v>
      </c>
      <c r="N3007" t="s">
        <v>97</v>
      </c>
      <c r="P3007" s="6">
        <v>-1</v>
      </c>
      <c r="Q3007" s="6" t="s">
        <v>47</v>
      </c>
      <c r="R3007" s="6" t="s">
        <v>48</v>
      </c>
      <c r="T3007" t="s">
        <v>49</v>
      </c>
      <c r="W3007" t="s">
        <v>46</v>
      </c>
      <c r="X3007" t="s">
        <v>2125</v>
      </c>
      <c r="Y3007" t="s">
        <v>2126</v>
      </c>
      <c r="Z3007" t="s">
        <v>98</v>
      </c>
      <c r="AA3007" t="s">
        <v>1781</v>
      </c>
      <c r="AD3007" t="s">
        <v>97</v>
      </c>
      <c r="AF3007" t="s">
        <v>3601</v>
      </c>
      <c r="AI3007" s="14">
        <v>60</v>
      </c>
      <c r="AQ3007" s="6">
        <v>0</v>
      </c>
      <c r="AR3007" s="6" t="s">
        <v>50</v>
      </c>
      <c r="AT3007" s="6">
        <v>-1</v>
      </c>
      <c r="AW3007" s="6" t="s">
        <v>51</v>
      </c>
      <c r="AX3007" s="6" t="s">
        <v>51</v>
      </c>
    </row>
    <row r="3008" spans="1:50" x14ac:dyDescent="0.25">
      <c r="A3008" s="16" t="s">
        <v>9349</v>
      </c>
      <c r="B3008" t="s">
        <v>22</v>
      </c>
      <c r="C3008" t="str">
        <f t="shared" si="430"/>
        <v>Isomira</v>
      </c>
      <c r="D3008" s="13" t="str">
        <f t="shared" si="426"/>
        <v>Yes</v>
      </c>
      <c r="E3008" s="16" t="s">
        <v>18</v>
      </c>
      <c r="F3008" s="16" t="str">
        <f t="shared" si="427"/>
        <v>Tenebrionidae</v>
      </c>
      <c r="G3008" s="16" t="str">
        <f t="shared" si="428"/>
        <v>Yes</v>
      </c>
      <c r="M3008" t="s">
        <v>3602</v>
      </c>
      <c r="N3008" t="s">
        <v>97</v>
      </c>
      <c r="P3008" s="6">
        <v>-1</v>
      </c>
      <c r="Q3008" s="6" t="s">
        <v>47</v>
      </c>
      <c r="R3008" s="6" t="s">
        <v>48</v>
      </c>
      <c r="T3008" t="s">
        <v>49</v>
      </c>
      <c r="W3008" t="s">
        <v>46</v>
      </c>
      <c r="X3008" t="s">
        <v>2125</v>
      </c>
      <c r="Y3008" t="s">
        <v>2126</v>
      </c>
      <c r="Z3008" t="s">
        <v>98</v>
      </c>
      <c r="AA3008" t="s">
        <v>1781</v>
      </c>
      <c r="AD3008" t="s">
        <v>97</v>
      </c>
      <c r="AF3008" t="s">
        <v>3602</v>
      </c>
      <c r="AI3008" s="14">
        <v>60</v>
      </c>
      <c r="AQ3008" s="6">
        <v>0</v>
      </c>
      <c r="AR3008" s="6" t="s">
        <v>50</v>
      </c>
      <c r="AT3008" s="6">
        <v>-1</v>
      </c>
      <c r="AW3008" s="6" t="s">
        <v>51</v>
      </c>
      <c r="AX3008" s="6" t="s">
        <v>51</v>
      </c>
    </row>
    <row r="3009" spans="1:50" x14ac:dyDescent="0.25">
      <c r="A3009" s="16" t="s">
        <v>9349</v>
      </c>
      <c r="B3009" t="s">
        <v>22</v>
      </c>
      <c r="C3009" t="str">
        <f t="shared" si="430"/>
        <v>Mycetochara</v>
      </c>
      <c r="D3009" s="13" t="str">
        <f t="shared" si="426"/>
        <v>Yes</v>
      </c>
      <c r="E3009" s="16" t="s">
        <v>18</v>
      </c>
      <c r="F3009" s="16" t="str">
        <f t="shared" si="427"/>
        <v>Tenebrionidae</v>
      </c>
      <c r="G3009" s="16" t="str">
        <f t="shared" si="428"/>
        <v>Yes</v>
      </c>
      <c r="M3009" t="s">
        <v>3377</v>
      </c>
      <c r="N3009" t="s">
        <v>1781</v>
      </c>
      <c r="P3009" s="6">
        <v>-1</v>
      </c>
      <c r="Q3009" s="6" t="s">
        <v>47</v>
      </c>
      <c r="R3009" s="6" t="s">
        <v>48</v>
      </c>
      <c r="T3009" t="s">
        <v>49</v>
      </c>
      <c r="W3009" t="s">
        <v>46</v>
      </c>
      <c r="X3009" t="s">
        <v>2125</v>
      </c>
      <c r="Y3009" t="s">
        <v>2126</v>
      </c>
      <c r="Z3009" t="s">
        <v>98</v>
      </c>
      <c r="AA3009" t="s">
        <v>1781</v>
      </c>
      <c r="AD3009" t="s">
        <v>3377</v>
      </c>
      <c r="AI3009" s="14">
        <v>50</v>
      </c>
      <c r="AQ3009" s="6">
        <v>0</v>
      </c>
      <c r="AR3009" s="6" t="s">
        <v>50</v>
      </c>
      <c r="AT3009" s="6">
        <v>-1</v>
      </c>
      <c r="AW3009" s="6" t="s">
        <v>51</v>
      </c>
      <c r="AX3009" s="6" t="s">
        <v>51</v>
      </c>
    </row>
    <row r="3010" spans="1:50" x14ac:dyDescent="0.25">
      <c r="A3010" s="16" t="s">
        <v>9349</v>
      </c>
      <c r="B3010" t="s">
        <v>22</v>
      </c>
      <c r="C3010" t="str">
        <f t="shared" si="430"/>
        <v>Mycetochara</v>
      </c>
      <c r="D3010" s="13" t="str">
        <f t="shared" si="426"/>
        <v>Yes</v>
      </c>
      <c r="E3010" s="16" t="s">
        <v>18</v>
      </c>
      <c r="F3010" s="16" t="str">
        <f t="shared" si="427"/>
        <v>Tenebrionidae</v>
      </c>
      <c r="G3010" s="16" t="str">
        <f t="shared" si="428"/>
        <v>Yes</v>
      </c>
      <c r="M3010" t="s">
        <v>3610</v>
      </c>
      <c r="N3010" t="s">
        <v>3377</v>
      </c>
      <c r="P3010" s="6">
        <v>-1</v>
      </c>
      <c r="Q3010" s="6" t="s">
        <v>47</v>
      </c>
      <c r="R3010" s="6" t="s">
        <v>48</v>
      </c>
      <c r="T3010" t="s">
        <v>49</v>
      </c>
      <c r="W3010" t="s">
        <v>46</v>
      </c>
      <c r="X3010" t="s">
        <v>2125</v>
      </c>
      <c r="Y3010" t="s">
        <v>2126</v>
      </c>
      <c r="Z3010" t="s">
        <v>98</v>
      </c>
      <c r="AA3010" t="s">
        <v>1781</v>
      </c>
      <c r="AD3010" t="s">
        <v>3377</v>
      </c>
      <c r="AF3010" t="s">
        <v>3610</v>
      </c>
      <c r="AI3010" s="14">
        <v>60</v>
      </c>
      <c r="AQ3010" s="6">
        <v>0</v>
      </c>
      <c r="AR3010" s="6" t="s">
        <v>50</v>
      </c>
      <c r="AT3010" s="6">
        <v>-1</v>
      </c>
      <c r="AW3010" s="6" t="s">
        <v>51</v>
      </c>
      <c r="AX3010" s="6" t="s">
        <v>51</v>
      </c>
    </row>
    <row r="3011" spans="1:50" x14ac:dyDescent="0.25">
      <c r="A3011" s="16" t="s">
        <v>9349</v>
      </c>
      <c r="B3011" t="s">
        <v>22</v>
      </c>
      <c r="C3011" t="str">
        <f t="shared" si="430"/>
        <v>Pseudocistela</v>
      </c>
      <c r="D3011" s="13" t="str">
        <f t="shared" si="426"/>
        <v>Yes</v>
      </c>
      <c r="E3011" s="16" t="s">
        <v>18</v>
      </c>
      <c r="F3011" s="16" t="str">
        <f t="shared" si="427"/>
        <v>Tenebrionidae</v>
      </c>
      <c r="G3011" s="16" t="str">
        <f t="shared" si="428"/>
        <v>Yes</v>
      </c>
      <c r="M3011" t="s">
        <v>3359</v>
      </c>
      <c r="N3011" t="s">
        <v>1781</v>
      </c>
      <c r="P3011" s="6">
        <v>-1</v>
      </c>
      <c r="Q3011" s="6" t="s">
        <v>47</v>
      </c>
      <c r="R3011" s="6" t="s">
        <v>48</v>
      </c>
      <c r="T3011" t="s">
        <v>49</v>
      </c>
      <c r="W3011" t="s">
        <v>46</v>
      </c>
      <c r="X3011" t="s">
        <v>2125</v>
      </c>
      <c r="Y3011" t="s">
        <v>2126</v>
      </c>
      <c r="Z3011" t="s">
        <v>98</v>
      </c>
      <c r="AA3011" t="s">
        <v>1781</v>
      </c>
      <c r="AD3011" t="s">
        <v>3359</v>
      </c>
      <c r="AI3011" s="14">
        <v>50</v>
      </c>
      <c r="AQ3011" s="6">
        <v>0</v>
      </c>
      <c r="AR3011" s="6" t="s">
        <v>50</v>
      </c>
      <c r="AT3011" s="6">
        <v>-1</v>
      </c>
      <c r="AW3011" s="6" t="s">
        <v>51</v>
      </c>
      <c r="AX3011" s="6" t="s">
        <v>51</v>
      </c>
    </row>
    <row r="3012" spans="1:50" x14ac:dyDescent="0.25">
      <c r="A3012" s="16" t="s">
        <v>9349</v>
      </c>
      <c r="B3012" t="s">
        <v>22</v>
      </c>
      <c r="C3012" t="str">
        <f t="shared" si="430"/>
        <v>Pseudocistela</v>
      </c>
      <c r="D3012" s="13" t="str">
        <f t="shared" si="426"/>
        <v>Yes</v>
      </c>
      <c r="E3012" s="16" t="s">
        <v>18</v>
      </c>
      <c r="F3012" s="16" t="str">
        <f t="shared" si="427"/>
        <v>Tenebrionidae</v>
      </c>
      <c r="G3012" s="16" t="str">
        <f t="shared" si="428"/>
        <v>Yes</v>
      </c>
      <c r="M3012" t="s">
        <v>3488</v>
      </c>
      <c r="N3012" t="s">
        <v>3359</v>
      </c>
      <c r="P3012" s="6">
        <v>-1</v>
      </c>
      <c r="Q3012" s="6" t="s">
        <v>47</v>
      </c>
      <c r="R3012" s="6" t="s">
        <v>48</v>
      </c>
      <c r="T3012" t="s">
        <v>49</v>
      </c>
      <c r="W3012" t="s">
        <v>46</v>
      </c>
      <c r="X3012" t="s">
        <v>2125</v>
      </c>
      <c r="Y3012" t="s">
        <v>2126</v>
      </c>
      <c r="Z3012" t="s">
        <v>98</v>
      </c>
      <c r="AA3012" t="s">
        <v>1781</v>
      </c>
      <c r="AD3012" t="s">
        <v>3359</v>
      </c>
      <c r="AF3012" t="s">
        <v>3488</v>
      </c>
      <c r="AI3012" s="14">
        <v>60</v>
      </c>
      <c r="AQ3012" s="6">
        <v>0</v>
      </c>
      <c r="AR3012" s="6" t="s">
        <v>50</v>
      </c>
      <c r="AT3012" s="6">
        <v>-1</v>
      </c>
      <c r="AW3012" s="6" t="s">
        <v>51</v>
      </c>
      <c r="AX3012" s="6" t="s">
        <v>51</v>
      </c>
    </row>
    <row r="3013" spans="1:50" x14ac:dyDescent="0.25">
      <c r="A3013" s="16" t="s">
        <v>9349</v>
      </c>
      <c r="B3013" t="s">
        <v>22</v>
      </c>
      <c r="C3013" t="str">
        <f t="shared" si="430"/>
        <v>Pseudocistela</v>
      </c>
      <c r="D3013" s="13" t="str">
        <f t="shared" si="426"/>
        <v>Yes</v>
      </c>
      <c r="E3013" s="16" t="s">
        <v>18</v>
      </c>
      <c r="F3013" s="16" t="str">
        <f t="shared" si="427"/>
        <v>Tenebrionidae</v>
      </c>
      <c r="G3013" s="16" t="str">
        <f t="shared" si="428"/>
        <v>Yes</v>
      </c>
      <c r="M3013" t="s">
        <v>3489</v>
      </c>
      <c r="N3013" t="s">
        <v>3359</v>
      </c>
      <c r="P3013" s="6">
        <v>-1</v>
      </c>
      <c r="Q3013" s="6" t="s">
        <v>47</v>
      </c>
      <c r="R3013" s="6" t="s">
        <v>48</v>
      </c>
      <c r="T3013" t="s">
        <v>49</v>
      </c>
      <c r="W3013" t="s">
        <v>46</v>
      </c>
      <c r="X3013" t="s">
        <v>2125</v>
      </c>
      <c r="Y3013" t="s">
        <v>2126</v>
      </c>
      <c r="Z3013" t="s">
        <v>98</v>
      </c>
      <c r="AA3013" t="s">
        <v>1781</v>
      </c>
      <c r="AD3013" t="s">
        <v>3359</v>
      </c>
      <c r="AF3013" t="s">
        <v>3489</v>
      </c>
      <c r="AI3013" s="14">
        <v>60</v>
      </c>
      <c r="AQ3013" s="6">
        <v>0</v>
      </c>
      <c r="AR3013" s="6" t="s">
        <v>50</v>
      </c>
      <c r="AT3013" s="6">
        <v>-1</v>
      </c>
      <c r="AW3013" s="6" t="s">
        <v>51</v>
      </c>
      <c r="AX3013" s="6" t="s">
        <v>51</v>
      </c>
    </row>
    <row r="3014" spans="1:50" x14ac:dyDescent="0.25">
      <c r="A3014" s="16" t="s">
        <v>9349</v>
      </c>
      <c r="B3014" t="s">
        <v>22</v>
      </c>
      <c r="C3014" t="str">
        <f t="shared" si="430"/>
        <v>Stenochidus</v>
      </c>
      <c r="D3014" s="13" t="str">
        <f t="shared" si="426"/>
        <v>Yes</v>
      </c>
      <c r="E3014" s="16" t="s">
        <v>18</v>
      </c>
      <c r="F3014" s="16" t="str">
        <f t="shared" si="427"/>
        <v>Tenebrionidae</v>
      </c>
      <c r="G3014" s="16" t="str">
        <f t="shared" si="428"/>
        <v>Yes</v>
      </c>
      <c r="M3014" t="s">
        <v>3384</v>
      </c>
      <c r="N3014" t="s">
        <v>1781</v>
      </c>
      <c r="P3014" s="6">
        <v>-1</v>
      </c>
      <c r="Q3014" s="6" t="s">
        <v>47</v>
      </c>
      <c r="R3014" s="6" t="s">
        <v>48</v>
      </c>
      <c r="T3014" t="s">
        <v>49</v>
      </c>
      <c r="W3014" t="s">
        <v>46</v>
      </c>
      <c r="X3014" t="s">
        <v>2125</v>
      </c>
      <c r="Y3014" t="s">
        <v>2126</v>
      </c>
      <c r="Z3014" t="s">
        <v>98</v>
      </c>
      <c r="AA3014" t="s">
        <v>1781</v>
      </c>
      <c r="AD3014" t="s">
        <v>3384</v>
      </c>
      <c r="AI3014" s="14">
        <v>50</v>
      </c>
      <c r="AQ3014" s="6">
        <v>0</v>
      </c>
      <c r="AR3014" s="6" t="s">
        <v>50</v>
      </c>
      <c r="AT3014" s="6">
        <v>-1</v>
      </c>
      <c r="AW3014" s="6" t="s">
        <v>51</v>
      </c>
      <c r="AX3014" s="6" t="s">
        <v>51</v>
      </c>
    </row>
    <row r="3015" spans="1:50" x14ac:dyDescent="0.25">
      <c r="A3015" s="16" t="s">
        <v>9349</v>
      </c>
      <c r="B3015" t="s">
        <v>22</v>
      </c>
      <c r="C3015" t="str">
        <f t="shared" si="430"/>
        <v>Stenochidus</v>
      </c>
      <c r="D3015" s="13" t="str">
        <f t="shared" si="426"/>
        <v>Yes</v>
      </c>
      <c r="E3015" s="16" t="s">
        <v>18</v>
      </c>
      <c r="F3015" s="16" t="str">
        <f t="shared" si="427"/>
        <v>Tenebrionidae</v>
      </c>
      <c r="G3015" s="16" t="str">
        <f t="shared" si="428"/>
        <v>Yes</v>
      </c>
      <c r="M3015" t="s">
        <v>3625</v>
      </c>
      <c r="N3015" t="s">
        <v>3384</v>
      </c>
      <c r="P3015" s="6">
        <v>-1</v>
      </c>
      <c r="Q3015" s="6" t="s">
        <v>47</v>
      </c>
      <c r="R3015" s="6" t="s">
        <v>48</v>
      </c>
      <c r="T3015" t="s">
        <v>49</v>
      </c>
      <c r="W3015" t="s">
        <v>46</v>
      </c>
      <c r="X3015" t="s">
        <v>2125</v>
      </c>
      <c r="Y3015" t="s">
        <v>2126</v>
      </c>
      <c r="Z3015" t="s">
        <v>98</v>
      </c>
      <c r="AA3015" t="s">
        <v>1781</v>
      </c>
      <c r="AD3015" t="s">
        <v>3384</v>
      </c>
      <c r="AF3015" t="s">
        <v>3625</v>
      </c>
      <c r="AI3015" s="14">
        <v>60</v>
      </c>
      <c r="AQ3015" s="6">
        <v>0</v>
      </c>
      <c r="AR3015" s="6" t="s">
        <v>50</v>
      </c>
      <c r="AT3015" s="6">
        <v>-1</v>
      </c>
      <c r="AW3015" s="6" t="s">
        <v>51</v>
      </c>
      <c r="AX3015" s="6" t="s">
        <v>51</v>
      </c>
    </row>
    <row r="3016" spans="1:50" x14ac:dyDescent="0.25">
      <c r="A3016" s="16" t="s">
        <v>9349</v>
      </c>
      <c r="B3016" t="s">
        <v>22</v>
      </c>
      <c r="C3016" t="str">
        <f t="shared" si="430"/>
        <v>Stenochidus</v>
      </c>
      <c r="D3016" s="13" t="str">
        <f t="shared" si="426"/>
        <v>Yes</v>
      </c>
      <c r="E3016" s="16" t="s">
        <v>18</v>
      </c>
      <c r="F3016" s="16" t="str">
        <f t="shared" si="427"/>
        <v>Tenebrionidae</v>
      </c>
      <c r="G3016" s="16" t="str">
        <f t="shared" si="428"/>
        <v>Yes</v>
      </c>
      <c r="M3016" t="s">
        <v>3626</v>
      </c>
      <c r="N3016" t="s">
        <v>3384</v>
      </c>
      <c r="P3016" s="6">
        <v>-1</v>
      </c>
      <c r="Q3016" s="6" t="s">
        <v>47</v>
      </c>
      <c r="R3016" s="6" t="s">
        <v>48</v>
      </c>
      <c r="T3016" t="s">
        <v>49</v>
      </c>
      <c r="W3016" t="s">
        <v>46</v>
      </c>
      <c r="X3016" t="s">
        <v>2125</v>
      </c>
      <c r="Y3016" t="s">
        <v>2126</v>
      </c>
      <c r="Z3016" t="s">
        <v>98</v>
      </c>
      <c r="AA3016" t="s">
        <v>1781</v>
      </c>
      <c r="AD3016" t="s">
        <v>3384</v>
      </c>
      <c r="AF3016" t="s">
        <v>3626</v>
      </c>
      <c r="AI3016">
        <v>60</v>
      </c>
      <c r="AQ3016" s="6">
        <v>0</v>
      </c>
      <c r="AR3016" s="6" t="s">
        <v>50</v>
      </c>
      <c r="AT3016" s="6">
        <v>-1</v>
      </c>
      <c r="AW3016" s="6" t="s">
        <v>51</v>
      </c>
      <c r="AX3016" s="6" t="s">
        <v>51</v>
      </c>
    </row>
    <row r="3017" spans="1:50" x14ac:dyDescent="0.25">
      <c r="A3017" s="16" t="s">
        <v>9349</v>
      </c>
      <c r="B3017" t="s">
        <v>22</v>
      </c>
      <c r="C3017" t="str">
        <f>AA3017</f>
        <v>Alleculinae</v>
      </c>
      <c r="D3017" s="13" t="str">
        <f t="shared" si="426"/>
        <v>No</v>
      </c>
      <c r="E3017" s="16" t="s">
        <v>18</v>
      </c>
      <c r="F3017" s="16" t="str">
        <f t="shared" si="427"/>
        <v>Tenebrionidae</v>
      </c>
      <c r="G3017" s="16" t="str">
        <f t="shared" si="428"/>
        <v>Yes</v>
      </c>
      <c r="L3017" t="s">
        <v>1782</v>
      </c>
      <c r="M3017" t="s">
        <v>1781</v>
      </c>
      <c r="N3017" t="s">
        <v>98</v>
      </c>
      <c r="P3017" s="6">
        <v>-1</v>
      </c>
      <c r="Q3017" s="6" t="s">
        <v>47</v>
      </c>
      <c r="R3017" s="6" t="s">
        <v>48</v>
      </c>
      <c r="T3017" t="s">
        <v>49</v>
      </c>
      <c r="W3017" t="s">
        <v>46</v>
      </c>
      <c r="X3017" t="s">
        <v>2125</v>
      </c>
      <c r="Y3017" t="s">
        <v>2126</v>
      </c>
      <c r="Z3017" t="s">
        <v>98</v>
      </c>
      <c r="AA3017" t="s">
        <v>1781</v>
      </c>
      <c r="AI3017">
        <v>42</v>
      </c>
      <c r="AQ3017" s="6">
        <v>0</v>
      </c>
      <c r="AR3017" s="6" t="s">
        <v>50</v>
      </c>
      <c r="AT3017" s="6">
        <v>-1</v>
      </c>
      <c r="AW3017" s="6" t="s">
        <v>51</v>
      </c>
      <c r="AX3017" s="16"/>
    </row>
    <row r="3018" spans="1:50" x14ac:dyDescent="0.25">
      <c r="A3018" s="16" t="s">
        <v>9349</v>
      </c>
      <c r="B3018" t="s">
        <v>22</v>
      </c>
      <c r="C3018" t="str">
        <f>AD3018</f>
        <v>Gondwanocrypticus</v>
      </c>
      <c r="D3018" s="13" t="str">
        <f t="shared" ref="D3018:D3081" si="431">IF(AI3018&gt;=50,"Yes","No")</f>
        <v>Yes</v>
      </c>
      <c r="E3018" s="16" t="s">
        <v>18</v>
      </c>
      <c r="F3018" s="16" t="str">
        <f t="shared" ref="F3018:F3081" si="432">Z3018</f>
        <v>Tenebrionidae</v>
      </c>
      <c r="G3018" s="16" t="str">
        <f t="shared" ref="G3018:G3081" si="433">IF(AI3018&gt;=40,"Yes","No")</f>
        <v>Yes</v>
      </c>
      <c r="M3018" t="s">
        <v>2379</v>
      </c>
      <c r="N3018" t="s">
        <v>2377</v>
      </c>
      <c r="P3018" s="6">
        <v>-1</v>
      </c>
      <c r="Q3018" s="6" t="s">
        <v>47</v>
      </c>
      <c r="R3018" s="6" t="s">
        <v>48</v>
      </c>
      <c r="T3018" t="s">
        <v>49</v>
      </c>
      <c r="W3018" t="s">
        <v>46</v>
      </c>
      <c r="X3018" t="s">
        <v>2125</v>
      </c>
      <c r="Y3018" t="s">
        <v>2126</v>
      </c>
      <c r="Z3018" t="s">
        <v>98</v>
      </c>
      <c r="AA3018" t="s">
        <v>2305</v>
      </c>
      <c r="AB3018" t="s">
        <v>2377</v>
      </c>
      <c r="AD3018" t="s">
        <v>2379</v>
      </c>
      <c r="AI3018" s="14">
        <v>50</v>
      </c>
      <c r="AQ3018" s="6">
        <v>0</v>
      </c>
      <c r="AR3018" s="6" t="s">
        <v>50</v>
      </c>
      <c r="AT3018" s="6">
        <v>-1</v>
      </c>
      <c r="AW3018" s="6" t="s">
        <v>51</v>
      </c>
      <c r="AX3018" s="6" t="s">
        <v>51</v>
      </c>
    </row>
    <row r="3019" spans="1:50" x14ac:dyDescent="0.25">
      <c r="A3019" s="16" t="s">
        <v>9349</v>
      </c>
      <c r="B3019" t="s">
        <v>22</v>
      </c>
      <c r="C3019" t="str">
        <f>AD3019</f>
        <v>Gondwanocrypticus</v>
      </c>
      <c r="D3019" s="13" t="str">
        <f t="shared" si="431"/>
        <v>Yes</v>
      </c>
      <c r="E3019" s="16" t="s">
        <v>18</v>
      </c>
      <c r="F3019" s="16" t="str">
        <f t="shared" si="432"/>
        <v>Tenebrionidae</v>
      </c>
      <c r="G3019" s="16" t="str">
        <f t="shared" si="433"/>
        <v>Yes</v>
      </c>
      <c r="L3019" t="s">
        <v>2381</v>
      </c>
      <c r="M3019" t="s">
        <v>2380</v>
      </c>
      <c r="N3019" t="s">
        <v>2379</v>
      </c>
      <c r="P3019" s="6">
        <v>-1</v>
      </c>
      <c r="Q3019" s="6" t="s">
        <v>47</v>
      </c>
      <c r="R3019" s="6" t="s">
        <v>48</v>
      </c>
      <c r="T3019" t="s">
        <v>49</v>
      </c>
      <c r="W3019" t="s">
        <v>46</v>
      </c>
      <c r="X3019" t="s">
        <v>2125</v>
      </c>
      <c r="Y3019" t="s">
        <v>2126</v>
      </c>
      <c r="Z3019" t="s">
        <v>98</v>
      </c>
      <c r="AA3019" t="s">
        <v>2305</v>
      </c>
      <c r="AB3019" t="s">
        <v>2377</v>
      </c>
      <c r="AD3019" t="s">
        <v>2379</v>
      </c>
      <c r="AF3019" t="s">
        <v>2380</v>
      </c>
      <c r="AI3019" s="14">
        <v>60</v>
      </c>
      <c r="AQ3019" s="6">
        <v>0</v>
      </c>
      <c r="AR3019" s="6" t="s">
        <v>50</v>
      </c>
      <c r="AT3019" s="6">
        <v>-1</v>
      </c>
      <c r="AW3019" s="6" t="s">
        <v>51</v>
      </c>
      <c r="AX3019" s="6" t="s">
        <v>51</v>
      </c>
    </row>
    <row r="3020" spans="1:50" x14ac:dyDescent="0.25">
      <c r="A3020" s="16" t="s">
        <v>9349</v>
      </c>
      <c r="B3020" t="s">
        <v>22</v>
      </c>
      <c r="C3020" t="str">
        <f>AB3020</f>
        <v>Crypticini</v>
      </c>
      <c r="D3020" s="13" t="str">
        <f t="shared" si="431"/>
        <v>No</v>
      </c>
      <c r="E3020" s="16" t="s">
        <v>18</v>
      </c>
      <c r="F3020" s="16" t="str">
        <f t="shared" si="432"/>
        <v>Tenebrionidae</v>
      </c>
      <c r="G3020" s="16" t="str">
        <f t="shared" si="433"/>
        <v>Yes</v>
      </c>
      <c r="M3020" t="s">
        <v>2377</v>
      </c>
      <c r="N3020" t="s">
        <v>2378</v>
      </c>
      <c r="P3020" s="6">
        <v>-1</v>
      </c>
      <c r="Q3020" s="6" t="s">
        <v>47</v>
      </c>
      <c r="R3020" s="6" t="s">
        <v>48</v>
      </c>
      <c r="T3020" t="s">
        <v>49</v>
      </c>
      <c r="W3020" t="s">
        <v>46</v>
      </c>
      <c r="X3020" t="s">
        <v>2125</v>
      </c>
      <c r="Y3020" t="s">
        <v>2126</v>
      </c>
      <c r="Z3020" t="s">
        <v>98</v>
      </c>
      <c r="AA3020" t="s">
        <v>2305</v>
      </c>
      <c r="AB3020" t="s">
        <v>2377</v>
      </c>
      <c r="AI3020" s="14">
        <v>45</v>
      </c>
      <c r="AQ3020" s="6">
        <v>0</v>
      </c>
      <c r="AR3020" s="6" t="s">
        <v>50</v>
      </c>
      <c r="AT3020" s="6">
        <v>-1</v>
      </c>
      <c r="AW3020" s="6" t="s">
        <v>51</v>
      </c>
      <c r="AX3020" s="6" t="s">
        <v>51</v>
      </c>
    </row>
    <row r="3021" spans="1:50" x14ac:dyDescent="0.25">
      <c r="A3021" s="16" t="s">
        <v>9349</v>
      </c>
      <c r="B3021" t="s">
        <v>22</v>
      </c>
      <c r="C3021" t="str">
        <f t="shared" ref="C3021:C3034" si="434">AD3021</f>
        <v>Alphitophagus</v>
      </c>
      <c r="D3021" s="13" t="str">
        <f t="shared" si="431"/>
        <v>Yes</v>
      </c>
      <c r="E3021" s="16" t="s">
        <v>18</v>
      </c>
      <c r="F3021" s="16" t="str">
        <f t="shared" si="432"/>
        <v>Tenebrionidae</v>
      </c>
      <c r="G3021" s="16" t="str">
        <f t="shared" si="433"/>
        <v>Yes</v>
      </c>
      <c r="M3021" t="s">
        <v>3423</v>
      </c>
      <c r="N3021" t="s">
        <v>3688</v>
      </c>
      <c r="P3021" s="6">
        <v>-1</v>
      </c>
      <c r="Q3021" s="6" t="s">
        <v>47</v>
      </c>
      <c r="R3021" s="6" t="s">
        <v>48</v>
      </c>
      <c r="T3021" t="s">
        <v>49</v>
      </c>
      <c r="W3021" t="s">
        <v>46</v>
      </c>
      <c r="X3021" t="s">
        <v>2125</v>
      </c>
      <c r="Y3021" t="s">
        <v>2126</v>
      </c>
      <c r="Z3021" t="s">
        <v>98</v>
      </c>
      <c r="AA3021" t="s">
        <v>2305</v>
      </c>
      <c r="AB3021" t="s">
        <v>3688</v>
      </c>
      <c r="AD3021" t="s">
        <v>3423</v>
      </c>
      <c r="AI3021" s="14">
        <v>50</v>
      </c>
      <c r="AQ3021" s="6">
        <v>0</v>
      </c>
      <c r="AR3021" s="6" t="s">
        <v>50</v>
      </c>
      <c r="AT3021" s="6">
        <v>-1</v>
      </c>
      <c r="AW3021" s="6" t="s">
        <v>51</v>
      </c>
      <c r="AX3021" s="6" t="s">
        <v>51</v>
      </c>
    </row>
    <row r="3022" spans="1:50" x14ac:dyDescent="0.25">
      <c r="A3022" s="16" t="s">
        <v>9349</v>
      </c>
      <c r="B3022" t="s">
        <v>22</v>
      </c>
      <c r="C3022" t="str">
        <f t="shared" si="434"/>
        <v>Alphitophagus</v>
      </c>
      <c r="D3022" s="13" t="str">
        <f t="shared" si="431"/>
        <v>Yes</v>
      </c>
      <c r="E3022" s="16" t="s">
        <v>18</v>
      </c>
      <c r="F3022" s="16" t="str">
        <f t="shared" si="432"/>
        <v>Tenebrionidae</v>
      </c>
      <c r="G3022" s="16" t="str">
        <f t="shared" si="433"/>
        <v>Yes</v>
      </c>
      <c r="M3022" t="s">
        <v>3466</v>
      </c>
      <c r="N3022" t="s">
        <v>3423</v>
      </c>
      <c r="P3022" s="6">
        <v>-1</v>
      </c>
      <c r="Q3022" s="6" t="s">
        <v>47</v>
      </c>
      <c r="R3022" s="6" t="s">
        <v>48</v>
      </c>
      <c r="T3022" t="s">
        <v>49</v>
      </c>
      <c r="W3022" t="s">
        <v>46</v>
      </c>
      <c r="X3022" t="s">
        <v>2125</v>
      </c>
      <c r="Y3022" t="s">
        <v>2126</v>
      </c>
      <c r="Z3022" t="s">
        <v>98</v>
      </c>
      <c r="AA3022" t="s">
        <v>2305</v>
      </c>
      <c r="AB3022" t="s">
        <v>3688</v>
      </c>
      <c r="AD3022" t="s">
        <v>3423</v>
      </c>
      <c r="AF3022" t="s">
        <v>3466</v>
      </c>
      <c r="AI3022" s="14">
        <v>60</v>
      </c>
      <c r="AQ3022" s="6">
        <v>0</v>
      </c>
      <c r="AR3022" s="6" t="s">
        <v>50</v>
      </c>
      <c r="AT3022" s="6">
        <v>-1</v>
      </c>
      <c r="AW3022" s="6" t="s">
        <v>51</v>
      </c>
      <c r="AX3022" s="6" t="s">
        <v>51</v>
      </c>
    </row>
    <row r="3023" spans="1:50" x14ac:dyDescent="0.25">
      <c r="A3023" s="16" t="s">
        <v>9349</v>
      </c>
      <c r="B3023" t="s">
        <v>22</v>
      </c>
      <c r="C3023" t="str">
        <f t="shared" si="434"/>
        <v>Cynaeus</v>
      </c>
      <c r="D3023" s="13" t="str">
        <f t="shared" si="431"/>
        <v>Yes</v>
      </c>
      <c r="E3023" s="16" t="s">
        <v>18</v>
      </c>
      <c r="F3023" s="16" t="str">
        <f t="shared" si="432"/>
        <v>Tenebrionidae</v>
      </c>
      <c r="G3023" s="16" t="str">
        <f t="shared" si="433"/>
        <v>Yes</v>
      </c>
      <c r="M3023" t="s">
        <v>3401</v>
      </c>
      <c r="N3023" t="s">
        <v>3688</v>
      </c>
      <c r="P3023" s="6">
        <v>-1</v>
      </c>
      <c r="Q3023" s="6" t="s">
        <v>47</v>
      </c>
      <c r="R3023" s="6" t="s">
        <v>48</v>
      </c>
      <c r="T3023" t="s">
        <v>49</v>
      </c>
      <c r="W3023" t="s">
        <v>46</v>
      </c>
      <c r="X3023" t="s">
        <v>2125</v>
      </c>
      <c r="Y3023" t="s">
        <v>2126</v>
      </c>
      <c r="Z3023" t="s">
        <v>98</v>
      </c>
      <c r="AA3023" t="s">
        <v>2305</v>
      </c>
      <c r="AB3023" t="s">
        <v>3688</v>
      </c>
      <c r="AD3023" t="s">
        <v>3401</v>
      </c>
      <c r="AI3023" s="14">
        <v>50</v>
      </c>
      <c r="AQ3023" s="6">
        <v>0</v>
      </c>
      <c r="AR3023" s="6" t="s">
        <v>50</v>
      </c>
      <c r="AT3023" s="6">
        <v>-1</v>
      </c>
      <c r="AW3023" s="6" t="s">
        <v>51</v>
      </c>
      <c r="AX3023" s="6" t="s">
        <v>51</v>
      </c>
    </row>
    <row r="3024" spans="1:50" x14ac:dyDescent="0.25">
      <c r="A3024" s="16" t="s">
        <v>9349</v>
      </c>
      <c r="B3024" t="s">
        <v>22</v>
      </c>
      <c r="C3024" t="str">
        <f t="shared" si="434"/>
        <v>Cynaeus</v>
      </c>
      <c r="D3024" s="13" t="str">
        <f t="shared" si="431"/>
        <v>Yes</v>
      </c>
      <c r="E3024" s="16" t="s">
        <v>18</v>
      </c>
      <c r="F3024" s="16" t="str">
        <f t="shared" si="432"/>
        <v>Tenebrionidae</v>
      </c>
      <c r="G3024" s="16" t="str">
        <f t="shared" si="433"/>
        <v>Yes</v>
      </c>
      <c r="M3024" t="s">
        <v>3454</v>
      </c>
      <c r="N3024" t="s">
        <v>3401</v>
      </c>
      <c r="P3024" s="6">
        <v>-1</v>
      </c>
      <c r="Q3024" s="6" t="s">
        <v>47</v>
      </c>
      <c r="R3024" s="6" t="s">
        <v>48</v>
      </c>
      <c r="T3024" t="s">
        <v>49</v>
      </c>
      <c r="W3024" t="s">
        <v>46</v>
      </c>
      <c r="X3024" t="s">
        <v>2125</v>
      </c>
      <c r="Y3024" t="s">
        <v>2126</v>
      </c>
      <c r="Z3024" t="s">
        <v>98</v>
      </c>
      <c r="AA3024" t="s">
        <v>2305</v>
      </c>
      <c r="AB3024" t="s">
        <v>3688</v>
      </c>
      <c r="AD3024" t="s">
        <v>3401</v>
      </c>
      <c r="AF3024" t="s">
        <v>3454</v>
      </c>
      <c r="AI3024" s="14">
        <v>60</v>
      </c>
      <c r="AQ3024" s="6">
        <v>0</v>
      </c>
      <c r="AR3024" s="6" t="s">
        <v>50</v>
      </c>
      <c r="AT3024" s="6">
        <v>-1</v>
      </c>
      <c r="AW3024" s="6" t="s">
        <v>51</v>
      </c>
      <c r="AX3024" s="6" t="s">
        <v>51</v>
      </c>
    </row>
    <row r="3025" spans="1:50" x14ac:dyDescent="0.25">
      <c r="A3025" s="16" t="s">
        <v>9349</v>
      </c>
      <c r="B3025" t="s">
        <v>22</v>
      </c>
      <c r="C3025" t="str">
        <f t="shared" si="434"/>
        <v>Cynaeus</v>
      </c>
      <c r="D3025" s="13" t="str">
        <f t="shared" si="431"/>
        <v>Yes</v>
      </c>
      <c r="E3025" s="16" t="s">
        <v>18</v>
      </c>
      <c r="F3025" s="16" t="str">
        <f t="shared" si="432"/>
        <v>Tenebrionidae</v>
      </c>
      <c r="G3025" s="16" t="str">
        <f t="shared" si="433"/>
        <v>Yes</v>
      </c>
      <c r="M3025" t="s">
        <v>3550</v>
      </c>
      <c r="N3025" t="s">
        <v>3401</v>
      </c>
      <c r="P3025" s="6">
        <v>-1</v>
      </c>
      <c r="Q3025" s="6" t="s">
        <v>47</v>
      </c>
      <c r="R3025" s="6" t="s">
        <v>48</v>
      </c>
      <c r="T3025" t="s">
        <v>49</v>
      </c>
      <c r="W3025" t="s">
        <v>46</v>
      </c>
      <c r="X3025" t="s">
        <v>2125</v>
      </c>
      <c r="Y3025" t="s">
        <v>2126</v>
      </c>
      <c r="Z3025" t="s">
        <v>98</v>
      </c>
      <c r="AA3025" t="s">
        <v>2305</v>
      </c>
      <c r="AB3025" t="s">
        <v>3688</v>
      </c>
      <c r="AD3025" t="s">
        <v>3401</v>
      </c>
      <c r="AF3025" t="s">
        <v>3550</v>
      </c>
      <c r="AI3025" s="14">
        <v>60</v>
      </c>
      <c r="AQ3025" s="6">
        <v>0</v>
      </c>
      <c r="AR3025" s="6" t="s">
        <v>50</v>
      </c>
      <c r="AT3025" s="6">
        <v>-1</v>
      </c>
      <c r="AW3025" s="6" t="s">
        <v>51</v>
      </c>
      <c r="AX3025" s="6" t="s">
        <v>51</v>
      </c>
    </row>
    <row r="3026" spans="1:50" x14ac:dyDescent="0.25">
      <c r="A3026" s="16" t="s">
        <v>9349</v>
      </c>
      <c r="B3026" t="s">
        <v>22</v>
      </c>
      <c r="C3026" t="str">
        <f t="shared" si="434"/>
        <v>Diaperis</v>
      </c>
      <c r="D3026" s="13" t="str">
        <f t="shared" si="431"/>
        <v>Yes</v>
      </c>
      <c r="E3026" s="16" t="s">
        <v>18</v>
      </c>
      <c r="F3026" s="16" t="str">
        <f t="shared" si="432"/>
        <v>Tenebrionidae</v>
      </c>
      <c r="G3026" s="16" t="str">
        <f t="shared" si="433"/>
        <v>Yes</v>
      </c>
      <c r="M3026" t="s">
        <v>3370</v>
      </c>
      <c r="N3026" t="s">
        <v>3688</v>
      </c>
      <c r="P3026" s="6">
        <v>-1</v>
      </c>
      <c r="Q3026" s="6" t="s">
        <v>47</v>
      </c>
      <c r="R3026" s="6" t="s">
        <v>48</v>
      </c>
      <c r="T3026" t="s">
        <v>49</v>
      </c>
      <c r="W3026" t="s">
        <v>46</v>
      </c>
      <c r="X3026" t="s">
        <v>2125</v>
      </c>
      <c r="Y3026" t="s">
        <v>2126</v>
      </c>
      <c r="Z3026" t="s">
        <v>98</v>
      </c>
      <c r="AA3026" t="s">
        <v>2305</v>
      </c>
      <c r="AB3026" t="s">
        <v>3688</v>
      </c>
      <c r="AD3026" t="s">
        <v>3370</v>
      </c>
      <c r="AI3026" s="14">
        <v>50</v>
      </c>
      <c r="AQ3026" s="6">
        <v>0</v>
      </c>
      <c r="AR3026" s="6" t="s">
        <v>50</v>
      </c>
      <c r="AT3026" s="6">
        <v>-1</v>
      </c>
      <c r="AW3026" s="6" t="s">
        <v>51</v>
      </c>
      <c r="AX3026" s="6" t="s">
        <v>51</v>
      </c>
    </row>
    <row r="3027" spans="1:50" x14ac:dyDescent="0.25">
      <c r="A3027" s="16" t="s">
        <v>9349</v>
      </c>
      <c r="B3027" t="s">
        <v>22</v>
      </c>
      <c r="C3027" t="str">
        <f t="shared" si="434"/>
        <v>Diaperis</v>
      </c>
      <c r="D3027" s="13" t="str">
        <f t="shared" si="431"/>
        <v>Yes</v>
      </c>
      <c r="E3027" s="16" t="s">
        <v>18</v>
      </c>
      <c r="F3027" s="16" t="str">
        <f t="shared" si="432"/>
        <v>Tenebrionidae</v>
      </c>
      <c r="G3027" s="16" t="str">
        <f t="shared" si="433"/>
        <v>Yes</v>
      </c>
      <c r="M3027" t="s">
        <v>3484</v>
      </c>
      <c r="N3027" t="s">
        <v>3370</v>
      </c>
      <c r="P3027" s="6">
        <v>-1</v>
      </c>
      <c r="Q3027" s="6" t="s">
        <v>47</v>
      </c>
      <c r="R3027" s="6" t="s">
        <v>48</v>
      </c>
      <c r="T3027" t="s">
        <v>49</v>
      </c>
      <c r="W3027" t="s">
        <v>46</v>
      </c>
      <c r="X3027" t="s">
        <v>2125</v>
      </c>
      <c r="Y3027" t="s">
        <v>2126</v>
      </c>
      <c r="Z3027" t="s">
        <v>98</v>
      </c>
      <c r="AA3027" t="s">
        <v>2305</v>
      </c>
      <c r="AB3027" t="s">
        <v>3688</v>
      </c>
      <c r="AD3027" t="s">
        <v>3370</v>
      </c>
      <c r="AF3027" t="s">
        <v>3484</v>
      </c>
      <c r="AI3027" s="14">
        <v>60</v>
      </c>
      <c r="AQ3027" s="6">
        <v>0</v>
      </c>
      <c r="AR3027" s="6" t="s">
        <v>50</v>
      </c>
      <c r="AT3027" s="6">
        <v>-1</v>
      </c>
      <c r="AW3027" s="6" t="s">
        <v>51</v>
      </c>
      <c r="AX3027" s="6" t="s">
        <v>51</v>
      </c>
    </row>
    <row r="3028" spans="1:50" x14ac:dyDescent="0.25">
      <c r="A3028" s="16" t="s">
        <v>9349</v>
      </c>
      <c r="B3028" t="s">
        <v>22</v>
      </c>
      <c r="C3028" t="str">
        <f t="shared" si="434"/>
        <v>Gnathocerus</v>
      </c>
      <c r="D3028" s="13" t="str">
        <f t="shared" si="431"/>
        <v>Yes</v>
      </c>
      <c r="E3028" s="16" t="s">
        <v>18</v>
      </c>
      <c r="F3028" s="16" t="str">
        <f t="shared" si="432"/>
        <v>Tenebrionidae</v>
      </c>
      <c r="G3028" s="16" t="str">
        <f t="shared" si="433"/>
        <v>Yes</v>
      </c>
      <c r="M3028" t="s">
        <v>3357</v>
      </c>
      <c r="N3028" t="s">
        <v>3688</v>
      </c>
      <c r="P3028" s="6">
        <v>-1</v>
      </c>
      <c r="Q3028" s="6" t="s">
        <v>47</v>
      </c>
      <c r="R3028" s="6" t="s">
        <v>48</v>
      </c>
      <c r="T3028" t="s">
        <v>49</v>
      </c>
      <c r="W3028" t="s">
        <v>46</v>
      </c>
      <c r="X3028" t="s">
        <v>2125</v>
      </c>
      <c r="Y3028" t="s">
        <v>2126</v>
      </c>
      <c r="Z3028" t="s">
        <v>98</v>
      </c>
      <c r="AA3028" t="s">
        <v>2305</v>
      </c>
      <c r="AB3028" t="s">
        <v>3688</v>
      </c>
      <c r="AD3028" t="s">
        <v>3357</v>
      </c>
      <c r="AI3028" s="14">
        <v>50</v>
      </c>
      <c r="AQ3028" s="6">
        <v>0</v>
      </c>
      <c r="AR3028" s="6" t="s">
        <v>50</v>
      </c>
      <c r="AT3028" s="6">
        <v>-1</v>
      </c>
      <c r="AW3028" s="6" t="s">
        <v>51</v>
      </c>
      <c r="AX3028" s="6" t="s">
        <v>51</v>
      </c>
    </row>
    <row r="3029" spans="1:50" x14ac:dyDescent="0.25">
      <c r="A3029" s="16" t="s">
        <v>9349</v>
      </c>
      <c r="B3029" t="s">
        <v>22</v>
      </c>
      <c r="C3029" t="str">
        <f t="shared" si="434"/>
        <v>Gnathocerus</v>
      </c>
      <c r="D3029" s="13" t="str">
        <f t="shared" si="431"/>
        <v>Yes</v>
      </c>
      <c r="E3029" s="16" t="s">
        <v>18</v>
      </c>
      <c r="F3029" s="16" t="str">
        <f t="shared" si="432"/>
        <v>Tenebrionidae</v>
      </c>
      <c r="G3029" s="16" t="str">
        <f t="shared" si="433"/>
        <v>Yes</v>
      </c>
      <c r="M3029" t="s">
        <v>3473</v>
      </c>
      <c r="N3029" t="s">
        <v>3357</v>
      </c>
      <c r="P3029" s="6">
        <v>-1</v>
      </c>
      <c r="Q3029" s="6" t="s">
        <v>47</v>
      </c>
      <c r="R3029" s="6" t="s">
        <v>48</v>
      </c>
      <c r="T3029" t="s">
        <v>49</v>
      </c>
      <c r="W3029" t="s">
        <v>46</v>
      </c>
      <c r="X3029" t="s">
        <v>2125</v>
      </c>
      <c r="Y3029" t="s">
        <v>2126</v>
      </c>
      <c r="Z3029" t="s">
        <v>98</v>
      </c>
      <c r="AA3029" t="s">
        <v>2305</v>
      </c>
      <c r="AB3029" t="s">
        <v>3688</v>
      </c>
      <c r="AD3029" t="s">
        <v>3357</v>
      </c>
      <c r="AF3029" t="s">
        <v>3473</v>
      </c>
      <c r="AI3029" s="14">
        <v>60</v>
      </c>
      <c r="AQ3029" s="6">
        <v>0</v>
      </c>
      <c r="AR3029" s="6" t="s">
        <v>50</v>
      </c>
      <c r="AT3029" s="6">
        <v>-1</v>
      </c>
      <c r="AW3029" s="6" t="s">
        <v>51</v>
      </c>
      <c r="AX3029" s="6" t="s">
        <v>51</v>
      </c>
    </row>
    <row r="3030" spans="1:50" x14ac:dyDescent="0.25">
      <c r="A3030" s="16" t="s">
        <v>9349</v>
      </c>
      <c r="B3030" t="s">
        <v>22</v>
      </c>
      <c r="C3030" t="str">
        <f t="shared" si="434"/>
        <v>Pentaphyllus</v>
      </c>
      <c r="D3030" s="13" t="str">
        <f t="shared" si="431"/>
        <v>Yes</v>
      </c>
      <c r="E3030" s="16" t="s">
        <v>18</v>
      </c>
      <c r="F3030" s="16" t="str">
        <f t="shared" si="432"/>
        <v>Tenebrionidae</v>
      </c>
      <c r="G3030" s="16" t="str">
        <f t="shared" si="433"/>
        <v>Yes</v>
      </c>
      <c r="M3030" t="s">
        <v>3408</v>
      </c>
      <c r="N3030" t="s">
        <v>3688</v>
      </c>
      <c r="P3030" s="6">
        <v>-1</v>
      </c>
      <c r="Q3030" s="6" t="s">
        <v>47</v>
      </c>
      <c r="R3030" s="6" t="s">
        <v>48</v>
      </c>
      <c r="T3030" t="s">
        <v>49</v>
      </c>
      <c r="W3030" t="s">
        <v>46</v>
      </c>
      <c r="X3030" t="s">
        <v>2125</v>
      </c>
      <c r="Y3030" t="s">
        <v>2126</v>
      </c>
      <c r="Z3030" t="s">
        <v>98</v>
      </c>
      <c r="AA3030" t="s">
        <v>2305</v>
      </c>
      <c r="AB3030" t="s">
        <v>3688</v>
      </c>
      <c r="AD3030" t="s">
        <v>3408</v>
      </c>
      <c r="AI3030" s="14">
        <v>50</v>
      </c>
      <c r="AQ3030" s="6">
        <v>0</v>
      </c>
      <c r="AR3030" s="6" t="s">
        <v>50</v>
      </c>
      <c r="AT3030" s="6">
        <v>-1</v>
      </c>
      <c r="AW3030" s="6" t="s">
        <v>51</v>
      </c>
      <c r="AX3030" s="6" t="s">
        <v>51</v>
      </c>
    </row>
    <row r="3031" spans="1:50" x14ac:dyDescent="0.25">
      <c r="A3031" s="16" t="s">
        <v>9349</v>
      </c>
      <c r="B3031" t="s">
        <v>22</v>
      </c>
      <c r="C3031" t="str">
        <f t="shared" si="434"/>
        <v>Pentaphyllus</v>
      </c>
      <c r="D3031" s="13" t="str">
        <f t="shared" si="431"/>
        <v>Yes</v>
      </c>
      <c r="E3031" s="16" t="s">
        <v>18</v>
      </c>
      <c r="F3031" s="16" t="str">
        <f t="shared" si="432"/>
        <v>Tenebrionidae</v>
      </c>
      <c r="G3031" s="16" t="str">
        <f t="shared" si="433"/>
        <v>Yes</v>
      </c>
      <c r="M3031" t="s">
        <v>3621</v>
      </c>
      <c r="N3031" t="s">
        <v>3408</v>
      </c>
      <c r="P3031" s="6">
        <v>-1</v>
      </c>
      <c r="Q3031" s="6" t="s">
        <v>47</v>
      </c>
      <c r="R3031" s="6" t="s">
        <v>48</v>
      </c>
      <c r="T3031" t="s">
        <v>49</v>
      </c>
      <c r="W3031" t="s">
        <v>46</v>
      </c>
      <c r="X3031" t="s">
        <v>2125</v>
      </c>
      <c r="Y3031" t="s">
        <v>2126</v>
      </c>
      <c r="Z3031" t="s">
        <v>98</v>
      </c>
      <c r="AA3031" t="s">
        <v>2305</v>
      </c>
      <c r="AB3031" t="s">
        <v>3688</v>
      </c>
      <c r="AD3031" t="s">
        <v>3408</v>
      </c>
      <c r="AF3031" t="s">
        <v>3621</v>
      </c>
      <c r="AI3031" s="14">
        <v>60</v>
      </c>
      <c r="AQ3031" s="6">
        <v>0</v>
      </c>
      <c r="AR3031" s="6" t="s">
        <v>50</v>
      </c>
      <c r="AT3031" s="6">
        <v>-1</v>
      </c>
      <c r="AW3031" s="6" t="s">
        <v>51</v>
      </c>
      <c r="AX3031" s="6" t="s">
        <v>51</v>
      </c>
    </row>
    <row r="3032" spans="1:50" x14ac:dyDescent="0.25">
      <c r="A3032" s="16" t="s">
        <v>9349</v>
      </c>
      <c r="B3032" t="s">
        <v>22</v>
      </c>
      <c r="C3032" t="str">
        <f t="shared" si="434"/>
        <v>Platydema</v>
      </c>
      <c r="D3032" s="13" t="str">
        <f t="shared" si="431"/>
        <v>Yes</v>
      </c>
      <c r="E3032" s="16" t="s">
        <v>18</v>
      </c>
      <c r="F3032" s="16" t="str">
        <f t="shared" si="432"/>
        <v>Tenebrionidae</v>
      </c>
      <c r="G3032" s="16" t="str">
        <f t="shared" si="433"/>
        <v>Yes</v>
      </c>
      <c r="M3032" t="s">
        <v>3382</v>
      </c>
      <c r="N3032" t="s">
        <v>3688</v>
      </c>
      <c r="P3032" s="6">
        <v>-1</v>
      </c>
      <c r="Q3032" s="6" t="s">
        <v>47</v>
      </c>
      <c r="R3032" s="6" t="s">
        <v>48</v>
      </c>
      <c r="T3032" t="s">
        <v>49</v>
      </c>
      <c r="W3032" t="s">
        <v>46</v>
      </c>
      <c r="X3032" t="s">
        <v>2125</v>
      </c>
      <c r="Y3032" t="s">
        <v>2126</v>
      </c>
      <c r="Z3032" t="s">
        <v>98</v>
      </c>
      <c r="AA3032" t="s">
        <v>2305</v>
      </c>
      <c r="AB3032" t="s">
        <v>3688</v>
      </c>
      <c r="AD3032" t="s">
        <v>3382</v>
      </c>
      <c r="AI3032" s="14">
        <v>50</v>
      </c>
      <c r="AQ3032" s="6">
        <v>0</v>
      </c>
      <c r="AR3032" s="6" t="s">
        <v>50</v>
      </c>
      <c r="AT3032" s="6">
        <v>-1</v>
      </c>
      <c r="AW3032" s="6" t="s">
        <v>51</v>
      </c>
      <c r="AX3032" s="6" t="s">
        <v>51</v>
      </c>
    </row>
    <row r="3033" spans="1:50" x14ac:dyDescent="0.25">
      <c r="A3033" s="16" t="s">
        <v>9349</v>
      </c>
      <c r="B3033" t="s">
        <v>22</v>
      </c>
      <c r="C3033" t="str">
        <f t="shared" si="434"/>
        <v>Platydema</v>
      </c>
      <c r="D3033" s="13" t="str">
        <f t="shared" si="431"/>
        <v>Yes</v>
      </c>
      <c r="E3033" s="16" t="s">
        <v>18</v>
      </c>
      <c r="F3033" s="16" t="str">
        <f t="shared" si="432"/>
        <v>Tenebrionidae</v>
      </c>
      <c r="G3033" s="16" t="str">
        <f t="shared" si="433"/>
        <v>Yes</v>
      </c>
      <c r="M3033" t="s">
        <v>3486</v>
      </c>
      <c r="N3033" t="s">
        <v>3382</v>
      </c>
      <c r="P3033" s="6">
        <v>-1</v>
      </c>
      <c r="Q3033" s="6" t="s">
        <v>47</v>
      </c>
      <c r="R3033" s="6" t="s">
        <v>48</v>
      </c>
      <c r="T3033" t="s">
        <v>49</v>
      </c>
      <c r="W3033" t="s">
        <v>46</v>
      </c>
      <c r="X3033" t="s">
        <v>2125</v>
      </c>
      <c r="Y3033" t="s">
        <v>2126</v>
      </c>
      <c r="Z3033" t="s">
        <v>98</v>
      </c>
      <c r="AA3033" t="s">
        <v>2305</v>
      </c>
      <c r="AB3033" t="s">
        <v>3688</v>
      </c>
      <c r="AD3033" t="s">
        <v>3382</v>
      </c>
      <c r="AF3033" t="s">
        <v>3486</v>
      </c>
      <c r="AI3033" s="14">
        <v>60</v>
      </c>
      <c r="AQ3033" s="6">
        <v>0</v>
      </c>
      <c r="AR3033" s="6" t="s">
        <v>50</v>
      </c>
      <c r="AT3033" s="6">
        <v>-1</v>
      </c>
      <c r="AW3033" s="6" t="s">
        <v>51</v>
      </c>
      <c r="AX3033" s="6" t="s">
        <v>51</v>
      </c>
    </row>
    <row r="3034" spans="1:50" x14ac:dyDescent="0.25">
      <c r="A3034" s="16" t="s">
        <v>9349</v>
      </c>
      <c r="B3034" t="s">
        <v>22</v>
      </c>
      <c r="C3034" t="str">
        <f t="shared" si="434"/>
        <v>Platydema</v>
      </c>
      <c r="D3034" s="13" t="str">
        <f t="shared" si="431"/>
        <v>Yes</v>
      </c>
      <c r="E3034" s="16" t="s">
        <v>18</v>
      </c>
      <c r="F3034" s="16" t="str">
        <f t="shared" si="432"/>
        <v>Tenebrionidae</v>
      </c>
      <c r="G3034" s="16" t="str">
        <f t="shared" si="433"/>
        <v>Yes</v>
      </c>
      <c r="M3034" t="s">
        <v>3487</v>
      </c>
      <c r="N3034" t="s">
        <v>3382</v>
      </c>
      <c r="P3034" s="6">
        <v>-1</v>
      </c>
      <c r="Q3034" s="6" t="s">
        <v>47</v>
      </c>
      <c r="R3034" s="6" t="s">
        <v>48</v>
      </c>
      <c r="T3034" t="s">
        <v>49</v>
      </c>
      <c r="W3034" t="s">
        <v>46</v>
      </c>
      <c r="X3034" t="s">
        <v>2125</v>
      </c>
      <c r="Y3034" t="s">
        <v>2126</v>
      </c>
      <c r="Z3034" t="s">
        <v>98</v>
      </c>
      <c r="AA3034" t="s">
        <v>2305</v>
      </c>
      <c r="AB3034" t="s">
        <v>3688</v>
      </c>
      <c r="AD3034" t="s">
        <v>3382</v>
      </c>
      <c r="AF3034" t="s">
        <v>3487</v>
      </c>
      <c r="AI3034" s="14">
        <v>60</v>
      </c>
      <c r="AQ3034" s="6">
        <v>0</v>
      </c>
      <c r="AR3034" s="6" t="s">
        <v>50</v>
      </c>
      <c r="AT3034" s="6">
        <v>-1</v>
      </c>
      <c r="AW3034" s="6" t="s">
        <v>51</v>
      </c>
      <c r="AX3034" s="6" t="s">
        <v>51</v>
      </c>
    </row>
    <row r="3035" spans="1:50" x14ac:dyDescent="0.25">
      <c r="A3035" s="16" t="s">
        <v>9349</v>
      </c>
      <c r="B3035" t="s">
        <v>22</v>
      </c>
      <c r="C3035" t="str">
        <f>AB3035</f>
        <v>Diaperini</v>
      </c>
      <c r="D3035" s="13" t="str">
        <f t="shared" si="431"/>
        <v>No</v>
      </c>
      <c r="E3035" s="16" t="s">
        <v>18</v>
      </c>
      <c r="F3035" s="16" t="str">
        <f t="shared" si="432"/>
        <v>Tenebrionidae</v>
      </c>
      <c r="G3035" s="16" t="str">
        <f t="shared" si="433"/>
        <v>Yes</v>
      </c>
      <c r="M3035" t="s">
        <v>3688</v>
      </c>
      <c r="N3035" t="s">
        <v>2305</v>
      </c>
      <c r="P3035" s="6">
        <v>-1</v>
      </c>
      <c r="Q3035" s="6" t="s">
        <v>47</v>
      </c>
      <c r="R3035" s="6" t="s">
        <v>48</v>
      </c>
      <c r="T3035" t="s">
        <v>49</v>
      </c>
      <c r="W3035" t="s">
        <v>46</v>
      </c>
      <c r="X3035" t="s">
        <v>2125</v>
      </c>
      <c r="Y3035" t="s">
        <v>2126</v>
      </c>
      <c r="Z3035" t="s">
        <v>98</v>
      </c>
      <c r="AA3035" t="s">
        <v>2305</v>
      </c>
      <c r="AB3035" t="s">
        <v>3688</v>
      </c>
      <c r="AI3035" s="14">
        <v>45</v>
      </c>
      <c r="AQ3035" s="6">
        <v>0</v>
      </c>
      <c r="AR3035" s="6" t="s">
        <v>50</v>
      </c>
      <c r="AT3035" s="6">
        <v>-1</v>
      </c>
      <c r="AW3035" s="6" t="s">
        <v>51</v>
      </c>
      <c r="AX3035" s="6" t="s">
        <v>51</v>
      </c>
    </row>
    <row r="3036" spans="1:50" x14ac:dyDescent="0.25">
      <c r="A3036" s="16" t="s">
        <v>9349</v>
      </c>
      <c r="B3036" t="s">
        <v>22</v>
      </c>
      <c r="C3036" t="str">
        <f t="shared" ref="C3036:C3041" si="435">AD3036</f>
        <v>Corticeus</v>
      </c>
      <c r="D3036" s="13" t="str">
        <f t="shared" si="431"/>
        <v>Yes</v>
      </c>
      <c r="E3036" s="16" t="s">
        <v>18</v>
      </c>
      <c r="F3036" s="16" t="str">
        <f t="shared" si="432"/>
        <v>Tenebrionidae</v>
      </c>
      <c r="G3036" s="16" t="str">
        <f t="shared" si="433"/>
        <v>Yes</v>
      </c>
      <c r="M3036" t="s">
        <v>2438</v>
      </c>
      <c r="N3036" t="s">
        <v>2437</v>
      </c>
      <c r="P3036" s="6">
        <v>-1</v>
      </c>
      <c r="Q3036" s="6" t="s">
        <v>47</v>
      </c>
      <c r="R3036" s="6" t="s">
        <v>48</v>
      </c>
      <c r="T3036" t="s">
        <v>49</v>
      </c>
      <c r="W3036" t="s">
        <v>46</v>
      </c>
      <c r="X3036" t="s">
        <v>2125</v>
      </c>
      <c r="Y3036" t="s">
        <v>2126</v>
      </c>
      <c r="Z3036" t="s">
        <v>98</v>
      </c>
      <c r="AA3036" t="s">
        <v>2305</v>
      </c>
      <c r="AB3036" t="s">
        <v>2437</v>
      </c>
      <c r="AD3036" t="s">
        <v>2438</v>
      </c>
      <c r="AI3036" s="14">
        <v>50</v>
      </c>
      <c r="AQ3036" s="6">
        <v>0</v>
      </c>
      <c r="AR3036" s="6" t="s">
        <v>50</v>
      </c>
      <c r="AT3036" s="6">
        <v>-1</v>
      </c>
      <c r="AW3036" s="6" t="s">
        <v>51</v>
      </c>
      <c r="AX3036" s="6" t="s">
        <v>51</v>
      </c>
    </row>
    <row r="3037" spans="1:50" x14ac:dyDescent="0.25">
      <c r="A3037" s="16" t="s">
        <v>9349</v>
      </c>
      <c r="B3037" t="s">
        <v>22</v>
      </c>
      <c r="C3037" t="str">
        <f t="shared" si="435"/>
        <v>Corticeus</v>
      </c>
      <c r="D3037" s="13" t="str">
        <f t="shared" si="431"/>
        <v>Yes</v>
      </c>
      <c r="E3037" s="16" t="s">
        <v>18</v>
      </c>
      <c r="F3037" s="16" t="str">
        <f t="shared" si="432"/>
        <v>Tenebrionidae</v>
      </c>
      <c r="G3037" s="16" t="str">
        <f t="shared" si="433"/>
        <v>Yes</v>
      </c>
      <c r="M3037" t="s">
        <v>3542</v>
      </c>
      <c r="N3037" t="s">
        <v>2438</v>
      </c>
      <c r="P3037" s="6">
        <v>-1</v>
      </c>
      <c r="Q3037" s="6" t="s">
        <v>47</v>
      </c>
      <c r="R3037" s="6" t="s">
        <v>48</v>
      </c>
      <c r="T3037" t="s">
        <v>49</v>
      </c>
      <c r="W3037" t="s">
        <v>46</v>
      </c>
      <c r="X3037" t="s">
        <v>2125</v>
      </c>
      <c r="Y3037" t="s">
        <v>2126</v>
      </c>
      <c r="Z3037" t="s">
        <v>98</v>
      </c>
      <c r="AA3037" t="s">
        <v>2305</v>
      </c>
      <c r="AB3037" t="s">
        <v>2437</v>
      </c>
      <c r="AD3037" t="s">
        <v>2438</v>
      </c>
      <c r="AF3037" t="s">
        <v>3542</v>
      </c>
      <c r="AI3037" s="14">
        <v>60</v>
      </c>
      <c r="AQ3037" s="6">
        <v>0</v>
      </c>
      <c r="AR3037" s="6" t="s">
        <v>50</v>
      </c>
      <c r="AT3037" s="6">
        <v>-1</v>
      </c>
      <c r="AW3037" s="6" t="s">
        <v>51</v>
      </c>
      <c r="AX3037" s="6" t="s">
        <v>51</v>
      </c>
    </row>
    <row r="3038" spans="1:50" x14ac:dyDescent="0.25">
      <c r="A3038" s="16" t="s">
        <v>9349</v>
      </c>
      <c r="B3038" t="s">
        <v>22</v>
      </c>
      <c r="C3038" t="str">
        <f t="shared" si="435"/>
        <v>Corticeus</v>
      </c>
      <c r="D3038" s="13" t="str">
        <f t="shared" si="431"/>
        <v>Yes</v>
      </c>
      <c r="E3038" s="16" t="s">
        <v>18</v>
      </c>
      <c r="F3038" s="16" t="str">
        <f t="shared" si="432"/>
        <v>Tenebrionidae</v>
      </c>
      <c r="G3038" s="16" t="str">
        <f t="shared" si="433"/>
        <v>Yes</v>
      </c>
      <c r="M3038" t="s">
        <v>3543</v>
      </c>
      <c r="N3038" t="s">
        <v>2438</v>
      </c>
      <c r="P3038" s="6">
        <v>-1</v>
      </c>
      <c r="Q3038" s="6" t="s">
        <v>47</v>
      </c>
      <c r="R3038" s="6" t="s">
        <v>48</v>
      </c>
      <c r="T3038" t="s">
        <v>49</v>
      </c>
      <c r="W3038" t="s">
        <v>46</v>
      </c>
      <c r="X3038" t="s">
        <v>2125</v>
      </c>
      <c r="Y3038" t="s">
        <v>2126</v>
      </c>
      <c r="Z3038" t="s">
        <v>98</v>
      </c>
      <c r="AA3038" t="s">
        <v>2305</v>
      </c>
      <c r="AB3038" t="s">
        <v>2437</v>
      </c>
      <c r="AD3038" t="s">
        <v>2438</v>
      </c>
      <c r="AF3038" t="s">
        <v>3543</v>
      </c>
      <c r="AI3038" s="14">
        <v>60</v>
      </c>
      <c r="AQ3038" s="6">
        <v>0</v>
      </c>
      <c r="AR3038" s="6" t="s">
        <v>50</v>
      </c>
      <c r="AT3038" s="6">
        <v>-1</v>
      </c>
      <c r="AW3038" s="6" t="s">
        <v>51</v>
      </c>
      <c r="AX3038" s="6" t="s">
        <v>51</v>
      </c>
    </row>
    <row r="3039" spans="1:50" x14ac:dyDescent="0.25">
      <c r="A3039" s="16" t="s">
        <v>9349</v>
      </c>
      <c r="B3039" t="s">
        <v>22</v>
      </c>
      <c r="C3039" t="str">
        <f t="shared" si="435"/>
        <v>Corticeus</v>
      </c>
      <c r="D3039" s="13" t="str">
        <f t="shared" si="431"/>
        <v>Yes</v>
      </c>
      <c r="E3039" s="16" t="s">
        <v>18</v>
      </c>
      <c r="F3039" s="16" t="str">
        <f t="shared" si="432"/>
        <v>Tenebrionidae</v>
      </c>
      <c r="G3039" s="16" t="str">
        <f t="shared" si="433"/>
        <v>Yes</v>
      </c>
      <c r="M3039" t="s">
        <v>2439</v>
      </c>
      <c r="N3039" t="s">
        <v>2438</v>
      </c>
      <c r="P3039" s="6">
        <v>-1</v>
      </c>
      <c r="Q3039" s="6" t="s">
        <v>47</v>
      </c>
      <c r="R3039" s="6" t="s">
        <v>48</v>
      </c>
      <c r="T3039" t="s">
        <v>49</v>
      </c>
      <c r="W3039" t="s">
        <v>46</v>
      </c>
      <c r="X3039" t="s">
        <v>2125</v>
      </c>
      <c r="Y3039" t="s">
        <v>2126</v>
      </c>
      <c r="Z3039" t="s">
        <v>98</v>
      </c>
      <c r="AA3039" t="s">
        <v>2305</v>
      </c>
      <c r="AB3039" t="s">
        <v>2437</v>
      </c>
      <c r="AD3039" t="s">
        <v>2438</v>
      </c>
      <c r="AF3039" t="s">
        <v>2439</v>
      </c>
      <c r="AI3039" s="14">
        <v>60</v>
      </c>
      <c r="AQ3039" s="6">
        <v>0</v>
      </c>
      <c r="AR3039" s="6" t="s">
        <v>50</v>
      </c>
      <c r="AT3039" s="6">
        <v>-1</v>
      </c>
      <c r="AW3039" s="6" t="s">
        <v>51</v>
      </c>
      <c r="AX3039" s="6" t="s">
        <v>51</v>
      </c>
    </row>
    <row r="3040" spans="1:50" x14ac:dyDescent="0.25">
      <c r="A3040" s="16" t="s">
        <v>9349</v>
      </c>
      <c r="B3040" t="s">
        <v>22</v>
      </c>
      <c r="C3040" t="str">
        <f t="shared" si="435"/>
        <v>Corticeus</v>
      </c>
      <c r="D3040" s="13" t="str">
        <f t="shared" si="431"/>
        <v>Yes</v>
      </c>
      <c r="E3040" s="16" t="s">
        <v>18</v>
      </c>
      <c r="F3040" s="16" t="str">
        <f t="shared" si="432"/>
        <v>Tenebrionidae</v>
      </c>
      <c r="G3040" s="16" t="str">
        <f t="shared" si="433"/>
        <v>Yes</v>
      </c>
      <c r="M3040" t="s">
        <v>3544</v>
      </c>
      <c r="N3040" t="s">
        <v>2438</v>
      </c>
      <c r="P3040" s="6">
        <v>-1</v>
      </c>
      <c r="Q3040" s="6" t="s">
        <v>47</v>
      </c>
      <c r="R3040" s="6" t="s">
        <v>48</v>
      </c>
      <c r="T3040" t="s">
        <v>49</v>
      </c>
      <c r="W3040" t="s">
        <v>46</v>
      </c>
      <c r="X3040" t="s">
        <v>2125</v>
      </c>
      <c r="Y3040" t="s">
        <v>2126</v>
      </c>
      <c r="Z3040" t="s">
        <v>98</v>
      </c>
      <c r="AA3040" t="s">
        <v>2305</v>
      </c>
      <c r="AB3040" t="s">
        <v>2437</v>
      </c>
      <c r="AD3040" t="s">
        <v>2438</v>
      </c>
      <c r="AF3040" t="s">
        <v>3544</v>
      </c>
      <c r="AI3040" s="14">
        <v>60</v>
      </c>
      <c r="AQ3040" s="6">
        <v>0</v>
      </c>
      <c r="AR3040" s="6" t="s">
        <v>50</v>
      </c>
      <c r="AT3040" s="6">
        <v>-1</v>
      </c>
      <c r="AW3040" s="6" t="s">
        <v>51</v>
      </c>
      <c r="AX3040" s="6" t="s">
        <v>51</v>
      </c>
    </row>
    <row r="3041" spans="1:50" x14ac:dyDescent="0.25">
      <c r="A3041" s="16" t="s">
        <v>9349</v>
      </c>
      <c r="B3041" t="s">
        <v>22</v>
      </c>
      <c r="C3041" t="str">
        <f t="shared" si="435"/>
        <v>Corticeus</v>
      </c>
      <c r="D3041" s="13" t="str">
        <f t="shared" si="431"/>
        <v>Yes</v>
      </c>
      <c r="E3041" s="16" t="s">
        <v>18</v>
      </c>
      <c r="F3041" s="16" t="str">
        <f t="shared" si="432"/>
        <v>Tenebrionidae</v>
      </c>
      <c r="G3041" s="16" t="str">
        <f t="shared" si="433"/>
        <v>Yes</v>
      </c>
      <c r="M3041" t="s">
        <v>3545</v>
      </c>
      <c r="N3041" t="s">
        <v>2438</v>
      </c>
      <c r="P3041" s="6">
        <v>-1</v>
      </c>
      <c r="Q3041" s="6" t="s">
        <v>47</v>
      </c>
      <c r="R3041" s="6" t="s">
        <v>48</v>
      </c>
      <c r="T3041" t="s">
        <v>49</v>
      </c>
      <c r="W3041" t="s">
        <v>46</v>
      </c>
      <c r="X3041" t="s">
        <v>2125</v>
      </c>
      <c r="Y3041" t="s">
        <v>2126</v>
      </c>
      <c r="Z3041" t="s">
        <v>98</v>
      </c>
      <c r="AA3041" t="s">
        <v>2305</v>
      </c>
      <c r="AB3041" t="s">
        <v>2437</v>
      </c>
      <c r="AD3041" t="s">
        <v>2438</v>
      </c>
      <c r="AF3041" t="s">
        <v>3545</v>
      </c>
      <c r="AI3041" s="14">
        <v>60</v>
      </c>
      <c r="AQ3041" s="6">
        <v>0</v>
      </c>
      <c r="AR3041" s="6" t="s">
        <v>50</v>
      </c>
      <c r="AT3041" s="6">
        <v>-1</v>
      </c>
      <c r="AW3041" s="6" t="s">
        <v>51</v>
      </c>
      <c r="AX3041" s="6" t="s">
        <v>51</v>
      </c>
    </row>
    <row r="3042" spans="1:50" x14ac:dyDescent="0.25">
      <c r="A3042" s="16" t="s">
        <v>9349</v>
      </c>
      <c r="B3042" t="s">
        <v>22</v>
      </c>
      <c r="C3042" t="str">
        <f>AB3042</f>
        <v>Hypophlaeini</v>
      </c>
      <c r="D3042" s="13" t="str">
        <f t="shared" si="431"/>
        <v>No</v>
      </c>
      <c r="E3042" s="16" t="s">
        <v>18</v>
      </c>
      <c r="F3042" s="16" t="str">
        <f t="shared" si="432"/>
        <v>Tenebrionidae</v>
      </c>
      <c r="G3042" s="16" t="str">
        <f t="shared" si="433"/>
        <v>Yes</v>
      </c>
      <c r="M3042" t="s">
        <v>2437</v>
      </c>
      <c r="N3042" t="s">
        <v>2378</v>
      </c>
      <c r="P3042" s="6">
        <v>-1</v>
      </c>
      <c r="Q3042" s="6" t="s">
        <v>47</v>
      </c>
      <c r="R3042" s="6" t="s">
        <v>48</v>
      </c>
      <c r="T3042" t="s">
        <v>49</v>
      </c>
      <c r="W3042" t="s">
        <v>46</v>
      </c>
      <c r="X3042" t="s">
        <v>2125</v>
      </c>
      <c r="Y3042" t="s">
        <v>2126</v>
      </c>
      <c r="Z3042" t="s">
        <v>98</v>
      </c>
      <c r="AA3042" t="s">
        <v>2305</v>
      </c>
      <c r="AB3042" t="s">
        <v>2437</v>
      </c>
      <c r="AI3042" s="14">
        <v>45</v>
      </c>
      <c r="AQ3042" s="6">
        <v>0</v>
      </c>
      <c r="AR3042" s="6" t="s">
        <v>50</v>
      </c>
      <c r="AT3042" s="6">
        <v>-1</v>
      </c>
      <c r="AW3042" s="6" t="s">
        <v>51</v>
      </c>
      <c r="AX3042" s="6" t="s">
        <v>51</v>
      </c>
    </row>
    <row r="3043" spans="1:50" x14ac:dyDescent="0.25">
      <c r="A3043" s="16" t="s">
        <v>9349</v>
      </c>
      <c r="B3043" t="s">
        <v>22</v>
      </c>
      <c r="C3043" t="str">
        <f>AD3043</f>
        <v>Phaleria</v>
      </c>
      <c r="D3043" s="13" t="str">
        <f t="shared" si="431"/>
        <v>Yes</v>
      </c>
      <c r="E3043" s="16" t="s">
        <v>18</v>
      </c>
      <c r="F3043" s="16" t="str">
        <f t="shared" si="432"/>
        <v>Tenebrionidae</v>
      </c>
      <c r="G3043" s="16" t="str">
        <f t="shared" si="433"/>
        <v>Yes</v>
      </c>
      <c r="M3043" t="s">
        <v>2303</v>
      </c>
      <c r="N3043" t="s">
        <v>2304</v>
      </c>
      <c r="P3043" s="6">
        <v>-1</v>
      </c>
      <c r="Q3043" s="6" t="s">
        <v>47</v>
      </c>
      <c r="R3043" s="6" t="s">
        <v>48</v>
      </c>
      <c r="T3043" t="s">
        <v>49</v>
      </c>
      <c r="W3043" t="s">
        <v>46</v>
      </c>
      <c r="X3043" t="s">
        <v>2125</v>
      </c>
      <c r="Y3043" t="s">
        <v>2126</v>
      </c>
      <c r="Z3043" t="s">
        <v>98</v>
      </c>
      <c r="AA3043" t="s">
        <v>2305</v>
      </c>
      <c r="AB3043" t="s">
        <v>2304</v>
      </c>
      <c r="AD3043" t="s">
        <v>2303</v>
      </c>
      <c r="AI3043" s="14">
        <v>50</v>
      </c>
      <c r="AQ3043" s="6">
        <v>0</v>
      </c>
      <c r="AR3043" s="6" t="s">
        <v>50</v>
      </c>
      <c r="AT3043" s="6">
        <v>-1</v>
      </c>
      <c r="AW3043" s="6" t="s">
        <v>51</v>
      </c>
      <c r="AX3043" s="6" t="s">
        <v>51</v>
      </c>
    </row>
    <row r="3044" spans="1:50" x14ac:dyDescent="0.25">
      <c r="A3044" s="16" t="s">
        <v>9349</v>
      </c>
      <c r="B3044" t="s">
        <v>22</v>
      </c>
      <c r="C3044" t="str">
        <f>AD3044</f>
        <v>Phaleria</v>
      </c>
      <c r="D3044" s="13" t="str">
        <f t="shared" si="431"/>
        <v>Yes</v>
      </c>
      <c r="E3044" s="16" t="s">
        <v>18</v>
      </c>
      <c r="F3044" s="16" t="str">
        <f t="shared" si="432"/>
        <v>Tenebrionidae</v>
      </c>
      <c r="G3044" s="16" t="str">
        <f t="shared" si="433"/>
        <v>Yes</v>
      </c>
      <c r="L3044" t="s">
        <v>2307</v>
      </c>
      <c r="M3044" t="s">
        <v>2306</v>
      </c>
      <c r="N3044" t="s">
        <v>2303</v>
      </c>
      <c r="P3044" s="6">
        <v>-1</v>
      </c>
      <c r="Q3044" s="6" t="s">
        <v>47</v>
      </c>
      <c r="R3044" s="6" t="s">
        <v>48</v>
      </c>
      <c r="T3044" t="s">
        <v>49</v>
      </c>
      <c r="W3044" t="s">
        <v>46</v>
      </c>
      <c r="X3044" t="s">
        <v>2125</v>
      </c>
      <c r="Y3044" t="s">
        <v>2126</v>
      </c>
      <c r="Z3044" t="s">
        <v>98</v>
      </c>
      <c r="AA3044" t="s">
        <v>2305</v>
      </c>
      <c r="AB3044" t="s">
        <v>2304</v>
      </c>
      <c r="AD3044" t="s">
        <v>2303</v>
      </c>
      <c r="AF3044" t="s">
        <v>2306</v>
      </c>
      <c r="AI3044" s="14">
        <v>60</v>
      </c>
      <c r="AQ3044" s="6">
        <v>0</v>
      </c>
      <c r="AR3044" s="6" t="s">
        <v>50</v>
      </c>
      <c r="AT3044" s="6">
        <v>-1</v>
      </c>
      <c r="AW3044" s="6" t="s">
        <v>51</v>
      </c>
      <c r="AX3044" s="6" t="s">
        <v>51</v>
      </c>
    </row>
    <row r="3045" spans="1:50" x14ac:dyDescent="0.25">
      <c r="A3045" s="16" t="s">
        <v>9349</v>
      </c>
      <c r="B3045" t="s">
        <v>22</v>
      </c>
      <c r="C3045" t="str">
        <f>AB3045</f>
        <v>Phaeriini</v>
      </c>
      <c r="D3045" s="13" t="str">
        <f t="shared" si="431"/>
        <v>No</v>
      </c>
      <c r="E3045" s="16" t="s">
        <v>18</v>
      </c>
      <c r="F3045" s="16" t="str">
        <f t="shared" si="432"/>
        <v>Tenebrionidae</v>
      </c>
      <c r="G3045" s="16" t="str">
        <f t="shared" si="433"/>
        <v>Yes</v>
      </c>
      <c r="M3045" t="s">
        <v>2304</v>
      </c>
      <c r="N3045" t="s">
        <v>2305</v>
      </c>
      <c r="P3045" s="6">
        <v>-1</v>
      </c>
      <c r="Q3045" s="6" t="s">
        <v>47</v>
      </c>
      <c r="R3045" s="6" t="s">
        <v>48</v>
      </c>
      <c r="T3045" t="s">
        <v>49</v>
      </c>
      <c r="W3045" t="s">
        <v>46</v>
      </c>
      <c r="X3045" t="s">
        <v>2125</v>
      </c>
      <c r="Y3045" t="s">
        <v>2126</v>
      </c>
      <c r="Z3045" t="s">
        <v>98</v>
      </c>
      <c r="AA3045" t="s">
        <v>2305</v>
      </c>
      <c r="AB3045" t="s">
        <v>2304</v>
      </c>
      <c r="AI3045" s="14">
        <v>45</v>
      </c>
      <c r="AQ3045" s="6">
        <v>0</v>
      </c>
      <c r="AR3045" s="6" t="s">
        <v>50</v>
      </c>
      <c r="AT3045" s="6">
        <v>-1</v>
      </c>
      <c r="AW3045" s="6" t="s">
        <v>51</v>
      </c>
      <c r="AX3045" s="6" t="s">
        <v>51</v>
      </c>
    </row>
    <row r="3046" spans="1:50" x14ac:dyDescent="0.25">
      <c r="A3046" s="16" t="s">
        <v>9349</v>
      </c>
      <c r="B3046" t="s">
        <v>22</v>
      </c>
      <c r="C3046" t="str">
        <f>AD3046</f>
        <v>Phaleromela</v>
      </c>
      <c r="D3046" s="13" t="str">
        <f t="shared" si="431"/>
        <v>Yes</v>
      </c>
      <c r="E3046" s="16" t="s">
        <v>18</v>
      </c>
      <c r="F3046" s="16" t="str">
        <f t="shared" si="432"/>
        <v>Tenebrionidae</v>
      </c>
      <c r="G3046" s="16" t="str">
        <f t="shared" si="433"/>
        <v>Yes</v>
      </c>
      <c r="M3046" t="s">
        <v>3414</v>
      </c>
      <c r="N3046" t="s">
        <v>3764</v>
      </c>
      <c r="P3046" s="6">
        <v>-1</v>
      </c>
      <c r="Q3046" s="6" t="s">
        <v>47</v>
      </c>
      <c r="R3046" s="6" t="s">
        <v>48</v>
      </c>
      <c r="T3046" t="s">
        <v>49</v>
      </c>
      <c r="W3046" t="s">
        <v>46</v>
      </c>
      <c r="X3046" t="s">
        <v>2125</v>
      </c>
      <c r="Y3046" t="s">
        <v>2126</v>
      </c>
      <c r="Z3046" t="s">
        <v>98</v>
      </c>
      <c r="AA3046" t="s">
        <v>2305</v>
      </c>
      <c r="AB3046" t="s">
        <v>3764</v>
      </c>
      <c r="AD3046" t="s">
        <v>3414</v>
      </c>
      <c r="AI3046" s="14">
        <v>50</v>
      </c>
      <c r="AQ3046" s="6">
        <v>0</v>
      </c>
      <c r="AR3046" s="6" t="s">
        <v>50</v>
      </c>
      <c r="AT3046" s="6">
        <v>-1</v>
      </c>
      <c r="AW3046" s="6" t="s">
        <v>51</v>
      </c>
      <c r="AX3046" s="6" t="s">
        <v>51</v>
      </c>
    </row>
    <row r="3047" spans="1:50" x14ac:dyDescent="0.25">
      <c r="A3047" s="16" t="s">
        <v>9349</v>
      </c>
      <c r="B3047" t="s">
        <v>22</v>
      </c>
      <c r="C3047" t="str">
        <f>AD3047</f>
        <v>Phaleromela</v>
      </c>
      <c r="D3047" s="13" t="str">
        <f t="shared" si="431"/>
        <v>Yes</v>
      </c>
      <c r="E3047" s="16" t="s">
        <v>18</v>
      </c>
      <c r="F3047" s="16" t="str">
        <f t="shared" si="432"/>
        <v>Tenebrionidae</v>
      </c>
      <c r="G3047" s="16" t="str">
        <f t="shared" si="433"/>
        <v>Yes</v>
      </c>
      <c r="M3047" t="s">
        <v>3447</v>
      </c>
      <c r="N3047" t="s">
        <v>3414</v>
      </c>
      <c r="P3047" s="6">
        <v>-1</v>
      </c>
      <c r="Q3047" s="6" t="s">
        <v>47</v>
      </c>
      <c r="R3047" s="6" t="s">
        <v>48</v>
      </c>
      <c r="T3047" t="s">
        <v>49</v>
      </c>
      <c r="W3047" t="s">
        <v>46</v>
      </c>
      <c r="X3047" t="s">
        <v>2125</v>
      </c>
      <c r="Y3047" t="s">
        <v>2126</v>
      </c>
      <c r="Z3047" t="s">
        <v>98</v>
      </c>
      <c r="AA3047" t="s">
        <v>2305</v>
      </c>
      <c r="AB3047" t="s">
        <v>3764</v>
      </c>
      <c r="AD3047" t="s">
        <v>3414</v>
      </c>
      <c r="AF3047" t="s">
        <v>3447</v>
      </c>
      <c r="AI3047" s="14">
        <v>60</v>
      </c>
      <c r="AQ3047" s="6">
        <v>0</v>
      </c>
      <c r="AR3047" s="6" t="s">
        <v>50</v>
      </c>
      <c r="AT3047" s="6">
        <v>-1</v>
      </c>
      <c r="AW3047" s="6" t="s">
        <v>51</v>
      </c>
      <c r="AX3047" s="6" t="s">
        <v>51</v>
      </c>
    </row>
    <row r="3048" spans="1:50" x14ac:dyDescent="0.25">
      <c r="A3048" s="16" t="s">
        <v>9349</v>
      </c>
      <c r="B3048" t="s">
        <v>22</v>
      </c>
      <c r="C3048" t="str">
        <f>AD3048</f>
        <v>Phaleromela</v>
      </c>
      <c r="D3048" s="13" t="str">
        <f t="shared" si="431"/>
        <v>Yes</v>
      </c>
      <c r="E3048" s="16" t="s">
        <v>18</v>
      </c>
      <c r="F3048" s="16" t="str">
        <f t="shared" si="432"/>
        <v>Tenebrionidae</v>
      </c>
      <c r="G3048" s="16" t="str">
        <f t="shared" si="433"/>
        <v>Yes</v>
      </c>
      <c r="M3048" t="s">
        <v>3446</v>
      </c>
      <c r="N3048" t="s">
        <v>3414</v>
      </c>
      <c r="P3048" s="6">
        <v>-1</v>
      </c>
      <c r="Q3048" s="6" t="s">
        <v>47</v>
      </c>
      <c r="R3048" s="6" t="s">
        <v>48</v>
      </c>
      <c r="T3048" t="s">
        <v>49</v>
      </c>
      <c r="W3048" t="s">
        <v>46</v>
      </c>
      <c r="X3048" t="s">
        <v>2125</v>
      </c>
      <c r="Y3048" t="s">
        <v>2126</v>
      </c>
      <c r="Z3048" t="s">
        <v>98</v>
      </c>
      <c r="AA3048" t="s">
        <v>2305</v>
      </c>
      <c r="AB3048" t="s">
        <v>3764</v>
      </c>
      <c r="AD3048" t="s">
        <v>3414</v>
      </c>
      <c r="AF3048" t="s">
        <v>3446</v>
      </c>
      <c r="AI3048" s="14">
        <v>60</v>
      </c>
      <c r="AQ3048" s="6">
        <v>0</v>
      </c>
      <c r="AR3048" s="6" t="s">
        <v>50</v>
      </c>
      <c r="AT3048" s="6">
        <v>-1</v>
      </c>
      <c r="AW3048" s="6" t="s">
        <v>51</v>
      </c>
      <c r="AX3048" s="6" t="s">
        <v>51</v>
      </c>
    </row>
    <row r="3049" spans="1:50" x14ac:dyDescent="0.25">
      <c r="A3049" s="16" t="s">
        <v>9349</v>
      </c>
      <c r="B3049" t="s">
        <v>22</v>
      </c>
      <c r="C3049" t="str">
        <f>AB3049</f>
        <v>Phalerini</v>
      </c>
      <c r="D3049" s="13" t="str">
        <f t="shared" si="431"/>
        <v>No</v>
      </c>
      <c r="E3049" s="16" t="s">
        <v>18</v>
      </c>
      <c r="F3049" s="16" t="str">
        <f t="shared" si="432"/>
        <v>Tenebrionidae</v>
      </c>
      <c r="G3049" s="16" t="str">
        <f t="shared" si="433"/>
        <v>Yes</v>
      </c>
      <c r="M3049" t="s">
        <v>3764</v>
      </c>
      <c r="N3049" t="s">
        <v>2305</v>
      </c>
      <c r="P3049" s="6">
        <v>-1</v>
      </c>
      <c r="Q3049" s="6" t="s">
        <v>47</v>
      </c>
      <c r="R3049" s="6" t="s">
        <v>48</v>
      </c>
      <c r="T3049" t="s">
        <v>49</v>
      </c>
      <c r="W3049" t="s">
        <v>46</v>
      </c>
      <c r="X3049" t="s">
        <v>2125</v>
      </c>
      <c r="Y3049" t="s">
        <v>2126</v>
      </c>
      <c r="Z3049" t="s">
        <v>98</v>
      </c>
      <c r="AA3049" t="s">
        <v>2305</v>
      </c>
      <c r="AB3049" t="s">
        <v>3764</v>
      </c>
      <c r="AI3049" s="14">
        <v>45</v>
      </c>
      <c r="AQ3049" s="6">
        <v>0</v>
      </c>
      <c r="AR3049" s="6" t="s">
        <v>50</v>
      </c>
      <c r="AT3049" s="6">
        <v>-1</v>
      </c>
      <c r="AW3049" s="6" t="s">
        <v>51</v>
      </c>
      <c r="AX3049" s="6" t="s">
        <v>51</v>
      </c>
    </row>
    <row r="3050" spans="1:50" x14ac:dyDescent="0.25">
      <c r="A3050" s="16" t="s">
        <v>9349</v>
      </c>
      <c r="B3050" t="s">
        <v>22</v>
      </c>
      <c r="C3050" t="str">
        <f>AA3050</f>
        <v>Diaperinae</v>
      </c>
      <c r="D3050" s="13" t="str">
        <f t="shared" si="431"/>
        <v>No</v>
      </c>
      <c r="E3050" s="16" t="s">
        <v>18</v>
      </c>
      <c r="F3050" s="16" t="str">
        <f t="shared" si="432"/>
        <v>Tenebrionidae</v>
      </c>
      <c r="G3050" s="16" t="str">
        <f t="shared" si="433"/>
        <v>Yes</v>
      </c>
      <c r="M3050" t="s">
        <v>2305</v>
      </c>
      <c r="N3050" t="s">
        <v>98</v>
      </c>
      <c r="P3050" s="6">
        <v>-1</v>
      </c>
      <c r="Q3050" s="6" t="s">
        <v>47</v>
      </c>
      <c r="R3050" s="6" t="s">
        <v>48</v>
      </c>
      <c r="T3050" t="s">
        <v>49</v>
      </c>
      <c r="W3050" t="s">
        <v>46</v>
      </c>
      <c r="X3050" t="s">
        <v>2125</v>
      </c>
      <c r="Y3050" t="s">
        <v>2126</v>
      </c>
      <c r="Z3050" t="s">
        <v>98</v>
      </c>
      <c r="AA3050" t="s">
        <v>2305</v>
      </c>
      <c r="AI3050" s="14">
        <v>42</v>
      </c>
      <c r="AQ3050" s="6">
        <v>0</v>
      </c>
      <c r="AR3050" s="6" t="s">
        <v>50</v>
      </c>
      <c r="AT3050" s="6">
        <v>-1</v>
      </c>
      <c r="AW3050" s="6" t="s">
        <v>51</v>
      </c>
      <c r="AX3050" s="6" t="s">
        <v>51</v>
      </c>
    </row>
    <row r="3051" spans="1:50" x14ac:dyDescent="0.25">
      <c r="A3051" s="16" t="s">
        <v>9349</v>
      </c>
      <c r="B3051" t="s">
        <v>22</v>
      </c>
      <c r="C3051" t="str">
        <f>AD3051</f>
        <v>Eschatoporis</v>
      </c>
      <c r="D3051" s="13" t="str">
        <f t="shared" si="431"/>
        <v>Yes</v>
      </c>
      <c r="E3051" s="16" t="s">
        <v>18</v>
      </c>
      <c r="F3051" s="16" t="str">
        <f t="shared" si="432"/>
        <v>Tenebrionidae</v>
      </c>
      <c r="G3051" s="16" t="str">
        <f t="shared" si="433"/>
        <v>Yes</v>
      </c>
      <c r="M3051" t="s">
        <v>3422</v>
      </c>
      <c r="N3051" t="s">
        <v>3696</v>
      </c>
      <c r="P3051" s="6">
        <v>-1</v>
      </c>
      <c r="Q3051" s="6" t="s">
        <v>47</v>
      </c>
      <c r="R3051" s="6" t="s">
        <v>48</v>
      </c>
      <c r="T3051" t="s">
        <v>49</v>
      </c>
      <c r="W3051" t="s">
        <v>46</v>
      </c>
      <c r="X3051" t="s">
        <v>2125</v>
      </c>
      <c r="Y3051" t="s">
        <v>2126</v>
      </c>
      <c r="Z3051" t="s">
        <v>98</v>
      </c>
      <c r="AA3051" t="s">
        <v>3697</v>
      </c>
      <c r="AB3051" t="s">
        <v>3696</v>
      </c>
      <c r="AD3051" t="s">
        <v>3422</v>
      </c>
      <c r="AI3051" s="14">
        <v>50</v>
      </c>
      <c r="AQ3051" s="6">
        <v>0</v>
      </c>
      <c r="AR3051" s="6" t="s">
        <v>50</v>
      </c>
      <c r="AT3051" s="6">
        <v>-1</v>
      </c>
      <c r="AW3051" s="6" t="s">
        <v>51</v>
      </c>
      <c r="AX3051" s="6" t="s">
        <v>51</v>
      </c>
    </row>
    <row r="3052" spans="1:50" x14ac:dyDescent="0.25">
      <c r="A3052" s="16" t="s">
        <v>9349</v>
      </c>
      <c r="B3052" t="s">
        <v>22</v>
      </c>
      <c r="C3052" t="str">
        <f>AD3052</f>
        <v>Eschatoporis</v>
      </c>
      <c r="D3052" s="13" t="str">
        <f t="shared" si="431"/>
        <v>Yes</v>
      </c>
      <c r="E3052" s="16" t="s">
        <v>18</v>
      </c>
      <c r="F3052" s="16" t="str">
        <f t="shared" si="432"/>
        <v>Tenebrionidae</v>
      </c>
      <c r="G3052" s="16" t="str">
        <f t="shared" si="433"/>
        <v>Yes</v>
      </c>
      <c r="M3052" t="s">
        <v>3462</v>
      </c>
      <c r="N3052" t="s">
        <v>3422</v>
      </c>
      <c r="P3052" s="6">
        <v>-1</v>
      </c>
      <c r="Q3052" s="6" t="s">
        <v>47</v>
      </c>
      <c r="R3052" s="6" t="s">
        <v>48</v>
      </c>
      <c r="T3052" t="s">
        <v>49</v>
      </c>
      <c r="W3052" t="s">
        <v>46</v>
      </c>
      <c r="X3052" t="s">
        <v>2125</v>
      </c>
      <c r="Y3052" t="s">
        <v>2126</v>
      </c>
      <c r="Z3052" t="s">
        <v>98</v>
      </c>
      <c r="AA3052" t="s">
        <v>3697</v>
      </c>
      <c r="AB3052" t="s">
        <v>3696</v>
      </c>
      <c r="AD3052" t="s">
        <v>3422</v>
      </c>
      <c r="AF3052" t="s">
        <v>3462</v>
      </c>
      <c r="AI3052" s="14">
        <v>60</v>
      </c>
      <c r="AQ3052" s="6">
        <v>0</v>
      </c>
      <c r="AR3052" s="6" t="s">
        <v>50</v>
      </c>
      <c r="AT3052" s="6">
        <v>-1</v>
      </c>
      <c r="AW3052" s="6" t="s">
        <v>51</v>
      </c>
      <c r="AX3052" s="6" t="s">
        <v>51</v>
      </c>
    </row>
    <row r="3053" spans="1:50" x14ac:dyDescent="0.25">
      <c r="A3053" s="16" t="s">
        <v>9349</v>
      </c>
      <c r="B3053" t="s">
        <v>22</v>
      </c>
      <c r="C3053" t="str">
        <f>AB3053</f>
        <v>Eschatoporiini</v>
      </c>
      <c r="D3053" s="13" t="str">
        <f t="shared" si="431"/>
        <v>No</v>
      </c>
      <c r="E3053" s="16" t="s">
        <v>18</v>
      </c>
      <c r="F3053" s="16" t="str">
        <f t="shared" si="432"/>
        <v>Tenebrionidae</v>
      </c>
      <c r="G3053" s="16" t="str">
        <f t="shared" si="433"/>
        <v>Yes</v>
      </c>
      <c r="M3053" t="s">
        <v>3696</v>
      </c>
      <c r="N3053" t="s">
        <v>3697</v>
      </c>
      <c r="P3053" s="6">
        <v>-1</v>
      </c>
      <c r="Q3053" s="6" t="s">
        <v>47</v>
      </c>
      <c r="R3053" s="6" t="s">
        <v>48</v>
      </c>
      <c r="T3053" t="s">
        <v>49</v>
      </c>
      <c r="W3053" t="s">
        <v>46</v>
      </c>
      <c r="X3053" t="s">
        <v>2125</v>
      </c>
      <c r="Y3053" t="s">
        <v>2126</v>
      </c>
      <c r="Z3053" t="s">
        <v>98</v>
      </c>
      <c r="AA3053" t="s">
        <v>3697</v>
      </c>
      <c r="AB3053" t="s">
        <v>3696</v>
      </c>
      <c r="AI3053" s="14">
        <v>45</v>
      </c>
      <c r="AQ3053" s="6">
        <v>0</v>
      </c>
      <c r="AR3053" s="6" t="s">
        <v>50</v>
      </c>
      <c r="AT3053" s="6">
        <v>-1</v>
      </c>
      <c r="AW3053" s="6" t="s">
        <v>51</v>
      </c>
      <c r="AX3053" s="6" t="s">
        <v>51</v>
      </c>
    </row>
    <row r="3054" spans="1:50" x14ac:dyDescent="0.25">
      <c r="A3054" s="16" t="s">
        <v>9349</v>
      </c>
      <c r="B3054" t="s">
        <v>22</v>
      </c>
      <c r="C3054" t="str">
        <f>AD3054</f>
        <v>Statira</v>
      </c>
      <c r="D3054" s="13" t="str">
        <f t="shared" si="431"/>
        <v>Yes</v>
      </c>
      <c r="E3054" s="16" t="s">
        <v>18</v>
      </c>
      <c r="F3054" s="16" t="str">
        <f t="shared" si="432"/>
        <v>Tenebrionidae</v>
      </c>
      <c r="G3054" s="16" t="str">
        <f t="shared" si="433"/>
        <v>Yes</v>
      </c>
      <c r="M3054" t="s">
        <v>3383</v>
      </c>
      <c r="N3054" t="s">
        <v>3765</v>
      </c>
      <c r="P3054" s="6">
        <v>-1</v>
      </c>
      <c r="Q3054" s="6" t="s">
        <v>47</v>
      </c>
      <c r="R3054" s="6" t="s">
        <v>48</v>
      </c>
      <c r="T3054" t="s">
        <v>49</v>
      </c>
      <c r="W3054" t="s">
        <v>46</v>
      </c>
      <c r="X3054" t="s">
        <v>2125</v>
      </c>
      <c r="Y3054" t="s">
        <v>2126</v>
      </c>
      <c r="Z3054" t="s">
        <v>98</v>
      </c>
      <c r="AA3054" t="s">
        <v>3697</v>
      </c>
      <c r="AB3054" t="s">
        <v>3765</v>
      </c>
      <c r="AD3054" t="s">
        <v>3383</v>
      </c>
      <c r="AI3054" s="14">
        <v>50</v>
      </c>
      <c r="AQ3054" s="6">
        <v>0</v>
      </c>
      <c r="AR3054" s="6" t="s">
        <v>50</v>
      </c>
      <c r="AT3054" s="6">
        <v>-1</v>
      </c>
      <c r="AW3054" s="6" t="s">
        <v>51</v>
      </c>
      <c r="AX3054" s="6" t="s">
        <v>51</v>
      </c>
    </row>
    <row r="3055" spans="1:50" x14ac:dyDescent="0.25">
      <c r="A3055" s="16" t="s">
        <v>9349</v>
      </c>
      <c r="B3055" t="s">
        <v>22</v>
      </c>
      <c r="C3055" t="str">
        <f>AB3055</f>
        <v>Lagriini</v>
      </c>
      <c r="D3055" s="13" t="str">
        <f t="shared" si="431"/>
        <v>No</v>
      </c>
      <c r="E3055" s="16" t="s">
        <v>18</v>
      </c>
      <c r="F3055" s="16" t="str">
        <f t="shared" si="432"/>
        <v>Tenebrionidae</v>
      </c>
      <c r="G3055" s="16" t="str">
        <f t="shared" si="433"/>
        <v>Yes</v>
      </c>
      <c r="M3055" t="s">
        <v>3765</v>
      </c>
      <c r="N3055" t="s">
        <v>3697</v>
      </c>
      <c r="P3055" s="6">
        <v>-1</v>
      </c>
      <c r="Q3055" s="6" t="s">
        <v>47</v>
      </c>
      <c r="R3055" s="6" t="s">
        <v>48</v>
      </c>
      <c r="T3055" t="s">
        <v>49</v>
      </c>
      <c r="W3055" t="s">
        <v>46</v>
      </c>
      <c r="X3055" t="s">
        <v>2125</v>
      </c>
      <c r="Y3055" t="s">
        <v>2126</v>
      </c>
      <c r="Z3055" t="s">
        <v>98</v>
      </c>
      <c r="AA3055" t="s">
        <v>3697</v>
      </c>
      <c r="AB3055" t="s">
        <v>3765</v>
      </c>
      <c r="AI3055" s="14">
        <v>45</v>
      </c>
      <c r="AQ3055" s="6">
        <v>0</v>
      </c>
      <c r="AR3055" s="6" t="s">
        <v>50</v>
      </c>
      <c r="AT3055" s="6">
        <v>-1</v>
      </c>
      <c r="AW3055" s="6" t="s">
        <v>51</v>
      </c>
      <c r="AX3055" s="6" t="s">
        <v>51</v>
      </c>
    </row>
    <row r="3056" spans="1:50" x14ac:dyDescent="0.25">
      <c r="A3056" s="16" t="s">
        <v>9349</v>
      </c>
      <c r="B3056" t="s">
        <v>22</v>
      </c>
      <c r="C3056" t="str">
        <f>AA3056</f>
        <v>Lagriinae</v>
      </c>
      <c r="D3056" s="13" t="str">
        <f t="shared" si="431"/>
        <v>No</v>
      </c>
      <c r="E3056" s="16" t="s">
        <v>18</v>
      </c>
      <c r="F3056" s="16" t="str">
        <f t="shared" si="432"/>
        <v>Tenebrionidae</v>
      </c>
      <c r="G3056" s="16" t="str">
        <f t="shared" si="433"/>
        <v>Yes</v>
      </c>
      <c r="L3056" t="s">
        <v>3698</v>
      </c>
      <c r="M3056" t="s">
        <v>3697</v>
      </c>
      <c r="N3056" t="s">
        <v>98</v>
      </c>
      <c r="P3056" s="6">
        <v>-1</v>
      </c>
      <c r="Q3056" s="6" t="s">
        <v>47</v>
      </c>
      <c r="R3056" s="6" t="s">
        <v>48</v>
      </c>
      <c r="T3056" t="s">
        <v>49</v>
      </c>
      <c r="W3056" t="s">
        <v>46</v>
      </c>
      <c r="X3056" t="s">
        <v>2125</v>
      </c>
      <c r="Y3056" t="s">
        <v>2126</v>
      </c>
      <c r="Z3056" t="s">
        <v>98</v>
      </c>
      <c r="AA3056" t="s">
        <v>3697</v>
      </c>
      <c r="AI3056" s="14">
        <v>42</v>
      </c>
      <c r="AQ3056" s="6">
        <v>0</v>
      </c>
      <c r="AR3056" s="6" t="s">
        <v>50</v>
      </c>
      <c r="AT3056" s="6">
        <v>-1</v>
      </c>
      <c r="AW3056" s="6" t="s">
        <v>51</v>
      </c>
      <c r="AX3056" s="6" t="s">
        <v>51</v>
      </c>
    </row>
    <row r="3057" spans="1:50" x14ac:dyDescent="0.25">
      <c r="A3057" s="16" t="s">
        <v>9349</v>
      </c>
      <c r="B3057" t="s">
        <v>22</v>
      </c>
      <c r="C3057" t="str">
        <f>AD3057</f>
        <v>Clamoris</v>
      </c>
      <c r="D3057" s="13" t="str">
        <f t="shared" si="431"/>
        <v>Yes</v>
      </c>
      <c r="E3057" s="16" t="s">
        <v>18</v>
      </c>
      <c r="F3057" s="16" t="str">
        <f t="shared" si="432"/>
        <v>Tenebrionidae</v>
      </c>
      <c r="G3057" s="16" t="str">
        <f t="shared" si="433"/>
        <v>Yes</v>
      </c>
      <c r="M3057" t="s">
        <v>3396</v>
      </c>
      <c r="N3057" t="s">
        <v>3692</v>
      </c>
      <c r="P3057" s="6">
        <v>-1</v>
      </c>
      <c r="Q3057" s="6" t="s">
        <v>47</v>
      </c>
      <c r="R3057" s="6" t="s">
        <v>48</v>
      </c>
      <c r="T3057" t="s">
        <v>49</v>
      </c>
      <c r="W3057" t="s">
        <v>46</v>
      </c>
      <c r="X3057" t="s">
        <v>2125</v>
      </c>
      <c r="Y3057" t="s">
        <v>2126</v>
      </c>
      <c r="Z3057" t="s">
        <v>98</v>
      </c>
      <c r="AA3057" t="s">
        <v>3692</v>
      </c>
      <c r="AD3057" t="s">
        <v>3396</v>
      </c>
      <c r="AI3057" s="14">
        <v>50</v>
      </c>
      <c r="AQ3057" s="6">
        <v>0</v>
      </c>
      <c r="AR3057" s="6" t="s">
        <v>50</v>
      </c>
      <c r="AT3057" s="6">
        <v>-1</v>
      </c>
      <c r="AW3057" s="6" t="s">
        <v>51</v>
      </c>
      <c r="AX3057" s="6" t="s">
        <v>51</v>
      </c>
    </row>
    <row r="3058" spans="1:50" x14ac:dyDescent="0.25">
      <c r="A3058" s="16" t="s">
        <v>9349</v>
      </c>
      <c r="B3058" t="s">
        <v>22</v>
      </c>
      <c r="C3058" t="str">
        <f>AD3058</f>
        <v>Clamoris</v>
      </c>
      <c r="D3058" s="13" t="str">
        <f t="shared" si="431"/>
        <v>Yes</v>
      </c>
      <c r="E3058" s="16" t="s">
        <v>18</v>
      </c>
      <c r="F3058" s="16" t="str">
        <f t="shared" si="432"/>
        <v>Tenebrionidae</v>
      </c>
      <c r="G3058" s="16" t="str">
        <f t="shared" si="433"/>
        <v>Yes</v>
      </c>
      <c r="M3058" t="s">
        <v>3522</v>
      </c>
      <c r="N3058" t="s">
        <v>3396</v>
      </c>
      <c r="P3058" s="6">
        <v>-1</v>
      </c>
      <c r="Q3058" s="6" t="s">
        <v>47</v>
      </c>
      <c r="R3058" s="6" t="s">
        <v>48</v>
      </c>
      <c r="T3058" t="s">
        <v>49</v>
      </c>
      <c r="W3058" t="s">
        <v>46</v>
      </c>
      <c r="X3058" t="s">
        <v>2125</v>
      </c>
      <c r="Y3058" t="s">
        <v>2126</v>
      </c>
      <c r="Z3058" t="s">
        <v>98</v>
      </c>
      <c r="AA3058" t="s">
        <v>3692</v>
      </c>
      <c r="AD3058" t="s">
        <v>3396</v>
      </c>
      <c r="AF3058" t="s">
        <v>3522</v>
      </c>
      <c r="AI3058" s="14">
        <v>60</v>
      </c>
      <c r="AQ3058" s="6">
        <v>0</v>
      </c>
      <c r="AR3058" s="6" t="s">
        <v>50</v>
      </c>
      <c r="AT3058" s="6">
        <v>-1</v>
      </c>
      <c r="AW3058" s="6" t="s">
        <v>51</v>
      </c>
      <c r="AX3058" s="6" t="s">
        <v>51</v>
      </c>
    </row>
    <row r="3059" spans="1:50" x14ac:dyDescent="0.25">
      <c r="A3059" s="16" t="s">
        <v>9349</v>
      </c>
      <c r="B3059" t="s">
        <v>22</v>
      </c>
      <c r="C3059" t="str">
        <f>AD3059</f>
        <v>Dioedus</v>
      </c>
      <c r="D3059" s="13" t="str">
        <f t="shared" si="431"/>
        <v>Yes</v>
      </c>
      <c r="E3059" s="16" t="s">
        <v>18</v>
      </c>
      <c r="F3059" s="16" t="str">
        <f t="shared" si="432"/>
        <v>Tenebrionidae</v>
      </c>
      <c r="G3059" s="16" t="str">
        <f t="shared" si="433"/>
        <v>Yes</v>
      </c>
      <c r="M3059" t="s">
        <v>3413</v>
      </c>
      <c r="N3059" t="s">
        <v>3692</v>
      </c>
      <c r="P3059" s="6">
        <v>-1</v>
      </c>
      <c r="Q3059" s="6" t="s">
        <v>47</v>
      </c>
      <c r="R3059" s="6" t="s">
        <v>48</v>
      </c>
      <c r="T3059" t="s">
        <v>49</v>
      </c>
      <c r="W3059" t="s">
        <v>46</v>
      </c>
      <c r="X3059" t="s">
        <v>2125</v>
      </c>
      <c r="Y3059" t="s">
        <v>2126</v>
      </c>
      <c r="Z3059" t="s">
        <v>98</v>
      </c>
      <c r="AA3059" t="s">
        <v>3692</v>
      </c>
      <c r="AD3059" t="s">
        <v>3413</v>
      </c>
      <c r="AI3059">
        <v>50</v>
      </c>
      <c r="AQ3059" s="6">
        <v>0</v>
      </c>
      <c r="AR3059" s="6" t="s">
        <v>50</v>
      </c>
      <c r="AT3059" s="6">
        <v>-1</v>
      </c>
      <c r="AW3059" s="6" t="s">
        <v>51</v>
      </c>
      <c r="AX3059" s="6" t="s">
        <v>51</v>
      </c>
    </row>
    <row r="3060" spans="1:50" x14ac:dyDescent="0.25">
      <c r="A3060" s="16" t="s">
        <v>9349</v>
      </c>
      <c r="B3060" t="s">
        <v>22</v>
      </c>
      <c r="C3060" t="str">
        <f>AD3060</f>
        <v>Dioedus</v>
      </c>
      <c r="D3060" s="13" t="str">
        <f t="shared" si="431"/>
        <v>Yes</v>
      </c>
      <c r="E3060" s="16" t="s">
        <v>18</v>
      </c>
      <c r="F3060" s="16" t="str">
        <f t="shared" si="432"/>
        <v>Tenebrionidae</v>
      </c>
      <c r="G3060" s="16" t="str">
        <f t="shared" si="433"/>
        <v>Yes</v>
      </c>
      <c r="M3060" t="s">
        <v>3646</v>
      </c>
      <c r="N3060" t="s">
        <v>3413</v>
      </c>
      <c r="P3060" s="6">
        <v>-1</v>
      </c>
      <c r="Q3060" s="6" t="s">
        <v>47</v>
      </c>
      <c r="R3060" s="6" t="s">
        <v>48</v>
      </c>
      <c r="T3060" t="s">
        <v>49</v>
      </c>
      <c r="W3060" t="s">
        <v>46</v>
      </c>
      <c r="X3060" t="s">
        <v>2125</v>
      </c>
      <c r="Y3060" t="s">
        <v>2126</v>
      </c>
      <c r="Z3060" t="s">
        <v>98</v>
      </c>
      <c r="AA3060" t="s">
        <v>3692</v>
      </c>
      <c r="AD3060" t="s">
        <v>3413</v>
      </c>
      <c r="AF3060" t="s">
        <v>3646</v>
      </c>
      <c r="AI3060" s="14">
        <v>60</v>
      </c>
      <c r="AQ3060" s="6">
        <v>0</v>
      </c>
      <c r="AR3060" s="6" t="s">
        <v>50</v>
      </c>
      <c r="AT3060" s="6">
        <v>-1</v>
      </c>
      <c r="AW3060" s="6" t="s">
        <v>51</v>
      </c>
      <c r="AX3060" s="6" t="s">
        <v>51</v>
      </c>
    </row>
    <row r="3061" spans="1:50" x14ac:dyDescent="0.25">
      <c r="A3061" s="16" t="s">
        <v>9349</v>
      </c>
      <c r="B3061" t="s">
        <v>22</v>
      </c>
      <c r="C3061" t="str">
        <f>AA3061</f>
        <v>Phrenapatinae</v>
      </c>
      <c r="D3061" s="13" t="str">
        <f t="shared" si="431"/>
        <v>No</v>
      </c>
      <c r="E3061" s="16" t="s">
        <v>18</v>
      </c>
      <c r="F3061" s="16" t="str">
        <f t="shared" si="432"/>
        <v>Tenebrionidae</v>
      </c>
      <c r="G3061" s="16" t="str">
        <f t="shared" si="433"/>
        <v>Yes</v>
      </c>
      <c r="M3061" t="s">
        <v>3692</v>
      </c>
      <c r="N3061" t="s">
        <v>98</v>
      </c>
      <c r="P3061" s="6">
        <v>-1</v>
      </c>
      <c r="Q3061" s="6" t="s">
        <v>47</v>
      </c>
      <c r="R3061" s="6" t="s">
        <v>48</v>
      </c>
      <c r="T3061" t="s">
        <v>49</v>
      </c>
      <c r="W3061" t="s">
        <v>46</v>
      </c>
      <c r="X3061" t="s">
        <v>2125</v>
      </c>
      <c r="Y3061" t="s">
        <v>2126</v>
      </c>
      <c r="Z3061" t="s">
        <v>98</v>
      </c>
      <c r="AA3061" t="s">
        <v>3692</v>
      </c>
      <c r="AI3061">
        <v>42</v>
      </c>
      <c r="AQ3061" s="6">
        <v>0</v>
      </c>
      <c r="AR3061" s="6" t="s">
        <v>50</v>
      </c>
      <c r="AT3061" s="6">
        <v>-1</v>
      </c>
      <c r="AW3061" s="6" t="s">
        <v>51</v>
      </c>
      <c r="AX3061" s="6" t="s">
        <v>51</v>
      </c>
    </row>
    <row r="3062" spans="1:50" x14ac:dyDescent="0.25">
      <c r="A3062" s="16" t="s">
        <v>9349</v>
      </c>
      <c r="B3062" t="s">
        <v>22</v>
      </c>
      <c r="C3062" t="str">
        <f t="shared" ref="C3062:C3072" si="436">AD3062</f>
        <v>Anchomma</v>
      </c>
      <c r="D3062" s="13" t="str">
        <f t="shared" si="431"/>
        <v>Yes</v>
      </c>
      <c r="E3062" s="16" t="s">
        <v>18</v>
      </c>
      <c r="F3062" s="16" t="str">
        <f t="shared" si="432"/>
        <v>Tenebrionidae</v>
      </c>
      <c r="G3062" s="16" t="str">
        <f t="shared" si="433"/>
        <v>Yes</v>
      </c>
      <c r="M3062" t="s">
        <v>2336</v>
      </c>
      <c r="N3062" t="s">
        <v>2337</v>
      </c>
      <c r="P3062" s="6">
        <v>-1</v>
      </c>
      <c r="Q3062" s="6" t="s">
        <v>47</v>
      </c>
      <c r="R3062" s="6" t="s">
        <v>48</v>
      </c>
      <c r="T3062" t="s">
        <v>49</v>
      </c>
      <c r="W3062" t="s">
        <v>46</v>
      </c>
      <c r="X3062" t="s">
        <v>2125</v>
      </c>
      <c r="Y3062" t="s">
        <v>2126</v>
      </c>
      <c r="Z3062" t="s">
        <v>98</v>
      </c>
      <c r="AA3062" t="s">
        <v>2270</v>
      </c>
      <c r="AB3062" t="s">
        <v>2337</v>
      </c>
      <c r="AD3062" t="s">
        <v>2336</v>
      </c>
      <c r="AI3062">
        <v>50</v>
      </c>
      <c r="AQ3062" s="6">
        <v>0</v>
      </c>
      <c r="AR3062" s="6" t="s">
        <v>50</v>
      </c>
      <c r="AT3062" s="6">
        <v>-1</v>
      </c>
      <c r="AW3062" s="6" t="s">
        <v>51</v>
      </c>
      <c r="AX3062" s="6" t="s">
        <v>51</v>
      </c>
    </row>
    <row r="3063" spans="1:50" x14ac:dyDescent="0.25">
      <c r="A3063" s="16" t="s">
        <v>9349</v>
      </c>
      <c r="B3063" t="s">
        <v>22</v>
      </c>
      <c r="C3063" t="str">
        <f t="shared" si="436"/>
        <v>Anchomma</v>
      </c>
      <c r="D3063" s="13" t="str">
        <f t="shared" si="431"/>
        <v>Yes</v>
      </c>
      <c r="E3063" s="16" t="s">
        <v>18</v>
      </c>
      <c r="F3063" s="16" t="str">
        <f t="shared" si="432"/>
        <v>Tenebrionidae</v>
      </c>
      <c r="G3063" s="16" t="str">
        <f t="shared" si="433"/>
        <v>Yes</v>
      </c>
      <c r="M3063" t="s">
        <v>2338</v>
      </c>
      <c r="N3063" t="s">
        <v>2336</v>
      </c>
      <c r="P3063" s="6">
        <v>-1</v>
      </c>
      <c r="Q3063" s="6" t="s">
        <v>47</v>
      </c>
      <c r="R3063" s="6" t="s">
        <v>48</v>
      </c>
      <c r="T3063" t="s">
        <v>49</v>
      </c>
      <c r="W3063" t="s">
        <v>46</v>
      </c>
      <c r="X3063" t="s">
        <v>2125</v>
      </c>
      <c r="Y3063" t="s">
        <v>2126</v>
      </c>
      <c r="Z3063" t="s">
        <v>98</v>
      </c>
      <c r="AA3063" t="s">
        <v>2270</v>
      </c>
      <c r="AB3063" t="s">
        <v>2337</v>
      </c>
      <c r="AD3063" t="s">
        <v>2336</v>
      </c>
      <c r="AF3063" t="s">
        <v>2338</v>
      </c>
      <c r="AI3063" s="14">
        <v>60</v>
      </c>
      <c r="AQ3063" s="6">
        <v>0</v>
      </c>
      <c r="AR3063" s="6" t="s">
        <v>50</v>
      </c>
      <c r="AT3063" s="6">
        <v>-1</v>
      </c>
      <c r="AW3063" s="6" t="s">
        <v>51</v>
      </c>
      <c r="AX3063" s="6" t="s">
        <v>51</v>
      </c>
    </row>
    <row r="3064" spans="1:50" x14ac:dyDescent="0.25">
      <c r="A3064" s="16" t="s">
        <v>9349</v>
      </c>
      <c r="B3064" t="s">
        <v>22</v>
      </c>
      <c r="C3064" t="str">
        <f t="shared" si="436"/>
        <v>Anepsius</v>
      </c>
      <c r="D3064" s="13" t="str">
        <f t="shared" si="431"/>
        <v>Yes</v>
      </c>
      <c r="E3064" s="16" t="s">
        <v>18</v>
      </c>
      <c r="F3064" s="16" t="str">
        <f t="shared" si="432"/>
        <v>Tenebrionidae</v>
      </c>
      <c r="G3064" s="16" t="str">
        <f t="shared" si="433"/>
        <v>Yes</v>
      </c>
      <c r="M3064" t="s">
        <v>3391</v>
      </c>
      <c r="N3064" t="s">
        <v>2337</v>
      </c>
      <c r="P3064" s="6">
        <v>-1</v>
      </c>
      <c r="Q3064" s="6" t="s">
        <v>47</v>
      </c>
      <c r="R3064" s="6" t="s">
        <v>48</v>
      </c>
      <c r="T3064" t="s">
        <v>49</v>
      </c>
      <c r="W3064" t="s">
        <v>46</v>
      </c>
      <c r="X3064" t="s">
        <v>2125</v>
      </c>
      <c r="Y3064" t="s">
        <v>2126</v>
      </c>
      <c r="Z3064" t="s">
        <v>98</v>
      </c>
      <c r="AA3064" t="s">
        <v>2270</v>
      </c>
      <c r="AB3064" t="s">
        <v>2337</v>
      </c>
      <c r="AD3064" t="s">
        <v>3391</v>
      </c>
      <c r="AI3064" s="14">
        <v>50</v>
      </c>
      <c r="AQ3064" s="6">
        <v>0</v>
      </c>
      <c r="AR3064" s="6" t="s">
        <v>50</v>
      </c>
      <c r="AT3064" s="6">
        <v>-1</v>
      </c>
      <c r="AW3064" s="6" t="s">
        <v>51</v>
      </c>
      <c r="AX3064" s="6" t="s">
        <v>51</v>
      </c>
    </row>
    <row r="3065" spans="1:50" x14ac:dyDescent="0.25">
      <c r="A3065" s="16" t="s">
        <v>9349</v>
      </c>
      <c r="B3065" t="s">
        <v>22</v>
      </c>
      <c r="C3065" t="str">
        <f t="shared" si="436"/>
        <v>Anepsius</v>
      </c>
      <c r="D3065" s="13" t="str">
        <f t="shared" si="431"/>
        <v>Yes</v>
      </c>
      <c r="E3065" s="16" t="s">
        <v>18</v>
      </c>
      <c r="F3065" s="16" t="str">
        <f t="shared" si="432"/>
        <v>Tenebrionidae</v>
      </c>
      <c r="G3065" s="16" t="str">
        <f t="shared" si="433"/>
        <v>Yes</v>
      </c>
      <c r="M3065" t="s">
        <v>3500</v>
      </c>
      <c r="N3065" t="s">
        <v>3391</v>
      </c>
      <c r="P3065" s="6">
        <v>-1</v>
      </c>
      <c r="Q3065" s="6" t="s">
        <v>47</v>
      </c>
      <c r="R3065" s="6" t="s">
        <v>48</v>
      </c>
      <c r="T3065" t="s">
        <v>49</v>
      </c>
      <c r="W3065" t="s">
        <v>46</v>
      </c>
      <c r="X3065" t="s">
        <v>2125</v>
      </c>
      <c r="Y3065" t="s">
        <v>2126</v>
      </c>
      <c r="Z3065" t="s">
        <v>98</v>
      </c>
      <c r="AA3065" t="s">
        <v>2270</v>
      </c>
      <c r="AB3065" t="s">
        <v>2337</v>
      </c>
      <c r="AD3065" t="s">
        <v>3391</v>
      </c>
      <c r="AF3065" t="s">
        <v>3500</v>
      </c>
      <c r="AI3065" s="14">
        <v>60</v>
      </c>
      <c r="AQ3065" s="6">
        <v>0</v>
      </c>
      <c r="AR3065" s="6" t="s">
        <v>50</v>
      </c>
      <c r="AT3065" s="6">
        <v>-1</v>
      </c>
      <c r="AW3065" s="6" t="s">
        <v>51</v>
      </c>
      <c r="AX3065" s="6" t="s">
        <v>51</v>
      </c>
    </row>
    <row r="3066" spans="1:50" x14ac:dyDescent="0.25">
      <c r="A3066" s="16" t="s">
        <v>9349</v>
      </c>
      <c r="B3066" t="s">
        <v>22</v>
      </c>
      <c r="C3066" t="str">
        <f t="shared" si="436"/>
        <v>Batuliodes</v>
      </c>
      <c r="D3066" s="13" t="str">
        <f t="shared" si="431"/>
        <v>Yes</v>
      </c>
      <c r="E3066" s="16" t="s">
        <v>18</v>
      </c>
      <c r="F3066" s="16" t="str">
        <f t="shared" si="432"/>
        <v>Tenebrionidae</v>
      </c>
      <c r="G3066" s="16" t="str">
        <f t="shared" si="433"/>
        <v>Yes</v>
      </c>
      <c r="M3066" t="s">
        <v>3365</v>
      </c>
      <c r="N3066" t="s">
        <v>2337</v>
      </c>
      <c r="P3066" s="6">
        <v>-1</v>
      </c>
      <c r="Q3066" s="6" t="s">
        <v>47</v>
      </c>
      <c r="R3066" s="6" t="s">
        <v>48</v>
      </c>
      <c r="T3066" t="s">
        <v>49</v>
      </c>
      <c r="W3066" t="s">
        <v>46</v>
      </c>
      <c r="X3066" t="s">
        <v>2125</v>
      </c>
      <c r="Y3066" t="s">
        <v>2126</v>
      </c>
      <c r="Z3066" t="s">
        <v>98</v>
      </c>
      <c r="AA3066" t="s">
        <v>2270</v>
      </c>
      <c r="AB3066" t="s">
        <v>2337</v>
      </c>
      <c r="AD3066" t="s">
        <v>3365</v>
      </c>
      <c r="AI3066">
        <v>50</v>
      </c>
      <c r="AQ3066" s="6">
        <v>0</v>
      </c>
      <c r="AR3066" s="6" t="s">
        <v>50</v>
      </c>
      <c r="AT3066" s="6">
        <v>-1</v>
      </c>
      <c r="AW3066" s="6" t="s">
        <v>51</v>
      </c>
      <c r="AX3066" s="6" t="s">
        <v>51</v>
      </c>
    </row>
    <row r="3067" spans="1:50" x14ac:dyDescent="0.25">
      <c r="A3067" s="16" t="s">
        <v>9349</v>
      </c>
      <c r="B3067" t="s">
        <v>22</v>
      </c>
      <c r="C3067" t="str">
        <f t="shared" si="436"/>
        <v>Batuliodes</v>
      </c>
      <c r="D3067" s="13" t="str">
        <f t="shared" si="431"/>
        <v>Yes</v>
      </c>
      <c r="E3067" s="16" t="s">
        <v>18</v>
      </c>
      <c r="F3067" s="16" t="str">
        <f t="shared" si="432"/>
        <v>Tenebrionidae</v>
      </c>
      <c r="G3067" s="16" t="str">
        <f t="shared" si="433"/>
        <v>Yes</v>
      </c>
      <c r="M3067" t="s">
        <v>3440</v>
      </c>
      <c r="N3067" t="s">
        <v>3365</v>
      </c>
      <c r="P3067" s="6">
        <v>-1</v>
      </c>
      <c r="Q3067" s="6" t="s">
        <v>47</v>
      </c>
      <c r="R3067" s="6" t="s">
        <v>48</v>
      </c>
      <c r="T3067" t="s">
        <v>49</v>
      </c>
      <c r="W3067" t="s">
        <v>46</v>
      </c>
      <c r="X3067" t="s">
        <v>2125</v>
      </c>
      <c r="Y3067" t="s">
        <v>2126</v>
      </c>
      <c r="Z3067" t="s">
        <v>98</v>
      </c>
      <c r="AA3067" t="s">
        <v>2270</v>
      </c>
      <c r="AB3067" t="s">
        <v>2337</v>
      </c>
      <c r="AD3067" t="s">
        <v>3365</v>
      </c>
      <c r="AF3067" t="s">
        <v>3440</v>
      </c>
      <c r="AI3067" s="14">
        <v>60</v>
      </c>
      <c r="AQ3067" s="6">
        <v>0</v>
      </c>
      <c r="AR3067" s="6" t="s">
        <v>50</v>
      </c>
      <c r="AT3067" s="6">
        <v>-1</v>
      </c>
      <c r="AW3067" s="6" t="s">
        <v>51</v>
      </c>
      <c r="AX3067" s="6" t="s">
        <v>51</v>
      </c>
    </row>
    <row r="3068" spans="1:50" x14ac:dyDescent="0.25">
      <c r="A3068" s="16" t="s">
        <v>9349</v>
      </c>
      <c r="B3068" t="s">
        <v>22</v>
      </c>
      <c r="C3068" t="str">
        <f t="shared" si="436"/>
        <v>Batuliomorpha</v>
      </c>
      <c r="D3068" s="13" t="str">
        <f t="shared" si="431"/>
        <v>Yes</v>
      </c>
      <c r="E3068" s="16" t="s">
        <v>18</v>
      </c>
      <c r="F3068" s="16" t="str">
        <f t="shared" si="432"/>
        <v>Tenebrionidae</v>
      </c>
      <c r="G3068" s="16" t="str">
        <f t="shared" si="433"/>
        <v>Yes</v>
      </c>
      <c r="M3068" t="s">
        <v>3392</v>
      </c>
      <c r="N3068" t="s">
        <v>2337</v>
      </c>
      <c r="P3068" s="6">
        <v>-1</v>
      </c>
      <c r="Q3068" s="6" t="s">
        <v>47</v>
      </c>
      <c r="R3068" s="6" t="s">
        <v>48</v>
      </c>
      <c r="T3068" t="s">
        <v>49</v>
      </c>
      <c r="W3068" t="s">
        <v>46</v>
      </c>
      <c r="X3068" t="s">
        <v>2125</v>
      </c>
      <c r="Y3068" t="s">
        <v>2126</v>
      </c>
      <c r="Z3068" t="s">
        <v>98</v>
      </c>
      <c r="AA3068" t="s">
        <v>2270</v>
      </c>
      <c r="AB3068" t="s">
        <v>2337</v>
      </c>
      <c r="AD3068" t="s">
        <v>3392</v>
      </c>
      <c r="AI3068">
        <v>50</v>
      </c>
      <c r="AQ3068" s="6">
        <v>0</v>
      </c>
      <c r="AR3068" s="6" t="s">
        <v>50</v>
      </c>
      <c r="AT3068" s="6">
        <v>-1</v>
      </c>
      <c r="AW3068" s="6" t="s">
        <v>51</v>
      </c>
      <c r="AX3068" s="6" t="s">
        <v>51</v>
      </c>
    </row>
    <row r="3069" spans="1:50" x14ac:dyDescent="0.25">
      <c r="A3069" s="16" t="s">
        <v>9349</v>
      </c>
      <c r="B3069" t="s">
        <v>22</v>
      </c>
      <c r="C3069" t="str">
        <f t="shared" si="436"/>
        <v>Batuliomorpha</v>
      </c>
      <c r="D3069" s="13" t="str">
        <f t="shared" si="431"/>
        <v>Yes</v>
      </c>
      <c r="E3069" s="16" t="s">
        <v>18</v>
      </c>
      <c r="F3069" s="16" t="str">
        <f t="shared" si="432"/>
        <v>Tenebrionidae</v>
      </c>
      <c r="G3069" s="16" t="str">
        <f t="shared" si="433"/>
        <v>Yes</v>
      </c>
      <c r="M3069" t="s">
        <v>3512</v>
      </c>
      <c r="N3069" t="s">
        <v>3392</v>
      </c>
      <c r="P3069" s="6">
        <v>-1</v>
      </c>
      <c r="Q3069" s="6" t="s">
        <v>47</v>
      </c>
      <c r="R3069" s="6" t="s">
        <v>48</v>
      </c>
      <c r="T3069" t="s">
        <v>49</v>
      </c>
      <c r="W3069" t="s">
        <v>46</v>
      </c>
      <c r="X3069" t="s">
        <v>2125</v>
      </c>
      <c r="Y3069" t="s">
        <v>2126</v>
      </c>
      <c r="Z3069" t="s">
        <v>98</v>
      </c>
      <c r="AA3069" t="s">
        <v>2270</v>
      </c>
      <c r="AB3069" t="s">
        <v>2337</v>
      </c>
      <c r="AD3069" t="s">
        <v>3392</v>
      </c>
      <c r="AF3069" t="s">
        <v>3512</v>
      </c>
      <c r="AI3069" s="14">
        <v>60</v>
      </c>
      <c r="AQ3069" s="6">
        <v>0</v>
      </c>
      <c r="AR3069" s="6" t="s">
        <v>50</v>
      </c>
      <c r="AT3069" s="6">
        <v>-1</v>
      </c>
      <c r="AW3069" s="6" t="s">
        <v>51</v>
      </c>
      <c r="AX3069" s="6" t="s">
        <v>51</v>
      </c>
    </row>
    <row r="3070" spans="1:50" x14ac:dyDescent="0.25">
      <c r="A3070" s="16" t="s">
        <v>9349</v>
      </c>
      <c r="B3070" t="s">
        <v>22</v>
      </c>
      <c r="C3070" t="str">
        <f t="shared" si="436"/>
        <v>Batuliomorpha</v>
      </c>
      <c r="D3070" s="13" t="str">
        <f t="shared" si="431"/>
        <v>Yes</v>
      </c>
      <c r="E3070" s="16" t="s">
        <v>18</v>
      </c>
      <c r="F3070" s="16" t="str">
        <f t="shared" si="432"/>
        <v>Tenebrionidae</v>
      </c>
      <c r="G3070" s="16" t="str">
        <f t="shared" si="433"/>
        <v>Yes</v>
      </c>
      <c r="M3070" t="s">
        <v>3513</v>
      </c>
      <c r="N3070" t="s">
        <v>3392</v>
      </c>
      <c r="P3070" s="6">
        <v>-1</v>
      </c>
      <c r="Q3070" s="6" t="s">
        <v>47</v>
      </c>
      <c r="R3070" s="6" t="s">
        <v>48</v>
      </c>
      <c r="T3070" t="s">
        <v>49</v>
      </c>
      <c r="W3070" t="s">
        <v>46</v>
      </c>
      <c r="X3070" t="s">
        <v>2125</v>
      </c>
      <c r="Y3070" t="s">
        <v>2126</v>
      </c>
      <c r="Z3070" t="s">
        <v>98</v>
      </c>
      <c r="AA3070" t="s">
        <v>2270</v>
      </c>
      <c r="AB3070" t="s">
        <v>2337</v>
      </c>
      <c r="AD3070" t="s">
        <v>3392</v>
      </c>
      <c r="AF3070" t="s">
        <v>3513</v>
      </c>
      <c r="AI3070" s="14">
        <v>60</v>
      </c>
      <c r="AQ3070" s="6">
        <v>0</v>
      </c>
      <c r="AR3070" s="6" t="s">
        <v>50</v>
      </c>
      <c r="AT3070" s="6">
        <v>-1</v>
      </c>
      <c r="AW3070" s="6" t="s">
        <v>51</v>
      </c>
      <c r="AX3070" s="6" t="s">
        <v>51</v>
      </c>
    </row>
    <row r="3071" spans="1:50" x14ac:dyDescent="0.25">
      <c r="A3071" s="16" t="s">
        <v>9349</v>
      </c>
      <c r="B3071" t="s">
        <v>22</v>
      </c>
      <c r="C3071" t="str">
        <f t="shared" si="436"/>
        <v>Batulius</v>
      </c>
      <c r="D3071" s="13" t="str">
        <f t="shared" si="431"/>
        <v>Yes</v>
      </c>
      <c r="E3071" s="16" t="s">
        <v>18</v>
      </c>
      <c r="F3071" s="16" t="str">
        <f t="shared" si="432"/>
        <v>Tenebrionidae</v>
      </c>
      <c r="G3071" s="16" t="str">
        <f t="shared" si="433"/>
        <v>Yes</v>
      </c>
      <c r="M3071" t="s">
        <v>3366</v>
      </c>
      <c r="N3071" t="s">
        <v>2337</v>
      </c>
      <c r="P3071" s="6">
        <v>-1</v>
      </c>
      <c r="Q3071" s="6" t="s">
        <v>47</v>
      </c>
      <c r="R3071" s="6" t="s">
        <v>48</v>
      </c>
      <c r="T3071" t="s">
        <v>49</v>
      </c>
      <c r="W3071" t="s">
        <v>46</v>
      </c>
      <c r="X3071" t="s">
        <v>2125</v>
      </c>
      <c r="Y3071" t="s">
        <v>2126</v>
      </c>
      <c r="Z3071" t="s">
        <v>98</v>
      </c>
      <c r="AA3071" t="s">
        <v>2270</v>
      </c>
      <c r="AB3071" t="s">
        <v>2337</v>
      </c>
      <c r="AD3071" t="s">
        <v>3366</v>
      </c>
      <c r="AI3071">
        <v>50</v>
      </c>
      <c r="AQ3071" s="6">
        <v>0</v>
      </c>
      <c r="AR3071" s="6" t="s">
        <v>50</v>
      </c>
      <c r="AT3071" s="6">
        <v>-1</v>
      </c>
      <c r="AW3071" s="6" t="s">
        <v>51</v>
      </c>
      <c r="AX3071" s="6" t="s">
        <v>51</v>
      </c>
    </row>
    <row r="3072" spans="1:50" x14ac:dyDescent="0.25">
      <c r="A3072" s="16" t="s">
        <v>9349</v>
      </c>
      <c r="B3072" t="s">
        <v>22</v>
      </c>
      <c r="C3072" t="str">
        <f t="shared" si="436"/>
        <v>Batulius</v>
      </c>
      <c r="D3072" s="13" t="str">
        <f t="shared" si="431"/>
        <v>Yes</v>
      </c>
      <c r="E3072" s="16" t="s">
        <v>18</v>
      </c>
      <c r="F3072" s="16" t="str">
        <f t="shared" si="432"/>
        <v>Tenebrionidae</v>
      </c>
      <c r="G3072" s="16" t="str">
        <f t="shared" si="433"/>
        <v>Yes</v>
      </c>
      <c r="M3072" t="s">
        <v>3514</v>
      </c>
      <c r="N3072" t="s">
        <v>3366</v>
      </c>
      <c r="P3072" s="6">
        <v>-1</v>
      </c>
      <c r="Q3072" s="6" t="s">
        <v>47</v>
      </c>
      <c r="R3072" s="6" t="s">
        <v>48</v>
      </c>
      <c r="T3072" t="s">
        <v>49</v>
      </c>
      <c r="W3072" t="s">
        <v>46</v>
      </c>
      <c r="X3072" t="s">
        <v>2125</v>
      </c>
      <c r="Y3072" t="s">
        <v>2126</v>
      </c>
      <c r="Z3072" t="s">
        <v>98</v>
      </c>
      <c r="AA3072" t="s">
        <v>2270</v>
      </c>
      <c r="AB3072" t="s">
        <v>2337</v>
      </c>
      <c r="AD3072" t="s">
        <v>3366</v>
      </c>
      <c r="AF3072" t="s">
        <v>3514</v>
      </c>
      <c r="AI3072">
        <v>60</v>
      </c>
      <c r="AQ3072" s="6">
        <v>0</v>
      </c>
      <c r="AR3072" s="6" t="s">
        <v>50</v>
      </c>
      <c r="AT3072" s="6">
        <v>-1</v>
      </c>
      <c r="AW3072" s="6" t="s">
        <v>51</v>
      </c>
      <c r="AX3072" s="6" t="s">
        <v>51</v>
      </c>
    </row>
    <row r="3073" spans="1:50" x14ac:dyDescent="0.25">
      <c r="A3073" s="16" t="s">
        <v>9349</v>
      </c>
      <c r="B3073" t="s">
        <v>22</v>
      </c>
      <c r="C3073" t="str">
        <f>AB3073</f>
        <v>Anepsiini</v>
      </c>
      <c r="D3073" s="13" t="str">
        <f t="shared" si="431"/>
        <v>No</v>
      </c>
      <c r="E3073" s="16" t="s">
        <v>18</v>
      </c>
      <c r="F3073" s="16" t="str">
        <f t="shared" si="432"/>
        <v>Tenebrionidae</v>
      </c>
      <c r="G3073" s="16" t="str">
        <f t="shared" si="433"/>
        <v>Yes</v>
      </c>
      <c r="M3073" t="s">
        <v>2337</v>
      </c>
      <c r="N3073" t="s">
        <v>2270</v>
      </c>
      <c r="P3073" s="6">
        <v>-1</v>
      </c>
      <c r="Q3073" s="6" t="s">
        <v>47</v>
      </c>
      <c r="R3073" s="6" t="s">
        <v>48</v>
      </c>
      <c r="T3073" t="s">
        <v>49</v>
      </c>
      <c r="W3073" t="s">
        <v>46</v>
      </c>
      <c r="X3073" t="s">
        <v>2125</v>
      </c>
      <c r="Y3073" t="s">
        <v>2126</v>
      </c>
      <c r="Z3073" t="s">
        <v>98</v>
      </c>
      <c r="AA3073" t="s">
        <v>2270</v>
      </c>
      <c r="AB3073" t="s">
        <v>2337</v>
      </c>
      <c r="AI3073">
        <v>45</v>
      </c>
      <c r="AQ3073" s="6">
        <v>0</v>
      </c>
      <c r="AR3073" s="6" t="s">
        <v>50</v>
      </c>
      <c r="AT3073" s="6">
        <v>-1</v>
      </c>
      <c r="AW3073" s="6" t="s">
        <v>51</v>
      </c>
      <c r="AX3073" s="6" t="s">
        <v>51</v>
      </c>
    </row>
    <row r="3074" spans="1:50" x14ac:dyDescent="0.25">
      <c r="A3074" s="16" t="s">
        <v>9349</v>
      </c>
      <c r="B3074" t="s">
        <v>22</v>
      </c>
      <c r="C3074" t="str">
        <f t="shared" ref="C3074:C3098" si="437">AD3074</f>
        <v>Craniotus</v>
      </c>
      <c r="D3074" s="13" t="str">
        <f t="shared" si="431"/>
        <v>Yes</v>
      </c>
      <c r="E3074" s="16" t="s">
        <v>18</v>
      </c>
      <c r="F3074" s="16" t="str">
        <f t="shared" si="432"/>
        <v>Tenebrionidae</v>
      </c>
      <c r="G3074" s="16" t="str">
        <f t="shared" si="433"/>
        <v>Yes</v>
      </c>
      <c r="M3074" t="s">
        <v>3399</v>
      </c>
      <c r="N3074" t="s">
        <v>2295</v>
      </c>
      <c r="P3074" s="6">
        <v>-1</v>
      </c>
      <c r="Q3074" s="6" t="s">
        <v>47</v>
      </c>
      <c r="R3074" s="6" t="s">
        <v>48</v>
      </c>
      <c r="T3074" t="s">
        <v>49</v>
      </c>
      <c r="W3074" t="s">
        <v>46</v>
      </c>
      <c r="X3074" t="s">
        <v>2125</v>
      </c>
      <c r="Y3074" t="s">
        <v>2126</v>
      </c>
      <c r="Z3074" t="s">
        <v>98</v>
      </c>
      <c r="AA3074" t="s">
        <v>2270</v>
      </c>
      <c r="AB3074" t="s">
        <v>2295</v>
      </c>
      <c r="AD3074" t="s">
        <v>3399</v>
      </c>
      <c r="AI3074" s="14">
        <v>50</v>
      </c>
      <c r="AQ3074" s="6">
        <v>0</v>
      </c>
      <c r="AR3074" s="6" t="s">
        <v>50</v>
      </c>
      <c r="AT3074" s="6">
        <v>-1</v>
      </c>
      <c r="AW3074" s="6" t="s">
        <v>51</v>
      </c>
      <c r="AX3074" s="6" t="s">
        <v>51</v>
      </c>
    </row>
    <row r="3075" spans="1:50" x14ac:dyDescent="0.25">
      <c r="A3075" s="16" t="s">
        <v>9349</v>
      </c>
      <c r="B3075" t="s">
        <v>22</v>
      </c>
      <c r="C3075" t="str">
        <f t="shared" si="437"/>
        <v>Craniotus</v>
      </c>
      <c r="D3075" s="13" t="str">
        <f t="shared" si="431"/>
        <v>Yes</v>
      </c>
      <c r="E3075" s="16" t="s">
        <v>18</v>
      </c>
      <c r="F3075" s="16" t="str">
        <f t="shared" si="432"/>
        <v>Tenebrionidae</v>
      </c>
      <c r="G3075" s="16" t="str">
        <f t="shared" si="433"/>
        <v>Yes</v>
      </c>
      <c r="M3075" t="s">
        <v>3546</v>
      </c>
      <c r="N3075" t="s">
        <v>3399</v>
      </c>
      <c r="P3075" s="6">
        <v>-1</v>
      </c>
      <c r="Q3075" s="6" t="s">
        <v>47</v>
      </c>
      <c r="R3075" s="6" t="s">
        <v>48</v>
      </c>
      <c r="T3075" t="s">
        <v>49</v>
      </c>
      <c r="W3075" t="s">
        <v>46</v>
      </c>
      <c r="X3075" t="s">
        <v>2125</v>
      </c>
      <c r="Y3075" t="s">
        <v>2126</v>
      </c>
      <c r="Z3075" t="s">
        <v>98</v>
      </c>
      <c r="AA3075" t="s">
        <v>2270</v>
      </c>
      <c r="AB3075" t="s">
        <v>2295</v>
      </c>
      <c r="AD3075" t="s">
        <v>3399</v>
      </c>
      <c r="AF3075" t="s">
        <v>3546</v>
      </c>
      <c r="AI3075" s="14">
        <v>60</v>
      </c>
      <c r="AQ3075" s="6">
        <v>0</v>
      </c>
      <c r="AR3075" s="6" t="s">
        <v>50</v>
      </c>
      <c r="AT3075" s="6">
        <v>-1</v>
      </c>
      <c r="AW3075" s="6" t="s">
        <v>51</v>
      </c>
      <c r="AX3075" s="6" t="s">
        <v>51</v>
      </c>
    </row>
    <row r="3076" spans="1:50" x14ac:dyDescent="0.25">
      <c r="A3076" s="16" t="s">
        <v>9349</v>
      </c>
      <c r="B3076" t="s">
        <v>22</v>
      </c>
      <c r="C3076" t="str">
        <f t="shared" si="437"/>
        <v>Microschatia</v>
      </c>
      <c r="D3076" s="13" t="str">
        <f t="shared" si="431"/>
        <v>Yes</v>
      </c>
      <c r="E3076" s="16" t="s">
        <v>18</v>
      </c>
      <c r="F3076" s="16" t="str">
        <f t="shared" si="432"/>
        <v>Tenebrionidae</v>
      </c>
      <c r="G3076" s="16" t="str">
        <f t="shared" si="433"/>
        <v>Yes</v>
      </c>
      <c r="M3076" t="s">
        <v>3407</v>
      </c>
      <c r="N3076" t="s">
        <v>2295</v>
      </c>
      <c r="P3076" s="6">
        <v>-1</v>
      </c>
      <c r="Q3076" s="6" t="s">
        <v>47</v>
      </c>
      <c r="R3076" s="6" t="s">
        <v>48</v>
      </c>
      <c r="T3076" t="s">
        <v>49</v>
      </c>
      <c r="W3076" t="s">
        <v>46</v>
      </c>
      <c r="X3076" t="s">
        <v>2125</v>
      </c>
      <c r="Y3076" t="s">
        <v>2126</v>
      </c>
      <c r="Z3076" t="s">
        <v>98</v>
      </c>
      <c r="AA3076" t="s">
        <v>2270</v>
      </c>
      <c r="AB3076" t="s">
        <v>2295</v>
      </c>
      <c r="AD3076" t="s">
        <v>3407</v>
      </c>
      <c r="AI3076" s="14">
        <v>50</v>
      </c>
      <c r="AQ3076" s="6">
        <v>0</v>
      </c>
      <c r="AR3076" s="6" t="s">
        <v>50</v>
      </c>
      <c r="AT3076" s="6">
        <v>-1</v>
      </c>
      <c r="AW3076" s="6" t="s">
        <v>51</v>
      </c>
      <c r="AX3076" s="6" t="s">
        <v>51</v>
      </c>
    </row>
    <row r="3077" spans="1:50" x14ac:dyDescent="0.25">
      <c r="A3077" s="16" t="s">
        <v>9349</v>
      </c>
      <c r="B3077" t="s">
        <v>22</v>
      </c>
      <c r="C3077" t="str">
        <f t="shared" si="437"/>
        <v>Microschatia</v>
      </c>
      <c r="D3077" s="13" t="str">
        <f t="shared" si="431"/>
        <v>Yes</v>
      </c>
      <c r="E3077" s="16" t="s">
        <v>18</v>
      </c>
      <c r="F3077" s="16" t="str">
        <f t="shared" si="432"/>
        <v>Tenebrionidae</v>
      </c>
      <c r="G3077" s="16" t="str">
        <f t="shared" si="433"/>
        <v>Yes</v>
      </c>
      <c r="M3077" t="s">
        <v>3609</v>
      </c>
      <c r="N3077" t="s">
        <v>3407</v>
      </c>
      <c r="P3077" s="6">
        <v>-1</v>
      </c>
      <c r="Q3077" s="6" t="s">
        <v>47</v>
      </c>
      <c r="R3077" s="6" t="s">
        <v>48</v>
      </c>
      <c r="T3077" t="s">
        <v>49</v>
      </c>
      <c r="W3077" t="s">
        <v>46</v>
      </c>
      <c r="X3077" t="s">
        <v>2125</v>
      </c>
      <c r="Y3077" t="s">
        <v>2126</v>
      </c>
      <c r="Z3077" t="s">
        <v>98</v>
      </c>
      <c r="AA3077" t="s">
        <v>2270</v>
      </c>
      <c r="AB3077" t="s">
        <v>2295</v>
      </c>
      <c r="AD3077" t="s">
        <v>3407</v>
      </c>
      <c r="AF3077" t="s">
        <v>3609</v>
      </c>
      <c r="AI3077">
        <v>60</v>
      </c>
      <c r="AQ3077" s="6">
        <v>0</v>
      </c>
      <c r="AR3077" s="6" t="s">
        <v>50</v>
      </c>
      <c r="AT3077" s="6">
        <v>-1</v>
      </c>
      <c r="AW3077" s="6" t="s">
        <v>51</v>
      </c>
      <c r="AX3077" s="6" t="s">
        <v>51</v>
      </c>
    </row>
    <row r="3078" spans="1:50" x14ac:dyDescent="0.25">
      <c r="A3078" s="16" t="s">
        <v>9349</v>
      </c>
      <c r="B3078" t="s">
        <v>22</v>
      </c>
      <c r="C3078" t="str">
        <f t="shared" si="437"/>
        <v>Philolithus</v>
      </c>
      <c r="D3078" s="13" t="str">
        <f t="shared" si="431"/>
        <v>Yes</v>
      </c>
      <c r="E3078" s="16" t="s">
        <v>18</v>
      </c>
      <c r="F3078" s="16" t="str">
        <f t="shared" si="432"/>
        <v>Tenebrionidae</v>
      </c>
      <c r="G3078" s="16" t="str">
        <f t="shared" si="433"/>
        <v>Yes</v>
      </c>
      <c r="M3078" t="s">
        <v>3381</v>
      </c>
      <c r="N3078" t="s">
        <v>2295</v>
      </c>
      <c r="P3078" s="6">
        <v>-1</v>
      </c>
      <c r="Q3078" s="6" t="s">
        <v>47</v>
      </c>
      <c r="R3078" s="6" t="s">
        <v>48</v>
      </c>
      <c r="T3078" t="s">
        <v>49</v>
      </c>
      <c r="W3078" t="s">
        <v>46</v>
      </c>
      <c r="X3078" t="s">
        <v>2125</v>
      </c>
      <c r="Y3078" t="s">
        <v>2126</v>
      </c>
      <c r="Z3078" t="s">
        <v>98</v>
      </c>
      <c r="AA3078" t="s">
        <v>2270</v>
      </c>
      <c r="AB3078" t="s">
        <v>2295</v>
      </c>
      <c r="AD3078" t="s">
        <v>3381</v>
      </c>
      <c r="AI3078" s="14">
        <v>50</v>
      </c>
      <c r="AQ3078" s="6">
        <v>0</v>
      </c>
      <c r="AR3078" s="6" t="s">
        <v>50</v>
      </c>
      <c r="AT3078" s="6">
        <v>-1</v>
      </c>
      <c r="AW3078" s="6" t="s">
        <v>51</v>
      </c>
      <c r="AX3078" s="6" t="s">
        <v>51</v>
      </c>
    </row>
    <row r="3079" spans="1:50" x14ac:dyDescent="0.25">
      <c r="A3079" s="16" t="s">
        <v>9349</v>
      </c>
      <c r="B3079" t="s">
        <v>22</v>
      </c>
      <c r="C3079" t="str">
        <f t="shared" si="437"/>
        <v>Philolithus</v>
      </c>
      <c r="D3079" s="13" t="str">
        <f t="shared" si="431"/>
        <v>Yes</v>
      </c>
      <c r="E3079" s="16" t="s">
        <v>18</v>
      </c>
      <c r="F3079" s="16" t="str">
        <f t="shared" si="432"/>
        <v>Tenebrionidae</v>
      </c>
      <c r="G3079" s="16" t="str">
        <f t="shared" si="433"/>
        <v>Yes</v>
      </c>
      <c r="M3079" t="s">
        <v>3622</v>
      </c>
      <c r="N3079" t="s">
        <v>3381</v>
      </c>
      <c r="P3079" s="6">
        <v>-1</v>
      </c>
      <c r="Q3079" s="6" t="s">
        <v>47</v>
      </c>
      <c r="R3079" s="6" t="s">
        <v>48</v>
      </c>
      <c r="T3079" t="s">
        <v>49</v>
      </c>
      <c r="W3079" t="s">
        <v>46</v>
      </c>
      <c r="X3079" t="s">
        <v>2125</v>
      </c>
      <c r="Y3079" t="s">
        <v>2126</v>
      </c>
      <c r="Z3079" t="s">
        <v>98</v>
      </c>
      <c r="AA3079" t="s">
        <v>2270</v>
      </c>
      <c r="AB3079" t="s">
        <v>2295</v>
      </c>
      <c r="AD3079" t="s">
        <v>3381</v>
      </c>
      <c r="AF3079" t="s">
        <v>3622</v>
      </c>
      <c r="AI3079" s="14">
        <v>60</v>
      </c>
      <c r="AQ3079" s="6">
        <v>0</v>
      </c>
      <c r="AR3079" s="6" t="s">
        <v>50</v>
      </c>
      <c r="AT3079" s="6">
        <v>-1</v>
      </c>
      <c r="AW3079" s="6" t="s">
        <v>51</v>
      </c>
      <c r="AX3079" s="6" t="s">
        <v>51</v>
      </c>
    </row>
    <row r="3080" spans="1:50" x14ac:dyDescent="0.25">
      <c r="A3080" s="16" t="s">
        <v>9349</v>
      </c>
      <c r="B3080" t="s">
        <v>22</v>
      </c>
      <c r="C3080" t="str">
        <f t="shared" si="437"/>
        <v>Philolithus</v>
      </c>
      <c r="D3080" s="13" t="str">
        <f t="shared" si="431"/>
        <v>Yes</v>
      </c>
      <c r="E3080" s="16" t="s">
        <v>18</v>
      </c>
      <c r="F3080" s="16" t="str">
        <f t="shared" si="432"/>
        <v>Tenebrionidae</v>
      </c>
      <c r="G3080" s="16" t="str">
        <f t="shared" si="433"/>
        <v>Yes</v>
      </c>
      <c r="M3080" t="s">
        <v>3461</v>
      </c>
      <c r="N3080" t="s">
        <v>3381</v>
      </c>
      <c r="P3080" s="6">
        <v>-1</v>
      </c>
      <c r="Q3080" s="6" t="s">
        <v>47</v>
      </c>
      <c r="R3080" s="6" t="s">
        <v>48</v>
      </c>
      <c r="T3080" t="s">
        <v>49</v>
      </c>
      <c r="W3080" t="s">
        <v>46</v>
      </c>
      <c r="X3080" t="s">
        <v>2125</v>
      </c>
      <c r="Y3080" t="s">
        <v>2126</v>
      </c>
      <c r="Z3080" t="s">
        <v>98</v>
      </c>
      <c r="AA3080" t="s">
        <v>2270</v>
      </c>
      <c r="AB3080" t="s">
        <v>2295</v>
      </c>
      <c r="AD3080" t="s">
        <v>3381</v>
      </c>
      <c r="AF3080" t="s">
        <v>3461</v>
      </c>
      <c r="AI3080" s="14">
        <v>60</v>
      </c>
      <c r="AQ3080" s="6">
        <v>0</v>
      </c>
      <c r="AR3080" s="6" t="s">
        <v>50</v>
      </c>
      <c r="AT3080" s="6">
        <v>-1</v>
      </c>
      <c r="AW3080" s="6" t="s">
        <v>51</v>
      </c>
      <c r="AX3080" s="6" t="s">
        <v>51</v>
      </c>
    </row>
    <row r="3081" spans="1:50" x14ac:dyDescent="0.25">
      <c r="A3081" s="16" t="s">
        <v>9349</v>
      </c>
      <c r="B3081" t="s">
        <v>22</v>
      </c>
      <c r="C3081" t="str">
        <f t="shared" si="437"/>
        <v>Philolithus</v>
      </c>
      <c r="D3081" s="13" t="str">
        <f t="shared" si="431"/>
        <v>Yes</v>
      </c>
      <c r="E3081" s="16" t="s">
        <v>18</v>
      </c>
      <c r="F3081" s="16" t="str">
        <f t="shared" si="432"/>
        <v>Tenebrionidae</v>
      </c>
      <c r="G3081" s="16" t="str">
        <f t="shared" si="433"/>
        <v>Yes</v>
      </c>
      <c r="M3081" t="s">
        <v>3623</v>
      </c>
      <c r="N3081" t="s">
        <v>3381</v>
      </c>
      <c r="P3081" s="6">
        <v>-1</v>
      </c>
      <c r="Q3081" s="6" t="s">
        <v>47</v>
      </c>
      <c r="R3081" s="6" t="s">
        <v>48</v>
      </c>
      <c r="T3081" t="s">
        <v>49</v>
      </c>
      <c r="W3081" t="s">
        <v>46</v>
      </c>
      <c r="X3081" t="s">
        <v>2125</v>
      </c>
      <c r="Y3081" t="s">
        <v>2126</v>
      </c>
      <c r="Z3081" t="s">
        <v>98</v>
      </c>
      <c r="AA3081" t="s">
        <v>2270</v>
      </c>
      <c r="AB3081" t="s">
        <v>2295</v>
      </c>
      <c r="AD3081" t="s">
        <v>3381</v>
      </c>
      <c r="AF3081" t="s">
        <v>3623</v>
      </c>
      <c r="AI3081">
        <v>60</v>
      </c>
      <c r="AQ3081" s="6">
        <v>0</v>
      </c>
      <c r="AR3081" s="6" t="s">
        <v>50</v>
      </c>
      <c r="AT3081" s="6">
        <v>-1</v>
      </c>
      <c r="AW3081" s="6" t="s">
        <v>51</v>
      </c>
      <c r="AX3081" s="6" t="s">
        <v>51</v>
      </c>
    </row>
    <row r="3082" spans="1:50" x14ac:dyDescent="0.25">
      <c r="A3082" s="16" t="s">
        <v>9349</v>
      </c>
      <c r="B3082" t="s">
        <v>22</v>
      </c>
      <c r="C3082" t="str">
        <f t="shared" si="437"/>
        <v>Philolithus</v>
      </c>
      <c r="D3082" s="13" t="str">
        <f t="shared" ref="D3082:D3145" si="438">IF(AI3082&gt;=50,"Yes","No")</f>
        <v>Yes</v>
      </c>
      <c r="E3082" s="16" t="s">
        <v>18</v>
      </c>
      <c r="F3082" s="16" t="str">
        <f t="shared" ref="F3082:F3145" si="439">Z3082</f>
        <v>Tenebrionidae</v>
      </c>
      <c r="G3082" s="16" t="str">
        <f t="shared" ref="G3082:G3145" si="440">IF(AI3082&gt;=40,"Yes","No")</f>
        <v>Yes</v>
      </c>
      <c r="M3082" t="s">
        <v>3624</v>
      </c>
      <c r="N3082" t="s">
        <v>3381</v>
      </c>
      <c r="P3082" s="6">
        <v>-1</v>
      </c>
      <c r="Q3082" s="6" t="s">
        <v>47</v>
      </c>
      <c r="R3082" s="6" t="s">
        <v>48</v>
      </c>
      <c r="T3082" t="s">
        <v>49</v>
      </c>
      <c r="W3082" t="s">
        <v>46</v>
      </c>
      <c r="X3082" t="s">
        <v>2125</v>
      </c>
      <c r="Y3082" t="s">
        <v>2126</v>
      </c>
      <c r="Z3082" t="s">
        <v>98</v>
      </c>
      <c r="AA3082" t="s">
        <v>2270</v>
      </c>
      <c r="AB3082" t="s">
        <v>2295</v>
      </c>
      <c r="AD3082" t="s">
        <v>3381</v>
      </c>
      <c r="AF3082" t="s">
        <v>3624</v>
      </c>
      <c r="AI3082">
        <v>60</v>
      </c>
      <c r="AQ3082" s="6">
        <v>0</v>
      </c>
      <c r="AR3082" s="6" t="s">
        <v>50</v>
      </c>
      <c r="AT3082" s="6">
        <v>-1</v>
      </c>
      <c r="AW3082" s="6" t="s">
        <v>51</v>
      </c>
      <c r="AX3082" s="6" t="s">
        <v>51</v>
      </c>
    </row>
    <row r="3083" spans="1:50" x14ac:dyDescent="0.25">
      <c r="A3083" s="16" t="s">
        <v>9349</v>
      </c>
      <c r="B3083" t="s">
        <v>22</v>
      </c>
      <c r="C3083" t="str">
        <f t="shared" si="437"/>
        <v>Stenomorpha</v>
      </c>
      <c r="D3083" s="13" t="str">
        <f t="shared" si="438"/>
        <v>Yes</v>
      </c>
      <c r="E3083" s="16" t="s">
        <v>18</v>
      </c>
      <c r="F3083" s="16" t="str">
        <f t="shared" si="439"/>
        <v>Tenebrionidae</v>
      </c>
      <c r="G3083" s="16" t="str">
        <f t="shared" si="440"/>
        <v>Yes</v>
      </c>
      <c r="M3083" t="s">
        <v>2293</v>
      </c>
      <c r="N3083" t="s">
        <v>2295</v>
      </c>
      <c r="P3083" s="6">
        <v>-1</v>
      </c>
      <c r="Q3083" s="6" t="s">
        <v>47</v>
      </c>
      <c r="R3083" s="6" t="s">
        <v>48</v>
      </c>
      <c r="T3083" t="s">
        <v>49</v>
      </c>
      <c r="W3083" t="s">
        <v>46</v>
      </c>
      <c r="X3083" t="s">
        <v>2125</v>
      </c>
      <c r="Y3083" t="s">
        <v>2126</v>
      </c>
      <c r="Z3083" t="s">
        <v>98</v>
      </c>
      <c r="AA3083" t="s">
        <v>2270</v>
      </c>
      <c r="AB3083" t="s">
        <v>2295</v>
      </c>
      <c r="AD3083" t="s">
        <v>2293</v>
      </c>
      <c r="AI3083">
        <v>50</v>
      </c>
      <c r="AQ3083" s="6">
        <v>0</v>
      </c>
      <c r="AR3083" s="6" t="s">
        <v>50</v>
      </c>
      <c r="AT3083" s="6">
        <v>-1</v>
      </c>
      <c r="AW3083" s="6" t="s">
        <v>51</v>
      </c>
      <c r="AX3083" s="6" t="s">
        <v>51</v>
      </c>
    </row>
    <row r="3084" spans="1:50" x14ac:dyDescent="0.25">
      <c r="A3084" s="16" t="s">
        <v>9349</v>
      </c>
      <c r="B3084" t="s">
        <v>22</v>
      </c>
      <c r="C3084" t="str">
        <f t="shared" si="437"/>
        <v>Stenomorpha</v>
      </c>
      <c r="D3084" s="13" t="str">
        <f t="shared" si="438"/>
        <v>Yes</v>
      </c>
      <c r="E3084" s="16" t="s">
        <v>18</v>
      </c>
      <c r="F3084" s="16" t="str">
        <f t="shared" si="439"/>
        <v>Tenebrionidae</v>
      </c>
      <c r="G3084" s="16" t="str">
        <f t="shared" si="440"/>
        <v>Yes</v>
      </c>
      <c r="M3084" t="s">
        <v>3627</v>
      </c>
      <c r="N3084" t="s">
        <v>2293</v>
      </c>
      <c r="P3084" s="6">
        <v>-1</v>
      </c>
      <c r="Q3084" s="6" t="s">
        <v>47</v>
      </c>
      <c r="R3084" s="6" t="s">
        <v>48</v>
      </c>
      <c r="T3084" t="s">
        <v>49</v>
      </c>
      <c r="W3084" t="s">
        <v>46</v>
      </c>
      <c r="X3084" t="s">
        <v>2125</v>
      </c>
      <c r="Y3084" t="s">
        <v>2126</v>
      </c>
      <c r="Z3084" t="s">
        <v>98</v>
      </c>
      <c r="AA3084" t="s">
        <v>2270</v>
      </c>
      <c r="AB3084" t="s">
        <v>2295</v>
      </c>
      <c r="AD3084" t="s">
        <v>2293</v>
      </c>
      <c r="AF3084" t="s">
        <v>3627</v>
      </c>
      <c r="AI3084">
        <v>60</v>
      </c>
      <c r="AQ3084" s="6">
        <v>0</v>
      </c>
      <c r="AR3084" s="6" t="s">
        <v>50</v>
      </c>
      <c r="AT3084" s="6">
        <v>-1</v>
      </c>
      <c r="AW3084" s="6" t="s">
        <v>51</v>
      </c>
      <c r="AX3084" s="6" t="s">
        <v>51</v>
      </c>
    </row>
    <row r="3085" spans="1:50" x14ac:dyDescent="0.25">
      <c r="A3085" s="16" t="s">
        <v>9349</v>
      </c>
      <c r="B3085" t="s">
        <v>22</v>
      </c>
      <c r="C3085" t="str">
        <f t="shared" si="437"/>
        <v>Stenomorpha</v>
      </c>
      <c r="D3085" s="13" t="str">
        <f t="shared" si="438"/>
        <v>Yes</v>
      </c>
      <c r="E3085" s="16" t="s">
        <v>18</v>
      </c>
      <c r="F3085" s="16" t="str">
        <f t="shared" si="439"/>
        <v>Tenebrionidae</v>
      </c>
      <c r="G3085" s="16" t="str">
        <f t="shared" si="440"/>
        <v>Yes</v>
      </c>
      <c r="M3085" t="s">
        <v>2294</v>
      </c>
      <c r="N3085" t="s">
        <v>2293</v>
      </c>
      <c r="P3085" s="6">
        <v>-1</v>
      </c>
      <c r="Q3085" s="6" t="s">
        <v>47</v>
      </c>
      <c r="R3085" s="6" t="s">
        <v>48</v>
      </c>
      <c r="T3085" t="s">
        <v>49</v>
      </c>
      <c r="W3085" t="s">
        <v>46</v>
      </c>
      <c r="X3085" t="s">
        <v>2125</v>
      </c>
      <c r="Y3085" t="s">
        <v>2126</v>
      </c>
      <c r="Z3085" t="s">
        <v>98</v>
      </c>
      <c r="AA3085" t="s">
        <v>2270</v>
      </c>
      <c r="AB3085" t="s">
        <v>2295</v>
      </c>
      <c r="AD3085" t="s">
        <v>2293</v>
      </c>
      <c r="AF3085" t="s">
        <v>2294</v>
      </c>
      <c r="AI3085" s="14">
        <v>60</v>
      </c>
      <c r="AQ3085" s="6">
        <v>0</v>
      </c>
      <c r="AR3085" s="6" t="s">
        <v>50</v>
      </c>
      <c r="AT3085" s="6">
        <v>-1</v>
      </c>
      <c r="AW3085" s="6" t="s">
        <v>51</v>
      </c>
      <c r="AX3085" s="6" t="s">
        <v>51</v>
      </c>
    </row>
    <row r="3086" spans="1:50" x14ac:dyDescent="0.25">
      <c r="A3086" s="16" t="s">
        <v>9349</v>
      </c>
      <c r="B3086" t="s">
        <v>22</v>
      </c>
      <c r="C3086" t="str">
        <f t="shared" si="437"/>
        <v>Stenomorpha</v>
      </c>
      <c r="D3086" s="13" t="str">
        <f t="shared" si="438"/>
        <v>Yes</v>
      </c>
      <c r="E3086" s="16" t="s">
        <v>18</v>
      </c>
      <c r="F3086" s="16" t="str">
        <f t="shared" si="439"/>
        <v>Tenebrionidae</v>
      </c>
      <c r="G3086" s="16" t="str">
        <f t="shared" si="440"/>
        <v>Yes</v>
      </c>
      <c r="M3086" t="s">
        <v>2297</v>
      </c>
      <c r="N3086" t="s">
        <v>2293</v>
      </c>
      <c r="P3086" s="6">
        <v>-1</v>
      </c>
      <c r="Q3086" s="6" t="s">
        <v>47</v>
      </c>
      <c r="R3086" s="6" t="s">
        <v>48</v>
      </c>
      <c r="T3086" t="s">
        <v>49</v>
      </c>
      <c r="W3086" t="s">
        <v>46</v>
      </c>
      <c r="X3086" t="s">
        <v>2125</v>
      </c>
      <c r="Y3086" t="s">
        <v>2126</v>
      </c>
      <c r="Z3086" t="s">
        <v>98</v>
      </c>
      <c r="AA3086" t="s">
        <v>2270</v>
      </c>
      <c r="AB3086" t="s">
        <v>2295</v>
      </c>
      <c r="AD3086" t="s">
        <v>2293</v>
      </c>
      <c r="AF3086" t="s">
        <v>2297</v>
      </c>
      <c r="AI3086">
        <v>60</v>
      </c>
      <c r="AQ3086" s="6">
        <v>0</v>
      </c>
      <c r="AR3086" s="6" t="s">
        <v>50</v>
      </c>
      <c r="AT3086" s="6">
        <v>-1</v>
      </c>
      <c r="AW3086" s="6" t="s">
        <v>51</v>
      </c>
      <c r="AX3086" s="6" t="s">
        <v>51</v>
      </c>
    </row>
    <row r="3087" spans="1:50" x14ac:dyDescent="0.25">
      <c r="A3087" s="16" t="s">
        <v>9349</v>
      </c>
      <c r="B3087" t="s">
        <v>22</v>
      </c>
      <c r="C3087" t="str">
        <f t="shared" si="437"/>
        <v>Stenomorpha</v>
      </c>
      <c r="D3087" s="13" t="str">
        <f t="shared" si="438"/>
        <v>Yes</v>
      </c>
      <c r="E3087" s="16" t="s">
        <v>18</v>
      </c>
      <c r="F3087" s="16" t="str">
        <f t="shared" si="439"/>
        <v>Tenebrionidae</v>
      </c>
      <c r="G3087" s="16" t="str">
        <f t="shared" si="440"/>
        <v>Yes</v>
      </c>
      <c r="M3087" t="s">
        <v>3649</v>
      </c>
      <c r="N3087" t="s">
        <v>2293</v>
      </c>
      <c r="P3087" s="6">
        <v>-1</v>
      </c>
      <c r="Q3087" s="6" t="s">
        <v>47</v>
      </c>
      <c r="R3087" s="6" t="s">
        <v>48</v>
      </c>
      <c r="T3087" t="s">
        <v>49</v>
      </c>
      <c r="W3087" t="s">
        <v>46</v>
      </c>
      <c r="X3087" t="s">
        <v>2125</v>
      </c>
      <c r="Y3087" t="s">
        <v>2126</v>
      </c>
      <c r="Z3087" t="s">
        <v>98</v>
      </c>
      <c r="AA3087" t="s">
        <v>2270</v>
      </c>
      <c r="AB3087" t="s">
        <v>2295</v>
      </c>
      <c r="AD3087" t="s">
        <v>2293</v>
      </c>
      <c r="AF3087" t="s">
        <v>3649</v>
      </c>
      <c r="AI3087" s="14">
        <v>60</v>
      </c>
      <c r="AQ3087" s="6">
        <v>0</v>
      </c>
      <c r="AR3087" s="6" t="s">
        <v>50</v>
      </c>
      <c r="AT3087" s="6">
        <v>-1</v>
      </c>
      <c r="AW3087" s="6" t="s">
        <v>51</v>
      </c>
      <c r="AX3087" s="6" t="s">
        <v>51</v>
      </c>
    </row>
    <row r="3088" spans="1:50" x14ac:dyDescent="0.25">
      <c r="A3088" s="16" t="s">
        <v>9349</v>
      </c>
      <c r="B3088" t="s">
        <v>22</v>
      </c>
      <c r="C3088" t="str">
        <f t="shared" si="437"/>
        <v>Stenomorpha</v>
      </c>
      <c r="D3088" s="13" t="str">
        <f t="shared" si="438"/>
        <v>Yes</v>
      </c>
      <c r="E3088" s="16" t="s">
        <v>18</v>
      </c>
      <c r="F3088" s="16" t="str">
        <f t="shared" si="439"/>
        <v>Tenebrionidae</v>
      </c>
      <c r="G3088" s="16" t="str">
        <f t="shared" si="440"/>
        <v>Yes</v>
      </c>
      <c r="M3088" t="s">
        <v>3628</v>
      </c>
      <c r="N3088" t="s">
        <v>2293</v>
      </c>
      <c r="P3088" s="6">
        <v>-1</v>
      </c>
      <c r="Q3088" s="6" t="s">
        <v>47</v>
      </c>
      <c r="R3088" s="6" t="s">
        <v>48</v>
      </c>
      <c r="T3088" t="s">
        <v>49</v>
      </c>
      <c r="W3088" t="s">
        <v>46</v>
      </c>
      <c r="X3088" t="s">
        <v>2125</v>
      </c>
      <c r="Y3088" t="s">
        <v>2126</v>
      </c>
      <c r="Z3088" t="s">
        <v>98</v>
      </c>
      <c r="AA3088" t="s">
        <v>2270</v>
      </c>
      <c r="AB3088" t="s">
        <v>2295</v>
      </c>
      <c r="AD3088" t="s">
        <v>2293</v>
      </c>
      <c r="AF3088" t="s">
        <v>3628</v>
      </c>
      <c r="AI3088" s="14">
        <v>60</v>
      </c>
      <c r="AQ3088" s="6">
        <v>0</v>
      </c>
      <c r="AR3088" s="6" t="s">
        <v>50</v>
      </c>
      <c r="AT3088" s="6">
        <v>-1</v>
      </c>
      <c r="AW3088" s="6" t="s">
        <v>51</v>
      </c>
      <c r="AX3088" s="6" t="s">
        <v>51</v>
      </c>
    </row>
    <row r="3089" spans="1:50" x14ac:dyDescent="0.25">
      <c r="A3089" s="16" t="s">
        <v>9349</v>
      </c>
      <c r="B3089" t="s">
        <v>22</v>
      </c>
      <c r="C3089" t="str">
        <f t="shared" si="437"/>
        <v>Stenomorpha</v>
      </c>
      <c r="D3089" s="13" t="str">
        <f t="shared" si="438"/>
        <v>Yes</v>
      </c>
      <c r="E3089" s="16" t="s">
        <v>18</v>
      </c>
      <c r="F3089" s="16" t="str">
        <f t="shared" si="439"/>
        <v>Tenebrionidae</v>
      </c>
      <c r="G3089" s="16" t="str">
        <f t="shared" si="440"/>
        <v>Yes</v>
      </c>
      <c r="M3089" t="s">
        <v>3629</v>
      </c>
      <c r="N3089" t="s">
        <v>2293</v>
      </c>
      <c r="P3089" s="6">
        <v>-1</v>
      </c>
      <c r="Q3089" s="6" t="s">
        <v>47</v>
      </c>
      <c r="R3089" s="6" t="s">
        <v>48</v>
      </c>
      <c r="T3089" t="s">
        <v>49</v>
      </c>
      <c r="W3089" t="s">
        <v>46</v>
      </c>
      <c r="X3089" t="s">
        <v>2125</v>
      </c>
      <c r="Y3089" t="s">
        <v>2126</v>
      </c>
      <c r="Z3089" t="s">
        <v>98</v>
      </c>
      <c r="AA3089" t="s">
        <v>2270</v>
      </c>
      <c r="AB3089" t="s">
        <v>2295</v>
      </c>
      <c r="AD3089" t="s">
        <v>2293</v>
      </c>
      <c r="AF3089" t="s">
        <v>3629</v>
      </c>
      <c r="AI3089">
        <v>60</v>
      </c>
      <c r="AQ3089" s="6">
        <v>0</v>
      </c>
      <c r="AR3089" s="6" t="s">
        <v>50</v>
      </c>
      <c r="AT3089" s="6">
        <v>-1</v>
      </c>
      <c r="AW3089" s="6" t="s">
        <v>51</v>
      </c>
      <c r="AX3089" s="6" t="s">
        <v>51</v>
      </c>
    </row>
    <row r="3090" spans="1:50" x14ac:dyDescent="0.25">
      <c r="A3090" s="16" t="s">
        <v>9349</v>
      </c>
      <c r="B3090" t="s">
        <v>22</v>
      </c>
      <c r="C3090" t="str">
        <f t="shared" si="437"/>
        <v>Stenomorpha</v>
      </c>
      <c r="D3090" s="13" t="str">
        <f t="shared" si="438"/>
        <v>Yes</v>
      </c>
      <c r="E3090" s="16" t="s">
        <v>18</v>
      </c>
      <c r="F3090" s="16" t="str">
        <f t="shared" si="439"/>
        <v>Tenebrionidae</v>
      </c>
      <c r="G3090" s="16" t="str">
        <f t="shared" si="440"/>
        <v>Yes</v>
      </c>
      <c r="M3090" t="s">
        <v>3768</v>
      </c>
      <c r="N3090" t="s">
        <v>2293</v>
      </c>
      <c r="P3090" s="6">
        <v>-1</v>
      </c>
      <c r="Q3090" s="6" t="s">
        <v>47</v>
      </c>
      <c r="R3090" s="6" t="s">
        <v>48</v>
      </c>
      <c r="T3090" t="s">
        <v>49</v>
      </c>
      <c r="W3090" t="s">
        <v>46</v>
      </c>
      <c r="X3090" t="s">
        <v>2125</v>
      </c>
      <c r="Y3090" t="s">
        <v>2126</v>
      </c>
      <c r="Z3090" t="s">
        <v>98</v>
      </c>
      <c r="AA3090" t="s">
        <v>2270</v>
      </c>
      <c r="AB3090" t="s">
        <v>2295</v>
      </c>
      <c r="AD3090" t="s">
        <v>2293</v>
      </c>
      <c r="AF3090" t="s">
        <v>3768</v>
      </c>
      <c r="AI3090" s="14">
        <v>60</v>
      </c>
      <c r="AQ3090" s="6">
        <v>0</v>
      </c>
      <c r="AR3090" s="6" t="s">
        <v>50</v>
      </c>
      <c r="AT3090" s="6">
        <v>-1</v>
      </c>
      <c r="AW3090" s="6" t="s">
        <v>51</v>
      </c>
      <c r="AX3090" s="6" t="s">
        <v>51</v>
      </c>
    </row>
    <row r="3091" spans="1:50" x14ac:dyDescent="0.25">
      <c r="A3091" s="16" t="s">
        <v>9349</v>
      </c>
      <c r="B3091" t="s">
        <v>22</v>
      </c>
      <c r="C3091" t="str">
        <f t="shared" si="437"/>
        <v>Stenomorpha</v>
      </c>
      <c r="D3091" s="13" t="str">
        <f t="shared" si="438"/>
        <v>Yes</v>
      </c>
      <c r="E3091" s="16" t="s">
        <v>18</v>
      </c>
      <c r="F3091" s="16" t="str">
        <f t="shared" si="439"/>
        <v>Tenebrionidae</v>
      </c>
      <c r="G3091" s="16" t="str">
        <f t="shared" si="440"/>
        <v>Yes</v>
      </c>
      <c r="M3091" t="s">
        <v>3630</v>
      </c>
      <c r="N3091" t="s">
        <v>2293</v>
      </c>
      <c r="P3091" s="6">
        <v>-1</v>
      </c>
      <c r="Q3091" s="6" t="s">
        <v>47</v>
      </c>
      <c r="R3091" s="6" t="s">
        <v>48</v>
      </c>
      <c r="T3091" t="s">
        <v>49</v>
      </c>
      <c r="W3091" t="s">
        <v>46</v>
      </c>
      <c r="X3091" t="s">
        <v>2125</v>
      </c>
      <c r="Y3091" t="s">
        <v>2126</v>
      </c>
      <c r="Z3091" t="s">
        <v>98</v>
      </c>
      <c r="AA3091" t="s">
        <v>2270</v>
      </c>
      <c r="AB3091" t="s">
        <v>2295</v>
      </c>
      <c r="AD3091" t="s">
        <v>2293</v>
      </c>
      <c r="AF3091" t="s">
        <v>3630</v>
      </c>
      <c r="AI3091" s="14">
        <v>60</v>
      </c>
      <c r="AQ3091" s="6">
        <v>0</v>
      </c>
      <c r="AR3091" s="6" t="s">
        <v>50</v>
      </c>
      <c r="AT3091" s="6">
        <v>-1</v>
      </c>
      <c r="AW3091" s="6" t="s">
        <v>51</v>
      </c>
      <c r="AX3091" s="6" t="s">
        <v>51</v>
      </c>
    </row>
    <row r="3092" spans="1:50" x14ac:dyDescent="0.25">
      <c r="A3092" s="16" t="s">
        <v>9349</v>
      </c>
      <c r="B3092" t="s">
        <v>22</v>
      </c>
      <c r="C3092" t="str">
        <f t="shared" si="437"/>
        <v>Stenomorpha</v>
      </c>
      <c r="D3092" s="13" t="str">
        <f t="shared" si="438"/>
        <v>Yes</v>
      </c>
      <c r="E3092" s="16" t="s">
        <v>18</v>
      </c>
      <c r="F3092" s="16" t="str">
        <f t="shared" si="439"/>
        <v>Tenebrionidae</v>
      </c>
      <c r="G3092" s="16" t="str">
        <f t="shared" si="440"/>
        <v>Yes</v>
      </c>
      <c r="M3092" t="s">
        <v>3631</v>
      </c>
      <c r="N3092" t="s">
        <v>2293</v>
      </c>
      <c r="P3092" s="6">
        <v>-1</v>
      </c>
      <c r="Q3092" s="6" t="s">
        <v>47</v>
      </c>
      <c r="R3092" s="6" t="s">
        <v>48</v>
      </c>
      <c r="T3092" t="s">
        <v>49</v>
      </c>
      <c r="W3092" t="s">
        <v>46</v>
      </c>
      <c r="X3092" t="s">
        <v>2125</v>
      </c>
      <c r="Y3092" t="s">
        <v>2126</v>
      </c>
      <c r="Z3092" t="s">
        <v>98</v>
      </c>
      <c r="AA3092" t="s">
        <v>2270</v>
      </c>
      <c r="AB3092" t="s">
        <v>2295</v>
      </c>
      <c r="AD3092" t="s">
        <v>2293</v>
      </c>
      <c r="AF3092" t="s">
        <v>3631</v>
      </c>
      <c r="AI3092">
        <v>60</v>
      </c>
      <c r="AQ3092" s="6">
        <v>0</v>
      </c>
      <c r="AR3092" s="6" t="s">
        <v>50</v>
      </c>
      <c r="AT3092" s="6">
        <v>-1</v>
      </c>
      <c r="AW3092" s="6" t="s">
        <v>51</v>
      </c>
      <c r="AX3092" s="6" t="s">
        <v>51</v>
      </c>
    </row>
    <row r="3093" spans="1:50" x14ac:dyDescent="0.25">
      <c r="A3093" s="16" t="s">
        <v>9349</v>
      </c>
      <c r="B3093" t="s">
        <v>22</v>
      </c>
      <c r="C3093" t="str">
        <f t="shared" si="437"/>
        <v>Stenomorpha</v>
      </c>
      <c r="D3093" s="13" t="str">
        <f t="shared" si="438"/>
        <v>Yes</v>
      </c>
      <c r="E3093" s="16" t="s">
        <v>18</v>
      </c>
      <c r="F3093" s="16" t="str">
        <f t="shared" si="439"/>
        <v>Tenebrionidae</v>
      </c>
      <c r="G3093" s="16" t="str">
        <f t="shared" si="440"/>
        <v>Yes</v>
      </c>
      <c r="M3093" t="s">
        <v>2296</v>
      </c>
      <c r="N3093" t="s">
        <v>2293</v>
      </c>
      <c r="P3093" s="6">
        <v>-1</v>
      </c>
      <c r="Q3093" s="6" t="s">
        <v>47</v>
      </c>
      <c r="R3093" s="6" t="s">
        <v>48</v>
      </c>
      <c r="T3093" t="s">
        <v>49</v>
      </c>
      <c r="W3093" t="s">
        <v>46</v>
      </c>
      <c r="X3093" t="s">
        <v>2125</v>
      </c>
      <c r="Y3093" t="s">
        <v>2126</v>
      </c>
      <c r="Z3093" t="s">
        <v>98</v>
      </c>
      <c r="AA3093" t="s">
        <v>2270</v>
      </c>
      <c r="AB3093" t="s">
        <v>2295</v>
      </c>
      <c r="AD3093" t="s">
        <v>2293</v>
      </c>
      <c r="AF3093" t="s">
        <v>2296</v>
      </c>
      <c r="AI3093">
        <v>60</v>
      </c>
      <c r="AQ3093" s="6">
        <v>0</v>
      </c>
      <c r="AR3093" s="6" t="s">
        <v>50</v>
      </c>
      <c r="AT3093" s="6">
        <v>-1</v>
      </c>
      <c r="AW3093" s="6" t="s">
        <v>51</v>
      </c>
      <c r="AX3093" s="6" t="s">
        <v>51</v>
      </c>
    </row>
    <row r="3094" spans="1:50" x14ac:dyDescent="0.25">
      <c r="A3094" s="16" t="s">
        <v>9349</v>
      </c>
      <c r="B3094" t="s">
        <v>22</v>
      </c>
      <c r="C3094" t="str">
        <f t="shared" si="437"/>
        <v>Stenomorpha</v>
      </c>
      <c r="D3094" s="13" t="str">
        <f t="shared" si="438"/>
        <v>Yes</v>
      </c>
      <c r="E3094" s="16" t="s">
        <v>18</v>
      </c>
      <c r="F3094" s="16" t="str">
        <f t="shared" si="439"/>
        <v>Tenebrionidae</v>
      </c>
      <c r="G3094" s="16" t="str">
        <f t="shared" si="440"/>
        <v>Yes</v>
      </c>
      <c r="M3094" t="s">
        <v>2382</v>
      </c>
      <c r="N3094" t="s">
        <v>2293</v>
      </c>
      <c r="P3094" s="6">
        <v>-1</v>
      </c>
      <c r="Q3094" s="6" t="s">
        <v>47</v>
      </c>
      <c r="R3094" s="6" t="s">
        <v>48</v>
      </c>
      <c r="T3094" t="s">
        <v>49</v>
      </c>
      <c r="W3094" t="s">
        <v>46</v>
      </c>
      <c r="X3094" t="s">
        <v>2125</v>
      </c>
      <c r="Y3094" t="s">
        <v>2126</v>
      </c>
      <c r="Z3094" t="s">
        <v>98</v>
      </c>
      <c r="AA3094" t="s">
        <v>2270</v>
      </c>
      <c r="AB3094" t="s">
        <v>2295</v>
      </c>
      <c r="AD3094" t="s">
        <v>2293</v>
      </c>
      <c r="AF3094" t="s">
        <v>2382</v>
      </c>
      <c r="AI3094" s="14">
        <v>60</v>
      </c>
      <c r="AQ3094" s="6">
        <v>0</v>
      </c>
      <c r="AR3094" s="6" t="s">
        <v>50</v>
      </c>
      <c r="AT3094" s="6">
        <v>-1</v>
      </c>
      <c r="AW3094" s="6" t="s">
        <v>51</v>
      </c>
      <c r="AX3094" s="6" t="s">
        <v>51</v>
      </c>
    </row>
    <row r="3095" spans="1:50" x14ac:dyDescent="0.25">
      <c r="A3095" s="16" t="s">
        <v>9349</v>
      </c>
      <c r="B3095" t="s">
        <v>22</v>
      </c>
      <c r="C3095" t="str">
        <f t="shared" si="437"/>
        <v>Stenomorpha</v>
      </c>
      <c r="D3095" s="13" t="str">
        <f t="shared" si="438"/>
        <v>Yes</v>
      </c>
      <c r="E3095" s="16" t="s">
        <v>18</v>
      </c>
      <c r="F3095" s="16" t="str">
        <f t="shared" si="439"/>
        <v>Tenebrionidae</v>
      </c>
      <c r="G3095" s="16" t="str">
        <f t="shared" si="440"/>
        <v>Yes</v>
      </c>
      <c r="M3095" t="s">
        <v>3632</v>
      </c>
      <c r="N3095" t="s">
        <v>2293</v>
      </c>
      <c r="P3095" s="6">
        <v>-1</v>
      </c>
      <c r="Q3095" s="6" t="s">
        <v>47</v>
      </c>
      <c r="R3095" s="6" t="s">
        <v>48</v>
      </c>
      <c r="T3095" t="s">
        <v>49</v>
      </c>
      <c r="W3095" t="s">
        <v>46</v>
      </c>
      <c r="X3095" t="s">
        <v>2125</v>
      </c>
      <c r="Y3095" t="s">
        <v>2126</v>
      </c>
      <c r="Z3095" t="s">
        <v>98</v>
      </c>
      <c r="AA3095" t="s">
        <v>2270</v>
      </c>
      <c r="AB3095" t="s">
        <v>2295</v>
      </c>
      <c r="AD3095" t="s">
        <v>2293</v>
      </c>
      <c r="AF3095" t="s">
        <v>3632</v>
      </c>
      <c r="AI3095" s="14">
        <v>60</v>
      </c>
      <c r="AQ3095" s="6">
        <v>0</v>
      </c>
      <c r="AR3095" s="6" t="s">
        <v>50</v>
      </c>
      <c r="AT3095" s="6">
        <v>-1</v>
      </c>
      <c r="AW3095" s="6" t="s">
        <v>51</v>
      </c>
      <c r="AX3095" s="6" t="s">
        <v>51</v>
      </c>
    </row>
    <row r="3096" spans="1:50" x14ac:dyDescent="0.25">
      <c r="A3096" s="16" t="s">
        <v>9349</v>
      </c>
      <c r="B3096" t="s">
        <v>22</v>
      </c>
      <c r="C3096" t="str">
        <f t="shared" si="437"/>
        <v>Stethasida</v>
      </c>
      <c r="D3096" s="13" t="str">
        <f t="shared" si="438"/>
        <v>Yes</v>
      </c>
      <c r="E3096" s="16" t="s">
        <v>18</v>
      </c>
      <c r="F3096" s="16" t="str">
        <f t="shared" si="439"/>
        <v>Tenebrionidae</v>
      </c>
      <c r="G3096" s="16" t="str">
        <f t="shared" si="440"/>
        <v>Yes</v>
      </c>
      <c r="M3096" t="s">
        <v>3409</v>
      </c>
      <c r="N3096" t="s">
        <v>2295</v>
      </c>
      <c r="P3096" s="6">
        <v>-1</v>
      </c>
      <c r="Q3096" s="6" t="s">
        <v>47</v>
      </c>
      <c r="R3096" s="6" t="s">
        <v>48</v>
      </c>
      <c r="T3096" t="s">
        <v>49</v>
      </c>
      <c r="W3096" t="s">
        <v>46</v>
      </c>
      <c r="X3096" t="s">
        <v>2125</v>
      </c>
      <c r="Y3096" t="s">
        <v>2126</v>
      </c>
      <c r="Z3096" t="s">
        <v>98</v>
      </c>
      <c r="AA3096" t="s">
        <v>2270</v>
      </c>
      <c r="AB3096" t="s">
        <v>2295</v>
      </c>
      <c r="AD3096" t="s">
        <v>3409</v>
      </c>
      <c r="AI3096" s="14">
        <v>50</v>
      </c>
      <c r="AQ3096" s="6">
        <v>0</v>
      </c>
      <c r="AR3096" s="6" t="s">
        <v>50</v>
      </c>
      <c r="AT3096" s="6">
        <v>-1</v>
      </c>
      <c r="AW3096" s="6" t="s">
        <v>51</v>
      </c>
      <c r="AX3096" s="6" t="s">
        <v>51</v>
      </c>
    </row>
    <row r="3097" spans="1:50" x14ac:dyDescent="0.25">
      <c r="A3097" s="16" t="s">
        <v>9349</v>
      </c>
      <c r="B3097" t="s">
        <v>22</v>
      </c>
      <c r="C3097" t="str">
        <f t="shared" si="437"/>
        <v>Stethasida</v>
      </c>
      <c r="D3097" s="13" t="str">
        <f t="shared" si="438"/>
        <v>Yes</v>
      </c>
      <c r="E3097" s="16" t="s">
        <v>18</v>
      </c>
      <c r="F3097" s="16" t="str">
        <f t="shared" si="439"/>
        <v>Tenebrionidae</v>
      </c>
      <c r="G3097" s="16" t="str">
        <f t="shared" si="440"/>
        <v>Yes</v>
      </c>
      <c r="M3097" t="s">
        <v>3633</v>
      </c>
      <c r="N3097" t="s">
        <v>3409</v>
      </c>
      <c r="P3097" s="6">
        <v>-1</v>
      </c>
      <c r="Q3097" s="6" t="s">
        <v>47</v>
      </c>
      <c r="R3097" s="6" t="s">
        <v>48</v>
      </c>
      <c r="T3097" t="s">
        <v>49</v>
      </c>
      <c r="W3097" t="s">
        <v>46</v>
      </c>
      <c r="X3097" t="s">
        <v>2125</v>
      </c>
      <c r="Y3097" t="s">
        <v>2126</v>
      </c>
      <c r="Z3097" t="s">
        <v>98</v>
      </c>
      <c r="AA3097" t="s">
        <v>2270</v>
      </c>
      <c r="AB3097" t="s">
        <v>2295</v>
      </c>
      <c r="AD3097" t="s">
        <v>3409</v>
      </c>
      <c r="AF3097" t="s">
        <v>3633</v>
      </c>
      <c r="AI3097" s="14">
        <v>60</v>
      </c>
      <c r="AQ3097" s="6">
        <v>0</v>
      </c>
      <c r="AR3097" s="6" t="s">
        <v>50</v>
      </c>
      <c r="AT3097" s="6">
        <v>-1</v>
      </c>
      <c r="AW3097" s="6" t="s">
        <v>51</v>
      </c>
      <c r="AX3097" s="6" t="s">
        <v>51</v>
      </c>
    </row>
    <row r="3098" spans="1:50" x14ac:dyDescent="0.25">
      <c r="A3098" s="16" t="s">
        <v>9349</v>
      </c>
      <c r="B3098" t="s">
        <v>22</v>
      </c>
      <c r="C3098" t="str">
        <f t="shared" si="437"/>
        <v>Stethasida</v>
      </c>
      <c r="D3098" s="13" t="str">
        <f t="shared" si="438"/>
        <v>Yes</v>
      </c>
      <c r="E3098" s="16" t="s">
        <v>18</v>
      </c>
      <c r="F3098" s="16" t="str">
        <f t="shared" si="439"/>
        <v>Tenebrionidae</v>
      </c>
      <c r="G3098" s="16" t="str">
        <f t="shared" si="440"/>
        <v>Yes</v>
      </c>
      <c r="M3098" t="s">
        <v>3634</v>
      </c>
      <c r="N3098" t="s">
        <v>3409</v>
      </c>
      <c r="P3098" s="6">
        <v>-1</v>
      </c>
      <c r="Q3098" s="6" t="s">
        <v>47</v>
      </c>
      <c r="R3098" s="6" t="s">
        <v>48</v>
      </c>
      <c r="T3098" t="s">
        <v>49</v>
      </c>
      <c r="W3098" t="s">
        <v>46</v>
      </c>
      <c r="X3098" t="s">
        <v>2125</v>
      </c>
      <c r="Y3098" t="s">
        <v>2126</v>
      </c>
      <c r="Z3098" t="s">
        <v>98</v>
      </c>
      <c r="AA3098" t="s">
        <v>2270</v>
      </c>
      <c r="AB3098" t="s">
        <v>2295</v>
      </c>
      <c r="AD3098" t="s">
        <v>3409</v>
      </c>
      <c r="AF3098" t="s">
        <v>3634</v>
      </c>
      <c r="AI3098" s="14">
        <v>60</v>
      </c>
      <c r="AQ3098" s="6">
        <v>0</v>
      </c>
      <c r="AR3098" s="6" t="s">
        <v>50</v>
      </c>
      <c r="AT3098" s="6">
        <v>-1</v>
      </c>
      <c r="AW3098" s="6" t="s">
        <v>51</v>
      </c>
      <c r="AX3098" s="6" t="s">
        <v>51</v>
      </c>
    </row>
    <row r="3099" spans="1:50" x14ac:dyDescent="0.25">
      <c r="A3099" s="16" t="s">
        <v>9349</v>
      </c>
      <c r="B3099" t="s">
        <v>22</v>
      </c>
      <c r="C3099" t="str">
        <f>AB3099</f>
        <v>Asidini</v>
      </c>
      <c r="D3099" s="13" t="str">
        <f t="shared" si="438"/>
        <v>No</v>
      </c>
      <c r="E3099" s="16" t="s">
        <v>18</v>
      </c>
      <c r="F3099" s="16" t="str">
        <f t="shared" si="439"/>
        <v>Tenebrionidae</v>
      </c>
      <c r="G3099" s="16" t="str">
        <f t="shared" si="440"/>
        <v>Yes</v>
      </c>
      <c r="M3099" t="s">
        <v>2295</v>
      </c>
      <c r="N3099" t="s">
        <v>2270</v>
      </c>
      <c r="P3099" s="6">
        <v>-1</v>
      </c>
      <c r="Q3099" s="6" t="s">
        <v>47</v>
      </c>
      <c r="R3099" s="6" t="s">
        <v>48</v>
      </c>
      <c r="T3099" t="s">
        <v>49</v>
      </c>
      <c r="W3099" t="s">
        <v>46</v>
      </c>
      <c r="X3099" t="s">
        <v>2125</v>
      </c>
      <c r="Y3099" t="s">
        <v>2126</v>
      </c>
      <c r="Z3099" t="s">
        <v>98</v>
      </c>
      <c r="AA3099" t="s">
        <v>2270</v>
      </c>
      <c r="AB3099" t="s">
        <v>2295</v>
      </c>
      <c r="AI3099" s="14">
        <v>45</v>
      </c>
      <c r="AQ3099" s="6">
        <v>0</v>
      </c>
      <c r="AR3099" s="6" t="s">
        <v>50</v>
      </c>
      <c r="AT3099" s="6">
        <v>-1</v>
      </c>
      <c r="AW3099" s="6" t="s">
        <v>51</v>
      </c>
      <c r="AX3099" s="6" t="s">
        <v>51</v>
      </c>
    </row>
    <row r="3100" spans="1:50" x14ac:dyDescent="0.25">
      <c r="A3100" s="16" t="s">
        <v>9349</v>
      </c>
      <c r="B3100" t="s">
        <v>22</v>
      </c>
      <c r="C3100" t="str">
        <f t="shared" ref="C3100:C3105" si="441">AD3100</f>
        <v>Alaudes</v>
      </c>
      <c r="D3100" s="13" t="str">
        <f t="shared" si="438"/>
        <v>Yes</v>
      </c>
      <c r="E3100" s="16" t="s">
        <v>18</v>
      </c>
      <c r="F3100" s="16" t="str">
        <f t="shared" si="439"/>
        <v>Tenebrionidae</v>
      </c>
      <c r="G3100" s="16" t="str">
        <f t="shared" si="440"/>
        <v>Yes</v>
      </c>
      <c r="M3100" t="s">
        <v>3390</v>
      </c>
      <c r="N3100" t="s">
        <v>3684</v>
      </c>
      <c r="P3100" s="6">
        <v>-1</v>
      </c>
      <c r="Q3100" s="6" t="s">
        <v>47</v>
      </c>
      <c r="R3100" s="6" t="s">
        <v>48</v>
      </c>
      <c r="T3100" t="s">
        <v>49</v>
      </c>
      <c r="W3100" t="s">
        <v>46</v>
      </c>
      <c r="X3100" t="s">
        <v>2125</v>
      </c>
      <c r="Y3100" t="s">
        <v>2126</v>
      </c>
      <c r="Z3100" t="s">
        <v>98</v>
      </c>
      <c r="AA3100" t="s">
        <v>2270</v>
      </c>
      <c r="AB3100" t="s">
        <v>3684</v>
      </c>
      <c r="AD3100" t="s">
        <v>3390</v>
      </c>
      <c r="AI3100" s="14">
        <v>50</v>
      </c>
      <c r="AQ3100" s="6">
        <v>0</v>
      </c>
      <c r="AR3100" s="6" t="s">
        <v>50</v>
      </c>
      <c r="AT3100" s="6">
        <v>-1</v>
      </c>
      <c r="AW3100" s="6" t="s">
        <v>51</v>
      </c>
      <c r="AX3100" s="6" t="s">
        <v>51</v>
      </c>
    </row>
    <row r="3101" spans="1:50" x14ac:dyDescent="0.25">
      <c r="A3101" s="16" t="s">
        <v>9349</v>
      </c>
      <c r="B3101" t="s">
        <v>22</v>
      </c>
      <c r="C3101" t="str">
        <f t="shared" si="441"/>
        <v>Alaudes</v>
      </c>
      <c r="D3101" s="13" t="str">
        <f t="shared" si="438"/>
        <v>Yes</v>
      </c>
      <c r="E3101" s="16" t="s">
        <v>18</v>
      </c>
      <c r="F3101" s="16" t="str">
        <f t="shared" si="439"/>
        <v>Tenebrionidae</v>
      </c>
      <c r="G3101" s="16" t="str">
        <f t="shared" si="440"/>
        <v>Yes</v>
      </c>
      <c r="M3101" t="s">
        <v>3452</v>
      </c>
      <c r="N3101" t="s">
        <v>3390</v>
      </c>
      <c r="P3101" s="6">
        <v>-1</v>
      </c>
      <c r="Q3101" s="6" t="s">
        <v>47</v>
      </c>
      <c r="R3101" s="6" t="s">
        <v>48</v>
      </c>
      <c r="T3101" t="s">
        <v>49</v>
      </c>
      <c r="W3101" t="s">
        <v>46</v>
      </c>
      <c r="X3101" t="s">
        <v>2125</v>
      </c>
      <c r="Y3101" t="s">
        <v>2126</v>
      </c>
      <c r="Z3101" t="s">
        <v>98</v>
      </c>
      <c r="AA3101" t="s">
        <v>2270</v>
      </c>
      <c r="AB3101" t="s">
        <v>3684</v>
      </c>
      <c r="AD3101" t="s">
        <v>3390</v>
      </c>
      <c r="AF3101" t="s">
        <v>3452</v>
      </c>
      <c r="AI3101">
        <v>60</v>
      </c>
      <c r="AQ3101" s="6">
        <v>0</v>
      </c>
      <c r="AR3101" s="6" t="s">
        <v>50</v>
      </c>
      <c r="AT3101" s="6">
        <v>-1</v>
      </c>
      <c r="AW3101" s="6" t="s">
        <v>51</v>
      </c>
      <c r="AX3101" s="6" t="s">
        <v>51</v>
      </c>
    </row>
    <row r="3102" spans="1:50" x14ac:dyDescent="0.25">
      <c r="A3102" s="16" t="s">
        <v>9349</v>
      </c>
      <c r="B3102" t="s">
        <v>22</v>
      </c>
      <c r="C3102" t="str">
        <f t="shared" si="441"/>
        <v>Alaudes</v>
      </c>
      <c r="D3102" s="13" t="str">
        <f t="shared" si="438"/>
        <v>Yes</v>
      </c>
      <c r="E3102" s="16" t="s">
        <v>18</v>
      </c>
      <c r="F3102" s="16" t="str">
        <f t="shared" si="439"/>
        <v>Tenebrionidae</v>
      </c>
      <c r="G3102" s="16" t="str">
        <f t="shared" si="440"/>
        <v>Yes</v>
      </c>
      <c r="M3102" t="s">
        <v>3443</v>
      </c>
      <c r="N3102" t="s">
        <v>3390</v>
      </c>
      <c r="P3102" s="6">
        <v>-1</v>
      </c>
      <c r="Q3102" s="6" t="s">
        <v>47</v>
      </c>
      <c r="R3102" s="6" t="s">
        <v>48</v>
      </c>
      <c r="T3102" t="s">
        <v>49</v>
      </c>
      <c r="W3102" t="s">
        <v>46</v>
      </c>
      <c r="X3102" t="s">
        <v>2125</v>
      </c>
      <c r="Y3102" t="s">
        <v>2126</v>
      </c>
      <c r="Z3102" t="s">
        <v>98</v>
      </c>
      <c r="AA3102" t="s">
        <v>2270</v>
      </c>
      <c r="AB3102" t="s">
        <v>3684</v>
      </c>
      <c r="AD3102" t="s">
        <v>3390</v>
      </c>
      <c r="AF3102" t="s">
        <v>3443</v>
      </c>
      <c r="AI3102" s="14">
        <v>60</v>
      </c>
      <c r="AQ3102" s="6">
        <v>0</v>
      </c>
      <c r="AR3102" s="6" t="s">
        <v>50</v>
      </c>
      <c r="AT3102" s="6">
        <v>-1</v>
      </c>
      <c r="AW3102" s="6" t="s">
        <v>51</v>
      </c>
      <c r="AX3102" s="6" t="s">
        <v>51</v>
      </c>
    </row>
    <row r="3103" spans="1:50" x14ac:dyDescent="0.25">
      <c r="A3103" s="16" t="s">
        <v>9349</v>
      </c>
      <c r="B3103" t="s">
        <v>22</v>
      </c>
      <c r="C3103" t="str">
        <f t="shared" si="441"/>
        <v>Alaudes</v>
      </c>
      <c r="D3103" s="13" t="str">
        <f t="shared" si="438"/>
        <v>Yes</v>
      </c>
      <c r="E3103" s="16" t="s">
        <v>18</v>
      </c>
      <c r="F3103" s="16" t="str">
        <f t="shared" si="439"/>
        <v>Tenebrionidae</v>
      </c>
      <c r="G3103" s="16" t="str">
        <f t="shared" si="440"/>
        <v>Yes</v>
      </c>
      <c r="M3103" t="s">
        <v>3499</v>
      </c>
      <c r="N3103" t="s">
        <v>3390</v>
      </c>
      <c r="P3103" s="6">
        <v>-1</v>
      </c>
      <c r="Q3103" s="6" t="s">
        <v>47</v>
      </c>
      <c r="R3103" s="6" t="s">
        <v>48</v>
      </c>
      <c r="T3103" t="s">
        <v>49</v>
      </c>
      <c r="W3103" t="s">
        <v>46</v>
      </c>
      <c r="X3103" t="s">
        <v>2125</v>
      </c>
      <c r="Y3103" t="s">
        <v>2126</v>
      </c>
      <c r="Z3103" t="s">
        <v>98</v>
      </c>
      <c r="AA3103" t="s">
        <v>2270</v>
      </c>
      <c r="AB3103" t="s">
        <v>3684</v>
      </c>
      <c r="AD3103" t="s">
        <v>3390</v>
      </c>
      <c r="AF3103" t="s">
        <v>3499</v>
      </c>
      <c r="AI3103" s="14">
        <v>60</v>
      </c>
      <c r="AQ3103" s="6">
        <v>0</v>
      </c>
      <c r="AR3103" s="6" t="s">
        <v>50</v>
      </c>
      <c r="AT3103" s="6">
        <v>-1</v>
      </c>
      <c r="AW3103" s="6" t="s">
        <v>51</v>
      </c>
      <c r="AX3103" s="6" t="s">
        <v>51</v>
      </c>
    </row>
    <row r="3104" spans="1:50" x14ac:dyDescent="0.25">
      <c r="A3104" s="16" t="s">
        <v>9349</v>
      </c>
      <c r="B3104" t="s">
        <v>22</v>
      </c>
      <c r="C3104" t="str">
        <f t="shared" si="441"/>
        <v>Lepidocnemeplatia</v>
      </c>
      <c r="D3104" s="13" t="str">
        <f t="shared" si="438"/>
        <v>Yes</v>
      </c>
      <c r="E3104" s="16" t="s">
        <v>18</v>
      </c>
      <c r="F3104" s="16" t="str">
        <f t="shared" si="439"/>
        <v>Tenebrionidae</v>
      </c>
      <c r="G3104" s="16" t="str">
        <f t="shared" si="440"/>
        <v>Yes</v>
      </c>
      <c r="M3104" t="s">
        <v>3416</v>
      </c>
      <c r="N3104" t="s">
        <v>3684</v>
      </c>
      <c r="P3104" s="6">
        <v>-1</v>
      </c>
      <c r="Q3104" s="6" t="s">
        <v>47</v>
      </c>
      <c r="R3104" s="6" t="s">
        <v>48</v>
      </c>
      <c r="T3104" t="s">
        <v>49</v>
      </c>
      <c r="W3104" t="s">
        <v>46</v>
      </c>
      <c r="X3104" t="s">
        <v>2125</v>
      </c>
      <c r="Y3104" t="s">
        <v>2126</v>
      </c>
      <c r="Z3104" t="s">
        <v>98</v>
      </c>
      <c r="AA3104" t="s">
        <v>2270</v>
      </c>
      <c r="AB3104" t="s">
        <v>3684</v>
      </c>
      <c r="AD3104" t="s">
        <v>3416</v>
      </c>
      <c r="AI3104" s="14">
        <v>50</v>
      </c>
      <c r="AQ3104" s="6">
        <v>0</v>
      </c>
      <c r="AR3104" s="6" t="s">
        <v>50</v>
      </c>
      <c r="AT3104" s="6">
        <v>-1</v>
      </c>
      <c r="AW3104" s="6" t="s">
        <v>51</v>
      </c>
      <c r="AX3104" s="6" t="s">
        <v>51</v>
      </c>
    </row>
    <row r="3105" spans="1:50" x14ac:dyDescent="0.25">
      <c r="A3105" s="16" t="s">
        <v>9349</v>
      </c>
      <c r="B3105" t="s">
        <v>22</v>
      </c>
      <c r="C3105" t="str">
        <f t="shared" si="441"/>
        <v>Lepidocnemeplatia</v>
      </c>
      <c r="D3105" s="13" t="str">
        <f t="shared" si="438"/>
        <v>Yes</v>
      </c>
      <c r="E3105" s="16" t="s">
        <v>18</v>
      </c>
      <c r="F3105" s="16" t="str">
        <f t="shared" si="439"/>
        <v>Tenebrionidae</v>
      </c>
      <c r="G3105" s="16" t="str">
        <f t="shared" si="440"/>
        <v>Yes</v>
      </c>
      <c r="M3105" t="s">
        <v>3442</v>
      </c>
      <c r="N3105" t="s">
        <v>3416</v>
      </c>
      <c r="P3105" s="6">
        <v>-1</v>
      </c>
      <c r="Q3105" s="6" t="s">
        <v>47</v>
      </c>
      <c r="R3105" s="6" t="s">
        <v>48</v>
      </c>
      <c r="T3105" t="s">
        <v>49</v>
      </c>
      <c r="W3105" t="s">
        <v>46</v>
      </c>
      <c r="X3105" t="s">
        <v>2125</v>
      </c>
      <c r="Y3105" t="s">
        <v>2126</v>
      </c>
      <c r="Z3105" t="s">
        <v>98</v>
      </c>
      <c r="AA3105" t="s">
        <v>2270</v>
      </c>
      <c r="AB3105" t="s">
        <v>3684</v>
      </c>
      <c r="AD3105" t="s">
        <v>3416</v>
      </c>
      <c r="AF3105" t="s">
        <v>3442</v>
      </c>
      <c r="AI3105" s="14">
        <v>60</v>
      </c>
      <c r="AQ3105" s="6">
        <v>0</v>
      </c>
      <c r="AR3105" s="6" t="s">
        <v>50</v>
      </c>
      <c r="AT3105" s="6">
        <v>-1</v>
      </c>
      <c r="AW3105" s="6" t="s">
        <v>51</v>
      </c>
      <c r="AX3105" s="6" t="s">
        <v>51</v>
      </c>
    </row>
    <row r="3106" spans="1:50" x14ac:dyDescent="0.25">
      <c r="A3106" s="16" t="s">
        <v>9349</v>
      </c>
      <c r="B3106" t="s">
        <v>22</v>
      </c>
      <c r="C3106" t="str">
        <f>AB3106</f>
        <v>Cnemeplatiini</v>
      </c>
      <c r="D3106" s="13" t="str">
        <f t="shared" si="438"/>
        <v>No</v>
      </c>
      <c r="E3106" s="16" t="s">
        <v>18</v>
      </c>
      <c r="F3106" s="16" t="str">
        <f t="shared" si="439"/>
        <v>Tenebrionidae</v>
      </c>
      <c r="G3106" s="16" t="str">
        <f t="shared" si="440"/>
        <v>Yes</v>
      </c>
      <c r="M3106" t="s">
        <v>3684</v>
      </c>
      <c r="N3106" t="s">
        <v>2270</v>
      </c>
      <c r="P3106" s="6">
        <v>-1</v>
      </c>
      <c r="Q3106" s="6" t="s">
        <v>47</v>
      </c>
      <c r="R3106" s="6" t="s">
        <v>48</v>
      </c>
      <c r="T3106" t="s">
        <v>49</v>
      </c>
      <c r="W3106" t="s">
        <v>46</v>
      </c>
      <c r="X3106" t="s">
        <v>2125</v>
      </c>
      <c r="Y3106" t="s">
        <v>2126</v>
      </c>
      <c r="Z3106" t="s">
        <v>98</v>
      </c>
      <c r="AA3106" t="s">
        <v>2270</v>
      </c>
      <c r="AB3106" t="s">
        <v>3684</v>
      </c>
      <c r="AI3106" s="14">
        <v>45</v>
      </c>
      <c r="AQ3106" s="6">
        <v>0</v>
      </c>
      <c r="AR3106" s="6" t="s">
        <v>50</v>
      </c>
      <c r="AT3106" s="6">
        <v>-1</v>
      </c>
      <c r="AW3106" s="6" t="s">
        <v>51</v>
      </c>
      <c r="AX3106" s="6" t="s">
        <v>51</v>
      </c>
    </row>
    <row r="3107" spans="1:50" x14ac:dyDescent="0.25">
      <c r="A3107" s="16" t="s">
        <v>9349</v>
      </c>
      <c r="B3107" t="s">
        <v>22</v>
      </c>
      <c r="C3107" t="str">
        <f>AD3107</f>
        <v>Cnemodinus</v>
      </c>
      <c r="D3107" s="13" t="str">
        <f t="shared" si="438"/>
        <v>Yes</v>
      </c>
      <c r="E3107" s="16" t="s">
        <v>18</v>
      </c>
      <c r="F3107" s="16" t="str">
        <f t="shared" si="439"/>
        <v>Tenebrionidae</v>
      </c>
      <c r="G3107" s="16" t="str">
        <f t="shared" si="440"/>
        <v>Yes</v>
      </c>
      <c r="M3107" t="s">
        <v>3369</v>
      </c>
      <c r="N3107" t="s">
        <v>3693</v>
      </c>
      <c r="P3107" s="6">
        <v>-1</v>
      </c>
      <c r="Q3107" s="6" t="s">
        <v>47</v>
      </c>
      <c r="R3107" s="6" t="s">
        <v>48</v>
      </c>
      <c r="T3107" t="s">
        <v>49</v>
      </c>
      <c r="W3107" t="s">
        <v>46</v>
      </c>
      <c r="X3107" t="s">
        <v>2125</v>
      </c>
      <c r="Y3107" t="s">
        <v>2126</v>
      </c>
      <c r="Z3107" t="s">
        <v>98</v>
      </c>
      <c r="AA3107" t="s">
        <v>2270</v>
      </c>
      <c r="AB3107" t="s">
        <v>3693</v>
      </c>
      <c r="AD3107" t="s">
        <v>3369</v>
      </c>
      <c r="AI3107" s="14">
        <v>50</v>
      </c>
      <c r="AQ3107" s="6">
        <v>0</v>
      </c>
      <c r="AR3107" s="6" t="s">
        <v>50</v>
      </c>
      <c r="AT3107" s="6">
        <v>-1</v>
      </c>
      <c r="AW3107" s="6" t="s">
        <v>51</v>
      </c>
      <c r="AX3107" s="6" t="s">
        <v>51</v>
      </c>
    </row>
    <row r="3108" spans="1:50" x14ac:dyDescent="0.25">
      <c r="A3108" s="16" t="s">
        <v>9349</v>
      </c>
      <c r="B3108" t="s">
        <v>22</v>
      </c>
      <c r="C3108" t="str">
        <f>AD3108</f>
        <v>Cnemodinus</v>
      </c>
      <c r="D3108" s="13" t="str">
        <f t="shared" si="438"/>
        <v>Yes</v>
      </c>
      <c r="E3108" s="16" t="s">
        <v>18</v>
      </c>
      <c r="F3108" s="16" t="str">
        <f t="shared" si="439"/>
        <v>Tenebrionidae</v>
      </c>
      <c r="G3108" s="16" t="str">
        <f t="shared" si="440"/>
        <v>Yes</v>
      </c>
      <c r="M3108" t="s">
        <v>3523</v>
      </c>
      <c r="N3108" t="s">
        <v>3369</v>
      </c>
      <c r="P3108" s="6">
        <v>-1</v>
      </c>
      <c r="Q3108" s="6" t="s">
        <v>47</v>
      </c>
      <c r="R3108" s="6" t="s">
        <v>48</v>
      </c>
      <c r="T3108" t="s">
        <v>49</v>
      </c>
      <c r="W3108" t="s">
        <v>46</v>
      </c>
      <c r="X3108" t="s">
        <v>2125</v>
      </c>
      <c r="Y3108" t="s">
        <v>2126</v>
      </c>
      <c r="Z3108" t="s">
        <v>98</v>
      </c>
      <c r="AA3108" t="s">
        <v>2270</v>
      </c>
      <c r="AB3108" t="s">
        <v>3693</v>
      </c>
      <c r="AD3108" t="s">
        <v>3369</v>
      </c>
      <c r="AF3108" t="s">
        <v>3523</v>
      </c>
      <c r="AI3108" s="14">
        <v>60</v>
      </c>
      <c r="AQ3108" s="6">
        <v>0</v>
      </c>
      <c r="AR3108" s="6" t="s">
        <v>50</v>
      </c>
      <c r="AT3108" s="6">
        <v>-1</v>
      </c>
      <c r="AW3108" s="6" t="s">
        <v>51</v>
      </c>
      <c r="AX3108" s="6" t="s">
        <v>51</v>
      </c>
    </row>
    <row r="3109" spans="1:50" x14ac:dyDescent="0.25">
      <c r="A3109" s="16" t="s">
        <v>9349</v>
      </c>
      <c r="B3109" t="s">
        <v>22</v>
      </c>
      <c r="C3109" t="str">
        <f>AB3109</f>
        <v>Cnemoinini</v>
      </c>
      <c r="D3109" s="13" t="str">
        <f t="shared" si="438"/>
        <v>No</v>
      </c>
      <c r="E3109" s="16" t="s">
        <v>18</v>
      </c>
      <c r="F3109" s="16" t="str">
        <f t="shared" si="439"/>
        <v>Tenebrionidae</v>
      </c>
      <c r="G3109" s="16" t="str">
        <f t="shared" si="440"/>
        <v>Yes</v>
      </c>
      <c r="M3109" t="s">
        <v>3693</v>
      </c>
      <c r="N3109" t="s">
        <v>2270</v>
      </c>
      <c r="P3109" s="6">
        <v>-1</v>
      </c>
      <c r="Q3109" s="6" t="s">
        <v>47</v>
      </c>
      <c r="R3109" s="6" t="s">
        <v>48</v>
      </c>
      <c r="T3109" t="s">
        <v>49</v>
      </c>
      <c r="W3109" t="s">
        <v>46</v>
      </c>
      <c r="X3109" t="s">
        <v>2125</v>
      </c>
      <c r="Y3109" t="s">
        <v>2126</v>
      </c>
      <c r="Z3109" t="s">
        <v>98</v>
      </c>
      <c r="AA3109" t="s">
        <v>2270</v>
      </c>
      <c r="AB3109" t="s">
        <v>3693</v>
      </c>
      <c r="AI3109" s="14">
        <v>45</v>
      </c>
      <c r="AQ3109" s="6">
        <v>0</v>
      </c>
      <c r="AR3109" s="6" t="s">
        <v>50</v>
      </c>
      <c r="AT3109" s="6">
        <v>-1</v>
      </c>
      <c r="AW3109" s="6" t="s">
        <v>51</v>
      </c>
      <c r="AX3109" s="6" t="s">
        <v>51</v>
      </c>
    </row>
    <row r="3110" spans="1:50" x14ac:dyDescent="0.25">
      <c r="A3110" s="16" t="s">
        <v>9349</v>
      </c>
      <c r="B3110" t="s">
        <v>22</v>
      </c>
      <c r="C3110" t="str">
        <f t="shared" ref="C3110:C3141" si="442">AD3110</f>
        <v>Coelus</v>
      </c>
      <c r="D3110" s="13" t="str">
        <f t="shared" si="438"/>
        <v>Yes</v>
      </c>
      <c r="E3110" s="16" t="s">
        <v>18</v>
      </c>
      <c r="F3110" s="16" t="str">
        <f t="shared" si="439"/>
        <v>Tenebrionidae</v>
      </c>
      <c r="G3110" s="16" t="str">
        <f t="shared" si="440"/>
        <v>Yes</v>
      </c>
      <c r="L3110" t="s">
        <v>2288</v>
      </c>
      <c r="M3110" t="s">
        <v>2287</v>
      </c>
      <c r="N3110" t="s">
        <v>2281</v>
      </c>
      <c r="P3110" s="6">
        <v>-1</v>
      </c>
      <c r="Q3110" s="6" t="s">
        <v>47</v>
      </c>
      <c r="R3110" s="6" t="s">
        <v>48</v>
      </c>
      <c r="T3110" t="s">
        <v>49</v>
      </c>
      <c r="W3110" t="s">
        <v>46</v>
      </c>
      <c r="X3110" t="s">
        <v>2125</v>
      </c>
      <c r="Y3110" t="s">
        <v>2126</v>
      </c>
      <c r="Z3110" t="s">
        <v>98</v>
      </c>
      <c r="AA3110" t="s">
        <v>2270</v>
      </c>
      <c r="AB3110" t="s">
        <v>2281</v>
      </c>
      <c r="AD3110" t="s">
        <v>2287</v>
      </c>
      <c r="AI3110">
        <v>50</v>
      </c>
      <c r="AQ3110" s="6">
        <v>0</v>
      </c>
      <c r="AR3110" s="6" t="s">
        <v>50</v>
      </c>
      <c r="AT3110" s="6">
        <v>-1</v>
      </c>
      <c r="AW3110" s="6" t="s">
        <v>51</v>
      </c>
      <c r="AX3110" s="6" t="s">
        <v>51</v>
      </c>
    </row>
    <row r="3111" spans="1:50" x14ac:dyDescent="0.25">
      <c r="A3111" s="16" t="s">
        <v>9349</v>
      </c>
      <c r="B3111" t="s">
        <v>22</v>
      </c>
      <c r="C3111" t="str">
        <f t="shared" si="442"/>
        <v>Coelus</v>
      </c>
      <c r="D3111" s="13" t="str">
        <f t="shared" si="438"/>
        <v>Yes</v>
      </c>
      <c r="E3111" s="16" t="s">
        <v>18</v>
      </c>
      <c r="F3111" s="16" t="str">
        <f t="shared" si="439"/>
        <v>Tenebrionidae</v>
      </c>
      <c r="G3111" s="16" t="str">
        <f t="shared" si="440"/>
        <v>Yes</v>
      </c>
      <c r="L3111" t="s">
        <v>2292</v>
      </c>
      <c r="M3111" t="s">
        <v>2291</v>
      </c>
      <c r="N3111" t="s">
        <v>2287</v>
      </c>
      <c r="P3111" s="6">
        <v>-1</v>
      </c>
      <c r="Q3111" s="6" t="s">
        <v>47</v>
      </c>
      <c r="R3111" s="6" t="s">
        <v>48</v>
      </c>
      <c r="T3111" t="s">
        <v>49</v>
      </c>
      <c r="W3111" t="s">
        <v>46</v>
      </c>
      <c r="X3111" t="s">
        <v>2125</v>
      </c>
      <c r="Y3111" t="s">
        <v>2126</v>
      </c>
      <c r="Z3111" t="s">
        <v>98</v>
      </c>
      <c r="AA3111" t="s">
        <v>2270</v>
      </c>
      <c r="AB3111" t="s">
        <v>2281</v>
      </c>
      <c r="AD3111" t="s">
        <v>2287</v>
      </c>
      <c r="AF3111" t="s">
        <v>2291</v>
      </c>
      <c r="AI3111" s="14">
        <v>60</v>
      </c>
      <c r="AQ3111" s="6">
        <v>0</v>
      </c>
      <c r="AR3111" s="6" t="s">
        <v>50</v>
      </c>
      <c r="AT3111" s="6">
        <v>-1</v>
      </c>
      <c r="AW3111" s="6" t="s">
        <v>51</v>
      </c>
      <c r="AX3111" s="6" t="s">
        <v>51</v>
      </c>
    </row>
    <row r="3112" spans="1:50" x14ac:dyDescent="0.25">
      <c r="A3112" s="16" t="s">
        <v>9349</v>
      </c>
      <c r="B3112" t="s">
        <v>22</v>
      </c>
      <c r="C3112" t="str">
        <f t="shared" si="442"/>
        <v>Coelus</v>
      </c>
      <c r="D3112" s="13" t="str">
        <f t="shared" si="438"/>
        <v>Yes</v>
      </c>
      <c r="E3112" s="16" t="s">
        <v>18</v>
      </c>
      <c r="F3112" s="16" t="str">
        <f t="shared" si="439"/>
        <v>Tenebrionidae</v>
      </c>
      <c r="G3112" s="16" t="str">
        <f t="shared" si="440"/>
        <v>Yes</v>
      </c>
      <c r="L3112" t="s">
        <v>2290</v>
      </c>
      <c r="M3112" t="s">
        <v>2289</v>
      </c>
      <c r="N3112" t="s">
        <v>2287</v>
      </c>
      <c r="P3112" s="6">
        <v>-1</v>
      </c>
      <c r="Q3112" s="6" t="s">
        <v>47</v>
      </c>
      <c r="R3112" s="6" t="s">
        <v>48</v>
      </c>
      <c r="T3112" t="s">
        <v>49</v>
      </c>
      <c r="W3112" t="s">
        <v>46</v>
      </c>
      <c r="X3112" t="s">
        <v>2125</v>
      </c>
      <c r="Y3112" t="s">
        <v>2126</v>
      </c>
      <c r="Z3112" t="s">
        <v>98</v>
      </c>
      <c r="AA3112" t="s">
        <v>2270</v>
      </c>
      <c r="AB3112" t="s">
        <v>2281</v>
      </c>
      <c r="AD3112" t="s">
        <v>2287</v>
      </c>
      <c r="AF3112" t="s">
        <v>2289</v>
      </c>
      <c r="AI3112" s="14">
        <v>60</v>
      </c>
      <c r="AQ3112" s="6">
        <v>0</v>
      </c>
      <c r="AR3112" s="6" t="s">
        <v>50</v>
      </c>
      <c r="AT3112" s="6">
        <v>-1</v>
      </c>
      <c r="AW3112" s="6" t="s">
        <v>51</v>
      </c>
      <c r="AX3112" s="6" t="s">
        <v>51</v>
      </c>
    </row>
    <row r="3113" spans="1:50" x14ac:dyDescent="0.25">
      <c r="A3113" s="16" t="s">
        <v>9349</v>
      </c>
      <c r="B3113" t="s">
        <v>22</v>
      </c>
      <c r="C3113" t="str">
        <f t="shared" si="442"/>
        <v>Coelus</v>
      </c>
      <c r="D3113" s="13" t="str">
        <f t="shared" si="438"/>
        <v>Yes</v>
      </c>
      <c r="E3113" s="16" t="s">
        <v>18</v>
      </c>
      <c r="F3113" s="16" t="str">
        <f t="shared" si="439"/>
        <v>Tenebrionidae</v>
      </c>
      <c r="G3113" s="16" t="str">
        <f t="shared" si="440"/>
        <v>Yes</v>
      </c>
      <c r="M3113" t="s">
        <v>3525</v>
      </c>
      <c r="N3113" t="s">
        <v>2287</v>
      </c>
      <c r="P3113" s="6">
        <v>-1</v>
      </c>
      <c r="Q3113" s="6" t="s">
        <v>47</v>
      </c>
      <c r="R3113" s="6" t="s">
        <v>48</v>
      </c>
      <c r="T3113" t="s">
        <v>49</v>
      </c>
      <c r="W3113" t="s">
        <v>46</v>
      </c>
      <c r="X3113" t="s">
        <v>2125</v>
      </c>
      <c r="Y3113" t="s">
        <v>2126</v>
      </c>
      <c r="Z3113" t="s">
        <v>98</v>
      </c>
      <c r="AA3113" t="s">
        <v>2270</v>
      </c>
      <c r="AB3113" t="s">
        <v>2281</v>
      </c>
      <c r="AD3113" t="s">
        <v>2287</v>
      </c>
      <c r="AF3113" t="s">
        <v>3525</v>
      </c>
      <c r="AI3113">
        <v>60</v>
      </c>
      <c r="AQ3113" s="6">
        <v>0</v>
      </c>
      <c r="AR3113" s="6" t="s">
        <v>50</v>
      </c>
      <c r="AT3113" s="6">
        <v>-1</v>
      </c>
      <c r="AW3113" s="6" t="s">
        <v>51</v>
      </c>
      <c r="AX3113" s="6" t="s">
        <v>51</v>
      </c>
    </row>
    <row r="3114" spans="1:50" x14ac:dyDescent="0.25">
      <c r="A3114" s="16" t="s">
        <v>9349</v>
      </c>
      <c r="B3114" t="s">
        <v>22</v>
      </c>
      <c r="C3114" t="str">
        <f t="shared" si="442"/>
        <v>Coelus</v>
      </c>
      <c r="D3114" s="13" t="str">
        <f t="shared" si="438"/>
        <v>Yes</v>
      </c>
      <c r="E3114" s="16" t="s">
        <v>18</v>
      </c>
      <c r="F3114" s="16" t="str">
        <f t="shared" si="439"/>
        <v>Tenebrionidae</v>
      </c>
      <c r="G3114" s="16" t="str">
        <f t="shared" si="440"/>
        <v>Yes</v>
      </c>
      <c r="M3114" t="s">
        <v>3526</v>
      </c>
      <c r="N3114" t="s">
        <v>2287</v>
      </c>
      <c r="P3114" s="6">
        <v>-1</v>
      </c>
      <c r="Q3114" s="6" t="s">
        <v>47</v>
      </c>
      <c r="R3114" s="6" t="s">
        <v>48</v>
      </c>
      <c r="T3114" t="s">
        <v>49</v>
      </c>
      <c r="W3114" t="s">
        <v>46</v>
      </c>
      <c r="X3114" t="s">
        <v>2125</v>
      </c>
      <c r="Y3114" t="s">
        <v>2126</v>
      </c>
      <c r="Z3114" t="s">
        <v>98</v>
      </c>
      <c r="AA3114" t="s">
        <v>2270</v>
      </c>
      <c r="AB3114" t="s">
        <v>2281</v>
      </c>
      <c r="AD3114" t="s">
        <v>2287</v>
      </c>
      <c r="AF3114" t="s">
        <v>3526</v>
      </c>
      <c r="AI3114" s="14">
        <v>60</v>
      </c>
      <c r="AQ3114" s="6">
        <v>0</v>
      </c>
      <c r="AR3114" s="6" t="s">
        <v>50</v>
      </c>
      <c r="AT3114" s="6">
        <v>-1</v>
      </c>
      <c r="AW3114" s="6" t="s">
        <v>51</v>
      </c>
      <c r="AX3114" s="6" t="s">
        <v>51</v>
      </c>
    </row>
    <row r="3115" spans="1:50" x14ac:dyDescent="0.25">
      <c r="A3115" s="16" t="s">
        <v>9349</v>
      </c>
      <c r="B3115" t="s">
        <v>22</v>
      </c>
      <c r="C3115" t="str">
        <f t="shared" si="442"/>
        <v>Coniontis</v>
      </c>
      <c r="D3115" s="13" t="str">
        <f t="shared" si="438"/>
        <v>Yes</v>
      </c>
      <c r="E3115" s="16" t="s">
        <v>18</v>
      </c>
      <c r="F3115" s="16" t="str">
        <f t="shared" si="439"/>
        <v>Tenebrionidae</v>
      </c>
      <c r="G3115" s="16" t="str">
        <f t="shared" si="440"/>
        <v>Yes</v>
      </c>
      <c r="M3115" t="s">
        <v>2280</v>
      </c>
      <c r="N3115" t="s">
        <v>2281</v>
      </c>
      <c r="P3115" s="6">
        <v>-1</v>
      </c>
      <c r="Q3115" s="6" t="s">
        <v>47</v>
      </c>
      <c r="R3115" s="6" t="s">
        <v>48</v>
      </c>
      <c r="T3115" t="s">
        <v>49</v>
      </c>
      <c r="W3115" t="s">
        <v>46</v>
      </c>
      <c r="X3115" t="s">
        <v>2125</v>
      </c>
      <c r="Y3115" t="s">
        <v>2126</v>
      </c>
      <c r="Z3115" t="s">
        <v>98</v>
      </c>
      <c r="AA3115" t="s">
        <v>2270</v>
      </c>
      <c r="AB3115" t="s">
        <v>2281</v>
      </c>
      <c r="AD3115" t="s">
        <v>2280</v>
      </c>
      <c r="AI3115">
        <v>50</v>
      </c>
      <c r="AQ3115" s="6">
        <v>0</v>
      </c>
      <c r="AR3115" s="6" t="s">
        <v>50</v>
      </c>
      <c r="AT3115" s="6">
        <v>-1</v>
      </c>
      <c r="AW3115" s="6" t="s">
        <v>51</v>
      </c>
      <c r="AX3115" s="6" t="s">
        <v>51</v>
      </c>
    </row>
    <row r="3116" spans="1:50" x14ac:dyDescent="0.25">
      <c r="A3116" s="16" t="s">
        <v>9349</v>
      </c>
      <c r="B3116" t="s">
        <v>22</v>
      </c>
      <c r="C3116" t="str">
        <f t="shared" si="442"/>
        <v>Coniontis</v>
      </c>
      <c r="D3116" s="13" t="str">
        <f t="shared" si="438"/>
        <v>Yes</v>
      </c>
      <c r="E3116" s="16" t="s">
        <v>18</v>
      </c>
      <c r="F3116" s="16" t="str">
        <f t="shared" si="439"/>
        <v>Tenebrionidae</v>
      </c>
      <c r="G3116" s="16" t="str">
        <f t="shared" si="440"/>
        <v>Yes</v>
      </c>
      <c r="M3116" t="s">
        <v>2279</v>
      </c>
      <c r="N3116" t="s">
        <v>2280</v>
      </c>
      <c r="P3116" s="6">
        <v>-1</v>
      </c>
      <c r="Q3116" s="6" t="s">
        <v>47</v>
      </c>
      <c r="R3116" s="6" t="s">
        <v>48</v>
      </c>
      <c r="T3116" t="s">
        <v>49</v>
      </c>
      <c r="W3116" t="s">
        <v>46</v>
      </c>
      <c r="X3116" t="s">
        <v>2125</v>
      </c>
      <c r="Y3116" t="s">
        <v>2126</v>
      </c>
      <c r="Z3116" t="s">
        <v>98</v>
      </c>
      <c r="AA3116" t="s">
        <v>2270</v>
      </c>
      <c r="AB3116" t="s">
        <v>2281</v>
      </c>
      <c r="AD3116" t="s">
        <v>2280</v>
      </c>
      <c r="AF3116" t="s">
        <v>2279</v>
      </c>
      <c r="AI3116" s="14">
        <v>60</v>
      </c>
      <c r="AQ3116" s="6">
        <v>0</v>
      </c>
      <c r="AR3116" s="6" t="s">
        <v>50</v>
      </c>
      <c r="AT3116" s="6">
        <v>-1</v>
      </c>
      <c r="AW3116" s="6" t="s">
        <v>51</v>
      </c>
      <c r="AX3116" s="6" t="s">
        <v>51</v>
      </c>
    </row>
    <row r="3117" spans="1:50" x14ac:dyDescent="0.25">
      <c r="A3117" s="16" t="s">
        <v>9349</v>
      </c>
      <c r="B3117" t="s">
        <v>22</v>
      </c>
      <c r="C3117" t="str">
        <f t="shared" si="442"/>
        <v>Coniontis</v>
      </c>
      <c r="D3117" s="13" t="str">
        <f t="shared" si="438"/>
        <v>Yes</v>
      </c>
      <c r="E3117" s="16" t="s">
        <v>18</v>
      </c>
      <c r="F3117" s="16" t="str">
        <f t="shared" si="439"/>
        <v>Tenebrionidae</v>
      </c>
      <c r="G3117" s="16" t="str">
        <f t="shared" si="440"/>
        <v>Yes</v>
      </c>
      <c r="M3117" t="s">
        <v>3528</v>
      </c>
      <c r="N3117" t="s">
        <v>2280</v>
      </c>
      <c r="P3117" s="6">
        <v>-1</v>
      </c>
      <c r="Q3117" s="6" t="s">
        <v>47</v>
      </c>
      <c r="R3117" s="6" t="s">
        <v>48</v>
      </c>
      <c r="T3117" t="s">
        <v>49</v>
      </c>
      <c r="W3117" t="s">
        <v>46</v>
      </c>
      <c r="X3117" t="s">
        <v>2125</v>
      </c>
      <c r="Y3117" t="s">
        <v>2126</v>
      </c>
      <c r="Z3117" t="s">
        <v>98</v>
      </c>
      <c r="AA3117" t="s">
        <v>2270</v>
      </c>
      <c r="AB3117" t="s">
        <v>2281</v>
      </c>
      <c r="AD3117" t="s">
        <v>2280</v>
      </c>
      <c r="AF3117" t="s">
        <v>3528</v>
      </c>
      <c r="AI3117" s="14">
        <v>60</v>
      </c>
      <c r="AQ3117" s="6">
        <v>0</v>
      </c>
      <c r="AR3117" s="6" t="s">
        <v>50</v>
      </c>
      <c r="AT3117" s="6">
        <v>-1</v>
      </c>
      <c r="AW3117" s="6" t="s">
        <v>51</v>
      </c>
      <c r="AX3117" s="6" t="s">
        <v>51</v>
      </c>
    </row>
    <row r="3118" spans="1:50" x14ac:dyDescent="0.25">
      <c r="A3118" s="16" t="s">
        <v>9349</v>
      </c>
      <c r="B3118" t="s">
        <v>22</v>
      </c>
      <c r="C3118" t="str">
        <f t="shared" si="442"/>
        <v>Coniontis</v>
      </c>
      <c r="D3118" s="13" t="str">
        <f t="shared" si="438"/>
        <v>Yes</v>
      </c>
      <c r="E3118" s="16" t="s">
        <v>18</v>
      </c>
      <c r="F3118" s="16" t="str">
        <f t="shared" si="439"/>
        <v>Tenebrionidae</v>
      </c>
      <c r="G3118" s="16" t="str">
        <f t="shared" si="440"/>
        <v>Yes</v>
      </c>
      <c r="M3118" t="s">
        <v>3529</v>
      </c>
      <c r="N3118" t="s">
        <v>2280</v>
      </c>
      <c r="P3118" s="6">
        <v>-1</v>
      </c>
      <c r="Q3118" s="6" t="s">
        <v>47</v>
      </c>
      <c r="R3118" s="6" t="s">
        <v>48</v>
      </c>
      <c r="T3118" t="s">
        <v>49</v>
      </c>
      <c r="W3118" t="s">
        <v>46</v>
      </c>
      <c r="X3118" t="s">
        <v>2125</v>
      </c>
      <c r="Y3118" t="s">
        <v>2126</v>
      </c>
      <c r="Z3118" t="s">
        <v>98</v>
      </c>
      <c r="AA3118" t="s">
        <v>2270</v>
      </c>
      <c r="AB3118" t="s">
        <v>2281</v>
      </c>
      <c r="AD3118" t="s">
        <v>2280</v>
      </c>
      <c r="AF3118" t="s">
        <v>3529</v>
      </c>
      <c r="AI3118">
        <v>60</v>
      </c>
      <c r="AQ3118" s="6">
        <v>0</v>
      </c>
      <c r="AR3118" s="6" t="s">
        <v>50</v>
      </c>
      <c r="AT3118" s="6">
        <v>-1</v>
      </c>
      <c r="AW3118" s="6" t="s">
        <v>51</v>
      </c>
      <c r="AX3118" s="6" t="s">
        <v>51</v>
      </c>
    </row>
    <row r="3119" spans="1:50" x14ac:dyDescent="0.25">
      <c r="A3119" s="16" t="s">
        <v>9349</v>
      </c>
      <c r="B3119" t="s">
        <v>22</v>
      </c>
      <c r="C3119" t="str">
        <f t="shared" si="442"/>
        <v>Coniontis</v>
      </c>
      <c r="D3119" s="13" t="str">
        <f t="shared" si="438"/>
        <v>Yes</v>
      </c>
      <c r="E3119" s="16" t="s">
        <v>18</v>
      </c>
      <c r="F3119" s="16" t="str">
        <f t="shared" si="439"/>
        <v>Tenebrionidae</v>
      </c>
      <c r="G3119" s="16" t="str">
        <f t="shared" si="440"/>
        <v>Yes</v>
      </c>
      <c r="M3119" t="s">
        <v>3530</v>
      </c>
      <c r="N3119" t="s">
        <v>2280</v>
      </c>
      <c r="P3119" s="6">
        <v>-1</v>
      </c>
      <c r="Q3119" s="6" t="s">
        <v>47</v>
      </c>
      <c r="R3119" s="6" t="s">
        <v>48</v>
      </c>
      <c r="T3119" t="s">
        <v>49</v>
      </c>
      <c r="W3119" t="s">
        <v>46</v>
      </c>
      <c r="X3119" t="s">
        <v>2125</v>
      </c>
      <c r="Y3119" t="s">
        <v>2126</v>
      </c>
      <c r="Z3119" t="s">
        <v>98</v>
      </c>
      <c r="AA3119" t="s">
        <v>2270</v>
      </c>
      <c r="AB3119" t="s">
        <v>2281</v>
      </c>
      <c r="AD3119" t="s">
        <v>2280</v>
      </c>
      <c r="AF3119" t="s">
        <v>3530</v>
      </c>
      <c r="AI3119" s="14">
        <v>60</v>
      </c>
      <c r="AQ3119" s="6">
        <v>0</v>
      </c>
      <c r="AR3119" s="6" t="s">
        <v>50</v>
      </c>
      <c r="AT3119" s="6">
        <v>-1</v>
      </c>
      <c r="AW3119" s="6" t="s">
        <v>51</v>
      </c>
      <c r="AX3119" s="6" t="s">
        <v>51</v>
      </c>
    </row>
    <row r="3120" spans="1:50" x14ac:dyDescent="0.25">
      <c r="A3120" s="16" t="s">
        <v>9349</v>
      </c>
      <c r="B3120" t="s">
        <v>22</v>
      </c>
      <c r="C3120" t="str">
        <f t="shared" si="442"/>
        <v>Coniontis</v>
      </c>
      <c r="D3120" s="13" t="str">
        <f t="shared" si="438"/>
        <v>Yes</v>
      </c>
      <c r="E3120" s="16" t="s">
        <v>18</v>
      </c>
      <c r="F3120" s="16" t="str">
        <f t="shared" si="439"/>
        <v>Tenebrionidae</v>
      </c>
      <c r="G3120" s="16" t="str">
        <f t="shared" si="440"/>
        <v>Yes</v>
      </c>
      <c r="M3120" t="s">
        <v>3531</v>
      </c>
      <c r="N3120" t="s">
        <v>2280</v>
      </c>
      <c r="P3120" s="6">
        <v>-1</v>
      </c>
      <c r="Q3120" s="6" t="s">
        <v>47</v>
      </c>
      <c r="R3120" s="6" t="s">
        <v>48</v>
      </c>
      <c r="T3120" t="s">
        <v>49</v>
      </c>
      <c r="W3120" t="s">
        <v>46</v>
      </c>
      <c r="X3120" t="s">
        <v>2125</v>
      </c>
      <c r="Y3120" t="s">
        <v>2126</v>
      </c>
      <c r="Z3120" t="s">
        <v>98</v>
      </c>
      <c r="AA3120" t="s">
        <v>2270</v>
      </c>
      <c r="AB3120" t="s">
        <v>2281</v>
      </c>
      <c r="AD3120" t="s">
        <v>2280</v>
      </c>
      <c r="AF3120" t="s">
        <v>3531</v>
      </c>
      <c r="AI3120" s="14">
        <v>60</v>
      </c>
      <c r="AQ3120" s="6">
        <v>0</v>
      </c>
      <c r="AR3120" s="6" t="s">
        <v>50</v>
      </c>
      <c r="AT3120" s="6">
        <v>-1</v>
      </c>
      <c r="AW3120" s="6" t="s">
        <v>51</v>
      </c>
      <c r="AX3120" s="6" t="s">
        <v>51</v>
      </c>
    </row>
    <row r="3121" spans="1:50" x14ac:dyDescent="0.25">
      <c r="A3121" s="16" t="s">
        <v>9349</v>
      </c>
      <c r="B3121" t="s">
        <v>22</v>
      </c>
      <c r="C3121" t="str">
        <f t="shared" si="442"/>
        <v>Coniontis</v>
      </c>
      <c r="D3121" s="13" t="str">
        <f t="shared" si="438"/>
        <v>Yes</v>
      </c>
      <c r="E3121" s="16" t="s">
        <v>18</v>
      </c>
      <c r="F3121" s="16" t="str">
        <f t="shared" si="439"/>
        <v>Tenebrionidae</v>
      </c>
      <c r="G3121" s="16" t="str">
        <f t="shared" si="440"/>
        <v>Yes</v>
      </c>
      <c r="M3121" t="s">
        <v>3532</v>
      </c>
      <c r="N3121" t="s">
        <v>2280</v>
      </c>
      <c r="P3121" s="6">
        <v>-1</v>
      </c>
      <c r="Q3121" s="6" t="s">
        <v>47</v>
      </c>
      <c r="R3121" s="6" t="s">
        <v>48</v>
      </c>
      <c r="T3121" t="s">
        <v>49</v>
      </c>
      <c r="W3121" t="s">
        <v>46</v>
      </c>
      <c r="X3121" t="s">
        <v>2125</v>
      </c>
      <c r="Y3121" t="s">
        <v>2126</v>
      </c>
      <c r="Z3121" t="s">
        <v>98</v>
      </c>
      <c r="AA3121" t="s">
        <v>2270</v>
      </c>
      <c r="AB3121" t="s">
        <v>2281</v>
      </c>
      <c r="AD3121" t="s">
        <v>2280</v>
      </c>
      <c r="AF3121" t="s">
        <v>3532</v>
      </c>
      <c r="AI3121">
        <v>60</v>
      </c>
      <c r="AQ3121" s="6">
        <v>0</v>
      </c>
      <c r="AR3121" s="6" t="s">
        <v>50</v>
      </c>
      <c r="AT3121" s="6">
        <v>-1</v>
      </c>
      <c r="AW3121" s="6" t="s">
        <v>51</v>
      </c>
      <c r="AX3121" s="6" t="s">
        <v>51</v>
      </c>
    </row>
    <row r="3122" spans="1:50" x14ac:dyDescent="0.25">
      <c r="A3122" s="16" t="s">
        <v>9349</v>
      </c>
      <c r="B3122" t="s">
        <v>22</v>
      </c>
      <c r="C3122" t="str">
        <f t="shared" si="442"/>
        <v>Coniontis</v>
      </c>
      <c r="D3122" s="13" t="str">
        <f t="shared" si="438"/>
        <v>Yes</v>
      </c>
      <c r="E3122" s="16" t="s">
        <v>18</v>
      </c>
      <c r="F3122" s="16" t="str">
        <f t="shared" si="439"/>
        <v>Tenebrionidae</v>
      </c>
      <c r="G3122" s="16" t="str">
        <f t="shared" si="440"/>
        <v>Yes</v>
      </c>
      <c r="M3122" t="s">
        <v>3533</v>
      </c>
      <c r="N3122" t="s">
        <v>2280</v>
      </c>
      <c r="P3122" s="6">
        <v>-1</v>
      </c>
      <c r="Q3122" s="6" t="s">
        <v>47</v>
      </c>
      <c r="R3122" s="6" t="s">
        <v>48</v>
      </c>
      <c r="T3122" t="s">
        <v>49</v>
      </c>
      <c r="W3122" t="s">
        <v>46</v>
      </c>
      <c r="X3122" t="s">
        <v>2125</v>
      </c>
      <c r="Y3122" t="s">
        <v>2126</v>
      </c>
      <c r="Z3122" t="s">
        <v>98</v>
      </c>
      <c r="AA3122" t="s">
        <v>2270</v>
      </c>
      <c r="AB3122" t="s">
        <v>2281</v>
      </c>
      <c r="AD3122" t="s">
        <v>2280</v>
      </c>
      <c r="AF3122" t="s">
        <v>3533</v>
      </c>
      <c r="AI3122" s="14">
        <v>60</v>
      </c>
      <c r="AQ3122" s="6">
        <v>0</v>
      </c>
      <c r="AR3122" s="6" t="s">
        <v>50</v>
      </c>
      <c r="AT3122" s="6">
        <v>-1</v>
      </c>
      <c r="AW3122" s="6" t="s">
        <v>51</v>
      </c>
      <c r="AX3122" s="6" t="s">
        <v>51</v>
      </c>
    </row>
    <row r="3123" spans="1:50" x14ac:dyDescent="0.25">
      <c r="A3123" s="16" t="s">
        <v>9349</v>
      </c>
      <c r="B3123" t="s">
        <v>22</v>
      </c>
      <c r="C3123" t="str">
        <f t="shared" si="442"/>
        <v>Coniontis</v>
      </c>
      <c r="D3123" s="13" t="str">
        <f t="shared" si="438"/>
        <v>Yes</v>
      </c>
      <c r="E3123" s="16" t="s">
        <v>18</v>
      </c>
      <c r="F3123" s="16" t="str">
        <f t="shared" si="439"/>
        <v>Tenebrionidae</v>
      </c>
      <c r="G3123" s="16" t="str">
        <f t="shared" si="440"/>
        <v>Yes</v>
      </c>
      <c r="M3123" t="s">
        <v>3534</v>
      </c>
      <c r="N3123" s="14" t="s">
        <v>2280</v>
      </c>
      <c r="P3123" s="6">
        <v>-1</v>
      </c>
      <c r="Q3123" s="6" t="s">
        <v>47</v>
      </c>
      <c r="R3123" s="6" t="s">
        <v>48</v>
      </c>
      <c r="T3123" t="s">
        <v>49</v>
      </c>
      <c r="W3123" t="s">
        <v>46</v>
      </c>
      <c r="X3123" t="s">
        <v>2125</v>
      </c>
      <c r="Y3123" t="s">
        <v>2126</v>
      </c>
      <c r="Z3123" t="s">
        <v>98</v>
      </c>
      <c r="AA3123" t="s">
        <v>2270</v>
      </c>
      <c r="AB3123" s="14" t="s">
        <v>2281</v>
      </c>
      <c r="AD3123" t="s">
        <v>2280</v>
      </c>
      <c r="AF3123" t="s">
        <v>3534</v>
      </c>
      <c r="AI3123" s="14">
        <v>60</v>
      </c>
      <c r="AQ3123" s="6">
        <v>0</v>
      </c>
      <c r="AR3123" s="6" t="s">
        <v>50</v>
      </c>
      <c r="AT3123" s="6">
        <v>-1</v>
      </c>
      <c r="AW3123" s="6" t="s">
        <v>51</v>
      </c>
      <c r="AX3123" s="6" t="s">
        <v>51</v>
      </c>
    </row>
    <row r="3124" spans="1:50" x14ac:dyDescent="0.25">
      <c r="A3124" s="16" t="s">
        <v>9349</v>
      </c>
      <c r="B3124" t="s">
        <v>22</v>
      </c>
      <c r="C3124" t="str">
        <f t="shared" si="442"/>
        <v>Coniontis</v>
      </c>
      <c r="D3124" s="13" t="str">
        <f t="shared" si="438"/>
        <v>Yes</v>
      </c>
      <c r="E3124" s="16" t="s">
        <v>18</v>
      </c>
      <c r="F3124" s="16" t="str">
        <f t="shared" si="439"/>
        <v>Tenebrionidae</v>
      </c>
      <c r="G3124" s="16" t="str">
        <f t="shared" si="440"/>
        <v>Yes</v>
      </c>
      <c r="M3124" t="s">
        <v>3535</v>
      </c>
      <c r="N3124" t="s">
        <v>2280</v>
      </c>
      <c r="P3124" s="6">
        <v>-1</v>
      </c>
      <c r="Q3124" s="6" t="s">
        <v>47</v>
      </c>
      <c r="R3124" s="6" t="s">
        <v>48</v>
      </c>
      <c r="T3124" t="s">
        <v>49</v>
      </c>
      <c r="W3124" t="s">
        <v>46</v>
      </c>
      <c r="X3124" t="s">
        <v>2125</v>
      </c>
      <c r="Y3124" t="s">
        <v>2126</v>
      </c>
      <c r="Z3124" t="s">
        <v>98</v>
      </c>
      <c r="AA3124" t="s">
        <v>2270</v>
      </c>
      <c r="AB3124" s="14" t="s">
        <v>2281</v>
      </c>
      <c r="AD3124" t="s">
        <v>2280</v>
      </c>
      <c r="AF3124" t="s">
        <v>3535</v>
      </c>
      <c r="AI3124" s="14">
        <v>60</v>
      </c>
      <c r="AQ3124" s="6">
        <v>0</v>
      </c>
      <c r="AR3124" s="6" t="s">
        <v>50</v>
      </c>
      <c r="AT3124" s="6">
        <v>-1</v>
      </c>
      <c r="AW3124" s="6" t="s">
        <v>51</v>
      </c>
      <c r="AX3124" s="6" t="s">
        <v>51</v>
      </c>
    </row>
    <row r="3125" spans="1:50" x14ac:dyDescent="0.25">
      <c r="A3125" s="16" t="s">
        <v>9349</v>
      </c>
      <c r="B3125" t="s">
        <v>22</v>
      </c>
      <c r="C3125" t="str">
        <f t="shared" si="442"/>
        <v>Coniontis</v>
      </c>
      <c r="D3125" s="13" t="str">
        <f t="shared" si="438"/>
        <v>Yes</v>
      </c>
      <c r="E3125" s="16" t="s">
        <v>18</v>
      </c>
      <c r="F3125" s="16" t="str">
        <f t="shared" si="439"/>
        <v>Tenebrionidae</v>
      </c>
      <c r="G3125" s="16" t="str">
        <f t="shared" si="440"/>
        <v>Yes</v>
      </c>
      <c r="M3125" t="s">
        <v>3536</v>
      </c>
      <c r="N3125" s="14" t="s">
        <v>2280</v>
      </c>
      <c r="P3125" s="6">
        <v>-1</v>
      </c>
      <c r="Q3125" s="6" t="s">
        <v>47</v>
      </c>
      <c r="R3125" s="6" t="s">
        <v>48</v>
      </c>
      <c r="T3125" t="s">
        <v>49</v>
      </c>
      <c r="W3125" t="s">
        <v>46</v>
      </c>
      <c r="X3125" t="s">
        <v>2125</v>
      </c>
      <c r="Y3125" t="s">
        <v>2126</v>
      </c>
      <c r="Z3125" t="s">
        <v>98</v>
      </c>
      <c r="AA3125" t="s">
        <v>2270</v>
      </c>
      <c r="AB3125" s="14" t="s">
        <v>2281</v>
      </c>
      <c r="AD3125" t="s">
        <v>2280</v>
      </c>
      <c r="AF3125" t="s">
        <v>3536</v>
      </c>
      <c r="AI3125" s="14">
        <v>60</v>
      </c>
      <c r="AQ3125" s="6">
        <v>0</v>
      </c>
      <c r="AR3125" s="6" t="s">
        <v>50</v>
      </c>
      <c r="AT3125" s="6">
        <v>-1</v>
      </c>
      <c r="AW3125" s="6" t="s">
        <v>51</v>
      </c>
      <c r="AX3125" s="6" t="s">
        <v>51</v>
      </c>
    </row>
    <row r="3126" spans="1:50" x14ac:dyDescent="0.25">
      <c r="A3126" s="16" t="s">
        <v>9349</v>
      </c>
      <c r="B3126" t="s">
        <v>22</v>
      </c>
      <c r="C3126" t="str">
        <f t="shared" si="442"/>
        <v>Coniontis</v>
      </c>
      <c r="D3126" s="13" t="str">
        <f t="shared" si="438"/>
        <v>Yes</v>
      </c>
      <c r="E3126" s="16" t="s">
        <v>18</v>
      </c>
      <c r="F3126" s="16" t="str">
        <f t="shared" si="439"/>
        <v>Tenebrionidae</v>
      </c>
      <c r="G3126" s="16" t="str">
        <f t="shared" si="440"/>
        <v>Yes</v>
      </c>
      <c r="M3126" t="s">
        <v>3537</v>
      </c>
      <c r="N3126" t="s">
        <v>2280</v>
      </c>
      <c r="P3126" s="6">
        <v>-1</v>
      </c>
      <c r="Q3126" s="6" t="s">
        <v>47</v>
      </c>
      <c r="R3126" s="6" t="s">
        <v>48</v>
      </c>
      <c r="T3126" t="s">
        <v>49</v>
      </c>
      <c r="W3126" t="s">
        <v>46</v>
      </c>
      <c r="X3126" t="s">
        <v>2125</v>
      </c>
      <c r="Y3126" t="s">
        <v>2126</v>
      </c>
      <c r="Z3126" t="s">
        <v>98</v>
      </c>
      <c r="AA3126" t="s">
        <v>2270</v>
      </c>
      <c r="AB3126" s="14" t="s">
        <v>2281</v>
      </c>
      <c r="AD3126" t="s">
        <v>2280</v>
      </c>
      <c r="AF3126" t="s">
        <v>3537</v>
      </c>
      <c r="AI3126" s="14">
        <v>60</v>
      </c>
      <c r="AQ3126" s="6">
        <v>0</v>
      </c>
      <c r="AR3126" s="6" t="s">
        <v>50</v>
      </c>
      <c r="AT3126" s="6">
        <v>-1</v>
      </c>
      <c r="AW3126" s="6" t="s">
        <v>51</v>
      </c>
      <c r="AX3126" s="6" t="s">
        <v>51</v>
      </c>
    </row>
    <row r="3127" spans="1:50" x14ac:dyDescent="0.25">
      <c r="A3127" s="16" t="s">
        <v>9349</v>
      </c>
      <c r="B3127" t="s">
        <v>22</v>
      </c>
      <c r="C3127" t="str">
        <f t="shared" si="442"/>
        <v>Coniontis</v>
      </c>
      <c r="D3127" s="13" t="str">
        <f t="shared" si="438"/>
        <v>Yes</v>
      </c>
      <c r="E3127" s="16" t="s">
        <v>18</v>
      </c>
      <c r="F3127" s="16" t="str">
        <f t="shared" si="439"/>
        <v>Tenebrionidae</v>
      </c>
      <c r="G3127" s="16" t="str">
        <f t="shared" si="440"/>
        <v>Yes</v>
      </c>
      <c r="M3127" t="s">
        <v>3538</v>
      </c>
      <c r="N3127" t="s">
        <v>2280</v>
      </c>
      <c r="P3127" s="6">
        <v>-1</v>
      </c>
      <c r="Q3127" s="6" t="s">
        <v>47</v>
      </c>
      <c r="R3127" s="6" t="s">
        <v>48</v>
      </c>
      <c r="T3127" t="s">
        <v>49</v>
      </c>
      <c r="W3127" t="s">
        <v>46</v>
      </c>
      <c r="X3127" t="s">
        <v>2125</v>
      </c>
      <c r="Y3127" t="s">
        <v>2126</v>
      </c>
      <c r="Z3127" t="s">
        <v>98</v>
      </c>
      <c r="AA3127" t="s">
        <v>2270</v>
      </c>
      <c r="AB3127" s="14" t="s">
        <v>2281</v>
      </c>
      <c r="AD3127" t="s">
        <v>2280</v>
      </c>
      <c r="AF3127" t="s">
        <v>3538</v>
      </c>
      <c r="AI3127" s="14">
        <v>60</v>
      </c>
      <c r="AQ3127" s="6">
        <v>0</v>
      </c>
      <c r="AR3127" s="6" t="s">
        <v>50</v>
      </c>
      <c r="AT3127" s="6">
        <v>-1</v>
      </c>
      <c r="AW3127" s="6" t="s">
        <v>51</v>
      </c>
      <c r="AX3127" s="6" t="s">
        <v>51</v>
      </c>
    </row>
    <row r="3128" spans="1:50" x14ac:dyDescent="0.25">
      <c r="A3128" s="16" t="s">
        <v>9349</v>
      </c>
      <c r="B3128" t="s">
        <v>22</v>
      </c>
      <c r="C3128" t="str">
        <f t="shared" si="442"/>
        <v>Coniontis</v>
      </c>
      <c r="D3128" s="13" t="str">
        <f t="shared" si="438"/>
        <v>Yes</v>
      </c>
      <c r="E3128" s="16" t="s">
        <v>18</v>
      </c>
      <c r="F3128" s="16" t="str">
        <f t="shared" si="439"/>
        <v>Tenebrionidae</v>
      </c>
      <c r="G3128" s="16" t="str">
        <f t="shared" si="440"/>
        <v>Yes</v>
      </c>
      <c r="M3128" t="s">
        <v>3539</v>
      </c>
      <c r="N3128" t="s">
        <v>2280</v>
      </c>
      <c r="P3128" s="6">
        <v>-1</v>
      </c>
      <c r="Q3128" s="6" t="s">
        <v>47</v>
      </c>
      <c r="R3128" s="6" t="s">
        <v>48</v>
      </c>
      <c r="T3128" t="s">
        <v>49</v>
      </c>
      <c r="W3128" t="s">
        <v>46</v>
      </c>
      <c r="X3128" t="s">
        <v>2125</v>
      </c>
      <c r="Y3128" t="s">
        <v>2126</v>
      </c>
      <c r="Z3128" t="s">
        <v>98</v>
      </c>
      <c r="AA3128" t="s">
        <v>2270</v>
      </c>
      <c r="AB3128" s="14" t="s">
        <v>2281</v>
      </c>
      <c r="AD3128" t="s">
        <v>2280</v>
      </c>
      <c r="AF3128" t="s">
        <v>3539</v>
      </c>
      <c r="AI3128" s="14">
        <v>60</v>
      </c>
      <c r="AQ3128" s="6">
        <v>0</v>
      </c>
      <c r="AR3128" s="6" t="s">
        <v>50</v>
      </c>
      <c r="AT3128" s="6">
        <v>-1</v>
      </c>
      <c r="AW3128" s="6" t="s">
        <v>51</v>
      </c>
      <c r="AX3128" s="6" t="s">
        <v>51</v>
      </c>
    </row>
    <row r="3129" spans="1:50" x14ac:dyDescent="0.25">
      <c r="A3129" s="16" t="s">
        <v>9349</v>
      </c>
      <c r="B3129" t="s">
        <v>22</v>
      </c>
      <c r="C3129" t="str">
        <f t="shared" si="442"/>
        <v>Coniontis</v>
      </c>
      <c r="D3129" s="13" t="str">
        <f t="shared" si="438"/>
        <v>Yes</v>
      </c>
      <c r="E3129" s="16" t="s">
        <v>18</v>
      </c>
      <c r="F3129" s="16" t="str">
        <f t="shared" si="439"/>
        <v>Tenebrionidae</v>
      </c>
      <c r="G3129" s="16" t="str">
        <f t="shared" si="440"/>
        <v>Yes</v>
      </c>
      <c r="M3129" t="s">
        <v>3540</v>
      </c>
      <c r="N3129" t="s">
        <v>2280</v>
      </c>
      <c r="P3129" s="6">
        <v>-1</v>
      </c>
      <c r="Q3129" s="6" t="s">
        <v>47</v>
      </c>
      <c r="R3129" s="6" t="s">
        <v>48</v>
      </c>
      <c r="T3129" t="s">
        <v>49</v>
      </c>
      <c r="W3129" t="s">
        <v>46</v>
      </c>
      <c r="X3129" t="s">
        <v>2125</v>
      </c>
      <c r="Y3129" t="s">
        <v>2126</v>
      </c>
      <c r="Z3129" t="s">
        <v>98</v>
      </c>
      <c r="AA3129" t="s">
        <v>2270</v>
      </c>
      <c r="AB3129" s="14" t="s">
        <v>2281</v>
      </c>
      <c r="AD3129" t="s">
        <v>2280</v>
      </c>
      <c r="AF3129" t="s">
        <v>3540</v>
      </c>
      <c r="AI3129" s="14">
        <v>60</v>
      </c>
      <c r="AQ3129" s="6">
        <v>0</v>
      </c>
      <c r="AR3129" s="6" t="s">
        <v>50</v>
      </c>
      <c r="AT3129" s="6">
        <v>-1</v>
      </c>
      <c r="AW3129" s="6" t="s">
        <v>51</v>
      </c>
      <c r="AX3129" s="6" t="s">
        <v>51</v>
      </c>
    </row>
    <row r="3130" spans="1:50" x14ac:dyDescent="0.25">
      <c r="A3130" s="16" t="s">
        <v>9349</v>
      </c>
      <c r="B3130" t="s">
        <v>22</v>
      </c>
      <c r="C3130" t="str">
        <f t="shared" si="442"/>
        <v>Coniontis</v>
      </c>
      <c r="D3130" s="13" t="str">
        <f t="shared" si="438"/>
        <v>Yes</v>
      </c>
      <c r="E3130" s="16" t="s">
        <v>18</v>
      </c>
      <c r="F3130" s="16" t="str">
        <f t="shared" si="439"/>
        <v>Tenebrionidae</v>
      </c>
      <c r="G3130" s="16" t="str">
        <f t="shared" si="440"/>
        <v>Yes</v>
      </c>
      <c r="M3130" t="s">
        <v>3541</v>
      </c>
      <c r="N3130" t="s">
        <v>2280</v>
      </c>
      <c r="P3130" s="6">
        <v>-1</v>
      </c>
      <c r="Q3130" s="6" t="s">
        <v>47</v>
      </c>
      <c r="R3130" s="6" t="s">
        <v>48</v>
      </c>
      <c r="T3130" t="s">
        <v>49</v>
      </c>
      <c r="W3130" t="s">
        <v>46</v>
      </c>
      <c r="X3130" t="s">
        <v>2125</v>
      </c>
      <c r="Y3130" t="s">
        <v>2126</v>
      </c>
      <c r="Z3130" t="s">
        <v>98</v>
      </c>
      <c r="AA3130" t="s">
        <v>2270</v>
      </c>
      <c r="AB3130" s="14" t="s">
        <v>2281</v>
      </c>
      <c r="AD3130" t="s">
        <v>2280</v>
      </c>
      <c r="AF3130" t="s">
        <v>3541</v>
      </c>
      <c r="AI3130" s="14">
        <v>60</v>
      </c>
      <c r="AQ3130" s="6">
        <v>0</v>
      </c>
      <c r="AR3130" s="6" t="s">
        <v>50</v>
      </c>
      <c r="AT3130" s="6">
        <v>-1</v>
      </c>
      <c r="AW3130" s="6" t="s">
        <v>51</v>
      </c>
      <c r="AX3130" s="6" t="s">
        <v>51</v>
      </c>
    </row>
    <row r="3131" spans="1:50" x14ac:dyDescent="0.25">
      <c r="A3131" s="16" t="s">
        <v>9349</v>
      </c>
      <c r="B3131" t="s">
        <v>22</v>
      </c>
      <c r="C3131" t="str">
        <f t="shared" si="442"/>
        <v>Eusattus</v>
      </c>
      <c r="D3131" s="13" t="str">
        <f t="shared" si="438"/>
        <v>Yes</v>
      </c>
      <c r="E3131" s="16" t="s">
        <v>18</v>
      </c>
      <c r="F3131" s="16" t="str">
        <f t="shared" si="439"/>
        <v>Tenebrionidae</v>
      </c>
      <c r="G3131" s="16" t="str">
        <f t="shared" si="440"/>
        <v>Yes</v>
      </c>
      <c r="M3131" t="s">
        <v>2282</v>
      </c>
      <c r="N3131" t="s">
        <v>2281</v>
      </c>
      <c r="P3131" s="6">
        <v>-1</v>
      </c>
      <c r="Q3131" s="6" t="s">
        <v>47</v>
      </c>
      <c r="R3131" s="6" t="s">
        <v>48</v>
      </c>
      <c r="T3131" t="s">
        <v>49</v>
      </c>
      <c r="W3131" t="s">
        <v>46</v>
      </c>
      <c r="X3131" t="s">
        <v>2125</v>
      </c>
      <c r="Y3131" t="s">
        <v>2126</v>
      </c>
      <c r="Z3131" t="s">
        <v>98</v>
      </c>
      <c r="AA3131" t="s">
        <v>2270</v>
      </c>
      <c r="AB3131" s="14" t="s">
        <v>2281</v>
      </c>
      <c r="AD3131" t="s">
        <v>2282</v>
      </c>
      <c r="AI3131">
        <v>50</v>
      </c>
      <c r="AQ3131" s="6">
        <v>0</v>
      </c>
      <c r="AR3131" s="6" t="s">
        <v>50</v>
      </c>
      <c r="AT3131" s="6">
        <v>-1</v>
      </c>
      <c r="AW3131" s="6" t="s">
        <v>51</v>
      </c>
      <c r="AX3131" s="6" t="s">
        <v>51</v>
      </c>
    </row>
    <row r="3132" spans="1:50" x14ac:dyDescent="0.25">
      <c r="A3132" s="16" t="s">
        <v>9349</v>
      </c>
      <c r="B3132" t="s">
        <v>22</v>
      </c>
      <c r="C3132" t="str">
        <f t="shared" si="442"/>
        <v>Eusattus</v>
      </c>
      <c r="D3132" s="13" t="str">
        <f t="shared" si="438"/>
        <v>Yes</v>
      </c>
      <c r="E3132" s="16" t="s">
        <v>18</v>
      </c>
      <c r="F3132" s="16" t="str">
        <f t="shared" si="439"/>
        <v>Tenebrionidae</v>
      </c>
      <c r="G3132" s="16" t="str">
        <f t="shared" si="440"/>
        <v>Yes</v>
      </c>
      <c r="M3132" t="s">
        <v>3450</v>
      </c>
      <c r="N3132" t="s">
        <v>2282</v>
      </c>
      <c r="P3132" s="6">
        <v>-1</v>
      </c>
      <c r="Q3132" s="6" t="s">
        <v>47</v>
      </c>
      <c r="R3132" s="6" t="s">
        <v>48</v>
      </c>
      <c r="T3132" t="s">
        <v>49</v>
      </c>
      <c r="W3132" t="s">
        <v>46</v>
      </c>
      <c r="X3132" t="s">
        <v>2125</v>
      </c>
      <c r="Y3132" t="s">
        <v>2126</v>
      </c>
      <c r="Z3132" t="s">
        <v>98</v>
      </c>
      <c r="AA3132" t="s">
        <v>2270</v>
      </c>
      <c r="AB3132" s="14" t="s">
        <v>2281</v>
      </c>
      <c r="AD3132" t="s">
        <v>2282</v>
      </c>
      <c r="AF3132" t="s">
        <v>3450</v>
      </c>
      <c r="AI3132" s="14">
        <v>60</v>
      </c>
      <c r="AQ3132" s="6">
        <v>0</v>
      </c>
      <c r="AR3132" s="6" t="s">
        <v>50</v>
      </c>
      <c r="AT3132" s="6">
        <v>-1</v>
      </c>
      <c r="AW3132" s="6" t="s">
        <v>51</v>
      </c>
      <c r="AX3132" s="6" t="s">
        <v>51</v>
      </c>
    </row>
    <row r="3133" spans="1:50" x14ac:dyDescent="0.25">
      <c r="A3133" s="16" t="s">
        <v>9349</v>
      </c>
      <c r="B3133" t="s">
        <v>22</v>
      </c>
      <c r="C3133" t="str">
        <f t="shared" si="442"/>
        <v>Eusattus</v>
      </c>
      <c r="D3133" s="13" t="str">
        <f t="shared" si="438"/>
        <v>Yes</v>
      </c>
      <c r="E3133" s="16" t="s">
        <v>18</v>
      </c>
      <c r="F3133" s="16" t="str">
        <f t="shared" si="439"/>
        <v>Tenebrionidae</v>
      </c>
      <c r="G3133" s="16" t="str">
        <f t="shared" si="440"/>
        <v>Yes</v>
      </c>
      <c r="M3133" s="14" t="s">
        <v>2283</v>
      </c>
      <c r="N3133" t="s">
        <v>2282</v>
      </c>
      <c r="P3133" s="6">
        <v>-1</v>
      </c>
      <c r="Q3133" s="6" t="s">
        <v>47</v>
      </c>
      <c r="R3133" s="6" t="s">
        <v>48</v>
      </c>
      <c r="T3133" t="s">
        <v>49</v>
      </c>
      <c r="W3133" t="s">
        <v>46</v>
      </c>
      <c r="X3133" t="s">
        <v>2125</v>
      </c>
      <c r="Y3133" t="s">
        <v>2126</v>
      </c>
      <c r="Z3133" t="s">
        <v>98</v>
      </c>
      <c r="AA3133" t="s">
        <v>2270</v>
      </c>
      <c r="AB3133" s="14" t="s">
        <v>2281</v>
      </c>
      <c r="AD3133" t="s">
        <v>2282</v>
      </c>
      <c r="AF3133" t="s">
        <v>2283</v>
      </c>
      <c r="AI3133" s="14">
        <v>60</v>
      </c>
      <c r="AQ3133" s="6">
        <v>0</v>
      </c>
      <c r="AR3133" s="6" t="s">
        <v>50</v>
      </c>
      <c r="AT3133" s="6">
        <v>-1</v>
      </c>
      <c r="AW3133" s="6" t="s">
        <v>51</v>
      </c>
      <c r="AX3133" s="6" t="s">
        <v>51</v>
      </c>
    </row>
    <row r="3134" spans="1:50" x14ac:dyDescent="0.25">
      <c r="A3134" s="16" t="s">
        <v>9349</v>
      </c>
      <c r="B3134" t="s">
        <v>22</v>
      </c>
      <c r="C3134" t="str">
        <f t="shared" si="442"/>
        <v>Eusattus</v>
      </c>
      <c r="D3134" s="13" t="str">
        <f t="shared" si="438"/>
        <v>Yes</v>
      </c>
      <c r="E3134" s="16" t="s">
        <v>18</v>
      </c>
      <c r="F3134" s="16" t="str">
        <f t="shared" si="439"/>
        <v>Tenebrionidae</v>
      </c>
      <c r="G3134" s="16" t="str">
        <f t="shared" si="440"/>
        <v>Yes</v>
      </c>
      <c r="M3134" t="s">
        <v>2286</v>
      </c>
      <c r="N3134" s="14" t="s">
        <v>2282</v>
      </c>
      <c r="P3134" s="6">
        <v>-1</v>
      </c>
      <c r="Q3134" s="6" t="s">
        <v>47</v>
      </c>
      <c r="R3134" s="6" t="s">
        <v>48</v>
      </c>
      <c r="T3134" t="s">
        <v>49</v>
      </c>
      <c r="W3134" t="s">
        <v>46</v>
      </c>
      <c r="X3134" t="s">
        <v>2125</v>
      </c>
      <c r="Y3134" t="s">
        <v>2126</v>
      </c>
      <c r="Z3134" t="s">
        <v>98</v>
      </c>
      <c r="AA3134" t="s">
        <v>2270</v>
      </c>
      <c r="AB3134" s="14" t="s">
        <v>2281</v>
      </c>
      <c r="AD3134" t="s">
        <v>2282</v>
      </c>
      <c r="AF3134" t="s">
        <v>2286</v>
      </c>
      <c r="AI3134" s="14">
        <v>60</v>
      </c>
      <c r="AQ3134" s="6">
        <v>0</v>
      </c>
      <c r="AR3134" s="6" t="s">
        <v>50</v>
      </c>
      <c r="AT3134" s="6">
        <v>-1</v>
      </c>
      <c r="AW3134" s="6" t="s">
        <v>51</v>
      </c>
      <c r="AX3134" s="6" t="s">
        <v>51</v>
      </c>
    </row>
    <row r="3135" spans="1:50" x14ac:dyDescent="0.25">
      <c r="A3135" s="16" t="s">
        <v>9349</v>
      </c>
      <c r="B3135" t="s">
        <v>22</v>
      </c>
      <c r="C3135" t="str">
        <f t="shared" si="442"/>
        <v>Eusattus</v>
      </c>
      <c r="D3135" s="13" t="str">
        <f t="shared" si="438"/>
        <v>Yes</v>
      </c>
      <c r="E3135" s="16" t="s">
        <v>18</v>
      </c>
      <c r="F3135" s="16" t="str">
        <f t="shared" si="439"/>
        <v>Tenebrionidae</v>
      </c>
      <c r="G3135" s="16" t="str">
        <f t="shared" si="440"/>
        <v>Yes</v>
      </c>
      <c r="M3135" t="s">
        <v>3572</v>
      </c>
      <c r="N3135" t="s">
        <v>2282</v>
      </c>
      <c r="P3135" s="6">
        <v>-1</v>
      </c>
      <c r="Q3135" s="6" t="s">
        <v>47</v>
      </c>
      <c r="R3135" s="6" t="s">
        <v>48</v>
      </c>
      <c r="T3135" t="s">
        <v>49</v>
      </c>
      <c r="W3135" t="s">
        <v>46</v>
      </c>
      <c r="X3135" t="s">
        <v>2125</v>
      </c>
      <c r="Y3135" t="s">
        <v>2126</v>
      </c>
      <c r="Z3135" t="s">
        <v>98</v>
      </c>
      <c r="AA3135" t="s">
        <v>2270</v>
      </c>
      <c r="AB3135" s="14" t="s">
        <v>2281</v>
      </c>
      <c r="AD3135" t="s">
        <v>2282</v>
      </c>
      <c r="AF3135" t="s">
        <v>3572</v>
      </c>
      <c r="AI3135">
        <v>60</v>
      </c>
      <c r="AQ3135" s="6">
        <v>0</v>
      </c>
      <c r="AR3135" s="6" t="s">
        <v>50</v>
      </c>
      <c r="AT3135" s="6">
        <v>-1</v>
      </c>
      <c r="AW3135" s="6" t="s">
        <v>51</v>
      </c>
      <c r="AX3135" s="6" t="s">
        <v>51</v>
      </c>
    </row>
    <row r="3136" spans="1:50" x14ac:dyDescent="0.25">
      <c r="A3136" s="16" t="s">
        <v>9349</v>
      </c>
      <c r="B3136" t="s">
        <v>22</v>
      </c>
      <c r="C3136" t="str">
        <f t="shared" si="442"/>
        <v>Eusattus</v>
      </c>
      <c r="D3136" s="13" t="str">
        <f t="shared" si="438"/>
        <v>Yes</v>
      </c>
      <c r="E3136" s="16" t="s">
        <v>18</v>
      </c>
      <c r="F3136" s="16" t="str">
        <f t="shared" si="439"/>
        <v>Tenebrionidae</v>
      </c>
      <c r="G3136" s="16" t="str">
        <f t="shared" si="440"/>
        <v>Yes</v>
      </c>
      <c r="M3136" t="s">
        <v>2284</v>
      </c>
      <c r="N3136" t="s">
        <v>2282</v>
      </c>
      <c r="P3136" s="6">
        <v>-1</v>
      </c>
      <c r="Q3136" s="6" t="s">
        <v>47</v>
      </c>
      <c r="R3136" s="6" t="s">
        <v>48</v>
      </c>
      <c r="T3136" t="s">
        <v>49</v>
      </c>
      <c r="W3136" t="s">
        <v>46</v>
      </c>
      <c r="X3136" t="s">
        <v>2125</v>
      </c>
      <c r="Y3136" t="s">
        <v>2126</v>
      </c>
      <c r="Z3136" t="s">
        <v>98</v>
      </c>
      <c r="AA3136" t="s">
        <v>2270</v>
      </c>
      <c r="AB3136" s="14" t="s">
        <v>2281</v>
      </c>
      <c r="AD3136" t="s">
        <v>2282</v>
      </c>
      <c r="AF3136" t="s">
        <v>2284</v>
      </c>
      <c r="AI3136">
        <v>60</v>
      </c>
      <c r="AQ3136" s="6">
        <v>0</v>
      </c>
      <c r="AR3136" s="6" t="s">
        <v>50</v>
      </c>
      <c r="AT3136" s="6">
        <v>-1</v>
      </c>
      <c r="AW3136" s="6" t="s">
        <v>51</v>
      </c>
      <c r="AX3136" s="6" t="s">
        <v>51</v>
      </c>
    </row>
    <row r="3137" spans="1:50" x14ac:dyDescent="0.25">
      <c r="A3137" s="16" t="s">
        <v>9349</v>
      </c>
      <c r="B3137" t="s">
        <v>22</v>
      </c>
      <c r="C3137" t="str">
        <f t="shared" si="442"/>
        <v>Eusattus</v>
      </c>
      <c r="D3137" s="13" t="str">
        <f t="shared" si="438"/>
        <v>Yes</v>
      </c>
      <c r="E3137" s="16" t="s">
        <v>18</v>
      </c>
      <c r="F3137" s="16" t="str">
        <f t="shared" si="439"/>
        <v>Tenebrionidae</v>
      </c>
      <c r="G3137" s="16" t="str">
        <f t="shared" si="440"/>
        <v>Yes</v>
      </c>
      <c r="M3137" t="s">
        <v>2285</v>
      </c>
      <c r="N3137" t="s">
        <v>2282</v>
      </c>
      <c r="P3137" s="6">
        <v>-1</v>
      </c>
      <c r="Q3137" s="6" t="s">
        <v>47</v>
      </c>
      <c r="R3137" s="6" t="s">
        <v>48</v>
      </c>
      <c r="T3137" t="s">
        <v>49</v>
      </c>
      <c r="W3137" t="s">
        <v>46</v>
      </c>
      <c r="X3137" t="s">
        <v>2125</v>
      </c>
      <c r="Y3137" t="s">
        <v>2126</v>
      </c>
      <c r="Z3137" t="s">
        <v>98</v>
      </c>
      <c r="AA3137" t="s">
        <v>2270</v>
      </c>
      <c r="AB3137" s="14" t="s">
        <v>2281</v>
      </c>
      <c r="AD3137" t="s">
        <v>2282</v>
      </c>
      <c r="AF3137" t="s">
        <v>2284</v>
      </c>
      <c r="AG3137" t="s">
        <v>2285</v>
      </c>
      <c r="AI3137">
        <v>63</v>
      </c>
      <c r="AQ3137" s="6">
        <v>0</v>
      </c>
      <c r="AR3137" s="6" t="s">
        <v>50</v>
      </c>
      <c r="AT3137" s="6">
        <v>-1</v>
      </c>
      <c r="AW3137" s="6" t="s">
        <v>51</v>
      </c>
      <c r="AX3137" s="6" t="s">
        <v>51</v>
      </c>
    </row>
    <row r="3138" spans="1:50" x14ac:dyDescent="0.25">
      <c r="A3138" s="16" t="s">
        <v>9349</v>
      </c>
      <c r="B3138" t="s">
        <v>22</v>
      </c>
      <c r="C3138" t="str">
        <f t="shared" si="442"/>
        <v>Eusattus</v>
      </c>
      <c r="D3138" s="13" t="str">
        <f t="shared" si="438"/>
        <v>Yes</v>
      </c>
      <c r="E3138" s="16" t="s">
        <v>18</v>
      </c>
      <c r="F3138" s="16" t="str">
        <f t="shared" si="439"/>
        <v>Tenebrionidae</v>
      </c>
      <c r="G3138" s="16" t="str">
        <f t="shared" si="440"/>
        <v>Yes</v>
      </c>
      <c r="M3138" t="s">
        <v>3573</v>
      </c>
      <c r="N3138" t="s">
        <v>2282</v>
      </c>
      <c r="P3138" s="6">
        <v>-1</v>
      </c>
      <c r="Q3138" s="6" t="s">
        <v>47</v>
      </c>
      <c r="R3138" s="6" t="s">
        <v>48</v>
      </c>
      <c r="T3138" t="s">
        <v>49</v>
      </c>
      <c r="W3138" t="s">
        <v>46</v>
      </c>
      <c r="X3138" t="s">
        <v>2125</v>
      </c>
      <c r="Y3138" t="s">
        <v>2126</v>
      </c>
      <c r="Z3138" t="s">
        <v>98</v>
      </c>
      <c r="AA3138" t="s">
        <v>2270</v>
      </c>
      <c r="AB3138" s="14" t="s">
        <v>2281</v>
      </c>
      <c r="AD3138" t="s">
        <v>2282</v>
      </c>
      <c r="AF3138" t="s">
        <v>3573</v>
      </c>
      <c r="AI3138" s="14">
        <v>60</v>
      </c>
      <c r="AQ3138" s="6">
        <v>0</v>
      </c>
      <c r="AR3138" s="6" t="s">
        <v>50</v>
      </c>
      <c r="AT3138" s="6">
        <v>-1</v>
      </c>
      <c r="AW3138" s="6" t="s">
        <v>51</v>
      </c>
      <c r="AX3138" s="6" t="s">
        <v>51</v>
      </c>
    </row>
    <row r="3139" spans="1:50" x14ac:dyDescent="0.25">
      <c r="A3139" s="16" t="s">
        <v>9349</v>
      </c>
      <c r="B3139" t="s">
        <v>22</v>
      </c>
      <c r="C3139" t="str">
        <f t="shared" si="442"/>
        <v>Eusattus</v>
      </c>
      <c r="D3139" s="13" t="str">
        <f t="shared" si="438"/>
        <v>Yes</v>
      </c>
      <c r="E3139" s="16" t="s">
        <v>18</v>
      </c>
      <c r="F3139" s="16" t="str">
        <f t="shared" si="439"/>
        <v>Tenebrionidae</v>
      </c>
      <c r="G3139" s="16" t="str">
        <f t="shared" si="440"/>
        <v>Yes</v>
      </c>
      <c r="M3139" t="s">
        <v>3574</v>
      </c>
      <c r="N3139" t="s">
        <v>2282</v>
      </c>
      <c r="P3139" s="6">
        <v>-1</v>
      </c>
      <c r="Q3139" s="6" t="s">
        <v>47</v>
      </c>
      <c r="R3139" s="6" t="s">
        <v>48</v>
      </c>
      <c r="T3139" t="s">
        <v>49</v>
      </c>
      <c r="W3139" t="s">
        <v>46</v>
      </c>
      <c r="X3139" t="s">
        <v>2125</v>
      </c>
      <c r="Y3139" t="s">
        <v>2126</v>
      </c>
      <c r="Z3139" t="s">
        <v>98</v>
      </c>
      <c r="AA3139" t="s">
        <v>2270</v>
      </c>
      <c r="AB3139" s="14" t="s">
        <v>2281</v>
      </c>
      <c r="AD3139" t="s">
        <v>2282</v>
      </c>
      <c r="AF3139" t="s">
        <v>3574</v>
      </c>
      <c r="AI3139" s="14">
        <v>60</v>
      </c>
      <c r="AQ3139" s="6">
        <v>0</v>
      </c>
      <c r="AR3139" s="6" t="s">
        <v>50</v>
      </c>
      <c r="AT3139" s="6">
        <v>-1</v>
      </c>
      <c r="AW3139" s="6" t="s">
        <v>51</v>
      </c>
      <c r="AX3139" s="6" t="s">
        <v>51</v>
      </c>
    </row>
    <row r="3140" spans="1:50" x14ac:dyDescent="0.25">
      <c r="A3140" s="16" t="s">
        <v>9349</v>
      </c>
      <c r="B3140" t="s">
        <v>22</v>
      </c>
      <c r="C3140" t="str">
        <f t="shared" si="442"/>
        <v>Eusattus</v>
      </c>
      <c r="D3140" s="13" t="str">
        <f t="shared" si="438"/>
        <v>Yes</v>
      </c>
      <c r="E3140" s="16" t="s">
        <v>18</v>
      </c>
      <c r="F3140" s="16" t="str">
        <f t="shared" si="439"/>
        <v>Tenebrionidae</v>
      </c>
      <c r="G3140" s="16" t="str">
        <f t="shared" si="440"/>
        <v>Yes</v>
      </c>
      <c r="M3140" t="s">
        <v>3575</v>
      </c>
      <c r="N3140" t="s">
        <v>2282</v>
      </c>
      <c r="P3140" s="6">
        <v>-1</v>
      </c>
      <c r="Q3140" s="6" t="s">
        <v>47</v>
      </c>
      <c r="R3140" s="6" t="s">
        <v>48</v>
      </c>
      <c r="T3140" t="s">
        <v>49</v>
      </c>
      <c r="W3140" t="s">
        <v>46</v>
      </c>
      <c r="X3140" t="s">
        <v>2125</v>
      </c>
      <c r="Y3140" t="s">
        <v>2126</v>
      </c>
      <c r="Z3140" t="s">
        <v>98</v>
      </c>
      <c r="AA3140" t="s">
        <v>2270</v>
      </c>
      <c r="AB3140" s="14" t="s">
        <v>2281</v>
      </c>
      <c r="AD3140" t="s">
        <v>2282</v>
      </c>
      <c r="AF3140" t="s">
        <v>3575</v>
      </c>
      <c r="AI3140" s="14">
        <v>60</v>
      </c>
      <c r="AQ3140" s="6">
        <v>0</v>
      </c>
      <c r="AR3140" s="6" t="s">
        <v>50</v>
      </c>
      <c r="AT3140" s="6">
        <v>-1</v>
      </c>
      <c r="AW3140" s="6" t="s">
        <v>51</v>
      </c>
      <c r="AX3140" s="6" t="s">
        <v>51</v>
      </c>
    </row>
    <row r="3141" spans="1:50" x14ac:dyDescent="0.25">
      <c r="A3141" s="16" t="s">
        <v>9349</v>
      </c>
      <c r="B3141" t="s">
        <v>22</v>
      </c>
      <c r="C3141" t="str">
        <f t="shared" si="442"/>
        <v>Eusattus</v>
      </c>
      <c r="D3141" s="13" t="str">
        <f t="shared" si="438"/>
        <v>Yes</v>
      </c>
      <c r="E3141" s="16" t="s">
        <v>18</v>
      </c>
      <c r="F3141" s="16" t="str">
        <f t="shared" si="439"/>
        <v>Tenebrionidae</v>
      </c>
      <c r="G3141" s="16" t="str">
        <f t="shared" si="440"/>
        <v>Yes</v>
      </c>
      <c r="M3141" t="s">
        <v>3576</v>
      </c>
      <c r="N3141" t="s">
        <v>2282</v>
      </c>
      <c r="P3141" s="6">
        <v>-1</v>
      </c>
      <c r="Q3141" s="6" t="s">
        <v>47</v>
      </c>
      <c r="R3141" s="6" t="s">
        <v>48</v>
      </c>
      <c r="T3141" t="s">
        <v>49</v>
      </c>
      <c r="W3141" t="s">
        <v>46</v>
      </c>
      <c r="X3141" t="s">
        <v>2125</v>
      </c>
      <c r="Y3141" t="s">
        <v>2126</v>
      </c>
      <c r="Z3141" t="s">
        <v>98</v>
      </c>
      <c r="AA3141" t="s">
        <v>2270</v>
      </c>
      <c r="AB3141" s="14" t="s">
        <v>2281</v>
      </c>
      <c r="AD3141" t="s">
        <v>2282</v>
      </c>
      <c r="AF3141" t="s">
        <v>3576</v>
      </c>
      <c r="AI3141">
        <v>60</v>
      </c>
      <c r="AQ3141" s="6">
        <v>0</v>
      </c>
      <c r="AR3141" s="6" t="s">
        <v>50</v>
      </c>
      <c r="AT3141" s="6">
        <v>-1</v>
      </c>
      <c r="AW3141" s="6" t="s">
        <v>51</v>
      </c>
      <c r="AX3141" s="6" t="s">
        <v>51</v>
      </c>
    </row>
    <row r="3142" spans="1:50" x14ac:dyDescent="0.25">
      <c r="A3142" s="16" t="s">
        <v>9349</v>
      </c>
      <c r="B3142" t="s">
        <v>22</v>
      </c>
      <c r="C3142" t="str">
        <f>AB3142</f>
        <v>Coniontini</v>
      </c>
      <c r="D3142" s="13" t="str">
        <f t="shared" si="438"/>
        <v>No</v>
      </c>
      <c r="E3142" s="16" t="s">
        <v>18</v>
      </c>
      <c r="F3142" s="16" t="str">
        <f t="shared" si="439"/>
        <v>Tenebrionidae</v>
      </c>
      <c r="G3142" s="16" t="str">
        <f t="shared" si="440"/>
        <v>Yes</v>
      </c>
      <c r="M3142" t="s">
        <v>2281</v>
      </c>
      <c r="N3142" t="s">
        <v>2270</v>
      </c>
      <c r="P3142" s="6">
        <v>-1</v>
      </c>
      <c r="Q3142" s="6" t="s">
        <v>47</v>
      </c>
      <c r="R3142" s="6" t="s">
        <v>48</v>
      </c>
      <c r="T3142" t="s">
        <v>49</v>
      </c>
      <c r="W3142" t="s">
        <v>46</v>
      </c>
      <c r="X3142" t="s">
        <v>2125</v>
      </c>
      <c r="Y3142" t="s">
        <v>2126</v>
      </c>
      <c r="Z3142" t="s">
        <v>98</v>
      </c>
      <c r="AA3142" t="s">
        <v>2270</v>
      </c>
      <c r="AB3142" s="14" t="s">
        <v>2281</v>
      </c>
      <c r="AI3142">
        <v>45</v>
      </c>
      <c r="AQ3142" s="6">
        <v>0</v>
      </c>
      <c r="AR3142" s="6" t="s">
        <v>50</v>
      </c>
      <c r="AT3142" s="6">
        <v>-1</v>
      </c>
      <c r="AW3142" s="6" t="s">
        <v>51</v>
      </c>
      <c r="AX3142" s="6" t="s">
        <v>51</v>
      </c>
    </row>
    <row r="3143" spans="1:50" x14ac:dyDescent="0.25">
      <c r="A3143" s="16" t="s">
        <v>9349</v>
      </c>
      <c r="B3143" t="s">
        <v>22</v>
      </c>
      <c r="C3143" t="str">
        <f t="shared" ref="C3143:C3153" si="443">AD3143</f>
        <v>Asbolus</v>
      </c>
      <c r="D3143" s="13" t="str">
        <f t="shared" si="438"/>
        <v>Yes</v>
      </c>
      <c r="E3143" s="16" t="s">
        <v>18</v>
      </c>
      <c r="F3143" s="16" t="str">
        <f t="shared" si="439"/>
        <v>Tenebrionidae</v>
      </c>
      <c r="G3143" s="16" t="str">
        <f t="shared" si="440"/>
        <v>Yes</v>
      </c>
      <c r="M3143" t="s">
        <v>2266</v>
      </c>
      <c r="N3143" t="s">
        <v>2269</v>
      </c>
      <c r="P3143" s="6">
        <v>-1</v>
      </c>
      <c r="Q3143" s="6" t="s">
        <v>47</v>
      </c>
      <c r="R3143" s="6" t="s">
        <v>48</v>
      </c>
      <c r="T3143" t="s">
        <v>49</v>
      </c>
      <c r="W3143" t="s">
        <v>46</v>
      </c>
      <c r="X3143" t="s">
        <v>2125</v>
      </c>
      <c r="Y3143" t="s">
        <v>2126</v>
      </c>
      <c r="Z3143" t="s">
        <v>98</v>
      </c>
      <c r="AA3143" t="s">
        <v>2270</v>
      </c>
      <c r="AB3143" s="14" t="s">
        <v>2269</v>
      </c>
      <c r="AD3143" t="s">
        <v>2266</v>
      </c>
      <c r="AI3143">
        <v>50</v>
      </c>
      <c r="AQ3143" s="6">
        <v>0</v>
      </c>
      <c r="AR3143" s="6" t="s">
        <v>50</v>
      </c>
      <c r="AT3143" s="6">
        <v>-1</v>
      </c>
      <c r="AW3143" s="6" t="s">
        <v>51</v>
      </c>
      <c r="AX3143" s="6" t="s">
        <v>51</v>
      </c>
    </row>
    <row r="3144" spans="1:50" x14ac:dyDescent="0.25">
      <c r="A3144" s="16" t="s">
        <v>9349</v>
      </c>
      <c r="B3144" t="s">
        <v>22</v>
      </c>
      <c r="C3144" t="str">
        <f t="shared" si="443"/>
        <v>Asbolus</v>
      </c>
      <c r="D3144" s="13" t="str">
        <f t="shared" si="438"/>
        <v>Yes</v>
      </c>
      <c r="E3144" s="16" t="s">
        <v>18</v>
      </c>
      <c r="F3144" s="16" t="str">
        <f t="shared" si="439"/>
        <v>Tenebrionidae</v>
      </c>
      <c r="G3144" s="16" t="str">
        <f t="shared" si="440"/>
        <v>Yes</v>
      </c>
      <c r="M3144" t="s">
        <v>2271</v>
      </c>
      <c r="N3144" t="s">
        <v>2266</v>
      </c>
      <c r="P3144" s="6">
        <v>-1</v>
      </c>
      <c r="Q3144" s="6" t="s">
        <v>47</v>
      </c>
      <c r="R3144" s="6" t="s">
        <v>48</v>
      </c>
      <c r="T3144" t="s">
        <v>49</v>
      </c>
      <c r="W3144" t="s">
        <v>46</v>
      </c>
      <c r="X3144" t="s">
        <v>2125</v>
      </c>
      <c r="Y3144" t="s">
        <v>2126</v>
      </c>
      <c r="Z3144" t="s">
        <v>98</v>
      </c>
      <c r="AA3144" t="s">
        <v>2270</v>
      </c>
      <c r="AB3144" s="14" t="s">
        <v>2269</v>
      </c>
      <c r="AD3144" t="s">
        <v>2266</v>
      </c>
      <c r="AF3144" t="s">
        <v>2271</v>
      </c>
      <c r="AI3144" s="14">
        <v>60</v>
      </c>
      <c r="AQ3144" s="6">
        <v>0</v>
      </c>
      <c r="AR3144" s="6" t="s">
        <v>50</v>
      </c>
      <c r="AT3144" s="6">
        <v>-1</v>
      </c>
      <c r="AW3144" s="6" t="s">
        <v>51</v>
      </c>
      <c r="AX3144" s="6" t="s">
        <v>51</v>
      </c>
    </row>
    <row r="3145" spans="1:50" x14ac:dyDescent="0.25">
      <c r="A3145" s="16" t="s">
        <v>9349</v>
      </c>
      <c r="B3145" t="s">
        <v>22</v>
      </c>
      <c r="C3145" t="str">
        <f t="shared" si="443"/>
        <v>Asbolus</v>
      </c>
      <c r="D3145" s="13" t="str">
        <f t="shared" si="438"/>
        <v>Yes</v>
      </c>
      <c r="E3145" s="16" t="s">
        <v>18</v>
      </c>
      <c r="F3145" s="16" t="str">
        <f t="shared" si="439"/>
        <v>Tenebrionidae</v>
      </c>
      <c r="G3145" s="16" t="str">
        <f t="shared" si="440"/>
        <v>Yes</v>
      </c>
      <c r="M3145" t="s">
        <v>3661</v>
      </c>
      <c r="N3145" t="s">
        <v>2266</v>
      </c>
      <c r="P3145" s="6">
        <v>-1</v>
      </c>
      <c r="Q3145" s="6" t="s">
        <v>47</v>
      </c>
      <c r="R3145" s="6" t="s">
        <v>48</v>
      </c>
      <c r="T3145" t="s">
        <v>49</v>
      </c>
      <c r="W3145" t="s">
        <v>46</v>
      </c>
      <c r="X3145" t="s">
        <v>2125</v>
      </c>
      <c r="Y3145" t="s">
        <v>2126</v>
      </c>
      <c r="Z3145" t="s">
        <v>98</v>
      </c>
      <c r="AA3145" t="s">
        <v>2270</v>
      </c>
      <c r="AB3145" s="14" t="s">
        <v>2269</v>
      </c>
      <c r="AD3145" t="s">
        <v>2266</v>
      </c>
      <c r="AI3145">
        <v>50</v>
      </c>
      <c r="AQ3145" s="6">
        <v>0</v>
      </c>
      <c r="AR3145" s="6" t="s">
        <v>50</v>
      </c>
      <c r="AT3145" s="6">
        <v>-1</v>
      </c>
      <c r="AW3145" s="6" t="s">
        <v>51</v>
      </c>
      <c r="AX3145" s="6" t="s">
        <v>51</v>
      </c>
    </row>
    <row r="3146" spans="1:50" x14ac:dyDescent="0.25">
      <c r="A3146" s="16" t="s">
        <v>9349</v>
      </c>
      <c r="B3146" t="s">
        <v>22</v>
      </c>
      <c r="C3146" t="str">
        <f t="shared" si="443"/>
        <v>Asbolus</v>
      </c>
      <c r="D3146" s="13" t="str">
        <f t="shared" ref="D3146:D3209" si="444">IF(AI3146&gt;=50,"Yes","No")</f>
        <v>Yes</v>
      </c>
      <c r="E3146" s="16" t="s">
        <v>18</v>
      </c>
      <c r="F3146" s="16" t="str">
        <f t="shared" ref="F3146:F3209" si="445">Z3146</f>
        <v>Tenebrionidae</v>
      </c>
      <c r="G3146" s="16" t="str">
        <f t="shared" ref="G3146:G3209" si="446">IF(AI3146&gt;=40,"Yes","No")</f>
        <v>Yes</v>
      </c>
      <c r="L3146" t="s">
        <v>2268</v>
      </c>
      <c r="M3146" t="s">
        <v>2267</v>
      </c>
      <c r="N3146" t="s">
        <v>2266</v>
      </c>
      <c r="P3146" s="6">
        <v>-1</v>
      </c>
      <c r="Q3146" s="6" t="s">
        <v>47</v>
      </c>
      <c r="R3146" s="6" t="s">
        <v>48</v>
      </c>
      <c r="T3146" t="s">
        <v>49</v>
      </c>
      <c r="W3146" t="s">
        <v>46</v>
      </c>
      <c r="X3146" t="s">
        <v>2125</v>
      </c>
      <c r="Y3146" t="s">
        <v>2126</v>
      </c>
      <c r="Z3146" t="s">
        <v>98</v>
      </c>
      <c r="AA3146" t="s">
        <v>2270</v>
      </c>
      <c r="AB3146" s="14" t="s">
        <v>2269</v>
      </c>
      <c r="AD3146" t="s">
        <v>2266</v>
      </c>
      <c r="AF3146" t="s">
        <v>2267</v>
      </c>
      <c r="AI3146">
        <v>60</v>
      </c>
      <c r="AQ3146" s="6">
        <v>0</v>
      </c>
      <c r="AR3146" s="6" t="s">
        <v>50</v>
      </c>
      <c r="AT3146" s="6">
        <v>-1</v>
      </c>
      <c r="AW3146" s="6" t="s">
        <v>51</v>
      </c>
      <c r="AX3146" s="6" t="s">
        <v>51</v>
      </c>
    </row>
    <row r="3147" spans="1:50" x14ac:dyDescent="0.25">
      <c r="A3147" s="16" t="s">
        <v>9349</v>
      </c>
      <c r="B3147" t="s">
        <v>22</v>
      </c>
      <c r="C3147" t="str">
        <f t="shared" si="443"/>
        <v>Cryptoglossa</v>
      </c>
      <c r="D3147" s="13" t="str">
        <f t="shared" si="444"/>
        <v>Yes</v>
      </c>
      <c r="E3147" s="16" t="s">
        <v>18</v>
      </c>
      <c r="F3147" s="16" t="str">
        <f t="shared" si="445"/>
        <v>Tenebrionidae</v>
      </c>
      <c r="G3147" s="16" t="str">
        <f t="shared" si="446"/>
        <v>Yes</v>
      </c>
      <c r="M3147" t="s">
        <v>2272</v>
      </c>
      <c r="N3147" t="s">
        <v>2269</v>
      </c>
      <c r="P3147" s="6">
        <v>-1</v>
      </c>
      <c r="Q3147" s="6" t="s">
        <v>47</v>
      </c>
      <c r="R3147" s="6" t="s">
        <v>48</v>
      </c>
      <c r="T3147" t="s">
        <v>49</v>
      </c>
      <c r="W3147" t="s">
        <v>46</v>
      </c>
      <c r="X3147" t="s">
        <v>2125</v>
      </c>
      <c r="Y3147" t="s">
        <v>2126</v>
      </c>
      <c r="Z3147" t="s">
        <v>98</v>
      </c>
      <c r="AA3147" t="s">
        <v>2270</v>
      </c>
      <c r="AB3147" s="14" t="s">
        <v>2269</v>
      </c>
      <c r="AD3147" t="s">
        <v>2272</v>
      </c>
      <c r="AI3147">
        <v>50</v>
      </c>
      <c r="AQ3147" s="6">
        <v>0</v>
      </c>
      <c r="AR3147" s="6" t="s">
        <v>50</v>
      </c>
      <c r="AT3147" s="6">
        <v>-1</v>
      </c>
      <c r="AW3147" s="6" t="s">
        <v>51</v>
      </c>
      <c r="AX3147" s="6" t="s">
        <v>51</v>
      </c>
    </row>
    <row r="3148" spans="1:50" x14ac:dyDescent="0.25">
      <c r="A3148" s="16" t="s">
        <v>9349</v>
      </c>
      <c r="B3148" t="s">
        <v>22</v>
      </c>
      <c r="C3148" t="str">
        <f t="shared" si="443"/>
        <v>Cryptoglossa</v>
      </c>
      <c r="D3148" s="13" t="str">
        <f t="shared" si="444"/>
        <v>Yes</v>
      </c>
      <c r="E3148" s="16" t="s">
        <v>18</v>
      </c>
      <c r="F3148" s="16" t="str">
        <f t="shared" si="445"/>
        <v>Tenebrionidae</v>
      </c>
      <c r="G3148" s="16" t="str">
        <f t="shared" si="446"/>
        <v>Yes</v>
      </c>
      <c r="M3148" t="s">
        <v>3548</v>
      </c>
      <c r="N3148" t="s">
        <v>2272</v>
      </c>
      <c r="P3148" s="6">
        <v>-1</v>
      </c>
      <c r="Q3148" s="6" t="s">
        <v>47</v>
      </c>
      <c r="R3148" s="6" t="s">
        <v>48</v>
      </c>
      <c r="T3148" t="s">
        <v>49</v>
      </c>
      <c r="W3148" t="s">
        <v>46</v>
      </c>
      <c r="X3148" t="s">
        <v>2125</v>
      </c>
      <c r="Y3148" t="s">
        <v>2126</v>
      </c>
      <c r="Z3148" t="s">
        <v>98</v>
      </c>
      <c r="AA3148" t="s">
        <v>2270</v>
      </c>
      <c r="AB3148" s="14" t="s">
        <v>2269</v>
      </c>
      <c r="AD3148" t="s">
        <v>2272</v>
      </c>
      <c r="AF3148" t="s">
        <v>3548</v>
      </c>
      <c r="AI3148">
        <v>60</v>
      </c>
      <c r="AQ3148" s="6">
        <v>0</v>
      </c>
      <c r="AR3148" s="6" t="s">
        <v>50</v>
      </c>
      <c r="AT3148" s="6">
        <v>-1</v>
      </c>
      <c r="AW3148" s="6" t="s">
        <v>51</v>
      </c>
      <c r="AX3148" s="6" t="s">
        <v>51</v>
      </c>
    </row>
    <row r="3149" spans="1:50" x14ac:dyDescent="0.25">
      <c r="A3149" s="16" t="s">
        <v>9349</v>
      </c>
      <c r="B3149" t="s">
        <v>22</v>
      </c>
      <c r="C3149" t="str">
        <f t="shared" si="443"/>
        <v>Cryptoglossa</v>
      </c>
      <c r="D3149" s="13" t="str">
        <f t="shared" si="444"/>
        <v>Yes</v>
      </c>
      <c r="E3149" s="16" t="s">
        <v>18</v>
      </c>
      <c r="F3149" s="16" t="str">
        <f t="shared" si="445"/>
        <v>Tenebrionidae</v>
      </c>
      <c r="G3149" s="16" t="str">
        <f t="shared" si="446"/>
        <v>Yes</v>
      </c>
      <c r="M3149" s="14" t="s">
        <v>2273</v>
      </c>
      <c r="N3149" t="s">
        <v>2272</v>
      </c>
      <c r="P3149" s="6">
        <v>-1</v>
      </c>
      <c r="Q3149" s="6" t="s">
        <v>47</v>
      </c>
      <c r="R3149" s="6" t="s">
        <v>48</v>
      </c>
      <c r="T3149" t="s">
        <v>49</v>
      </c>
      <c r="W3149" t="s">
        <v>46</v>
      </c>
      <c r="X3149" t="s">
        <v>2125</v>
      </c>
      <c r="Y3149" t="s">
        <v>2126</v>
      </c>
      <c r="Z3149" t="s">
        <v>98</v>
      </c>
      <c r="AA3149" t="s">
        <v>2270</v>
      </c>
      <c r="AB3149" s="14" t="s">
        <v>2269</v>
      </c>
      <c r="AD3149" t="s">
        <v>2272</v>
      </c>
      <c r="AF3149" t="s">
        <v>2273</v>
      </c>
      <c r="AI3149" s="14">
        <v>60</v>
      </c>
      <c r="AQ3149" s="6">
        <v>0</v>
      </c>
      <c r="AR3149" s="6" t="s">
        <v>50</v>
      </c>
      <c r="AT3149" s="6">
        <v>-1</v>
      </c>
      <c r="AW3149" s="6" t="s">
        <v>51</v>
      </c>
      <c r="AX3149" s="6" t="s">
        <v>51</v>
      </c>
    </row>
    <row r="3150" spans="1:50" x14ac:dyDescent="0.25">
      <c r="A3150" s="16" t="s">
        <v>9349</v>
      </c>
      <c r="B3150" t="s">
        <v>22</v>
      </c>
      <c r="C3150" t="str">
        <f t="shared" si="443"/>
        <v>Cryptoglossa</v>
      </c>
      <c r="D3150" s="13" t="str">
        <f t="shared" si="444"/>
        <v>Yes</v>
      </c>
      <c r="E3150" s="16" t="s">
        <v>18</v>
      </c>
      <c r="F3150" s="16" t="str">
        <f t="shared" si="445"/>
        <v>Tenebrionidae</v>
      </c>
      <c r="G3150" s="16" t="str">
        <f t="shared" si="446"/>
        <v>Yes</v>
      </c>
      <c r="M3150" t="s">
        <v>3451</v>
      </c>
      <c r="N3150" t="s">
        <v>2272</v>
      </c>
      <c r="P3150" s="6">
        <v>-1</v>
      </c>
      <c r="Q3150" s="6" t="s">
        <v>47</v>
      </c>
      <c r="R3150" s="6" t="s">
        <v>48</v>
      </c>
      <c r="T3150" t="s">
        <v>49</v>
      </c>
      <c r="W3150" t="s">
        <v>46</v>
      </c>
      <c r="X3150" t="s">
        <v>2125</v>
      </c>
      <c r="Y3150" t="s">
        <v>2126</v>
      </c>
      <c r="Z3150" t="s">
        <v>98</v>
      </c>
      <c r="AA3150" t="s">
        <v>2270</v>
      </c>
      <c r="AB3150" t="s">
        <v>2269</v>
      </c>
      <c r="AD3150" t="s">
        <v>2272</v>
      </c>
      <c r="AF3150" t="s">
        <v>3451</v>
      </c>
      <c r="AI3150" s="14">
        <v>60</v>
      </c>
      <c r="AQ3150" s="6">
        <v>0</v>
      </c>
      <c r="AR3150" s="6" t="s">
        <v>50</v>
      </c>
      <c r="AT3150" s="6">
        <v>-1</v>
      </c>
      <c r="AW3150" s="6" t="s">
        <v>51</v>
      </c>
      <c r="AX3150" s="6" t="s">
        <v>51</v>
      </c>
    </row>
    <row r="3151" spans="1:50" x14ac:dyDescent="0.25">
      <c r="A3151" s="16" t="s">
        <v>9349</v>
      </c>
      <c r="B3151" t="s">
        <v>22</v>
      </c>
      <c r="C3151" t="str">
        <f t="shared" si="443"/>
        <v>Cryptoglossa</v>
      </c>
      <c r="D3151" s="13" t="str">
        <f t="shared" si="444"/>
        <v>Yes</v>
      </c>
      <c r="E3151" s="16" t="s">
        <v>18</v>
      </c>
      <c r="F3151" s="16" t="str">
        <f t="shared" si="445"/>
        <v>Tenebrionidae</v>
      </c>
      <c r="G3151" s="16" t="str">
        <f t="shared" si="446"/>
        <v>Yes</v>
      </c>
      <c r="M3151" t="s">
        <v>3549</v>
      </c>
      <c r="N3151" t="s">
        <v>2272</v>
      </c>
      <c r="P3151" s="6">
        <v>-1</v>
      </c>
      <c r="Q3151" s="6" t="s">
        <v>47</v>
      </c>
      <c r="R3151" s="6" t="s">
        <v>48</v>
      </c>
      <c r="T3151" t="s">
        <v>49</v>
      </c>
      <c r="W3151" t="s">
        <v>46</v>
      </c>
      <c r="X3151" t="s">
        <v>2125</v>
      </c>
      <c r="Y3151" t="s">
        <v>2126</v>
      </c>
      <c r="Z3151" t="s">
        <v>98</v>
      </c>
      <c r="AA3151" t="s">
        <v>2270</v>
      </c>
      <c r="AB3151" t="s">
        <v>2269</v>
      </c>
      <c r="AD3151" t="s">
        <v>2272</v>
      </c>
      <c r="AF3151" t="s">
        <v>3549</v>
      </c>
      <c r="AI3151" s="14">
        <v>60</v>
      </c>
      <c r="AQ3151" s="6">
        <v>0</v>
      </c>
      <c r="AR3151" s="6" t="s">
        <v>50</v>
      </c>
      <c r="AT3151" s="6">
        <v>-1</v>
      </c>
      <c r="AW3151" s="6" t="s">
        <v>51</v>
      </c>
      <c r="AX3151" s="6" t="s">
        <v>51</v>
      </c>
    </row>
    <row r="3152" spans="1:50" x14ac:dyDescent="0.25">
      <c r="A3152" s="16" t="s">
        <v>9349</v>
      </c>
      <c r="B3152" t="s">
        <v>22</v>
      </c>
      <c r="C3152" t="str">
        <f t="shared" si="443"/>
        <v>Schizillus</v>
      </c>
      <c r="D3152" s="13" t="str">
        <f t="shared" si="444"/>
        <v>Yes</v>
      </c>
      <c r="E3152" s="16" t="s">
        <v>18</v>
      </c>
      <c r="F3152" s="16" t="str">
        <f t="shared" si="445"/>
        <v>Tenebrionidae</v>
      </c>
      <c r="G3152" s="16" t="str">
        <f t="shared" si="446"/>
        <v>Yes</v>
      </c>
      <c r="M3152" t="s">
        <v>2274</v>
      </c>
      <c r="N3152" t="s">
        <v>2269</v>
      </c>
      <c r="P3152" s="6">
        <v>-1</v>
      </c>
      <c r="Q3152" s="6" t="s">
        <v>47</v>
      </c>
      <c r="R3152" s="6" t="s">
        <v>48</v>
      </c>
      <c r="T3152" t="s">
        <v>49</v>
      </c>
      <c r="W3152" t="s">
        <v>46</v>
      </c>
      <c r="X3152" t="s">
        <v>2125</v>
      </c>
      <c r="Y3152" t="s">
        <v>2126</v>
      </c>
      <c r="Z3152" t="s">
        <v>98</v>
      </c>
      <c r="AA3152" t="s">
        <v>2270</v>
      </c>
      <c r="AB3152" t="s">
        <v>2269</v>
      </c>
      <c r="AD3152" t="s">
        <v>2274</v>
      </c>
      <c r="AI3152" s="14">
        <v>50</v>
      </c>
      <c r="AQ3152" s="6">
        <v>0</v>
      </c>
      <c r="AR3152" s="6" t="s">
        <v>50</v>
      </c>
      <c r="AT3152" s="6">
        <v>-1</v>
      </c>
      <c r="AW3152" s="6" t="s">
        <v>51</v>
      </c>
      <c r="AX3152" s="6" t="s">
        <v>51</v>
      </c>
    </row>
    <row r="3153" spans="1:50" x14ac:dyDescent="0.25">
      <c r="A3153" s="16" t="s">
        <v>9349</v>
      </c>
      <c r="B3153" t="s">
        <v>22</v>
      </c>
      <c r="C3153" t="str">
        <f t="shared" si="443"/>
        <v>Schizillus</v>
      </c>
      <c r="D3153" s="13" t="str">
        <f t="shared" si="444"/>
        <v>Yes</v>
      </c>
      <c r="E3153" s="16" t="s">
        <v>18</v>
      </c>
      <c r="F3153" s="16" t="str">
        <f t="shared" si="445"/>
        <v>Tenebrionidae</v>
      </c>
      <c r="G3153" s="16" t="str">
        <f t="shared" si="446"/>
        <v>Yes</v>
      </c>
      <c r="M3153" t="s">
        <v>2275</v>
      </c>
      <c r="N3153" t="s">
        <v>2274</v>
      </c>
      <c r="P3153" s="6">
        <v>-1</v>
      </c>
      <c r="Q3153" s="6" t="s">
        <v>47</v>
      </c>
      <c r="R3153" s="6" t="s">
        <v>48</v>
      </c>
      <c r="T3153" t="s">
        <v>49</v>
      </c>
      <c r="W3153" t="s">
        <v>46</v>
      </c>
      <c r="X3153" t="s">
        <v>2125</v>
      </c>
      <c r="Y3153" t="s">
        <v>2126</v>
      </c>
      <c r="Z3153" t="s">
        <v>98</v>
      </c>
      <c r="AA3153" t="s">
        <v>2270</v>
      </c>
      <c r="AB3153" t="s">
        <v>2269</v>
      </c>
      <c r="AD3153" t="s">
        <v>2274</v>
      </c>
      <c r="AF3153" t="s">
        <v>2275</v>
      </c>
      <c r="AI3153">
        <v>60</v>
      </c>
      <c r="AQ3153" s="6">
        <v>0</v>
      </c>
      <c r="AR3153" s="6" t="s">
        <v>50</v>
      </c>
      <c r="AT3153" s="6">
        <v>-1</v>
      </c>
      <c r="AW3153" s="6" t="s">
        <v>51</v>
      </c>
      <c r="AX3153" s="6" t="s">
        <v>51</v>
      </c>
    </row>
    <row r="3154" spans="1:50" x14ac:dyDescent="0.25">
      <c r="A3154" s="16" t="s">
        <v>9349</v>
      </c>
      <c r="B3154" t="s">
        <v>22</v>
      </c>
      <c r="C3154" t="str">
        <f>AB3154</f>
        <v>Cryptoglossini</v>
      </c>
      <c r="D3154" s="13" t="str">
        <f t="shared" si="444"/>
        <v>No</v>
      </c>
      <c r="E3154" s="16" t="s">
        <v>18</v>
      </c>
      <c r="F3154" s="16" t="str">
        <f t="shared" si="445"/>
        <v>Tenebrionidae</v>
      </c>
      <c r="G3154" s="16" t="str">
        <f t="shared" si="446"/>
        <v>Yes</v>
      </c>
      <c r="M3154" t="s">
        <v>2269</v>
      </c>
      <c r="N3154" t="s">
        <v>2270</v>
      </c>
      <c r="P3154" s="6">
        <v>-1</v>
      </c>
      <c r="Q3154" s="6" t="s">
        <v>47</v>
      </c>
      <c r="R3154" s="6" t="s">
        <v>48</v>
      </c>
      <c r="T3154" t="s">
        <v>49</v>
      </c>
      <c r="W3154" t="s">
        <v>46</v>
      </c>
      <c r="X3154" t="s">
        <v>2125</v>
      </c>
      <c r="Y3154" t="s">
        <v>2126</v>
      </c>
      <c r="Z3154" t="s">
        <v>98</v>
      </c>
      <c r="AA3154" t="s">
        <v>2270</v>
      </c>
      <c r="AB3154" t="s">
        <v>2269</v>
      </c>
      <c r="AI3154" s="14">
        <v>45</v>
      </c>
      <c r="AQ3154" s="6">
        <v>0</v>
      </c>
      <c r="AR3154" s="6" t="s">
        <v>50</v>
      </c>
      <c r="AT3154" s="6">
        <v>-1</v>
      </c>
      <c r="AW3154" s="6" t="s">
        <v>51</v>
      </c>
      <c r="AX3154" s="6" t="s">
        <v>51</v>
      </c>
    </row>
    <row r="3155" spans="1:50" x14ac:dyDescent="0.25">
      <c r="A3155" s="16" t="s">
        <v>9349</v>
      </c>
      <c r="B3155" t="s">
        <v>22</v>
      </c>
      <c r="C3155" t="str">
        <f t="shared" ref="C3155:C3192" si="447">AD3155</f>
        <v>Auchmobius</v>
      </c>
      <c r="D3155" s="13" t="str">
        <f t="shared" si="444"/>
        <v>Yes</v>
      </c>
      <c r="E3155" s="16" t="s">
        <v>18</v>
      </c>
      <c r="F3155" s="16" t="str">
        <f t="shared" si="445"/>
        <v>Tenebrionidae</v>
      </c>
      <c r="G3155" s="16" t="str">
        <f t="shared" si="446"/>
        <v>Yes</v>
      </c>
      <c r="M3155" t="s">
        <v>3364</v>
      </c>
      <c r="N3155" t="s">
        <v>2299</v>
      </c>
      <c r="P3155" s="6">
        <v>-1</v>
      </c>
      <c r="Q3155" s="6" t="s">
        <v>47</v>
      </c>
      <c r="R3155" s="6" t="s">
        <v>48</v>
      </c>
      <c r="T3155" t="s">
        <v>49</v>
      </c>
      <c r="W3155" t="s">
        <v>46</v>
      </c>
      <c r="X3155" t="s">
        <v>2125</v>
      </c>
      <c r="Y3155" t="s">
        <v>2126</v>
      </c>
      <c r="Z3155" t="s">
        <v>98</v>
      </c>
      <c r="AA3155" t="s">
        <v>2270</v>
      </c>
      <c r="AB3155" t="s">
        <v>2299</v>
      </c>
      <c r="AD3155" t="s">
        <v>3364</v>
      </c>
      <c r="AI3155">
        <v>50</v>
      </c>
      <c r="AQ3155" s="6">
        <v>0</v>
      </c>
      <c r="AR3155" s="6" t="s">
        <v>50</v>
      </c>
      <c r="AT3155" s="6">
        <v>-1</v>
      </c>
      <c r="AW3155" s="6" t="s">
        <v>51</v>
      </c>
      <c r="AX3155" s="6" t="s">
        <v>51</v>
      </c>
    </row>
    <row r="3156" spans="1:50" x14ac:dyDescent="0.25">
      <c r="A3156" s="16" t="s">
        <v>9349</v>
      </c>
      <c r="B3156" t="s">
        <v>22</v>
      </c>
      <c r="C3156" t="str">
        <f t="shared" si="447"/>
        <v>Auchmobius</v>
      </c>
      <c r="D3156" s="13" t="str">
        <f t="shared" si="444"/>
        <v>Yes</v>
      </c>
      <c r="E3156" s="16" t="s">
        <v>18</v>
      </c>
      <c r="F3156" s="16" t="str">
        <f t="shared" si="445"/>
        <v>Tenebrionidae</v>
      </c>
      <c r="G3156" s="16" t="str">
        <f t="shared" si="446"/>
        <v>Yes</v>
      </c>
      <c r="M3156" t="s">
        <v>3510</v>
      </c>
      <c r="N3156" t="s">
        <v>3364</v>
      </c>
      <c r="P3156" s="6">
        <v>-1</v>
      </c>
      <c r="Q3156" s="6" t="s">
        <v>47</v>
      </c>
      <c r="R3156" s="6" t="s">
        <v>48</v>
      </c>
      <c r="T3156" t="s">
        <v>49</v>
      </c>
      <c r="W3156" t="s">
        <v>46</v>
      </c>
      <c r="X3156" t="s">
        <v>2125</v>
      </c>
      <c r="Y3156" t="s">
        <v>2126</v>
      </c>
      <c r="Z3156" t="s">
        <v>98</v>
      </c>
      <c r="AA3156" t="s">
        <v>2270</v>
      </c>
      <c r="AB3156" t="s">
        <v>2299</v>
      </c>
      <c r="AD3156" t="s">
        <v>3364</v>
      </c>
      <c r="AF3156" t="s">
        <v>3510</v>
      </c>
      <c r="AI3156" s="14">
        <v>60</v>
      </c>
      <c r="AQ3156" s="6">
        <v>0</v>
      </c>
      <c r="AR3156" s="6" t="s">
        <v>50</v>
      </c>
      <c r="AT3156" s="6">
        <v>-1</v>
      </c>
      <c r="AW3156" s="6" t="s">
        <v>51</v>
      </c>
      <c r="AX3156" s="6" t="s">
        <v>51</v>
      </c>
    </row>
    <row r="3157" spans="1:50" x14ac:dyDescent="0.25">
      <c r="A3157" s="16" t="s">
        <v>9349</v>
      </c>
      <c r="B3157" t="s">
        <v>22</v>
      </c>
      <c r="C3157" t="str">
        <f t="shared" si="447"/>
        <v>Auchmobius</v>
      </c>
      <c r="D3157" s="13" t="str">
        <f t="shared" si="444"/>
        <v>Yes</v>
      </c>
      <c r="E3157" s="16" t="s">
        <v>18</v>
      </c>
      <c r="F3157" s="16" t="str">
        <f t="shared" si="445"/>
        <v>Tenebrionidae</v>
      </c>
      <c r="G3157" s="16" t="str">
        <f t="shared" si="446"/>
        <v>Yes</v>
      </c>
      <c r="M3157" t="s">
        <v>3511</v>
      </c>
      <c r="N3157" t="s">
        <v>3364</v>
      </c>
      <c r="P3157" s="6">
        <v>-1</v>
      </c>
      <c r="Q3157" s="6" t="s">
        <v>47</v>
      </c>
      <c r="R3157" s="6" t="s">
        <v>48</v>
      </c>
      <c r="T3157" t="s">
        <v>49</v>
      </c>
      <c r="W3157" t="s">
        <v>46</v>
      </c>
      <c r="X3157" t="s">
        <v>2125</v>
      </c>
      <c r="Y3157" t="s">
        <v>2126</v>
      </c>
      <c r="Z3157" t="s">
        <v>98</v>
      </c>
      <c r="AA3157" t="s">
        <v>2270</v>
      </c>
      <c r="AB3157" t="s">
        <v>2299</v>
      </c>
      <c r="AD3157" t="s">
        <v>3364</v>
      </c>
      <c r="AF3157" t="s">
        <v>3511</v>
      </c>
      <c r="AI3157" s="14">
        <v>60</v>
      </c>
      <c r="AQ3157" s="6">
        <v>0</v>
      </c>
      <c r="AR3157" s="6" t="s">
        <v>50</v>
      </c>
      <c r="AT3157" s="6">
        <v>-1</v>
      </c>
      <c r="AW3157" s="6" t="s">
        <v>51</v>
      </c>
      <c r="AX3157" s="6" t="s">
        <v>51</v>
      </c>
    </row>
    <row r="3158" spans="1:50" x14ac:dyDescent="0.25">
      <c r="A3158" s="16" t="s">
        <v>9349</v>
      </c>
      <c r="B3158" t="s">
        <v>22</v>
      </c>
      <c r="C3158" t="str">
        <f t="shared" si="447"/>
        <v>Chilometopon</v>
      </c>
      <c r="D3158" s="13" t="str">
        <f t="shared" si="444"/>
        <v>Yes</v>
      </c>
      <c r="E3158" s="16" t="s">
        <v>18</v>
      </c>
      <c r="F3158" s="16" t="str">
        <f t="shared" si="445"/>
        <v>Tenebrionidae</v>
      </c>
      <c r="G3158" s="16" t="str">
        <f t="shared" si="446"/>
        <v>Yes</v>
      </c>
      <c r="M3158" t="s">
        <v>3367</v>
      </c>
      <c r="N3158" t="s">
        <v>2299</v>
      </c>
      <c r="P3158" s="6">
        <v>-1</v>
      </c>
      <c r="Q3158" s="6" t="s">
        <v>47</v>
      </c>
      <c r="R3158" s="6" t="s">
        <v>48</v>
      </c>
      <c r="T3158" t="s">
        <v>49</v>
      </c>
      <c r="W3158" t="s">
        <v>46</v>
      </c>
      <c r="X3158" t="s">
        <v>2125</v>
      </c>
      <c r="Y3158" t="s">
        <v>2126</v>
      </c>
      <c r="Z3158" t="s">
        <v>98</v>
      </c>
      <c r="AA3158" t="s">
        <v>2270</v>
      </c>
      <c r="AB3158" t="s">
        <v>2299</v>
      </c>
      <c r="AD3158" t="s">
        <v>3367</v>
      </c>
      <c r="AI3158" s="14">
        <v>50</v>
      </c>
      <c r="AQ3158" s="6">
        <v>0</v>
      </c>
      <c r="AR3158" s="6" t="s">
        <v>50</v>
      </c>
      <c r="AT3158" s="6">
        <v>-1</v>
      </c>
      <c r="AW3158" s="6" t="s">
        <v>51</v>
      </c>
      <c r="AX3158" s="6" t="s">
        <v>51</v>
      </c>
    </row>
    <row r="3159" spans="1:50" x14ac:dyDescent="0.25">
      <c r="A3159" s="16" t="s">
        <v>9349</v>
      </c>
      <c r="B3159" t="s">
        <v>22</v>
      </c>
      <c r="C3159" t="str">
        <f t="shared" si="447"/>
        <v>Chilometopon</v>
      </c>
      <c r="D3159" s="13" t="str">
        <f t="shared" si="444"/>
        <v>Yes</v>
      </c>
      <c r="E3159" s="16" t="s">
        <v>18</v>
      </c>
      <c r="F3159" s="16" t="str">
        <f t="shared" si="445"/>
        <v>Tenebrionidae</v>
      </c>
      <c r="G3159" s="16" t="str">
        <f t="shared" si="446"/>
        <v>Yes</v>
      </c>
      <c r="M3159" t="s">
        <v>3430</v>
      </c>
      <c r="N3159" t="s">
        <v>3367</v>
      </c>
      <c r="P3159" s="6">
        <v>-1</v>
      </c>
      <c r="Q3159" s="6" t="s">
        <v>47</v>
      </c>
      <c r="R3159" s="6" t="s">
        <v>48</v>
      </c>
      <c r="T3159" t="s">
        <v>49</v>
      </c>
      <c r="W3159" t="s">
        <v>46</v>
      </c>
      <c r="X3159" t="s">
        <v>2125</v>
      </c>
      <c r="Y3159" t="s">
        <v>2126</v>
      </c>
      <c r="Z3159" t="s">
        <v>98</v>
      </c>
      <c r="AA3159" t="s">
        <v>2270</v>
      </c>
      <c r="AB3159" t="s">
        <v>2299</v>
      </c>
      <c r="AD3159" t="s">
        <v>3367</v>
      </c>
      <c r="AF3159" t="s">
        <v>3430</v>
      </c>
      <c r="AI3159" s="14">
        <v>60</v>
      </c>
      <c r="AQ3159" s="6">
        <v>0</v>
      </c>
      <c r="AR3159" s="6" t="s">
        <v>50</v>
      </c>
      <c r="AT3159" s="6">
        <v>-1</v>
      </c>
      <c r="AW3159" s="6" t="s">
        <v>51</v>
      </c>
      <c r="AX3159" s="6" t="s">
        <v>51</v>
      </c>
    </row>
    <row r="3160" spans="1:50" x14ac:dyDescent="0.25">
      <c r="A3160" s="16" t="s">
        <v>9349</v>
      </c>
      <c r="B3160" t="s">
        <v>22</v>
      </c>
      <c r="C3160" t="str">
        <f t="shared" si="447"/>
        <v>Chilometopon</v>
      </c>
      <c r="D3160" s="13" t="str">
        <f t="shared" si="444"/>
        <v>Yes</v>
      </c>
      <c r="E3160" s="16" t="s">
        <v>18</v>
      </c>
      <c r="F3160" s="16" t="str">
        <f t="shared" si="445"/>
        <v>Tenebrionidae</v>
      </c>
      <c r="G3160" s="16" t="str">
        <f t="shared" si="446"/>
        <v>Yes</v>
      </c>
      <c r="M3160" t="s">
        <v>3457</v>
      </c>
      <c r="N3160" t="s">
        <v>3367</v>
      </c>
      <c r="P3160" s="6">
        <v>-1</v>
      </c>
      <c r="Q3160" s="6" t="s">
        <v>47</v>
      </c>
      <c r="R3160" s="6" t="s">
        <v>48</v>
      </c>
      <c r="T3160" t="s">
        <v>49</v>
      </c>
      <c r="W3160" t="s">
        <v>46</v>
      </c>
      <c r="X3160" t="s">
        <v>2125</v>
      </c>
      <c r="Y3160" t="s">
        <v>2126</v>
      </c>
      <c r="Z3160" t="s">
        <v>98</v>
      </c>
      <c r="AA3160" t="s">
        <v>2270</v>
      </c>
      <c r="AB3160" t="s">
        <v>2299</v>
      </c>
      <c r="AD3160" t="s">
        <v>3367</v>
      </c>
      <c r="AF3160" t="s">
        <v>3457</v>
      </c>
      <c r="AI3160" s="14">
        <v>60</v>
      </c>
      <c r="AQ3160" s="6">
        <v>0</v>
      </c>
      <c r="AR3160" s="6" t="s">
        <v>50</v>
      </c>
      <c r="AT3160" s="6">
        <v>-1</v>
      </c>
      <c r="AW3160" s="6" t="s">
        <v>51</v>
      </c>
      <c r="AX3160" s="6" t="s">
        <v>51</v>
      </c>
    </row>
    <row r="3161" spans="1:50" x14ac:dyDescent="0.25">
      <c r="A3161" s="16" t="s">
        <v>9349</v>
      </c>
      <c r="B3161" t="s">
        <v>22</v>
      </c>
      <c r="C3161" t="str">
        <f t="shared" si="447"/>
        <v>Chilometopon</v>
      </c>
      <c r="D3161" s="13" t="str">
        <f t="shared" si="444"/>
        <v>Yes</v>
      </c>
      <c r="E3161" s="16" t="s">
        <v>18</v>
      </c>
      <c r="F3161" s="16" t="str">
        <f t="shared" si="445"/>
        <v>Tenebrionidae</v>
      </c>
      <c r="G3161" s="16" t="str">
        <f t="shared" si="446"/>
        <v>Yes</v>
      </c>
      <c r="M3161" t="s">
        <v>3517</v>
      </c>
      <c r="N3161" t="s">
        <v>3367</v>
      </c>
      <c r="P3161" s="6">
        <v>-1</v>
      </c>
      <c r="Q3161" s="6" t="s">
        <v>47</v>
      </c>
      <c r="R3161" s="6" t="s">
        <v>48</v>
      </c>
      <c r="T3161" t="s">
        <v>49</v>
      </c>
      <c r="W3161" t="s">
        <v>46</v>
      </c>
      <c r="X3161" t="s">
        <v>2125</v>
      </c>
      <c r="Y3161" t="s">
        <v>2126</v>
      </c>
      <c r="Z3161" t="s">
        <v>98</v>
      </c>
      <c r="AA3161" t="s">
        <v>2270</v>
      </c>
      <c r="AB3161" t="s">
        <v>2299</v>
      </c>
      <c r="AD3161" t="s">
        <v>3367</v>
      </c>
      <c r="AF3161" t="s">
        <v>3517</v>
      </c>
      <c r="AI3161" s="14">
        <v>60</v>
      </c>
      <c r="AQ3161" s="6">
        <v>0</v>
      </c>
      <c r="AR3161" s="6" t="s">
        <v>50</v>
      </c>
      <c r="AT3161" s="6">
        <v>-1</v>
      </c>
      <c r="AW3161" s="6" t="s">
        <v>51</v>
      </c>
      <c r="AX3161" s="6" t="s">
        <v>51</v>
      </c>
    </row>
    <row r="3162" spans="1:50" x14ac:dyDescent="0.25">
      <c r="A3162" s="16" t="s">
        <v>9349</v>
      </c>
      <c r="B3162" t="s">
        <v>22</v>
      </c>
      <c r="C3162" t="str">
        <f t="shared" si="447"/>
        <v>Chilometopon</v>
      </c>
      <c r="D3162" s="13" t="str">
        <f t="shared" si="444"/>
        <v>Yes</v>
      </c>
      <c r="E3162" s="16" t="s">
        <v>18</v>
      </c>
      <c r="F3162" s="16" t="str">
        <f t="shared" si="445"/>
        <v>Tenebrionidae</v>
      </c>
      <c r="G3162" s="16" t="str">
        <f t="shared" si="446"/>
        <v>Yes</v>
      </c>
      <c r="M3162" t="s">
        <v>3518</v>
      </c>
      <c r="N3162" t="s">
        <v>3367</v>
      </c>
      <c r="P3162" s="6">
        <v>-1</v>
      </c>
      <c r="Q3162" s="6" t="s">
        <v>47</v>
      </c>
      <c r="R3162" s="6" t="s">
        <v>48</v>
      </c>
      <c r="T3162" t="s">
        <v>49</v>
      </c>
      <c r="W3162" t="s">
        <v>46</v>
      </c>
      <c r="X3162" t="s">
        <v>2125</v>
      </c>
      <c r="Y3162" t="s">
        <v>2126</v>
      </c>
      <c r="Z3162" t="s">
        <v>98</v>
      </c>
      <c r="AA3162" t="s">
        <v>2270</v>
      </c>
      <c r="AB3162" t="s">
        <v>2299</v>
      </c>
      <c r="AD3162" t="s">
        <v>3367</v>
      </c>
      <c r="AF3162" t="s">
        <v>3518</v>
      </c>
      <c r="AI3162" s="14">
        <v>60</v>
      </c>
      <c r="AQ3162" s="6">
        <v>0</v>
      </c>
      <c r="AR3162" s="6" t="s">
        <v>50</v>
      </c>
      <c r="AT3162" s="6">
        <v>-1</v>
      </c>
      <c r="AW3162" s="6" t="s">
        <v>51</v>
      </c>
      <c r="AX3162" s="6" t="s">
        <v>51</v>
      </c>
    </row>
    <row r="3163" spans="1:50" x14ac:dyDescent="0.25">
      <c r="A3163" s="16" t="s">
        <v>9349</v>
      </c>
      <c r="B3163" t="s">
        <v>22</v>
      </c>
      <c r="C3163" t="str">
        <f t="shared" si="447"/>
        <v>Chilometopon</v>
      </c>
      <c r="D3163" s="13" t="str">
        <f t="shared" si="444"/>
        <v>Yes</v>
      </c>
      <c r="E3163" s="16" t="s">
        <v>18</v>
      </c>
      <c r="F3163" s="16" t="str">
        <f t="shared" si="445"/>
        <v>Tenebrionidae</v>
      </c>
      <c r="G3163" s="16" t="str">
        <f t="shared" si="446"/>
        <v>Yes</v>
      </c>
      <c r="M3163" t="s">
        <v>3519</v>
      </c>
      <c r="N3163" t="s">
        <v>3367</v>
      </c>
      <c r="P3163" s="6">
        <v>-1</v>
      </c>
      <c r="Q3163" s="6" t="s">
        <v>47</v>
      </c>
      <c r="R3163" s="6" t="s">
        <v>48</v>
      </c>
      <c r="T3163" t="s">
        <v>49</v>
      </c>
      <c r="W3163" t="s">
        <v>46</v>
      </c>
      <c r="X3163" t="s">
        <v>2125</v>
      </c>
      <c r="Y3163" t="s">
        <v>2126</v>
      </c>
      <c r="Z3163" t="s">
        <v>98</v>
      </c>
      <c r="AA3163" t="s">
        <v>2270</v>
      </c>
      <c r="AB3163" t="s">
        <v>2299</v>
      </c>
      <c r="AD3163" t="s">
        <v>3367</v>
      </c>
      <c r="AF3163" t="s">
        <v>3519</v>
      </c>
      <c r="AI3163" s="14">
        <v>60</v>
      </c>
      <c r="AQ3163" s="6">
        <v>0</v>
      </c>
      <c r="AR3163" s="6" t="s">
        <v>50</v>
      </c>
      <c r="AT3163" s="6">
        <v>-1</v>
      </c>
      <c r="AW3163" s="6" t="s">
        <v>51</v>
      </c>
      <c r="AX3163" s="6" t="s">
        <v>51</v>
      </c>
    </row>
    <row r="3164" spans="1:50" x14ac:dyDescent="0.25">
      <c r="A3164" s="16" t="s">
        <v>9349</v>
      </c>
      <c r="B3164" t="s">
        <v>22</v>
      </c>
      <c r="C3164" t="str">
        <f t="shared" si="447"/>
        <v>Cryptadius</v>
      </c>
      <c r="D3164" s="13" t="str">
        <f t="shared" si="444"/>
        <v>Yes</v>
      </c>
      <c r="E3164" s="16" t="s">
        <v>18</v>
      </c>
      <c r="F3164" s="16" t="str">
        <f t="shared" si="445"/>
        <v>Tenebrionidae</v>
      </c>
      <c r="G3164" s="16" t="str">
        <f t="shared" si="446"/>
        <v>Yes</v>
      </c>
      <c r="M3164" t="s">
        <v>3400</v>
      </c>
      <c r="N3164" t="s">
        <v>2299</v>
      </c>
      <c r="P3164" s="6">
        <v>-1</v>
      </c>
      <c r="Q3164" s="6" t="s">
        <v>47</v>
      </c>
      <c r="R3164" s="6" t="s">
        <v>48</v>
      </c>
      <c r="T3164" t="s">
        <v>49</v>
      </c>
      <c r="W3164" t="s">
        <v>46</v>
      </c>
      <c r="X3164" t="s">
        <v>2125</v>
      </c>
      <c r="Y3164" t="s">
        <v>2126</v>
      </c>
      <c r="Z3164" t="s">
        <v>98</v>
      </c>
      <c r="AA3164" t="s">
        <v>2270</v>
      </c>
      <c r="AB3164" t="s">
        <v>2299</v>
      </c>
      <c r="AD3164" t="s">
        <v>3400</v>
      </c>
      <c r="AI3164" s="14">
        <v>50</v>
      </c>
      <c r="AQ3164" s="6">
        <v>0</v>
      </c>
      <c r="AR3164" s="6" t="s">
        <v>50</v>
      </c>
      <c r="AT3164" s="6">
        <v>-1</v>
      </c>
      <c r="AW3164" s="6" t="s">
        <v>51</v>
      </c>
      <c r="AX3164" s="6" t="s">
        <v>51</v>
      </c>
    </row>
    <row r="3165" spans="1:50" x14ac:dyDescent="0.25">
      <c r="A3165" s="16" t="s">
        <v>9349</v>
      </c>
      <c r="B3165" t="s">
        <v>22</v>
      </c>
      <c r="C3165" t="str">
        <f t="shared" si="447"/>
        <v>Cryptadius</v>
      </c>
      <c r="D3165" s="13" t="str">
        <f t="shared" si="444"/>
        <v>Yes</v>
      </c>
      <c r="E3165" s="16" t="s">
        <v>18</v>
      </c>
      <c r="F3165" s="16" t="str">
        <f t="shared" si="445"/>
        <v>Tenebrionidae</v>
      </c>
      <c r="G3165" s="16" t="str">
        <f t="shared" si="446"/>
        <v>Yes</v>
      </c>
      <c r="M3165" t="s">
        <v>3547</v>
      </c>
      <c r="N3165" t="s">
        <v>3400</v>
      </c>
      <c r="P3165" s="6">
        <v>-1</v>
      </c>
      <c r="Q3165" s="6" t="s">
        <v>47</v>
      </c>
      <c r="R3165" s="6" t="s">
        <v>48</v>
      </c>
      <c r="T3165" t="s">
        <v>49</v>
      </c>
      <c r="W3165" t="s">
        <v>46</v>
      </c>
      <c r="X3165" t="s">
        <v>2125</v>
      </c>
      <c r="Y3165" t="s">
        <v>2126</v>
      </c>
      <c r="Z3165" t="s">
        <v>98</v>
      </c>
      <c r="AA3165" t="s">
        <v>2270</v>
      </c>
      <c r="AB3165" t="s">
        <v>2299</v>
      </c>
      <c r="AD3165" t="s">
        <v>3400</v>
      </c>
      <c r="AF3165" t="s">
        <v>3547</v>
      </c>
      <c r="AI3165" s="14">
        <v>60</v>
      </c>
      <c r="AQ3165" s="6">
        <v>0</v>
      </c>
      <c r="AR3165" s="6" t="s">
        <v>50</v>
      </c>
      <c r="AT3165" s="6">
        <v>-1</v>
      </c>
      <c r="AW3165" s="6" t="s">
        <v>51</v>
      </c>
      <c r="AX3165" s="6" t="s">
        <v>51</v>
      </c>
    </row>
    <row r="3166" spans="1:50" x14ac:dyDescent="0.25">
      <c r="A3166" s="16" t="s">
        <v>9349</v>
      </c>
      <c r="B3166" t="s">
        <v>22</v>
      </c>
      <c r="C3166" t="str">
        <f t="shared" si="447"/>
        <v>Edrotes</v>
      </c>
      <c r="D3166" s="13" t="str">
        <f t="shared" si="444"/>
        <v>Yes</v>
      </c>
      <c r="E3166" s="16" t="s">
        <v>18</v>
      </c>
      <c r="F3166" s="16" t="str">
        <f t="shared" si="445"/>
        <v>Tenebrionidae</v>
      </c>
      <c r="G3166" s="16" t="str">
        <f t="shared" si="446"/>
        <v>Yes</v>
      </c>
      <c r="M3166" t="s">
        <v>2298</v>
      </c>
      <c r="N3166" t="s">
        <v>2299</v>
      </c>
      <c r="P3166" s="6">
        <v>-1</v>
      </c>
      <c r="Q3166" s="6" t="s">
        <v>47</v>
      </c>
      <c r="R3166" s="6" t="s">
        <v>48</v>
      </c>
      <c r="T3166" t="s">
        <v>49</v>
      </c>
      <c r="W3166" t="s">
        <v>46</v>
      </c>
      <c r="X3166" t="s">
        <v>2125</v>
      </c>
      <c r="Y3166" t="s">
        <v>2126</v>
      </c>
      <c r="Z3166" t="s">
        <v>98</v>
      </c>
      <c r="AA3166" t="s">
        <v>2270</v>
      </c>
      <c r="AB3166" t="s">
        <v>2299</v>
      </c>
      <c r="AD3166" t="s">
        <v>2298</v>
      </c>
      <c r="AI3166" s="14">
        <v>50</v>
      </c>
      <c r="AQ3166" s="6">
        <v>0</v>
      </c>
      <c r="AR3166" s="6" t="s">
        <v>50</v>
      </c>
      <c r="AT3166" s="6">
        <v>-1</v>
      </c>
      <c r="AW3166" s="6" t="s">
        <v>51</v>
      </c>
      <c r="AX3166" s="6" t="s">
        <v>51</v>
      </c>
    </row>
    <row r="3167" spans="1:50" x14ac:dyDescent="0.25">
      <c r="A3167" s="16" t="s">
        <v>9349</v>
      </c>
      <c r="B3167" t="s">
        <v>22</v>
      </c>
      <c r="C3167" t="str">
        <f t="shared" si="447"/>
        <v>Edrotes</v>
      </c>
      <c r="D3167" s="13" t="str">
        <f t="shared" si="444"/>
        <v>Yes</v>
      </c>
      <c r="E3167" s="16" t="s">
        <v>18</v>
      </c>
      <c r="F3167" s="16" t="str">
        <f t="shared" si="445"/>
        <v>Tenebrionidae</v>
      </c>
      <c r="G3167" s="16" t="str">
        <f t="shared" si="446"/>
        <v>Yes</v>
      </c>
      <c r="M3167" t="s">
        <v>3551</v>
      </c>
      <c r="N3167" t="s">
        <v>2298</v>
      </c>
      <c r="P3167" s="6">
        <v>-1</v>
      </c>
      <c r="Q3167" s="6" t="s">
        <v>47</v>
      </c>
      <c r="R3167" s="6" t="s">
        <v>48</v>
      </c>
      <c r="T3167" t="s">
        <v>49</v>
      </c>
      <c r="W3167" t="s">
        <v>46</v>
      </c>
      <c r="X3167" t="s">
        <v>2125</v>
      </c>
      <c r="Y3167" t="s">
        <v>2126</v>
      </c>
      <c r="Z3167" t="s">
        <v>98</v>
      </c>
      <c r="AA3167" t="s">
        <v>2270</v>
      </c>
      <c r="AB3167" t="s">
        <v>2299</v>
      </c>
      <c r="AD3167" t="s">
        <v>2298</v>
      </c>
      <c r="AF3167" t="s">
        <v>3551</v>
      </c>
      <c r="AI3167" s="14">
        <v>60</v>
      </c>
      <c r="AQ3167" s="6">
        <v>0</v>
      </c>
      <c r="AR3167" s="6" t="s">
        <v>50</v>
      </c>
      <c r="AT3167" s="6">
        <v>-1</v>
      </c>
      <c r="AW3167" s="6" t="s">
        <v>51</v>
      </c>
      <c r="AX3167" s="6" t="s">
        <v>51</v>
      </c>
    </row>
    <row r="3168" spans="1:50" x14ac:dyDescent="0.25">
      <c r="A3168" s="16" t="s">
        <v>9349</v>
      </c>
      <c r="B3168" t="s">
        <v>22</v>
      </c>
      <c r="C3168" t="str">
        <f t="shared" si="447"/>
        <v>Edrotes</v>
      </c>
      <c r="D3168" s="13" t="str">
        <f t="shared" si="444"/>
        <v>Yes</v>
      </c>
      <c r="E3168" s="16" t="s">
        <v>18</v>
      </c>
      <c r="F3168" s="16" t="str">
        <f t="shared" si="445"/>
        <v>Tenebrionidae</v>
      </c>
      <c r="G3168" s="16" t="str">
        <f t="shared" si="446"/>
        <v>Yes</v>
      </c>
      <c r="M3168" t="s">
        <v>2300</v>
      </c>
      <c r="N3168" t="s">
        <v>2298</v>
      </c>
      <c r="P3168" s="6">
        <v>-1</v>
      </c>
      <c r="Q3168" s="6" t="s">
        <v>47</v>
      </c>
      <c r="R3168" s="6" t="s">
        <v>48</v>
      </c>
      <c r="T3168" t="s">
        <v>49</v>
      </c>
      <c r="W3168" t="s">
        <v>46</v>
      </c>
      <c r="X3168" t="s">
        <v>2125</v>
      </c>
      <c r="Y3168" t="s">
        <v>2126</v>
      </c>
      <c r="Z3168" t="s">
        <v>98</v>
      </c>
      <c r="AA3168" t="s">
        <v>2270</v>
      </c>
      <c r="AB3168" t="s">
        <v>2299</v>
      </c>
      <c r="AD3168" t="s">
        <v>2298</v>
      </c>
      <c r="AF3168" t="s">
        <v>2300</v>
      </c>
      <c r="AI3168" s="14">
        <v>60</v>
      </c>
      <c r="AQ3168" s="6">
        <v>0</v>
      </c>
      <c r="AR3168" s="6" t="s">
        <v>50</v>
      </c>
      <c r="AT3168" s="6">
        <v>-1</v>
      </c>
      <c r="AW3168" s="6" t="s">
        <v>51</v>
      </c>
      <c r="AX3168" s="6" t="s">
        <v>51</v>
      </c>
    </row>
    <row r="3169" spans="1:50" x14ac:dyDescent="0.25">
      <c r="A3169" s="16" t="s">
        <v>9349</v>
      </c>
      <c r="B3169" t="s">
        <v>22</v>
      </c>
      <c r="C3169" t="str">
        <f t="shared" si="447"/>
        <v>Eschatomoxys</v>
      </c>
      <c r="D3169" s="13" t="str">
        <f t="shared" si="444"/>
        <v>Yes</v>
      </c>
      <c r="E3169" s="16" t="s">
        <v>18</v>
      </c>
      <c r="F3169" s="16" t="str">
        <f t="shared" si="445"/>
        <v>Tenebrionidae</v>
      </c>
      <c r="G3169" s="16" t="str">
        <f t="shared" si="446"/>
        <v>Yes</v>
      </c>
      <c r="M3169" t="s">
        <v>3421</v>
      </c>
      <c r="N3169" t="s">
        <v>2299</v>
      </c>
      <c r="P3169" s="6">
        <v>-1</v>
      </c>
      <c r="Q3169" s="6" t="s">
        <v>47</v>
      </c>
      <c r="R3169" s="6" t="s">
        <v>48</v>
      </c>
      <c r="T3169" t="s">
        <v>49</v>
      </c>
      <c r="W3169" t="s">
        <v>46</v>
      </c>
      <c r="X3169" t="s">
        <v>2125</v>
      </c>
      <c r="Y3169" t="s">
        <v>2126</v>
      </c>
      <c r="Z3169" t="s">
        <v>98</v>
      </c>
      <c r="AA3169" t="s">
        <v>2270</v>
      </c>
      <c r="AB3169" t="s">
        <v>2299</v>
      </c>
      <c r="AD3169" t="s">
        <v>3421</v>
      </c>
      <c r="AI3169" s="14">
        <v>50</v>
      </c>
      <c r="AQ3169" s="6">
        <v>0</v>
      </c>
      <c r="AR3169" s="6" t="s">
        <v>50</v>
      </c>
      <c r="AT3169" s="6">
        <v>-1</v>
      </c>
      <c r="AW3169" s="6" t="s">
        <v>51</v>
      </c>
      <c r="AX3169" s="6" t="s">
        <v>51</v>
      </c>
    </row>
    <row r="3170" spans="1:50" x14ac:dyDescent="0.25">
      <c r="A3170" s="16" t="s">
        <v>9349</v>
      </c>
      <c r="B3170" t="s">
        <v>22</v>
      </c>
      <c r="C3170" t="str">
        <f t="shared" si="447"/>
        <v>Eschatomoxys</v>
      </c>
      <c r="D3170" s="13" t="str">
        <f t="shared" si="444"/>
        <v>Yes</v>
      </c>
      <c r="E3170" s="16" t="s">
        <v>18</v>
      </c>
      <c r="F3170" s="16" t="str">
        <f t="shared" si="445"/>
        <v>Tenebrionidae</v>
      </c>
      <c r="G3170" s="16" t="str">
        <f t="shared" si="446"/>
        <v>Yes</v>
      </c>
      <c r="M3170" t="s">
        <v>3460</v>
      </c>
      <c r="N3170" t="s">
        <v>3421</v>
      </c>
      <c r="P3170" s="6">
        <v>-1</v>
      </c>
      <c r="Q3170" s="6" t="s">
        <v>47</v>
      </c>
      <c r="R3170" s="6" t="s">
        <v>48</v>
      </c>
      <c r="T3170" t="s">
        <v>49</v>
      </c>
      <c r="W3170" t="s">
        <v>46</v>
      </c>
      <c r="X3170" t="s">
        <v>2125</v>
      </c>
      <c r="Y3170" t="s">
        <v>2126</v>
      </c>
      <c r="Z3170" t="s">
        <v>98</v>
      </c>
      <c r="AA3170" t="s">
        <v>2270</v>
      </c>
      <c r="AB3170" t="s">
        <v>2299</v>
      </c>
      <c r="AD3170" t="s">
        <v>3421</v>
      </c>
      <c r="AF3170" t="s">
        <v>3460</v>
      </c>
      <c r="AI3170">
        <v>60</v>
      </c>
      <c r="AQ3170" s="6">
        <v>0</v>
      </c>
      <c r="AR3170" s="6" t="s">
        <v>50</v>
      </c>
      <c r="AT3170" s="6">
        <v>-1</v>
      </c>
      <c r="AW3170" s="6" t="s">
        <v>51</v>
      </c>
      <c r="AX3170" s="6" t="s">
        <v>51</v>
      </c>
    </row>
    <row r="3171" spans="1:50" x14ac:dyDescent="0.25">
      <c r="A3171" s="16" t="s">
        <v>9349</v>
      </c>
      <c r="B3171" t="s">
        <v>22</v>
      </c>
      <c r="C3171" t="str">
        <f t="shared" si="447"/>
        <v>Hylocrinus</v>
      </c>
      <c r="D3171" s="13" t="str">
        <f t="shared" si="444"/>
        <v>Yes</v>
      </c>
      <c r="E3171" s="16" t="s">
        <v>18</v>
      </c>
      <c r="F3171" s="16" t="str">
        <f t="shared" si="445"/>
        <v>Tenebrionidae</v>
      </c>
      <c r="G3171" s="16" t="str">
        <f t="shared" si="446"/>
        <v>Yes</v>
      </c>
      <c r="M3171" t="s">
        <v>3372</v>
      </c>
      <c r="N3171" t="s">
        <v>2299</v>
      </c>
      <c r="P3171" s="6">
        <v>-1</v>
      </c>
      <c r="Q3171" s="6" t="s">
        <v>47</v>
      </c>
      <c r="R3171" s="6" t="s">
        <v>48</v>
      </c>
      <c r="T3171" t="s">
        <v>49</v>
      </c>
      <c r="W3171" t="s">
        <v>46</v>
      </c>
      <c r="X3171" t="s">
        <v>2125</v>
      </c>
      <c r="Y3171" t="s">
        <v>2126</v>
      </c>
      <c r="Z3171" t="s">
        <v>98</v>
      </c>
      <c r="AA3171" t="s">
        <v>2270</v>
      </c>
      <c r="AB3171" t="s">
        <v>2299</v>
      </c>
      <c r="AD3171" t="s">
        <v>3372</v>
      </c>
      <c r="AI3171" s="14">
        <v>50</v>
      </c>
      <c r="AQ3171" s="6">
        <v>0</v>
      </c>
      <c r="AR3171" s="6" t="s">
        <v>50</v>
      </c>
      <c r="AT3171" s="6">
        <v>-1</v>
      </c>
      <c r="AW3171" s="6" t="s">
        <v>51</v>
      </c>
      <c r="AX3171" s="6" t="s">
        <v>51</v>
      </c>
    </row>
    <row r="3172" spans="1:50" x14ac:dyDescent="0.25">
      <c r="A3172" s="16" t="s">
        <v>9349</v>
      </c>
      <c r="B3172" t="s">
        <v>22</v>
      </c>
      <c r="C3172" t="str">
        <f t="shared" si="447"/>
        <v>Hylocrinus</v>
      </c>
      <c r="D3172" s="13" t="str">
        <f t="shared" si="444"/>
        <v>Yes</v>
      </c>
      <c r="E3172" s="16" t="s">
        <v>18</v>
      </c>
      <c r="F3172" s="16" t="str">
        <f t="shared" si="445"/>
        <v>Tenebrionidae</v>
      </c>
      <c r="G3172" s="16" t="str">
        <f t="shared" si="446"/>
        <v>Yes</v>
      </c>
      <c r="M3172" t="s">
        <v>3591</v>
      </c>
      <c r="N3172" t="s">
        <v>3372</v>
      </c>
      <c r="P3172" s="6">
        <v>-1</v>
      </c>
      <c r="Q3172" s="6" t="s">
        <v>47</v>
      </c>
      <c r="R3172" s="6" t="s">
        <v>48</v>
      </c>
      <c r="T3172" t="s">
        <v>49</v>
      </c>
      <c r="W3172" t="s">
        <v>46</v>
      </c>
      <c r="X3172" t="s">
        <v>2125</v>
      </c>
      <c r="Y3172" t="s">
        <v>2126</v>
      </c>
      <c r="Z3172" t="s">
        <v>98</v>
      </c>
      <c r="AA3172" t="s">
        <v>2270</v>
      </c>
      <c r="AB3172" t="s">
        <v>2299</v>
      </c>
      <c r="AD3172" t="s">
        <v>3372</v>
      </c>
      <c r="AF3172" t="s">
        <v>3591</v>
      </c>
      <c r="AI3172">
        <v>60</v>
      </c>
      <c r="AQ3172" s="6">
        <v>0</v>
      </c>
      <c r="AR3172" s="6" t="s">
        <v>50</v>
      </c>
      <c r="AT3172" s="6">
        <v>-1</v>
      </c>
      <c r="AW3172" s="6" t="s">
        <v>51</v>
      </c>
      <c r="AX3172" s="6" t="s">
        <v>51</v>
      </c>
    </row>
    <row r="3173" spans="1:50" x14ac:dyDescent="0.25">
      <c r="A3173" s="16" t="s">
        <v>9349</v>
      </c>
      <c r="B3173" t="s">
        <v>22</v>
      </c>
      <c r="C3173" t="str">
        <f t="shared" si="447"/>
        <v>Melanastus</v>
      </c>
      <c r="D3173" s="13" t="str">
        <f t="shared" si="444"/>
        <v>Yes</v>
      </c>
      <c r="E3173" s="16" t="s">
        <v>18</v>
      </c>
      <c r="F3173" s="16" t="str">
        <f t="shared" si="445"/>
        <v>Tenebrionidae</v>
      </c>
      <c r="G3173" s="16" t="str">
        <f t="shared" si="446"/>
        <v>Yes</v>
      </c>
      <c r="M3173" t="s">
        <v>3375</v>
      </c>
      <c r="N3173" t="s">
        <v>2299</v>
      </c>
      <c r="P3173" s="6">
        <v>-1</v>
      </c>
      <c r="Q3173" s="6" t="s">
        <v>47</v>
      </c>
      <c r="R3173" s="6" t="s">
        <v>48</v>
      </c>
      <c r="T3173" t="s">
        <v>49</v>
      </c>
      <c r="W3173" t="s">
        <v>46</v>
      </c>
      <c r="X3173" t="s">
        <v>2125</v>
      </c>
      <c r="Y3173" t="s">
        <v>2126</v>
      </c>
      <c r="Z3173" t="s">
        <v>98</v>
      </c>
      <c r="AA3173" t="s">
        <v>2270</v>
      </c>
      <c r="AB3173" t="s">
        <v>2299</v>
      </c>
      <c r="AD3173" t="s">
        <v>3375</v>
      </c>
      <c r="AI3173">
        <v>50</v>
      </c>
      <c r="AQ3173" s="6">
        <v>0</v>
      </c>
      <c r="AR3173" s="6" t="s">
        <v>50</v>
      </c>
      <c r="AT3173" s="6">
        <v>-1</v>
      </c>
      <c r="AW3173" s="6" t="s">
        <v>51</v>
      </c>
      <c r="AX3173" s="6" t="s">
        <v>51</v>
      </c>
    </row>
    <row r="3174" spans="1:50" x14ac:dyDescent="0.25">
      <c r="A3174" s="16" t="s">
        <v>9349</v>
      </c>
      <c r="B3174" t="s">
        <v>22</v>
      </c>
      <c r="C3174" t="str">
        <f t="shared" si="447"/>
        <v>Melanastus</v>
      </c>
      <c r="D3174" s="13" t="str">
        <f t="shared" si="444"/>
        <v>Yes</v>
      </c>
      <c r="E3174" s="16" t="s">
        <v>18</v>
      </c>
      <c r="F3174" s="16" t="str">
        <f t="shared" si="445"/>
        <v>Tenebrionidae</v>
      </c>
      <c r="G3174" s="16" t="str">
        <f t="shared" si="446"/>
        <v>Yes</v>
      </c>
      <c r="M3174" t="s">
        <v>3605</v>
      </c>
      <c r="N3174" t="s">
        <v>3375</v>
      </c>
      <c r="P3174" s="6">
        <v>-1</v>
      </c>
      <c r="Q3174" s="6" t="s">
        <v>47</v>
      </c>
      <c r="R3174" s="6" t="s">
        <v>48</v>
      </c>
      <c r="T3174" t="s">
        <v>49</v>
      </c>
      <c r="W3174" t="s">
        <v>46</v>
      </c>
      <c r="X3174" t="s">
        <v>2125</v>
      </c>
      <c r="Y3174" t="s">
        <v>2126</v>
      </c>
      <c r="Z3174" t="s">
        <v>98</v>
      </c>
      <c r="AA3174" t="s">
        <v>2270</v>
      </c>
      <c r="AB3174" t="s">
        <v>2299</v>
      </c>
      <c r="AD3174" t="s">
        <v>3375</v>
      </c>
      <c r="AF3174" t="s">
        <v>3605</v>
      </c>
      <c r="AI3174">
        <v>60</v>
      </c>
      <c r="AQ3174" s="6">
        <v>0</v>
      </c>
      <c r="AR3174" s="6" t="s">
        <v>50</v>
      </c>
      <c r="AT3174" s="6">
        <v>-1</v>
      </c>
      <c r="AW3174" s="6" t="s">
        <v>51</v>
      </c>
      <c r="AX3174" s="6" t="s">
        <v>51</v>
      </c>
    </row>
    <row r="3175" spans="1:50" x14ac:dyDescent="0.25">
      <c r="A3175" s="16" t="s">
        <v>9349</v>
      </c>
      <c r="B3175" t="s">
        <v>22</v>
      </c>
      <c r="C3175" t="str">
        <f t="shared" si="447"/>
        <v>Metoponium</v>
      </c>
      <c r="D3175" s="13" t="str">
        <f t="shared" si="444"/>
        <v>Yes</v>
      </c>
      <c r="E3175" s="16" t="s">
        <v>18</v>
      </c>
      <c r="F3175" s="16" t="str">
        <f t="shared" si="445"/>
        <v>Tenebrionidae</v>
      </c>
      <c r="G3175" s="16" t="str">
        <f t="shared" si="446"/>
        <v>Yes</v>
      </c>
      <c r="M3175" t="s">
        <v>3376</v>
      </c>
      <c r="N3175" t="s">
        <v>2299</v>
      </c>
      <c r="P3175" s="6">
        <v>-1</v>
      </c>
      <c r="Q3175" s="6" t="s">
        <v>47</v>
      </c>
      <c r="R3175" s="6" t="s">
        <v>48</v>
      </c>
      <c r="T3175" t="s">
        <v>49</v>
      </c>
      <c r="W3175" t="s">
        <v>46</v>
      </c>
      <c r="X3175" t="s">
        <v>2125</v>
      </c>
      <c r="Y3175" t="s">
        <v>2126</v>
      </c>
      <c r="Z3175" t="s">
        <v>98</v>
      </c>
      <c r="AA3175" t="s">
        <v>2270</v>
      </c>
      <c r="AB3175" t="s">
        <v>2299</v>
      </c>
      <c r="AD3175" t="s">
        <v>3376</v>
      </c>
      <c r="AI3175">
        <v>50</v>
      </c>
      <c r="AQ3175" s="6">
        <v>0</v>
      </c>
      <c r="AR3175" s="6" t="s">
        <v>50</v>
      </c>
      <c r="AT3175" s="6">
        <v>-1</v>
      </c>
      <c r="AW3175" s="6" t="s">
        <v>51</v>
      </c>
      <c r="AX3175" s="6" t="s">
        <v>51</v>
      </c>
    </row>
    <row r="3176" spans="1:50" x14ac:dyDescent="0.25">
      <c r="A3176" s="16" t="s">
        <v>9349</v>
      </c>
      <c r="B3176" t="s">
        <v>22</v>
      </c>
      <c r="C3176" t="str">
        <f t="shared" si="447"/>
        <v>Metoponium</v>
      </c>
      <c r="D3176" s="13" t="str">
        <f t="shared" si="444"/>
        <v>Yes</v>
      </c>
      <c r="E3176" s="16" t="s">
        <v>18</v>
      </c>
      <c r="F3176" s="16" t="str">
        <f t="shared" si="445"/>
        <v>Tenebrionidae</v>
      </c>
      <c r="G3176" s="16" t="str">
        <f t="shared" si="446"/>
        <v>Yes</v>
      </c>
      <c r="M3176" t="s">
        <v>3607</v>
      </c>
      <c r="N3176" t="s">
        <v>3376</v>
      </c>
      <c r="P3176" s="6">
        <v>-1</v>
      </c>
      <c r="Q3176" s="6" t="s">
        <v>47</v>
      </c>
      <c r="R3176" s="6" t="s">
        <v>48</v>
      </c>
      <c r="T3176" t="s">
        <v>49</v>
      </c>
      <c r="W3176" t="s">
        <v>46</v>
      </c>
      <c r="X3176" t="s">
        <v>2125</v>
      </c>
      <c r="Y3176" t="s">
        <v>2126</v>
      </c>
      <c r="Z3176" t="s">
        <v>98</v>
      </c>
      <c r="AA3176" t="s">
        <v>2270</v>
      </c>
      <c r="AB3176" t="s">
        <v>2299</v>
      </c>
      <c r="AD3176" t="s">
        <v>3376</v>
      </c>
      <c r="AF3176" t="s">
        <v>3607</v>
      </c>
      <c r="AI3176">
        <v>60</v>
      </c>
      <c r="AQ3176" s="6">
        <v>0</v>
      </c>
      <c r="AR3176" s="6" t="s">
        <v>50</v>
      </c>
      <c r="AT3176" s="6">
        <v>-1</v>
      </c>
      <c r="AW3176" s="6" t="s">
        <v>51</v>
      </c>
      <c r="AX3176" s="6" t="s">
        <v>51</v>
      </c>
    </row>
    <row r="3177" spans="1:50" x14ac:dyDescent="0.25">
      <c r="A3177" s="16" t="s">
        <v>9349</v>
      </c>
      <c r="B3177" t="s">
        <v>22</v>
      </c>
      <c r="C3177" t="str">
        <f t="shared" si="447"/>
        <v>Micromes</v>
      </c>
      <c r="D3177" s="13" t="str">
        <f t="shared" si="444"/>
        <v>Yes</v>
      </c>
      <c r="E3177" s="16" t="s">
        <v>18</v>
      </c>
      <c r="F3177" s="16" t="str">
        <f t="shared" si="445"/>
        <v>Tenebrionidae</v>
      </c>
      <c r="G3177" s="16" t="str">
        <f t="shared" si="446"/>
        <v>Yes</v>
      </c>
      <c r="M3177" t="s">
        <v>3406</v>
      </c>
      <c r="N3177" t="s">
        <v>2299</v>
      </c>
      <c r="P3177" s="6">
        <v>-1</v>
      </c>
      <c r="Q3177" s="6" t="s">
        <v>47</v>
      </c>
      <c r="R3177" s="6" t="s">
        <v>48</v>
      </c>
      <c r="T3177" t="s">
        <v>49</v>
      </c>
      <c r="W3177" t="s">
        <v>46</v>
      </c>
      <c r="X3177" t="s">
        <v>2125</v>
      </c>
      <c r="Y3177" t="s">
        <v>2126</v>
      </c>
      <c r="Z3177" t="s">
        <v>98</v>
      </c>
      <c r="AA3177" t="s">
        <v>2270</v>
      </c>
      <c r="AB3177" t="s">
        <v>2299</v>
      </c>
      <c r="AD3177" t="s">
        <v>3406</v>
      </c>
      <c r="AI3177">
        <v>50</v>
      </c>
      <c r="AQ3177" s="6">
        <v>0</v>
      </c>
      <c r="AR3177" s="6" t="s">
        <v>50</v>
      </c>
      <c r="AT3177" s="6">
        <v>-1</v>
      </c>
      <c r="AW3177" s="6" t="s">
        <v>51</v>
      </c>
      <c r="AX3177" s="6" t="s">
        <v>51</v>
      </c>
    </row>
    <row r="3178" spans="1:50" x14ac:dyDescent="0.25">
      <c r="A3178" s="16" t="s">
        <v>9349</v>
      </c>
      <c r="B3178" t="s">
        <v>22</v>
      </c>
      <c r="C3178" t="str">
        <f t="shared" si="447"/>
        <v>Micromes</v>
      </c>
      <c r="D3178" s="13" t="str">
        <f t="shared" si="444"/>
        <v>Yes</v>
      </c>
      <c r="E3178" s="16" t="s">
        <v>18</v>
      </c>
      <c r="F3178" s="16" t="str">
        <f t="shared" si="445"/>
        <v>Tenebrionidae</v>
      </c>
      <c r="G3178" s="16" t="str">
        <f t="shared" si="446"/>
        <v>Yes</v>
      </c>
      <c r="M3178" t="s">
        <v>3608</v>
      </c>
      <c r="N3178" t="s">
        <v>3406</v>
      </c>
      <c r="P3178" s="6">
        <v>-1</v>
      </c>
      <c r="Q3178" s="6" t="s">
        <v>47</v>
      </c>
      <c r="R3178" s="6" t="s">
        <v>48</v>
      </c>
      <c r="T3178" t="s">
        <v>49</v>
      </c>
      <c r="W3178" t="s">
        <v>46</v>
      </c>
      <c r="X3178" t="s">
        <v>2125</v>
      </c>
      <c r="Y3178" t="s">
        <v>2126</v>
      </c>
      <c r="Z3178" t="s">
        <v>98</v>
      </c>
      <c r="AA3178" t="s">
        <v>2270</v>
      </c>
      <c r="AB3178" t="s">
        <v>2299</v>
      </c>
      <c r="AD3178" t="s">
        <v>3406</v>
      </c>
      <c r="AF3178" t="s">
        <v>3608</v>
      </c>
      <c r="AI3178" s="14">
        <v>60</v>
      </c>
      <c r="AQ3178" s="6">
        <v>0</v>
      </c>
      <c r="AR3178" s="6" t="s">
        <v>50</v>
      </c>
      <c r="AT3178" s="6">
        <v>-1</v>
      </c>
      <c r="AW3178" s="6" t="s">
        <v>51</v>
      </c>
      <c r="AX3178" s="6" t="s">
        <v>51</v>
      </c>
    </row>
    <row r="3179" spans="1:50" x14ac:dyDescent="0.25">
      <c r="A3179" s="16" t="s">
        <v>9349</v>
      </c>
      <c r="B3179" t="s">
        <v>22</v>
      </c>
      <c r="C3179" t="str">
        <f t="shared" si="447"/>
        <v>Steriphanus</v>
      </c>
      <c r="D3179" s="13" t="str">
        <f t="shared" si="444"/>
        <v>Yes</v>
      </c>
      <c r="E3179" s="16" t="s">
        <v>18</v>
      </c>
      <c r="F3179" s="16" t="str">
        <f t="shared" si="445"/>
        <v>Tenebrionidae</v>
      </c>
      <c r="G3179" s="16" t="str">
        <f t="shared" si="446"/>
        <v>Yes</v>
      </c>
      <c r="M3179" t="s">
        <v>3385</v>
      </c>
      <c r="N3179" t="s">
        <v>2299</v>
      </c>
      <c r="P3179" s="6">
        <v>-1</v>
      </c>
      <c r="Q3179" s="6" t="s">
        <v>47</v>
      </c>
      <c r="R3179" s="6" t="s">
        <v>48</v>
      </c>
      <c r="T3179" t="s">
        <v>49</v>
      </c>
      <c r="W3179" t="s">
        <v>46</v>
      </c>
      <c r="X3179" t="s">
        <v>2125</v>
      </c>
      <c r="Y3179" t="s">
        <v>2126</v>
      </c>
      <c r="Z3179" t="s">
        <v>98</v>
      </c>
      <c r="AA3179" t="s">
        <v>2270</v>
      </c>
      <c r="AB3179" t="s">
        <v>2299</v>
      </c>
      <c r="AD3179" t="s">
        <v>3385</v>
      </c>
      <c r="AI3179" s="14">
        <v>50</v>
      </c>
      <c r="AQ3179" s="6">
        <v>0</v>
      </c>
      <c r="AR3179" s="6" t="s">
        <v>50</v>
      </c>
      <c r="AT3179" s="6">
        <v>-1</v>
      </c>
      <c r="AW3179" s="6" t="s">
        <v>51</v>
      </c>
      <c r="AX3179" s="6" t="s">
        <v>51</v>
      </c>
    </row>
    <row r="3180" spans="1:50" x14ac:dyDescent="0.25">
      <c r="A3180" s="16" t="s">
        <v>9349</v>
      </c>
      <c r="B3180" t="s">
        <v>22</v>
      </c>
      <c r="C3180" t="str">
        <f t="shared" si="447"/>
        <v>Telabis</v>
      </c>
      <c r="D3180" s="13" t="str">
        <f t="shared" si="444"/>
        <v>Yes</v>
      </c>
      <c r="E3180" s="16" t="s">
        <v>18</v>
      </c>
      <c r="F3180" s="16" t="str">
        <f t="shared" si="445"/>
        <v>Tenebrionidae</v>
      </c>
      <c r="G3180" s="16" t="str">
        <f t="shared" si="446"/>
        <v>Yes</v>
      </c>
      <c r="M3180" t="s">
        <v>3386</v>
      </c>
      <c r="N3180" t="s">
        <v>2299</v>
      </c>
      <c r="P3180" s="6">
        <v>-1</v>
      </c>
      <c r="Q3180" s="6" t="s">
        <v>47</v>
      </c>
      <c r="R3180" s="6" t="s">
        <v>48</v>
      </c>
      <c r="T3180" t="s">
        <v>49</v>
      </c>
      <c r="W3180" t="s">
        <v>46</v>
      </c>
      <c r="X3180" t="s">
        <v>2125</v>
      </c>
      <c r="Y3180" t="s">
        <v>2126</v>
      </c>
      <c r="Z3180" t="s">
        <v>98</v>
      </c>
      <c r="AA3180" t="s">
        <v>2270</v>
      </c>
      <c r="AB3180" t="s">
        <v>2299</v>
      </c>
      <c r="AD3180" t="s">
        <v>3386</v>
      </c>
      <c r="AI3180" s="14">
        <v>50</v>
      </c>
      <c r="AQ3180" s="6">
        <v>0</v>
      </c>
      <c r="AR3180" s="6" t="s">
        <v>50</v>
      </c>
      <c r="AT3180" s="6">
        <v>-1</v>
      </c>
      <c r="AW3180" s="6" t="s">
        <v>51</v>
      </c>
      <c r="AX3180" s="6" t="s">
        <v>51</v>
      </c>
    </row>
    <row r="3181" spans="1:50" x14ac:dyDescent="0.25">
      <c r="A3181" s="16" t="s">
        <v>9349</v>
      </c>
      <c r="B3181" t="s">
        <v>22</v>
      </c>
      <c r="C3181" t="str">
        <f t="shared" si="447"/>
        <v>Telabis</v>
      </c>
      <c r="D3181" s="13" t="str">
        <f t="shared" si="444"/>
        <v>Yes</v>
      </c>
      <c r="E3181" s="16" t="s">
        <v>18</v>
      </c>
      <c r="F3181" s="16" t="str">
        <f t="shared" si="445"/>
        <v>Tenebrionidae</v>
      </c>
      <c r="G3181" s="16" t="str">
        <f t="shared" si="446"/>
        <v>Yes</v>
      </c>
      <c r="M3181" t="s">
        <v>3635</v>
      </c>
      <c r="N3181" t="s">
        <v>3386</v>
      </c>
      <c r="P3181" s="6">
        <v>-1</v>
      </c>
      <c r="Q3181" s="6" t="s">
        <v>47</v>
      </c>
      <c r="R3181" s="6" t="s">
        <v>48</v>
      </c>
      <c r="T3181" t="s">
        <v>49</v>
      </c>
      <c r="W3181" t="s">
        <v>46</v>
      </c>
      <c r="X3181" t="s">
        <v>2125</v>
      </c>
      <c r="Y3181" t="s">
        <v>2126</v>
      </c>
      <c r="Z3181" t="s">
        <v>98</v>
      </c>
      <c r="AA3181" t="s">
        <v>2270</v>
      </c>
      <c r="AB3181" t="s">
        <v>2299</v>
      </c>
      <c r="AD3181" t="s">
        <v>3386</v>
      </c>
      <c r="AF3181" t="s">
        <v>3635</v>
      </c>
      <c r="AI3181" s="14">
        <v>60</v>
      </c>
      <c r="AQ3181" s="6">
        <v>0</v>
      </c>
      <c r="AR3181" s="6" t="s">
        <v>50</v>
      </c>
      <c r="AT3181" s="6">
        <v>-1</v>
      </c>
      <c r="AW3181" s="6" t="s">
        <v>51</v>
      </c>
      <c r="AX3181" s="6" t="s">
        <v>51</v>
      </c>
    </row>
    <row r="3182" spans="1:50" x14ac:dyDescent="0.25">
      <c r="A3182" s="16" t="s">
        <v>9349</v>
      </c>
      <c r="B3182" t="s">
        <v>22</v>
      </c>
      <c r="C3182" t="str">
        <f t="shared" si="447"/>
        <v>Telabis</v>
      </c>
      <c r="D3182" s="13" t="str">
        <f t="shared" si="444"/>
        <v>Yes</v>
      </c>
      <c r="E3182" s="16" t="s">
        <v>18</v>
      </c>
      <c r="F3182" s="16" t="str">
        <f t="shared" si="445"/>
        <v>Tenebrionidae</v>
      </c>
      <c r="G3182" s="16" t="str">
        <f t="shared" si="446"/>
        <v>Yes</v>
      </c>
      <c r="M3182" t="s">
        <v>3453</v>
      </c>
      <c r="N3182" t="s">
        <v>3386</v>
      </c>
      <c r="P3182" s="6">
        <v>-1</v>
      </c>
      <c r="Q3182" s="6" t="s">
        <v>47</v>
      </c>
      <c r="R3182" s="6" t="s">
        <v>48</v>
      </c>
      <c r="T3182" t="s">
        <v>49</v>
      </c>
      <c r="W3182" t="s">
        <v>46</v>
      </c>
      <c r="X3182" t="s">
        <v>2125</v>
      </c>
      <c r="Y3182" t="s">
        <v>2126</v>
      </c>
      <c r="Z3182" t="s">
        <v>98</v>
      </c>
      <c r="AA3182" t="s">
        <v>2270</v>
      </c>
      <c r="AB3182" t="s">
        <v>2299</v>
      </c>
      <c r="AD3182" t="s">
        <v>3386</v>
      </c>
      <c r="AF3182" t="s">
        <v>3453</v>
      </c>
      <c r="AI3182" s="14">
        <v>60</v>
      </c>
      <c r="AQ3182" s="6">
        <v>0</v>
      </c>
      <c r="AR3182" s="6" t="s">
        <v>50</v>
      </c>
      <c r="AT3182" s="6">
        <v>-1</v>
      </c>
      <c r="AW3182" s="6" t="s">
        <v>51</v>
      </c>
      <c r="AX3182" s="6" t="s">
        <v>51</v>
      </c>
    </row>
    <row r="3183" spans="1:50" x14ac:dyDescent="0.25">
      <c r="A3183" s="16" t="s">
        <v>9349</v>
      </c>
      <c r="B3183" t="s">
        <v>22</v>
      </c>
      <c r="C3183" t="str">
        <f t="shared" si="447"/>
        <v>Triorophus</v>
      </c>
      <c r="D3183" s="13" t="str">
        <f t="shared" si="444"/>
        <v>Yes</v>
      </c>
      <c r="E3183" s="16" t="s">
        <v>18</v>
      </c>
      <c r="F3183" s="16" t="str">
        <f t="shared" si="445"/>
        <v>Tenebrionidae</v>
      </c>
      <c r="G3183" s="16" t="str">
        <f t="shared" si="446"/>
        <v>Yes</v>
      </c>
      <c r="M3183" t="s">
        <v>3387</v>
      </c>
      <c r="N3183" t="s">
        <v>2299</v>
      </c>
      <c r="P3183" s="6">
        <v>-1</v>
      </c>
      <c r="Q3183" s="6" t="s">
        <v>47</v>
      </c>
      <c r="R3183" s="6" t="s">
        <v>48</v>
      </c>
      <c r="T3183" t="s">
        <v>49</v>
      </c>
      <c r="W3183" t="s">
        <v>46</v>
      </c>
      <c r="X3183" t="s">
        <v>2125</v>
      </c>
      <c r="Y3183" t="s">
        <v>2126</v>
      </c>
      <c r="Z3183" t="s">
        <v>98</v>
      </c>
      <c r="AA3183" t="s">
        <v>2270</v>
      </c>
      <c r="AB3183" t="s">
        <v>2299</v>
      </c>
      <c r="AD3183" t="s">
        <v>3387</v>
      </c>
      <c r="AI3183">
        <v>50</v>
      </c>
      <c r="AQ3183" s="6">
        <v>0</v>
      </c>
      <c r="AR3183" s="6" t="s">
        <v>50</v>
      </c>
      <c r="AT3183" s="6">
        <v>-1</v>
      </c>
      <c r="AW3183" s="6" t="s">
        <v>51</v>
      </c>
      <c r="AX3183" s="6" t="s">
        <v>51</v>
      </c>
    </row>
    <row r="3184" spans="1:50" x14ac:dyDescent="0.25">
      <c r="A3184" s="16" t="s">
        <v>9349</v>
      </c>
      <c r="B3184" t="s">
        <v>22</v>
      </c>
      <c r="C3184" t="str">
        <f t="shared" si="447"/>
        <v>Triorophus</v>
      </c>
      <c r="D3184" s="13" t="str">
        <f t="shared" si="444"/>
        <v>Yes</v>
      </c>
      <c r="E3184" s="16" t="s">
        <v>18</v>
      </c>
      <c r="F3184" s="16" t="str">
        <f t="shared" si="445"/>
        <v>Tenebrionidae</v>
      </c>
      <c r="G3184" s="16" t="str">
        <f t="shared" si="446"/>
        <v>Yes</v>
      </c>
      <c r="M3184" t="s">
        <v>3637</v>
      </c>
      <c r="N3184" t="s">
        <v>3387</v>
      </c>
      <c r="P3184" s="6">
        <v>-1</v>
      </c>
      <c r="Q3184" s="6" t="s">
        <v>47</v>
      </c>
      <c r="R3184" s="6" t="s">
        <v>48</v>
      </c>
      <c r="T3184" t="s">
        <v>49</v>
      </c>
      <c r="W3184" t="s">
        <v>46</v>
      </c>
      <c r="X3184" t="s">
        <v>2125</v>
      </c>
      <c r="Y3184" t="s">
        <v>2126</v>
      </c>
      <c r="Z3184" t="s">
        <v>98</v>
      </c>
      <c r="AA3184" t="s">
        <v>2270</v>
      </c>
      <c r="AB3184" t="s">
        <v>2299</v>
      </c>
      <c r="AD3184" t="s">
        <v>3387</v>
      </c>
      <c r="AF3184" t="s">
        <v>3637</v>
      </c>
      <c r="AI3184" s="14">
        <v>60</v>
      </c>
      <c r="AQ3184" s="6">
        <v>0</v>
      </c>
      <c r="AR3184" s="6" t="s">
        <v>50</v>
      </c>
      <c r="AT3184" s="6">
        <v>-1</v>
      </c>
      <c r="AW3184" s="6" t="s">
        <v>51</v>
      </c>
      <c r="AX3184" s="6" t="s">
        <v>51</v>
      </c>
    </row>
    <row r="3185" spans="1:50" x14ac:dyDescent="0.25">
      <c r="A3185" s="16" t="s">
        <v>9349</v>
      </c>
      <c r="B3185" t="s">
        <v>22</v>
      </c>
      <c r="C3185" t="str">
        <f t="shared" si="447"/>
        <v>Triorophus</v>
      </c>
      <c r="D3185" s="13" t="str">
        <f t="shared" si="444"/>
        <v>Yes</v>
      </c>
      <c r="E3185" s="16" t="s">
        <v>18</v>
      </c>
      <c r="F3185" s="16" t="str">
        <f t="shared" si="445"/>
        <v>Tenebrionidae</v>
      </c>
      <c r="G3185" s="16" t="str">
        <f t="shared" si="446"/>
        <v>Yes</v>
      </c>
      <c r="M3185" t="s">
        <v>3638</v>
      </c>
      <c r="N3185" t="s">
        <v>3387</v>
      </c>
      <c r="P3185" s="6">
        <v>-1</v>
      </c>
      <c r="Q3185" s="6" t="s">
        <v>47</v>
      </c>
      <c r="R3185" s="6" t="s">
        <v>48</v>
      </c>
      <c r="T3185" t="s">
        <v>49</v>
      </c>
      <c r="W3185" t="s">
        <v>46</v>
      </c>
      <c r="X3185" t="s">
        <v>2125</v>
      </c>
      <c r="Y3185" t="s">
        <v>2126</v>
      </c>
      <c r="Z3185" t="s">
        <v>98</v>
      </c>
      <c r="AA3185" t="s">
        <v>2270</v>
      </c>
      <c r="AB3185" t="s">
        <v>2299</v>
      </c>
      <c r="AD3185" t="s">
        <v>3387</v>
      </c>
      <c r="AF3185" t="s">
        <v>3638</v>
      </c>
      <c r="AI3185" s="14">
        <v>60</v>
      </c>
      <c r="AQ3185" s="6">
        <v>0</v>
      </c>
      <c r="AR3185" s="6" t="s">
        <v>50</v>
      </c>
      <c r="AT3185" s="6">
        <v>-1</v>
      </c>
      <c r="AW3185" s="6" t="s">
        <v>51</v>
      </c>
      <c r="AX3185" s="6" t="s">
        <v>51</v>
      </c>
    </row>
    <row r="3186" spans="1:50" x14ac:dyDescent="0.25">
      <c r="A3186" s="16" t="s">
        <v>9349</v>
      </c>
      <c r="B3186" t="s">
        <v>22</v>
      </c>
      <c r="C3186" t="str">
        <f t="shared" si="447"/>
        <v>Triorophus</v>
      </c>
      <c r="D3186" s="13" t="str">
        <f t="shared" si="444"/>
        <v>Yes</v>
      </c>
      <c r="E3186" s="16" t="s">
        <v>18</v>
      </c>
      <c r="F3186" s="16" t="str">
        <f t="shared" si="445"/>
        <v>Tenebrionidae</v>
      </c>
      <c r="G3186" s="16" t="str">
        <f t="shared" si="446"/>
        <v>Yes</v>
      </c>
      <c r="M3186" t="s">
        <v>3639</v>
      </c>
      <c r="N3186" t="s">
        <v>3387</v>
      </c>
      <c r="P3186" s="6">
        <v>-1</v>
      </c>
      <c r="Q3186" s="6" t="s">
        <v>47</v>
      </c>
      <c r="R3186" s="6" t="s">
        <v>48</v>
      </c>
      <c r="T3186" t="s">
        <v>49</v>
      </c>
      <c r="W3186" t="s">
        <v>46</v>
      </c>
      <c r="X3186" t="s">
        <v>2125</v>
      </c>
      <c r="Y3186" t="s">
        <v>2126</v>
      </c>
      <c r="Z3186" t="s">
        <v>98</v>
      </c>
      <c r="AA3186" t="s">
        <v>2270</v>
      </c>
      <c r="AB3186" t="s">
        <v>2299</v>
      </c>
      <c r="AD3186" t="s">
        <v>3387</v>
      </c>
      <c r="AF3186" t="s">
        <v>3639</v>
      </c>
      <c r="AI3186">
        <v>60</v>
      </c>
      <c r="AQ3186" s="6">
        <v>0</v>
      </c>
      <c r="AR3186" s="6" t="s">
        <v>50</v>
      </c>
      <c r="AT3186" s="6">
        <v>-1</v>
      </c>
      <c r="AW3186" s="6" t="s">
        <v>51</v>
      </c>
      <c r="AX3186" s="6" t="s">
        <v>51</v>
      </c>
    </row>
    <row r="3187" spans="1:50" x14ac:dyDescent="0.25">
      <c r="A3187" s="16" t="s">
        <v>9349</v>
      </c>
      <c r="B3187" t="s">
        <v>22</v>
      </c>
      <c r="C3187" t="str">
        <f t="shared" si="447"/>
        <v>Triorophus</v>
      </c>
      <c r="D3187" s="13" t="str">
        <f t="shared" si="444"/>
        <v>Yes</v>
      </c>
      <c r="E3187" s="16" t="s">
        <v>18</v>
      </c>
      <c r="F3187" s="16" t="str">
        <f t="shared" si="445"/>
        <v>Tenebrionidae</v>
      </c>
      <c r="G3187" s="16" t="str">
        <f t="shared" si="446"/>
        <v>Yes</v>
      </c>
      <c r="M3187" t="s">
        <v>3640</v>
      </c>
      <c r="N3187" t="s">
        <v>3387</v>
      </c>
      <c r="P3187" s="6">
        <v>-1</v>
      </c>
      <c r="Q3187" s="6" t="s">
        <v>47</v>
      </c>
      <c r="R3187" s="6" t="s">
        <v>48</v>
      </c>
      <c r="T3187" t="s">
        <v>49</v>
      </c>
      <c r="W3187" t="s">
        <v>46</v>
      </c>
      <c r="X3187" t="s">
        <v>2125</v>
      </c>
      <c r="Y3187" t="s">
        <v>2126</v>
      </c>
      <c r="Z3187" t="s">
        <v>98</v>
      </c>
      <c r="AA3187" t="s">
        <v>2270</v>
      </c>
      <c r="AB3187" t="s">
        <v>2299</v>
      </c>
      <c r="AD3187" t="s">
        <v>3387</v>
      </c>
      <c r="AF3187" t="s">
        <v>3640</v>
      </c>
      <c r="AI3187" s="14">
        <v>60</v>
      </c>
      <c r="AQ3187" s="6">
        <v>0</v>
      </c>
      <c r="AR3187" s="6" t="s">
        <v>50</v>
      </c>
      <c r="AT3187" s="6">
        <v>-1</v>
      </c>
      <c r="AW3187" s="6" t="s">
        <v>51</v>
      </c>
      <c r="AX3187" s="6" t="s">
        <v>51</v>
      </c>
    </row>
    <row r="3188" spans="1:50" x14ac:dyDescent="0.25">
      <c r="A3188" s="16" t="s">
        <v>9349</v>
      </c>
      <c r="B3188" t="s">
        <v>22</v>
      </c>
      <c r="C3188" t="str">
        <f t="shared" si="447"/>
        <v>Triorophus</v>
      </c>
      <c r="D3188" s="13" t="str">
        <f t="shared" si="444"/>
        <v>Yes</v>
      </c>
      <c r="E3188" s="16" t="s">
        <v>18</v>
      </c>
      <c r="F3188" s="16" t="str">
        <f t="shared" si="445"/>
        <v>Tenebrionidae</v>
      </c>
      <c r="G3188" s="16" t="str">
        <f t="shared" si="446"/>
        <v>Yes</v>
      </c>
      <c r="M3188" t="s">
        <v>3641</v>
      </c>
      <c r="N3188" t="s">
        <v>3387</v>
      </c>
      <c r="P3188" s="6">
        <v>-1</v>
      </c>
      <c r="Q3188" s="6" t="s">
        <v>47</v>
      </c>
      <c r="R3188" s="6" t="s">
        <v>48</v>
      </c>
      <c r="T3188" t="s">
        <v>49</v>
      </c>
      <c r="W3188" t="s">
        <v>46</v>
      </c>
      <c r="X3188" t="s">
        <v>2125</v>
      </c>
      <c r="Y3188" t="s">
        <v>2126</v>
      </c>
      <c r="Z3188" t="s">
        <v>98</v>
      </c>
      <c r="AA3188" t="s">
        <v>2270</v>
      </c>
      <c r="AB3188" t="s">
        <v>2299</v>
      </c>
      <c r="AD3188" t="s">
        <v>3387</v>
      </c>
      <c r="AF3188" t="s">
        <v>3641</v>
      </c>
      <c r="AI3188" s="14">
        <v>60</v>
      </c>
      <c r="AQ3188" s="6">
        <v>0</v>
      </c>
      <c r="AR3188" s="6" t="s">
        <v>50</v>
      </c>
      <c r="AT3188" s="6">
        <v>-1</v>
      </c>
      <c r="AW3188" s="6" t="s">
        <v>51</v>
      </c>
      <c r="AX3188" s="6" t="s">
        <v>51</v>
      </c>
    </row>
    <row r="3189" spans="1:50" x14ac:dyDescent="0.25">
      <c r="A3189" s="16" t="s">
        <v>9349</v>
      </c>
      <c r="B3189" t="s">
        <v>22</v>
      </c>
      <c r="C3189" t="str">
        <f t="shared" si="447"/>
        <v>Triorophus</v>
      </c>
      <c r="D3189" s="13" t="str">
        <f t="shared" si="444"/>
        <v>Yes</v>
      </c>
      <c r="E3189" s="16" t="s">
        <v>18</v>
      </c>
      <c r="F3189" s="16" t="str">
        <f t="shared" si="445"/>
        <v>Tenebrionidae</v>
      </c>
      <c r="G3189" s="16" t="str">
        <f t="shared" si="446"/>
        <v>Yes</v>
      </c>
      <c r="M3189" t="s">
        <v>3642</v>
      </c>
      <c r="N3189" t="s">
        <v>3387</v>
      </c>
      <c r="P3189" s="6">
        <v>-1</v>
      </c>
      <c r="Q3189" s="6" t="s">
        <v>47</v>
      </c>
      <c r="R3189" s="6" t="s">
        <v>48</v>
      </c>
      <c r="T3189" t="s">
        <v>49</v>
      </c>
      <c r="W3189" t="s">
        <v>46</v>
      </c>
      <c r="X3189" t="s">
        <v>2125</v>
      </c>
      <c r="Y3189" t="s">
        <v>2126</v>
      </c>
      <c r="Z3189" t="s">
        <v>98</v>
      </c>
      <c r="AA3189" t="s">
        <v>2270</v>
      </c>
      <c r="AB3189" t="s">
        <v>2299</v>
      </c>
      <c r="AD3189" t="s">
        <v>3387</v>
      </c>
      <c r="AF3189" t="s">
        <v>3642</v>
      </c>
      <c r="AI3189">
        <v>60</v>
      </c>
      <c r="AQ3189" s="6">
        <v>0</v>
      </c>
      <c r="AR3189" s="6" t="s">
        <v>50</v>
      </c>
      <c r="AT3189" s="6">
        <v>-1</v>
      </c>
      <c r="AW3189" s="6" t="s">
        <v>51</v>
      </c>
      <c r="AX3189" s="6" t="s">
        <v>51</v>
      </c>
    </row>
    <row r="3190" spans="1:50" x14ac:dyDescent="0.25">
      <c r="A3190" s="16" t="s">
        <v>9349</v>
      </c>
      <c r="B3190" t="s">
        <v>22</v>
      </c>
      <c r="C3190" t="str">
        <f t="shared" si="447"/>
        <v>Triphalopsis</v>
      </c>
      <c r="D3190" s="13" t="str">
        <f t="shared" si="444"/>
        <v>Yes</v>
      </c>
      <c r="E3190" s="16" t="s">
        <v>18</v>
      </c>
      <c r="F3190" s="16" t="str">
        <f t="shared" si="445"/>
        <v>Tenebrionidae</v>
      </c>
      <c r="G3190" s="16" t="str">
        <f t="shared" si="446"/>
        <v>Yes</v>
      </c>
      <c r="M3190" t="s">
        <v>3418</v>
      </c>
      <c r="N3190" t="s">
        <v>2299</v>
      </c>
      <c r="P3190" s="6">
        <v>-1</v>
      </c>
      <c r="Q3190" s="6" t="s">
        <v>47</v>
      </c>
      <c r="R3190" s="6" t="s">
        <v>48</v>
      </c>
      <c r="T3190" t="s">
        <v>49</v>
      </c>
      <c r="W3190" t="s">
        <v>46</v>
      </c>
      <c r="X3190" t="s">
        <v>2125</v>
      </c>
      <c r="Y3190" t="s">
        <v>2126</v>
      </c>
      <c r="Z3190" t="s">
        <v>98</v>
      </c>
      <c r="AA3190" t="s">
        <v>2270</v>
      </c>
      <c r="AB3190" t="s">
        <v>2299</v>
      </c>
      <c r="AD3190" t="s">
        <v>3418</v>
      </c>
      <c r="AI3190" s="14">
        <v>50</v>
      </c>
      <c r="AQ3190" s="6">
        <v>0</v>
      </c>
      <c r="AR3190" s="6" t="s">
        <v>50</v>
      </c>
      <c r="AT3190" s="6">
        <v>-1</v>
      </c>
      <c r="AW3190" s="6" t="s">
        <v>51</v>
      </c>
      <c r="AX3190" s="6" t="s">
        <v>51</v>
      </c>
    </row>
    <row r="3191" spans="1:50" x14ac:dyDescent="0.25">
      <c r="A3191" s="16" t="s">
        <v>9349</v>
      </c>
      <c r="B3191" t="s">
        <v>22</v>
      </c>
      <c r="C3191" t="str">
        <f t="shared" si="447"/>
        <v>Triphalopsis</v>
      </c>
      <c r="D3191" s="13" t="str">
        <f t="shared" si="444"/>
        <v>Yes</v>
      </c>
      <c r="E3191" s="16" t="s">
        <v>18</v>
      </c>
      <c r="F3191" s="16" t="str">
        <f t="shared" si="445"/>
        <v>Tenebrionidae</v>
      </c>
      <c r="G3191" s="16" t="str">
        <f t="shared" si="446"/>
        <v>Yes</v>
      </c>
      <c r="M3191" t="s">
        <v>3769</v>
      </c>
      <c r="N3191" t="s">
        <v>3418</v>
      </c>
      <c r="P3191" s="6">
        <v>-1</v>
      </c>
      <c r="Q3191" s="6" t="s">
        <v>47</v>
      </c>
      <c r="R3191" s="6" t="s">
        <v>48</v>
      </c>
      <c r="T3191" t="s">
        <v>49</v>
      </c>
      <c r="W3191" t="s">
        <v>46</v>
      </c>
      <c r="X3191" t="s">
        <v>2125</v>
      </c>
      <c r="Y3191" t="s">
        <v>2126</v>
      </c>
      <c r="Z3191" t="s">
        <v>98</v>
      </c>
      <c r="AA3191" t="s">
        <v>2270</v>
      </c>
      <c r="AB3191" t="s">
        <v>2299</v>
      </c>
      <c r="AD3191" t="s">
        <v>3418</v>
      </c>
      <c r="AF3191" t="s">
        <v>3769</v>
      </c>
      <c r="AI3191">
        <v>60</v>
      </c>
      <c r="AQ3191" s="6">
        <v>0</v>
      </c>
      <c r="AR3191" s="6" t="s">
        <v>50</v>
      </c>
      <c r="AT3191" s="6">
        <v>-1</v>
      </c>
      <c r="AW3191" s="6" t="s">
        <v>51</v>
      </c>
      <c r="AX3191" s="6" t="s">
        <v>51</v>
      </c>
    </row>
    <row r="3192" spans="1:50" x14ac:dyDescent="0.25">
      <c r="A3192" s="16" t="s">
        <v>9349</v>
      </c>
      <c r="B3192" t="s">
        <v>22</v>
      </c>
      <c r="C3192" t="str">
        <f t="shared" si="447"/>
        <v>Triphalopsis</v>
      </c>
      <c r="D3192" s="13" t="str">
        <f t="shared" si="444"/>
        <v>Yes</v>
      </c>
      <c r="E3192" s="16" t="s">
        <v>18</v>
      </c>
      <c r="F3192" s="16" t="str">
        <f t="shared" si="445"/>
        <v>Tenebrionidae</v>
      </c>
      <c r="G3192" s="16" t="str">
        <f t="shared" si="446"/>
        <v>Yes</v>
      </c>
      <c r="M3192" t="s">
        <v>3455</v>
      </c>
      <c r="N3192" t="s">
        <v>3418</v>
      </c>
      <c r="P3192" s="6">
        <v>-1</v>
      </c>
      <c r="Q3192" s="6" t="s">
        <v>47</v>
      </c>
      <c r="R3192" s="6" t="s">
        <v>48</v>
      </c>
      <c r="T3192" t="s">
        <v>49</v>
      </c>
      <c r="W3192" t="s">
        <v>46</v>
      </c>
      <c r="X3192" t="s">
        <v>2125</v>
      </c>
      <c r="Y3192" t="s">
        <v>2126</v>
      </c>
      <c r="Z3192" t="s">
        <v>98</v>
      </c>
      <c r="AA3192" t="s">
        <v>2270</v>
      </c>
      <c r="AB3192" t="s">
        <v>2299</v>
      </c>
      <c r="AD3192" t="s">
        <v>3418</v>
      </c>
      <c r="AF3192" t="s">
        <v>3455</v>
      </c>
      <c r="AI3192" s="14">
        <v>60</v>
      </c>
      <c r="AQ3192" s="6">
        <v>0</v>
      </c>
      <c r="AR3192" s="6" t="s">
        <v>50</v>
      </c>
      <c r="AT3192" s="6">
        <v>-1</v>
      </c>
      <c r="AW3192" s="6" t="s">
        <v>51</v>
      </c>
      <c r="AX3192" s="6" t="s">
        <v>51</v>
      </c>
    </row>
    <row r="3193" spans="1:50" x14ac:dyDescent="0.25">
      <c r="A3193" s="16" t="s">
        <v>9349</v>
      </c>
      <c r="B3193" t="s">
        <v>22</v>
      </c>
      <c r="C3193" t="str">
        <f>AB3193</f>
        <v>Edrotini</v>
      </c>
      <c r="D3193" s="13" t="str">
        <f t="shared" si="444"/>
        <v>No</v>
      </c>
      <c r="E3193" s="16" t="s">
        <v>18</v>
      </c>
      <c r="F3193" s="16" t="str">
        <f t="shared" si="445"/>
        <v>Tenebrionidae</v>
      </c>
      <c r="G3193" s="16" t="str">
        <f t="shared" si="446"/>
        <v>Yes</v>
      </c>
      <c r="M3193" t="s">
        <v>2299</v>
      </c>
      <c r="N3193" t="s">
        <v>2270</v>
      </c>
      <c r="P3193" s="6">
        <v>-1</v>
      </c>
      <c r="Q3193" s="6" t="s">
        <v>47</v>
      </c>
      <c r="R3193" s="6" t="s">
        <v>48</v>
      </c>
      <c r="T3193" t="s">
        <v>49</v>
      </c>
      <c r="W3193" t="s">
        <v>46</v>
      </c>
      <c r="X3193" t="s">
        <v>2125</v>
      </c>
      <c r="Y3193" t="s">
        <v>2126</v>
      </c>
      <c r="Z3193" t="s">
        <v>98</v>
      </c>
      <c r="AA3193" t="s">
        <v>2270</v>
      </c>
      <c r="AB3193" t="s">
        <v>2299</v>
      </c>
      <c r="AI3193" s="14">
        <v>45</v>
      </c>
      <c r="AQ3193" s="6">
        <v>0</v>
      </c>
      <c r="AR3193" s="6" t="s">
        <v>50</v>
      </c>
      <c r="AT3193" s="6">
        <v>-1</v>
      </c>
      <c r="AW3193" s="6" t="s">
        <v>51</v>
      </c>
      <c r="AX3193" s="6" t="s">
        <v>51</v>
      </c>
    </row>
    <row r="3194" spans="1:50" x14ac:dyDescent="0.25">
      <c r="A3194" s="16" t="s">
        <v>9349</v>
      </c>
      <c r="B3194" t="s">
        <v>22</v>
      </c>
      <c r="C3194" t="str">
        <f t="shared" ref="C3194:C3202" si="448">AD3194</f>
        <v>Nyctoporis</v>
      </c>
      <c r="D3194" s="13" t="str">
        <f t="shared" si="444"/>
        <v>Yes</v>
      </c>
      <c r="E3194" s="16" t="s">
        <v>18</v>
      </c>
      <c r="F3194" s="16" t="str">
        <f t="shared" si="445"/>
        <v>Tenebrionidae</v>
      </c>
      <c r="G3194" s="16" t="str">
        <f t="shared" si="446"/>
        <v>Yes</v>
      </c>
      <c r="M3194" t="s">
        <v>2276</v>
      </c>
      <c r="N3194" t="s">
        <v>2278</v>
      </c>
      <c r="P3194" s="6">
        <v>-1</v>
      </c>
      <c r="Q3194" s="6" t="s">
        <v>47</v>
      </c>
      <c r="R3194" s="6" t="s">
        <v>48</v>
      </c>
      <c r="T3194" t="s">
        <v>49</v>
      </c>
      <c r="W3194" t="s">
        <v>46</v>
      </c>
      <c r="X3194" t="s">
        <v>2125</v>
      </c>
      <c r="Y3194" t="s">
        <v>2126</v>
      </c>
      <c r="Z3194" t="s">
        <v>98</v>
      </c>
      <c r="AA3194" t="s">
        <v>2270</v>
      </c>
      <c r="AB3194" t="s">
        <v>2278</v>
      </c>
      <c r="AD3194" t="s">
        <v>2276</v>
      </c>
      <c r="AI3194" s="14">
        <v>50</v>
      </c>
      <c r="AQ3194" s="6">
        <v>0</v>
      </c>
      <c r="AR3194" s="6" t="s">
        <v>50</v>
      </c>
      <c r="AT3194" s="6">
        <v>-1</v>
      </c>
      <c r="AW3194" s="6" t="s">
        <v>51</v>
      </c>
      <c r="AX3194" s="6" t="s">
        <v>51</v>
      </c>
    </row>
    <row r="3195" spans="1:50" x14ac:dyDescent="0.25">
      <c r="B3195" t="s">
        <v>22</v>
      </c>
      <c r="C3195" t="str">
        <f t="shared" si="448"/>
        <v>Anachemmis</v>
      </c>
      <c r="D3195" s="13" t="str">
        <f t="shared" si="444"/>
        <v>Yes</v>
      </c>
      <c r="E3195" t="s">
        <v>18</v>
      </c>
      <c r="F3195" t="str">
        <f t="shared" si="445"/>
        <v>Tengellidae</v>
      </c>
      <c r="G3195" s="13" t="str">
        <f t="shared" si="446"/>
        <v>Yes</v>
      </c>
      <c r="M3195" t="s">
        <v>492</v>
      </c>
      <c r="N3195" t="s">
        <v>1465</v>
      </c>
      <c r="P3195" s="6">
        <v>-1</v>
      </c>
      <c r="Q3195" s="6" t="s">
        <v>47</v>
      </c>
      <c r="R3195" s="6" t="s">
        <v>54</v>
      </c>
      <c r="S3195" s="6"/>
      <c r="T3195" s="6" t="s">
        <v>55</v>
      </c>
      <c r="U3195" s="6" t="s">
        <v>56</v>
      </c>
      <c r="W3195" t="s">
        <v>53</v>
      </c>
      <c r="Z3195" t="s">
        <v>1465</v>
      </c>
      <c r="AD3195" t="s">
        <v>492</v>
      </c>
      <c r="AI3195" s="10">
        <v>50</v>
      </c>
      <c r="AQ3195" s="6">
        <v>0</v>
      </c>
      <c r="AR3195" s="6" t="s">
        <v>50</v>
      </c>
      <c r="AT3195" s="6">
        <v>-1</v>
      </c>
      <c r="AW3195" s="6" t="s">
        <v>51</v>
      </c>
      <c r="AX3195" s="6" t="s">
        <v>51</v>
      </c>
    </row>
    <row r="3196" spans="1:50" x14ac:dyDescent="0.25">
      <c r="B3196" t="s">
        <v>22</v>
      </c>
      <c r="C3196" t="str">
        <f t="shared" si="448"/>
        <v>Anachemmis</v>
      </c>
      <c r="D3196" s="13" t="str">
        <f t="shared" si="444"/>
        <v>Yes</v>
      </c>
      <c r="E3196" t="s">
        <v>18</v>
      </c>
      <c r="F3196" t="str">
        <f t="shared" si="445"/>
        <v>Tengellidae</v>
      </c>
      <c r="G3196" s="13" t="str">
        <f t="shared" si="446"/>
        <v>Yes</v>
      </c>
      <c r="M3196" t="s">
        <v>1139</v>
      </c>
      <c r="N3196" t="s">
        <v>492</v>
      </c>
      <c r="P3196" s="6">
        <v>-1</v>
      </c>
      <c r="Q3196" s="6" t="s">
        <v>47</v>
      </c>
      <c r="R3196" s="6" t="s">
        <v>54</v>
      </c>
      <c r="S3196" s="6"/>
      <c r="T3196" s="6" t="s">
        <v>55</v>
      </c>
      <c r="U3196" s="6" t="s">
        <v>56</v>
      </c>
      <c r="W3196" t="s">
        <v>53</v>
      </c>
      <c r="Z3196" t="s">
        <v>1465</v>
      </c>
      <c r="AD3196" t="s">
        <v>492</v>
      </c>
      <c r="AF3196" t="s">
        <v>1139</v>
      </c>
      <c r="AI3196" s="10">
        <v>60</v>
      </c>
      <c r="AQ3196" s="6">
        <v>0</v>
      </c>
      <c r="AR3196" s="6" t="s">
        <v>50</v>
      </c>
      <c r="AS3196" t="s">
        <v>167</v>
      </c>
      <c r="AT3196" s="6">
        <v>-1</v>
      </c>
      <c r="AW3196" s="6" t="s">
        <v>51</v>
      </c>
      <c r="AX3196" s="6" t="s">
        <v>51</v>
      </c>
    </row>
    <row r="3197" spans="1:50" x14ac:dyDescent="0.25">
      <c r="B3197" t="s">
        <v>22</v>
      </c>
      <c r="C3197" t="str">
        <f t="shared" si="448"/>
        <v>Liocranoides</v>
      </c>
      <c r="D3197" s="13" t="str">
        <f t="shared" si="444"/>
        <v>Yes</v>
      </c>
      <c r="E3197" t="s">
        <v>18</v>
      </c>
      <c r="F3197" t="str">
        <f t="shared" si="445"/>
        <v>Tengellidae</v>
      </c>
      <c r="G3197" s="13" t="str">
        <f t="shared" si="446"/>
        <v>Yes</v>
      </c>
      <c r="M3197" t="s">
        <v>493</v>
      </c>
      <c r="N3197" t="s">
        <v>1465</v>
      </c>
      <c r="P3197" s="6">
        <v>-1</v>
      </c>
      <c r="Q3197" s="6" t="s">
        <v>47</v>
      </c>
      <c r="R3197" s="6" t="s">
        <v>54</v>
      </c>
      <c r="S3197" s="6"/>
      <c r="T3197" s="6" t="s">
        <v>55</v>
      </c>
      <c r="U3197" s="6" t="s">
        <v>56</v>
      </c>
      <c r="W3197" t="s">
        <v>53</v>
      </c>
      <c r="Z3197" t="s">
        <v>1465</v>
      </c>
      <c r="AD3197" t="s">
        <v>493</v>
      </c>
      <c r="AI3197" s="10">
        <v>50</v>
      </c>
      <c r="AQ3197" s="6">
        <v>0</v>
      </c>
      <c r="AR3197" s="6" t="s">
        <v>50</v>
      </c>
      <c r="AT3197" s="6">
        <v>-1</v>
      </c>
      <c r="AW3197" s="6" t="s">
        <v>51</v>
      </c>
      <c r="AX3197" s="6" t="s">
        <v>51</v>
      </c>
    </row>
    <row r="3198" spans="1:50" x14ac:dyDescent="0.25">
      <c r="B3198" t="s">
        <v>22</v>
      </c>
      <c r="C3198" t="str">
        <f t="shared" si="448"/>
        <v>Socalchemmis</v>
      </c>
      <c r="D3198" s="13" t="str">
        <f t="shared" si="444"/>
        <v>Yes</v>
      </c>
      <c r="E3198" t="s">
        <v>18</v>
      </c>
      <c r="F3198" t="str">
        <f t="shared" si="445"/>
        <v>Tengellidae</v>
      </c>
      <c r="G3198" s="13" t="str">
        <f t="shared" si="446"/>
        <v>Yes</v>
      </c>
      <c r="M3198" t="s">
        <v>494</v>
      </c>
      <c r="N3198" t="s">
        <v>1465</v>
      </c>
      <c r="P3198" s="6">
        <v>-1</v>
      </c>
      <c r="Q3198" s="6" t="s">
        <v>47</v>
      </c>
      <c r="R3198" s="6" t="s">
        <v>54</v>
      </c>
      <c r="S3198" s="6"/>
      <c r="T3198" s="6" t="s">
        <v>55</v>
      </c>
      <c r="U3198" s="6" t="s">
        <v>56</v>
      </c>
      <c r="W3198" t="s">
        <v>53</v>
      </c>
      <c r="Z3198" t="s">
        <v>1465</v>
      </c>
      <c r="AD3198" s="13" t="s">
        <v>494</v>
      </c>
      <c r="AI3198" s="10">
        <v>50</v>
      </c>
      <c r="AQ3198" s="6">
        <v>0</v>
      </c>
      <c r="AR3198" s="6" t="s">
        <v>50</v>
      </c>
      <c r="AT3198" s="6">
        <v>-1</v>
      </c>
      <c r="AW3198" s="6" t="s">
        <v>51</v>
      </c>
      <c r="AX3198" s="6" t="s">
        <v>51</v>
      </c>
    </row>
    <row r="3199" spans="1:50" x14ac:dyDescent="0.25">
      <c r="B3199" t="s">
        <v>22</v>
      </c>
      <c r="C3199" t="str">
        <f t="shared" si="448"/>
        <v>Socalchemmis</v>
      </c>
      <c r="D3199" s="13" t="str">
        <f t="shared" si="444"/>
        <v>Yes</v>
      </c>
      <c r="E3199" t="s">
        <v>18</v>
      </c>
      <c r="F3199" t="str">
        <f t="shared" si="445"/>
        <v>Tengellidae</v>
      </c>
      <c r="G3199" s="13" t="str">
        <f t="shared" si="446"/>
        <v>Yes</v>
      </c>
      <c r="M3199" t="s">
        <v>1138</v>
      </c>
      <c r="N3199" s="13" t="s">
        <v>494</v>
      </c>
      <c r="P3199" s="6">
        <v>-1</v>
      </c>
      <c r="Q3199" s="6" t="s">
        <v>47</v>
      </c>
      <c r="R3199" s="6" t="s">
        <v>54</v>
      </c>
      <c r="S3199" s="6"/>
      <c r="T3199" s="6" t="s">
        <v>55</v>
      </c>
      <c r="U3199" s="6" t="s">
        <v>56</v>
      </c>
      <c r="W3199" t="s">
        <v>53</v>
      </c>
      <c r="Z3199" t="s">
        <v>1465</v>
      </c>
      <c r="AD3199" s="13" t="s">
        <v>494</v>
      </c>
      <c r="AF3199" s="13" t="s">
        <v>1138</v>
      </c>
      <c r="AI3199" s="10">
        <v>60</v>
      </c>
      <c r="AQ3199" s="6">
        <v>0</v>
      </c>
      <c r="AR3199" s="6" t="s">
        <v>50</v>
      </c>
      <c r="AS3199" t="s">
        <v>158</v>
      </c>
      <c r="AT3199" s="6">
        <v>-1</v>
      </c>
      <c r="AW3199" s="6" t="s">
        <v>51</v>
      </c>
      <c r="AX3199" s="6" t="s">
        <v>51</v>
      </c>
    </row>
    <row r="3200" spans="1:50" x14ac:dyDescent="0.25">
      <c r="B3200" t="s">
        <v>22</v>
      </c>
      <c r="C3200" t="str">
        <f t="shared" si="448"/>
        <v>Titiotus</v>
      </c>
      <c r="D3200" s="13" t="str">
        <f t="shared" si="444"/>
        <v>Yes</v>
      </c>
      <c r="E3200" t="s">
        <v>18</v>
      </c>
      <c r="F3200" t="str">
        <f t="shared" si="445"/>
        <v>Tengellidae</v>
      </c>
      <c r="G3200" s="13" t="str">
        <f t="shared" si="446"/>
        <v>Yes</v>
      </c>
      <c r="M3200" t="s">
        <v>495</v>
      </c>
      <c r="N3200" t="s">
        <v>1465</v>
      </c>
      <c r="P3200" s="6">
        <v>-1</v>
      </c>
      <c r="Q3200" s="6" t="s">
        <v>47</v>
      </c>
      <c r="R3200" s="6" t="s">
        <v>54</v>
      </c>
      <c r="S3200" s="6"/>
      <c r="T3200" s="6" t="s">
        <v>55</v>
      </c>
      <c r="U3200" s="6" t="s">
        <v>56</v>
      </c>
      <c r="W3200" t="s">
        <v>53</v>
      </c>
      <c r="Z3200" t="s">
        <v>1465</v>
      </c>
      <c r="AD3200" t="s">
        <v>495</v>
      </c>
      <c r="AI3200" s="10">
        <v>50</v>
      </c>
      <c r="AQ3200" s="6">
        <v>0</v>
      </c>
      <c r="AR3200" s="6" t="s">
        <v>50</v>
      </c>
      <c r="AT3200" s="6">
        <v>-1</v>
      </c>
      <c r="AW3200" s="6" t="s">
        <v>51</v>
      </c>
      <c r="AX3200" s="6" t="s">
        <v>51</v>
      </c>
    </row>
    <row r="3201" spans="2:50" x14ac:dyDescent="0.25">
      <c r="B3201" t="s">
        <v>22</v>
      </c>
      <c r="C3201" t="str">
        <f t="shared" si="448"/>
        <v>Titiotus</v>
      </c>
      <c r="D3201" s="13" t="str">
        <f t="shared" si="444"/>
        <v>Yes</v>
      </c>
      <c r="E3201" t="s">
        <v>18</v>
      </c>
      <c r="F3201" t="str">
        <f t="shared" si="445"/>
        <v>Tengellidae</v>
      </c>
      <c r="G3201" s="13" t="str">
        <f t="shared" si="446"/>
        <v>Yes</v>
      </c>
      <c r="M3201" t="s">
        <v>1137</v>
      </c>
      <c r="N3201" t="s">
        <v>495</v>
      </c>
      <c r="P3201" s="6">
        <v>-1</v>
      </c>
      <c r="Q3201" s="6" t="s">
        <v>47</v>
      </c>
      <c r="R3201" s="6" t="s">
        <v>54</v>
      </c>
      <c r="S3201" s="6"/>
      <c r="T3201" s="6" t="s">
        <v>55</v>
      </c>
      <c r="U3201" s="6" t="s">
        <v>56</v>
      </c>
      <c r="W3201" t="s">
        <v>53</v>
      </c>
      <c r="Z3201" t="s">
        <v>1465</v>
      </c>
      <c r="AD3201" t="s">
        <v>495</v>
      </c>
      <c r="AF3201" t="s">
        <v>1137</v>
      </c>
      <c r="AI3201" s="10">
        <v>60</v>
      </c>
      <c r="AQ3201" s="6">
        <v>0</v>
      </c>
      <c r="AR3201" s="6" t="s">
        <v>50</v>
      </c>
      <c r="AS3201" t="s">
        <v>176</v>
      </c>
      <c r="AT3201" s="6">
        <v>-1</v>
      </c>
      <c r="AW3201" s="6" t="s">
        <v>51</v>
      </c>
      <c r="AX3201" s="6" t="s">
        <v>51</v>
      </c>
    </row>
    <row r="3202" spans="2:50" x14ac:dyDescent="0.25">
      <c r="B3202" t="s">
        <v>22</v>
      </c>
      <c r="C3202" t="str">
        <f t="shared" si="448"/>
        <v>Titiotus</v>
      </c>
      <c r="D3202" s="13" t="str">
        <f t="shared" si="444"/>
        <v>Yes</v>
      </c>
      <c r="E3202" t="s">
        <v>18</v>
      </c>
      <c r="F3202" t="str">
        <f t="shared" si="445"/>
        <v>Tengellidae</v>
      </c>
      <c r="G3202" s="13" t="str">
        <f t="shared" si="446"/>
        <v>Yes</v>
      </c>
      <c r="M3202" t="s">
        <v>1136</v>
      </c>
      <c r="N3202" t="s">
        <v>495</v>
      </c>
      <c r="P3202" s="6">
        <v>-1</v>
      </c>
      <c r="Q3202" s="6" t="s">
        <v>47</v>
      </c>
      <c r="R3202" s="6" t="s">
        <v>54</v>
      </c>
      <c r="S3202" s="6"/>
      <c r="T3202" s="6" t="s">
        <v>55</v>
      </c>
      <c r="U3202" s="6" t="s">
        <v>56</v>
      </c>
      <c r="W3202" t="s">
        <v>53</v>
      </c>
      <c r="Z3202" t="s">
        <v>1465</v>
      </c>
      <c r="AD3202" t="s">
        <v>495</v>
      </c>
      <c r="AF3202" t="s">
        <v>1136</v>
      </c>
      <c r="AI3202" s="10">
        <v>60</v>
      </c>
      <c r="AQ3202" s="6">
        <v>0</v>
      </c>
      <c r="AR3202" s="6" t="s">
        <v>50</v>
      </c>
      <c r="AS3202" t="s">
        <v>162</v>
      </c>
      <c r="AT3202" s="6">
        <v>-1</v>
      </c>
      <c r="AW3202" s="6" t="s">
        <v>51</v>
      </c>
      <c r="AX3202" s="6" t="s">
        <v>51</v>
      </c>
    </row>
    <row r="3203" spans="2:50" x14ac:dyDescent="0.25">
      <c r="B3203" t="s">
        <v>22</v>
      </c>
      <c r="C3203" s="17" t="str">
        <f>Z3203</f>
        <v>Tengellidae</v>
      </c>
      <c r="D3203" s="13" t="str">
        <f t="shared" si="444"/>
        <v>No</v>
      </c>
      <c r="E3203" t="s">
        <v>18</v>
      </c>
      <c r="F3203" t="str">
        <f t="shared" si="445"/>
        <v>Tengellidae</v>
      </c>
      <c r="G3203" s="13" t="str">
        <f t="shared" si="446"/>
        <v>Yes</v>
      </c>
      <c r="M3203" t="s">
        <v>1465</v>
      </c>
      <c r="N3203" t="s">
        <v>53</v>
      </c>
      <c r="P3203" s="6">
        <v>-1</v>
      </c>
      <c r="Q3203" s="6" t="s">
        <v>47</v>
      </c>
      <c r="R3203" s="6" t="s">
        <v>54</v>
      </c>
      <c r="S3203" s="6"/>
      <c r="T3203" s="6" t="s">
        <v>55</v>
      </c>
      <c r="U3203" s="6" t="s">
        <v>56</v>
      </c>
      <c r="W3203" t="s">
        <v>53</v>
      </c>
      <c r="Z3203" t="s">
        <v>1465</v>
      </c>
      <c r="AI3203" s="10">
        <v>40</v>
      </c>
      <c r="AQ3203" s="6">
        <v>0</v>
      </c>
      <c r="AR3203" s="6" t="s">
        <v>50</v>
      </c>
      <c r="AT3203" s="6">
        <v>-1</v>
      </c>
      <c r="AW3203" s="6" t="s">
        <v>51</v>
      </c>
      <c r="AX3203" s="6" t="s">
        <v>51</v>
      </c>
    </row>
    <row r="3204" spans="2:50" x14ac:dyDescent="0.25">
      <c r="B3204" t="s">
        <v>22</v>
      </c>
      <c r="C3204" t="str">
        <f t="shared" ref="C3204:C3222" si="449">AD3204</f>
        <v>Glenognatha</v>
      </c>
      <c r="D3204" s="13" t="str">
        <f t="shared" si="444"/>
        <v>Yes</v>
      </c>
      <c r="E3204" t="s">
        <v>18</v>
      </c>
      <c r="F3204" t="str">
        <f t="shared" si="445"/>
        <v>Tetragnathidae</v>
      </c>
      <c r="G3204" s="13" t="str">
        <f t="shared" si="446"/>
        <v>Yes</v>
      </c>
      <c r="M3204" t="s">
        <v>576</v>
      </c>
      <c r="N3204" t="s">
        <v>131</v>
      </c>
      <c r="P3204" s="6">
        <v>-1</v>
      </c>
      <c r="Q3204" s="6" t="s">
        <v>47</v>
      </c>
      <c r="R3204" s="6" t="s">
        <v>54</v>
      </c>
      <c r="S3204" s="6"/>
      <c r="T3204" s="6" t="s">
        <v>55</v>
      </c>
      <c r="U3204" s="6" t="s">
        <v>56</v>
      </c>
      <c r="W3204" t="s">
        <v>53</v>
      </c>
      <c r="Z3204" t="s">
        <v>131</v>
      </c>
      <c r="AD3204" t="s">
        <v>576</v>
      </c>
      <c r="AI3204" s="10">
        <v>50</v>
      </c>
      <c r="AQ3204" s="6">
        <v>0</v>
      </c>
      <c r="AR3204" s="6" t="s">
        <v>50</v>
      </c>
      <c r="AT3204" s="6">
        <v>-1</v>
      </c>
      <c r="AW3204" s="6" t="s">
        <v>51</v>
      </c>
      <c r="AX3204" s="6" t="s">
        <v>51</v>
      </c>
    </row>
    <row r="3205" spans="2:50" x14ac:dyDescent="0.25">
      <c r="B3205" t="s">
        <v>22</v>
      </c>
      <c r="C3205" t="str">
        <f t="shared" si="449"/>
        <v>Glenognatha</v>
      </c>
      <c r="D3205" s="13" t="str">
        <f t="shared" si="444"/>
        <v>Yes</v>
      </c>
      <c r="E3205" t="s">
        <v>18</v>
      </c>
      <c r="F3205" t="str">
        <f t="shared" si="445"/>
        <v>Tetragnathidae</v>
      </c>
      <c r="G3205" s="13" t="str">
        <f t="shared" si="446"/>
        <v>Yes</v>
      </c>
      <c r="M3205" t="s">
        <v>1343</v>
      </c>
      <c r="N3205" t="s">
        <v>576</v>
      </c>
      <c r="P3205" s="6">
        <v>-1</v>
      </c>
      <c r="Q3205" s="6" t="s">
        <v>47</v>
      </c>
      <c r="R3205" s="6" t="s">
        <v>54</v>
      </c>
      <c r="S3205" s="6"/>
      <c r="T3205" s="6" t="s">
        <v>55</v>
      </c>
      <c r="U3205" s="6" t="s">
        <v>56</v>
      </c>
      <c r="W3205" t="s">
        <v>53</v>
      </c>
      <c r="Z3205" t="s">
        <v>131</v>
      </c>
      <c r="AD3205" t="s">
        <v>576</v>
      </c>
      <c r="AF3205" t="s">
        <v>1343</v>
      </c>
      <c r="AI3205" s="10">
        <v>60</v>
      </c>
      <c r="AQ3205" s="6">
        <v>0</v>
      </c>
      <c r="AR3205" s="6" t="s">
        <v>50</v>
      </c>
      <c r="AS3205" t="s">
        <v>148</v>
      </c>
      <c r="AT3205" s="6">
        <v>-1</v>
      </c>
      <c r="AW3205" s="6" t="s">
        <v>51</v>
      </c>
      <c r="AX3205" s="6" t="s">
        <v>51</v>
      </c>
    </row>
    <row r="3206" spans="2:50" x14ac:dyDescent="0.25">
      <c r="B3206" t="s">
        <v>22</v>
      </c>
      <c r="C3206" t="str">
        <f t="shared" si="449"/>
        <v>Leucauge</v>
      </c>
      <c r="D3206" s="13" t="str">
        <f t="shared" si="444"/>
        <v>Yes</v>
      </c>
      <c r="E3206" t="s">
        <v>18</v>
      </c>
      <c r="F3206" t="str">
        <f t="shared" si="445"/>
        <v>Tetragnathidae</v>
      </c>
      <c r="G3206" s="13" t="str">
        <f t="shared" si="446"/>
        <v>Yes</v>
      </c>
      <c r="M3206" t="s">
        <v>577</v>
      </c>
      <c r="N3206" t="s">
        <v>131</v>
      </c>
      <c r="P3206" s="6">
        <v>-1</v>
      </c>
      <c r="Q3206" s="6" t="s">
        <v>47</v>
      </c>
      <c r="R3206" s="6" t="s">
        <v>54</v>
      </c>
      <c r="S3206" s="6"/>
      <c r="T3206" s="6" t="s">
        <v>55</v>
      </c>
      <c r="U3206" s="6" t="s">
        <v>56</v>
      </c>
      <c r="W3206" t="s">
        <v>53</v>
      </c>
      <c r="Z3206" t="s">
        <v>131</v>
      </c>
      <c r="AD3206" t="s">
        <v>577</v>
      </c>
      <c r="AI3206" s="10">
        <v>50</v>
      </c>
      <c r="AQ3206" s="6">
        <v>0</v>
      </c>
      <c r="AR3206" s="6" t="s">
        <v>50</v>
      </c>
      <c r="AT3206" s="6">
        <v>-1</v>
      </c>
      <c r="AW3206" s="6" t="s">
        <v>51</v>
      </c>
      <c r="AX3206" s="6" t="s">
        <v>51</v>
      </c>
    </row>
    <row r="3207" spans="2:50" x14ac:dyDescent="0.25">
      <c r="B3207" t="s">
        <v>22</v>
      </c>
      <c r="C3207" t="str">
        <f t="shared" si="449"/>
        <v>Leucauge</v>
      </c>
      <c r="D3207" s="13" t="str">
        <f t="shared" si="444"/>
        <v>Yes</v>
      </c>
      <c r="E3207" t="s">
        <v>18</v>
      </c>
      <c r="F3207" t="str">
        <f t="shared" si="445"/>
        <v>Tetragnathidae</v>
      </c>
      <c r="G3207" s="13" t="str">
        <f t="shared" si="446"/>
        <v>Yes</v>
      </c>
      <c r="M3207" t="s">
        <v>1342</v>
      </c>
      <c r="N3207" t="s">
        <v>577</v>
      </c>
      <c r="P3207" s="6">
        <v>-1</v>
      </c>
      <c r="Q3207" s="6" t="s">
        <v>47</v>
      </c>
      <c r="R3207" s="6" t="s">
        <v>54</v>
      </c>
      <c r="S3207" s="6"/>
      <c r="T3207" s="6" t="s">
        <v>55</v>
      </c>
      <c r="U3207" s="6" t="s">
        <v>56</v>
      </c>
      <c r="W3207" t="s">
        <v>53</v>
      </c>
      <c r="Z3207" t="s">
        <v>131</v>
      </c>
      <c r="AD3207" t="s">
        <v>577</v>
      </c>
      <c r="AF3207" t="s">
        <v>1342</v>
      </c>
      <c r="AI3207" s="10">
        <v>60</v>
      </c>
      <c r="AQ3207" s="6">
        <v>0</v>
      </c>
      <c r="AR3207" s="6" t="s">
        <v>50</v>
      </c>
      <c r="AS3207" t="s">
        <v>244</v>
      </c>
      <c r="AT3207" s="6">
        <v>-1</v>
      </c>
      <c r="AW3207" s="6" t="s">
        <v>51</v>
      </c>
      <c r="AX3207" s="6" t="s">
        <v>51</v>
      </c>
    </row>
    <row r="3208" spans="2:50" x14ac:dyDescent="0.25">
      <c r="B3208" t="s">
        <v>22</v>
      </c>
      <c r="C3208" t="str">
        <f t="shared" si="449"/>
        <v>Meta</v>
      </c>
      <c r="D3208" s="13" t="str">
        <f t="shared" si="444"/>
        <v>Yes</v>
      </c>
      <c r="E3208" t="s">
        <v>18</v>
      </c>
      <c r="F3208" t="str">
        <f t="shared" si="445"/>
        <v>Tetragnathidae</v>
      </c>
      <c r="G3208" s="13" t="str">
        <f t="shared" si="446"/>
        <v>Yes</v>
      </c>
      <c r="M3208" t="s">
        <v>578</v>
      </c>
      <c r="N3208" t="s">
        <v>131</v>
      </c>
      <c r="P3208" s="6">
        <v>-1</v>
      </c>
      <c r="Q3208" s="6" t="s">
        <v>47</v>
      </c>
      <c r="R3208" s="6" t="s">
        <v>54</v>
      </c>
      <c r="S3208" s="6"/>
      <c r="T3208" s="6" t="s">
        <v>55</v>
      </c>
      <c r="U3208" s="6" t="s">
        <v>56</v>
      </c>
      <c r="W3208" t="s">
        <v>53</v>
      </c>
      <c r="Z3208" t="s">
        <v>131</v>
      </c>
      <c r="AD3208" t="s">
        <v>578</v>
      </c>
      <c r="AI3208" s="10">
        <v>50</v>
      </c>
      <c r="AQ3208" s="6">
        <v>0</v>
      </c>
      <c r="AR3208" s="6" t="s">
        <v>50</v>
      </c>
      <c r="AT3208" s="6">
        <v>-1</v>
      </c>
      <c r="AW3208" s="6" t="s">
        <v>51</v>
      </c>
      <c r="AX3208" s="6" t="s">
        <v>51</v>
      </c>
    </row>
    <row r="3209" spans="2:50" x14ac:dyDescent="0.25">
      <c r="B3209" t="s">
        <v>22</v>
      </c>
      <c r="C3209" t="str">
        <f t="shared" si="449"/>
        <v>Meta</v>
      </c>
      <c r="D3209" s="13" t="str">
        <f t="shared" si="444"/>
        <v>Yes</v>
      </c>
      <c r="E3209" t="s">
        <v>18</v>
      </c>
      <c r="F3209" t="str">
        <f t="shared" si="445"/>
        <v>Tetragnathidae</v>
      </c>
      <c r="G3209" s="13" t="str">
        <f t="shared" si="446"/>
        <v>Yes</v>
      </c>
      <c r="M3209" t="s">
        <v>1341</v>
      </c>
      <c r="N3209" t="s">
        <v>578</v>
      </c>
      <c r="P3209" s="6">
        <v>-1</v>
      </c>
      <c r="Q3209" s="6" t="s">
        <v>47</v>
      </c>
      <c r="R3209" s="6" t="s">
        <v>54</v>
      </c>
      <c r="S3209" s="6"/>
      <c r="T3209" s="6" t="s">
        <v>55</v>
      </c>
      <c r="U3209" s="6" t="s">
        <v>56</v>
      </c>
      <c r="W3209" t="s">
        <v>53</v>
      </c>
      <c r="Z3209" t="s">
        <v>131</v>
      </c>
      <c r="AD3209" t="s">
        <v>578</v>
      </c>
      <c r="AF3209" t="s">
        <v>1341</v>
      </c>
      <c r="AI3209" s="10">
        <v>60</v>
      </c>
      <c r="AQ3209" s="6">
        <v>0</v>
      </c>
      <c r="AR3209" s="6" t="s">
        <v>50</v>
      </c>
      <c r="AS3209" t="s">
        <v>513</v>
      </c>
      <c r="AT3209" s="6">
        <v>-1</v>
      </c>
      <c r="AW3209" s="6" t="s">
        <v>51</v>
      </c>
      <c r="AX3209" s="6" t="s">
        <v>51</v>
      </c>
    </row>
    <row r="3210" spans="2:50" x14ac:dyDescent="0.25">
      <c r="B3210" t="s">
        <v>22</v>
      </c>
      <c r="C3210" t="str">
        <f t="shared" si="449"/>
        <v>Metellina</v>
      </c>
      <c r="D3210" s="13" t="str">
        <f t="shared" ref="D3210:D3223" si="450">IF(AI3210&gt;=50,"Yes","No")</f>
        <v>Yes</v>
      </c>
      <c r="E3210" t="s">
        <v>18</v>
      </c>
      <c r="F3210" t="str">
        <f t="shared" ref="F3210:F3223" si="451">Z3210</f>
        <v>Tetragnathidae</v>
      </c>
      <c r="G3210" s="13" t="str">
        <f t="shared" ref="G3210:G3223" si="452">IF(AI3210&gt;=40,"Yes","No")</f>
        <v>Yes</v>
      </c>
      <c r="M3210" t="s">
        <v>579</v>
      </c>
      <c r="N3210" t="s">
        <v>131</v>
      </c>
      <c r="P3210" s="6">
        <v>-1</v>
      </c>
      <c r="Q3210" s="6" t="s">
        <v>47</v>
      </c>
      <c r="R3210" s="6" t="s">
        <v>54</v>
      </c>
      <c r="S3210" s="6"/>
      <c r="T3210" s="6" t="s">
        <v>55</v>
      </c>
      <c r="U3210" s="6" t="s">
        <v>56</v>
      </c>
      <c r="W3210" t="s">
        <v>53</v>
      </c>
      <c r="Z3210" t="s">
        <v>131</v>
      </c>
      <c r="AD3210" t="s">
        <v>579</v>
      </c>
      <c r="AI3210" s="10">
        <v>50</v>
      </c>
      <c r="AQ3210" s="6">
        <v>0</v>
      </c>
      <c r="AR3210" s="6" t="s">
        <v>50</v>
      </c>
      <c r="AT3210" s="6">
        <v>-1</v>
      </c>
      <c r="AW3210" s="6" t="s">
        <v>51</v>
      </c>
      <c r="AX3210" s="6" t="s">
        <v>51</v>
      </c>
    </row>
    <row r="3211" spans="2:50" x14ac:dyDescent="0.25">
      <c r="B3211" t="s">
        <v>22</v>
      </c>
      <c r="C3211" t="str">
        <f t="shared" si="449"/>
        <v>Metellina</v>
      </c>
      <c r="D3211" s="13" t="str">
        <f t="shared" si="450"/>
        <v>Yes</v>
      </c>
      <c r="E3211" t="s">
        <v>18</v>
      </c>
      <c r="F3211" t="str">
        <f t="shared" si="451"/>
        <v>Tetragnathidae</v>
      </c>
      <c r="G3211" s="13" t="str">
        <f t="shared" si="452"/>
        <v>Yes</v>
      </c>
      <c r="M3211" t="s">
        <v>1356</v>
      </c>
      <c r="N3211" t="s">
        <v>579</v>
      </c>
      <c r="P3211" s="6">
        <v>-1</v>
      </c>
      <c r="Q3211" s="6" t="s">
        <v>47</v>
      </c>
      <c r="R3211" s="6" t="s">
        <v>54</v>
      </c>
      <c r="S3211" s="6"/>
      <c r="T3211" s="6" t="s">
        <v>55</v>
      </c>
      <c r="U3211" s="6" t="s">
        <v>56</v>
      </c>
      <c r="W3211" t="s">
        <v>53</v>
      </c>
      <c r="Z3211" t="s">
        <v>131</v>
      </c>
      <c r="AD3211" t="s">
        <v>579</v>
      </c>
      <c r="AF3211" t="s">
        <v>1356</v>
      </c>
      <c r="AI3211" s="10">
        <v>60</v>
      </c>
      <c r="AQ3211" s="6">
        <v>0</v>
      </c>
      <c r="AR3211" s="6" t="s">
        <v>50</v>
      </c>
      <c r="AS3211" t="s">
        <v>148</v>
      </c>
      <c r="AT3211" s="6">
        <v>-1</v>
      </c>
      <c r="AW3211" s="6" t="s">
        <v>51</v>
      </c>
      <c r="AX3211" s="6" t="s">
        <v>51</v>
      </c>
    </row>
    <row r="3212" spans="2:50" x14ac:dyDescent="0.25">
      <c r="B3212" t="s">
        <v>22</v>
      </c>
      <c r="C3212" t="str">
        <f t="shared" si="449"/>
        <v>Metellina</v>
      </c>
      <c r="D3212" s="13" t="str">
        <f t="shared" si="450"/>
        <v>Yes</v>
      </c>
      <c r="E3212" t="s">
        <v>18</v>
      </c>
      <c r="F3212" t="str">
        <f t="shared" si="451"/>
        <v>Tetragnathidae</v>
      </c>
      <c r="G3212" s="13" t="str">
        <f t="shared" si="452"/>
        <v>Yes</v>
      </c>
      <c r="M3212" t="s">
        <v>1355</v>
      </c>
      <c r="N3212" t="s">
        <v>579</v>
      </c>
      <c r="P3212" s="6">
        <v>-1</v>
      </c>
      <c r="Q3212" s="6" t="s">
        <v>47</v>
      </c>
      <c r="R3212" s="6" t="s">
        <v>54</v>
      </c>
      <c r="S3212" s="6"/>
      <c r="T3212" s="6" t="s">
        <v>55</v>
      </c>
      <c r="U3212" s="6" t="s">
        <v>56</v>
      </c>
      <c r="W3212" t="s">
        <v>53</v>
      </c>
      <c r="Z3212" t="s">
        <v>131</v>
      </c>
      <c r="AD3212" t="s">
        <v>579</v>
      </c>
      <c r="AF3212" t="s">
        <v>1355</v>
      </c>
      <c r="AI3212" s="10">
        <v>60</v>
      </c>
      <c r="AQ3212" s="6">
        <v>0</v>
      </c>
      <c r="AR3212" s="6" t="s">
        <v>50</v>
      </c>
      <c r="AS3212" t="s">
        <v>144</v>
      </c>
      <c r="AT3212" s="6">
        <v>-1</v>
      </c>
      <c r="AW3212" s="6" t="s">
        <v>51</v>
      </c>
      <c r="AX3212" s="6" t="s">
        <v>51</v>
      </c>
    </row>
    <row r="3213" spans="2:50" x14ac:dyDescent="0.25">
      <c r="B3213" t="s">
        <v>22</v>
      </c>
      <c r="C3213" t="str">
        <f t="shared" si="449"/>
        <v>Metleucauge</v>
      </c>
      <c r="D3213" s="13" t="str">
        <f t="shared" si="450"/>
        <v>Yes</v>
      </c>
      <c r="E3213" t="s">
        <v>18</v>
      </c>
      <c r="F3213" t="str">
        <f t="shared" si="451"/>
        <v>Tetragnathidae</v>
      </c>
      <c r="G3213" s="13" t="str">
        <f t="shared" si="452"/>
        <v>Yes</v>
      </c>
      <c r="M3213" t="s">
        <v>580</v>
      </c>
      <c r="N3213" t="s">
        <v>131</v>
      </c>
      <c r="P3213" s="6">
        <v>-1</v>
      </c>
      <c r="Q3213" s="6" t="s">
        <v>47</v>
      </c>
      <c r="R3213" s="6" t="s">
        <v>54</v>
      </c>
      <c r="S3213" s="6"/>
      <c r="T3213" s="6" t="s">
        <v>55</v>
      </c>
      <c r="U3213" s="6" t="s">
        <v>56</v>
      </c>
      <c r="W3213" t="s">
        <v>53</v>
      </c>
      <c r="Z3213" t="s">
        <v>131</v>
      </c>
      <c r="AD3213" t="s">
        <v>580</v>
      </c>
      <c r="AI3213" s="10">
        <v>50</v>
      </c>
      <c r="AQ3213" s="6">
        <v>0</v>
      </c>
      <c r="AR3213" s="6" t="s">
        <v>50</v>
      </c>
      <c r="AT3213" s="6">
        <v>-1</v>
      </c>
      <c r="AW3213" s="6" t="s">
        <v>51</v>
      </c>
      <c r="AX3213" s="6" t="s">
        <v>51</v>
      </c>
    </row>
    <row r="3214" spans="2:50" x14ac:dyDescent="0.25">
      <c r="B3214" t="s">
        <v>22</v>
      </c>
      <c r="C3214" t="str">
        <f t="shared" si="449"/>
        <v>Metleucauge</v>
      </c>
      <c r="D3214" s="13" t="str">
        <f t="shared" si="450"/>
        <v>Yes</v>
      </c>
      <c r="E3214" t="s">
        <v>18</v>
      </c>
      <c r="F3214" t="str">
        <f t="shared" si="451"/>
        <v>Tetragnathidae</v>
      </c>
      <c r="G3214" s="13" t="str">
        <f t="shared" si="452"/>
        <v>Yes</v>
      </c>
      <c r="M3214" t="s">
        <v>1354</v>
      </c>
      <c r="N3214" t="s">
        <v>580</v>
      </c>
      <c r="P3214" s="6">
        <v>-1</v>
      </c>
      <c r="Q3214" s="6" t="s">
        <v>47</v>
      </c>
      <c r="R3214" s="6" t="s">
        <v>54</v>
      </c>
      <c r="S3214" s="6"/>
      <c r="T3214" s="6" t="s">
        <v>55</v>
      </c>
      <c r="U3214" s="6" t="s">
        <v>56</v>
      </c>
      <c r="W3214" t="s">
        <v>53</v>
      </c>
      <c r="Z3214" t="s">
        <v>131</v>
      </c>
      <c r="AD3214" t="s">
        <v>580</v>
      </c>
      <c r="AF3214" t="s">
        <v>1354</v>
      </c>
      <c r="AI3214" s="10">
        <v>60</v>
      </c>
      <c r="AQ3214" s="6">
        <v>0</v>
      </c>
      <c r="AR3214" s="6" t="s">
        <v>50</v>
      </c>
      <c r="AS3214" t="s">
        <v>513</v>
      </c>
      <c r="AT3214" s="6">
        <v>-1</v>
      </c>
      <c r="AW3214" s="6" t="s">
        <v>51</v>
      </c>
      <c r="AX3214" s="6" t="s">
        <v>51</v>
      </c>
    </row>
    <row r="3215" spans="2:50" x14ac:dyDescent="0.25">
      <c r="B3215" t="s">
        <v>22</v>
      </c>
      <c r="C3215" t="str">
        <f t="shared" si="449"/>
        <v>Tetragnatha</v>
      </c>
      <c r="D3215" s="13" t="str">
        <f t="shared" si="450"/>
        <v>Yes</v>
      </c>
      <c r="E3215" t="s">
        <v>18</v>
      </c>
      <c r="F3215" t="str">
        <f t="shared" si="451"/>
        <v>Tetragnathidae</v>
      </c>
      <c r="G3215" s="13" t="str">
        <f t="shared" si="452"/>
        <v>Yes</v>
      </c>
      <c r="M3215" t="s">
        <v>581</v>
      </c>
      <c r="N3215" t="s">
        <v>131</v>
      </c>
      <c r="P3215" s="6">
        <v>-1</v>
      </c>
      <c r="Q3215" s="6" t="s">
        <v>47</v>
      </c>
      <c r="R3215" s="6" t="s">
        <v>54</v>
      </c>
      <c r="S3215" s="6"/>
      <c r="T3215" s="6" t="s">
        <v>55</v>
      </c>
      <c r="U3215" s="6" t="s">
        <v>56</v>
      </c>
      <c r="W3215" t="s">
        <v>53</v>
      </c>
      <c r="Z3215" t="s">
        <v>131</v>
      </c>
      <c r="AD3215" t="s">
        <v>581</v>
      </c>
      <c r="AI3215" s="10">
        <v>50</v>
      </c>
      <c r="AQ3215" s="6">
        <v>0</v>
      </c>
      <c r="AR3215" s="6" t="s">
        <v>50</v>
      </c>
      <c r="AT3215" s="6">
        <v>-1</v>
      </c>
      <c r="AW3215" s="6" t="s">
        <v>51</v>
      </c>
      <c r="AX3215" s="6" t="s">
        <v>51</v>
      </c>
    </row>
    <row r="3216" spans="2:50" x14ac:dyDescent="0.25">
      <c r="B3216" t="s">
        <v>22</v>
      </c>
      <c r="C3216" t="str">
        <f t="shared" si="449"/>
        <v>Tetragnatha</v>
      </c>
      <c r="D3216" s="13" t="str">
        <f t="shared" si="450"/>
        <v>Yes</v>
      </c>
      <c r="E3216" t="s">
        <v>18</v>
      </c>
      <c r="F3216" t="str">
        <f t="shared" si="451"/>
        <v>Tetragnathidae</v>
      </c>
      <c r="G3216" s="13" t="str">
        <f t="shared" si="452"/>
        <v>Yes</v>
      </c>
      <c r="M3216" t="s">
        <v>1353</v>
      </c>
      <c r="N3216" t="s">
        <v>581</v>
      </c>
      <c r="P3216" s="6">
        <v>-1</v>
      </c>
      <c r="Q3216" s="6" t="s">
        <v>47</v>
      </c>
      <c r="R3216" s="6" t="s">
        <v>54</v>
      </c>
      <c r="S3216" s="6"/>
      <c r="T3216" s="6" t="s">
        <v>55</v>
      </c>
      <c r="U3216" s="6" t="s">
        <v>56</v>
      </c>
      <c r="W3216" t="s">
        <v>53</v>
      </c>
      <c r="Z3216" t="s">
        <v>131</v>
      </c>
      <c r="AD3216" t="s">
        <v>581</v>
      </c>
      <c r="AF3216" t="s">
        <v>1353</v>
      </c>
      <c r="AI3216" s="10">
        <v>60</v>
      </c>
      <c r="AQ3216" s="6">
        <v>0</v>
      </c>
      <c r="AR3216" s="6" t="s">
        <v>50</v>
      </c>
      <c r="AS3216" t="s">
        <v>429</v>
      </c>
      <c r="AT3216" s="6">
        <v>-1</v>
      </c>
      <c r="AW3216" s="6" t="s">
        <v>51</v>
      </c>
      <c r="AX3216" s="6" t="s">
        <v>51</v>
      </c>
    </row>
    <row r="3217" spans="2:50" x14ac:dyDescent="0.25">
      <c r="B3217" t="s">
        <v>22</v>
      </c>
      <c r="C3217" t="str">
        <f t="shared" si="449"/>
        <v>Tetragnatha</v>
      </c>
      <c r="D3217" s="13" t="str">
        <f t="shared" si="450"/>
        <v>Yes</v>
      </c>
      <c r="E3217" t="s">
        <v>18</v>
      </c>
      <c r="F3217" t="str">
        <f t="shared" si="451"/>
        <v>Tetragnathidae</v>
      </c>
      <c r="G3217" s="13" t="str">
        <f t="shared" si="452"/>
        <v>Yes</v>
      </c>
      <c r="M3217" t="s">
        <v>1352</v>
      </c>
      <c r="N3217" t="s">
        <v>581</v>
      </c>
      <c r="P3217" s="6">
        <v>-1</v>
      </c>
      <c r="Q3217" s="6" t="s">
        <v>47</v>
      </c>
      <c r="R3217" s="6" t="s">
        <v>54</v>
      </c>
      <c r="S3217" s="6"/>
      <c r="T3217" s="6" t="s">
        <v>55</v>
      </c>
      <c r="U3217" s="6" t="s">
        <v>56</v>
      </c>
      <c r="W3217" t="s">
        <v>53</v>
      </c>
      <c r="Z3217" t="s">
        <v>131</v>
      </c>
      <c r="AD3217" t="s">
        <v>581</v>
      </c>
      <c r="AF3217" t="s">
        <v>1352</v>
      </c>
      <c r="AI3217" s="10">
        <v>60</v>
      </c>
      <c r="AQ3217" s="6">
        <v>0</v>
      </c>
      <c r="AR3217" s="6" t="s">
        <v>50</v>
      </c>
      <c r="AS3217" t="s">
        <v>548</v>
      </c>
      <c r="AT3217" s="6">
        <v>-1</v>
      </c>
      <c r="AW3217" s="6" t="s">
        <v>51</v>
      </c>
      <c r="AX3217" s="6" t="s">
        <v>51</v>
      </c>
    </row>
    <row r="3218" spans="2:50" x14ac:dyDescent="0.25">
      <c r="B3218" t="s">
        <v>22</v>
      </c>
      <c r="C3218" t="str">
        <f t="shared" si="449"/>
        <v>Tetragnatha</v>
      </c>
      <c r="D3218" s="13" t="str">
        <f t="shared" si="450"/>
        <v>Yes</v>
      </c>
      <c r="E3218" t="s">
        <v>18</v>
      </c>
      <c r="F3218" t="str">
        <f t="shared" si="451"/>
        <v>Tetragnathidae</v>
      </c>
      <c r="G3218" s="13" t="str">
        <f t="shared" si="452"/>
        <v>Yes</v>
      </c>
      <c r="M3218" t="s">
        <v>1351</v>
      </c>
      <c r="N3218" t="s">
        <v>581</v>
      </c>
      <c r="P3218" s="6">
        <v>-1</v>
      </c>
      <c r="Q3218" s="6" t="s">
        <v>47</v>
      </c>
      <c r="R3218" s="6" t="s">
        <v>54</v>
      </c>
      <c r="S3218" s="6"/>
      <c r="T3218" s="6" t="s">
        <v>55</v>
      </c>
      <c r="U3218" s="6" t="s">
        <v>56</v>
      </c>
      <c r="W3218" t="s">
        <v>53</v>
      </c>
      <c r="Z3218" t="s">
        <v>131</v>
      </c>
      <c r="AD3218" t="s">
        <v>581</v>
      </c>
      <c r="AF3218" t="s">
        <v>1351</v>
      </c>
      <c r="AI3218" s="10">
        <v>60</v>
      </c>
      <c r="AQ3218" s="6">
        <v>0</v>
      </c>
      <c r="AR3218" s="6" t="s">
        <v>50</v>
      </c>
      <c r="AS3218" t="s">
        <v>240</v>
      </c>
      <c r="AT3218" s="6">
        <v>-1</v>
      </c>
      <c r="AW3218" s="6" t="s">
        <v>51</v>
      </c>
      <c r="AX3218" s="6" t="s">
        <v>51</v>
      </c>
    </row>
    <row r="3219" spans="2:50" x14ac:dyDescent="0.25">
      <c r="B3219" t="s">
        <v>22</v>
      </c>
      <c r="C3219" t="str">
        <f t="shared" si="449"/>
        <v>Tetragnatha</v>
      </c>
      <c r="D3219" s="13" t="str">
        <f t="shared" si="450"/>
        <v>Yes</v>
      </c>
      <c r="E3219" t="s">
        <v>18</v>
      </c>
      <c r="F3219" t="str">
        <f t="shared" si="451"/>
        <v>Tetragnathidae</v>
      </c>
      <c r="G3219" s="13" t="str">
        <f t="shared" si="452"/>
        <v>Yes</v>
      </c>
      <c r="M3219" t="s">
        <v>1350</v>
      </c>
      <c r="N3219" t="s">
        <v>581</v>
      </c>
      <c r="P3219" s="6">
        <v>-1</v>
      </c>
      <c r="Q3219" s="6" t="s">
        <v>47</v>
      </c>
      <c r="R3219" s="6" t="s">
        <v>54</v>
      </c>
      <c r="S3219" s="6"/>
      <c r="T3219" s="6" t="s">
        <v>55</v>
      </c>
      <c r="U3219" s="6" t="s">
        <v>56</v>
      </c>
      <c r="W3219" t="s">
        <v>53</v>
      </c>
      <c r="Z3219" t="s">
        <v>131</v>
      </c>
      <c r="AD3219" t="s">
        <v>581</v>
      </c>
      <c r="AF3219" t="s">
        <v>1350</v>
      </c>
      <c r="AI3219" s="10">
        <v>60</v>
      </c>
      <c r="AQ3219" s="6">
        <v>0</v>
      </c>
      <c r="AR3219" s="6" t="s">
        <v>50</v>
      </c>
      <c r="AS3219" t="s">
        <v>407</v>
      </c>
      <c r="AT3219" s="6">
        <v>-1</v>
      </c>
      <c r="AW3219" s="6" t="s">
        <v>51</v>
      </c>
      <c r="AX3219" s="6" t="s">
        <v>51</v>
      </c>
    </row>
    <row r="3220" spans="2:50" x14ac:dyDescent="0.25">
      <c r="B3220" t="s">
        <v>22</v>
      </c>
      <c r="C3220" t="str">
        <f t="shared" si="449"/>
        <v>Tetragnatha</v>
      </c>
      <c r="D3220" s="13" t="str">
        <f t="shared" si="450"/>
        <v>Yes</v>
      </c>
      <c r="E3220" t="s">
        <v>18</v>
      </c>
      <c r="F3220" t="str">
        <f t="shared" si="451"/>
        <v>Tetragnathidae</v>
      </c>
      <c r="G3220" s="13" t="str">
        <f t="shared" si="452"/>
        <v>Yes</v>
      </c>
      <c r="M3220" t="s">
        <v>1349</v>
      </c>
      <c r="N3220" t="s">
        <v>581</v>
      </c>
      <c r="P3220" s="6">
        <v>-1</v>
      </c>
      <c r="Q3220" s="6" t="s">
        <v>47</v>
      </c>
      <c r="R3220" s="6" t="s">
        <v>54</v>
      </c>
      <c r="S3220" s="6"/>
      <c r="T3220" s="6" t="s">
        <v>55</v>
      </c>
      <c r="U3220" s="6" t="s">
        <v>56</v>
      </c>
      <c r="W3220" t="s">
        <v>53</v>
      </c>
      <c r="Z3220" t="s">
        <v>131</v>
      </c>
      <c r="AD3220" t="s">
        <v>581</v>
      </c>
      <c r="AF3220" t="s">
        <v>1349</v>
      </c>
      <c r="AI3220" s="10">
        <v>60</v>
      </c>
      <c r="AQ3220" s="6">
        <v>0</v>
      </c>
      <c r="AR3220" s="6" t="s">
        <v>50</v>
      </c>
      <c r="AS3220" t="s">
        <v>582</v>
      </c>
      <c r="AT3220" s="6">
        <v>-1</v>
      </c>
      <c r="AW3220" s="6" t="s">
        <v>51</v>
      </c>
      <c r="AX3220" s="6" t="s">
        <v>51</v>
      </c>
    </row>
    <row r="3221" spans="2:50" x14ac:dyDescent="0.25">
      <c r="B3221" t="s">
        <v>22</v>
      </c>
      <c r="C3221" t="str">
        <f t="shared" si="449"/>
        <v>Tetragnatha</v>
      </c>
      <c r="D3221" s="13" t="str">
        <f t="shared" si="450"/>
        <v>Yes</v>
      </c>
      <c r="E3221" t="s">
        <v>18</v>
      </c>
      <c r="F3221" t="str">
        <f t="shared" si="451"/>
        <v>Tetragnathidae</v>
      </c>
      <c r="G3221" s="13" t="str">
        <f t="shared" si="452"/>
        <v>Yes</v>
      </c>
      <c r="M3221" t="s">
        <v>1364</v>
      </c>
      <c r="N3221" t="s">
        <v>581</v>
      </c>
      <c r="P3221" s="6">
        <v>-1</v>
      </c>
      <c r="Q3221" s="6" t="s">
        <v>47</v>
      </c>
      <c r="R3221" s="6" t="s">
        <v>54</v>
      </c>
      <c r="S3221" s="6"/>
      <c r="T3221" s="6" t="s">
        <v>55</v>
      </c>
      <c r="U3221" s="6" t="s">
        <v>56</v>
      </c>
      <c r="W3221" t="s">
        <v>53</v>
      </c>
      <c r="Z3221" t="s">
        <v>131</v>
      </c>
      <c r="AD3221" t="s">
        <v>581</v>
      </c>
      <c r="AF3221" t="s">
        <v>1364</v>
      </c>
      <c r="AI3221" s="10">
        <v>60</v>
      </c>
      <c r="AQ3221" s="6">
        <v>0</v>
      </c>
      <c r="AR3221" s="6" t="s">
        <v>50</v>
      </c>
      <c r="AS3221" t="s">
        <v>429</v>
      </c>
      <c r="AT3221" s="6">
        <v>-1</v>
      </c>
      <c r="AW3221" s="6" t="s">
        <v>51</v>
      </c>
      <c r="AX3221" s="6" t="s">
        <v>51</v>
      </c>
    </row>
    <row r="3222" spans="2:50" x14ac:dyDescent="0.25">
      <c r="B3222" t="s">
        <v>22</v>
      </c>
      <c r="C3222" t="str">
        <f t="shared" si="449"/>
        <v>Tetraqnatha</v>
      </c>
      <c r="D3222" s="13" t="str">
        <f t="shared" si="450"/>
        <v>Yes</v>
      </c>
      <c r="E3222" t="s">
        <v>18</v>
      </c>
      <c r="F3222" t="str">
        <f t="shared" si="451"/>
        <v>Tetragnathidae</v>
      </c>
      <c r="G3222" s="13" t="str">
        <f t="shared" si="452"/>
        <v>Yes</v>
      </c>
      <c r="M3222" t="s">
        <v>1363</v>
      </c>
      <c r="N3222" t="s">
        <v>583</v>
      </c>
      <c r="P3222" s="6">
        <v>-1</v>
      </c>
      <c r="Q3222" s="6" t="s">
        <v>47</v>
      </c>
      <c r="R3222" s="6" t="s">
        <v>54</v>
      </c>
      <c r="S3222" s="6"/>
      <c r="T3222" s="6" t="s">
        <v>55</v>
      </c>
      <c r="U3222" s="6" t="s">
        <v>56</v>
      </c>
      <c r="W3222" t="s">
        <v>53</v>
      </c>
      <c r="Z3222" t="s">
        <v>131</v>
      </c>
      <c r="AD3222" t="s">
        <v>583</v>
      </c>
      <c r="AF3222" t="s">
        <v>1363</v>
      </c>
      <c r="AI3222" s="10">
        <v>60</v>
      </c>
      <c r="AQ3222" s="6">
        <v>0</v>
      </c>
      <c r="AR3222" s="6" t="s">
        <v>50</v>
      </c>
      <c r="AS3222" t="s">
        <v>513</v>
      </c>
      <c r="AT3222" s="6">
        <v>-1</v>
      </c>
      <c r="AW3222" s="6" t="s">
        <v>51</v>
      </c>
      <c r="AX3222" s="6" t="s">
        <v>51</v>
      </c>
    </row>
    <row r="3223" spans="2:50" x14ac:dyDescent="0.25">
      <c r="B3223" t="s">
        <v>22</v>
      </c>
      <c r="C3223" s="17" t="str">
        <f>Z3223</f>
        <v>Tetragnathidae</v>
      </c>
      <c r="D3223" s="13" t="str">
        <f t="shared" si="450"/>
        <v>No</v>
      </c>
      <c r="E3223" t="s">
        <v>18</v>
      </c>
      <c r="F3223" t="str">
        <f t="shared" si="451"/>
        <v>Tetragnathidae</v>
      </c>
      <c r="G3223" s="13" t="str">
        <f t="shared" si="452"/>
        <v>Yes</v>
      </c>
      <c r="M3223" t="s">
        <v>131</v>
      </c>
      <c r="N3223" t="s">
        <v>53</v>
      </c>
      <c r="P3223" s="6">
        <v>-1</v>
      </c>
      <c r="Q3223" s="6" t="s">
        <v>47</v>
      </c>
      <c r="R3223" s="6" t="s">
        <v>54</v>
      </c>
      <c r="S3223" s="6"/>
      <c r="T3223" s="6" t="s">
        <v>55</v>
      </c>
      <c r="U3223" s="6" t="s">
        <v>56</v>
      </c>
      <c r="W3223" t="s">
        <v>53</v>
      </c>
      <c r="Z3223" t="s">
        <v>131</v>
      </c>
      <c r="AI3223" s="10">
        <v>40</v>
      </c>
      <c r="AQ3223" s="6">
        <v>0</v>
      </c>
      <c r="AR3223" s="6" t="s">
        <v>50</v>
      </c>
      <c r="AT3223" s="6">
        <v>-1</v>
      </c>
      <c r="AW3223" s="6" t="s">
        <v>51</v>
      </c>
      <c r="AX3223" s="6" t="s">
        <v>51</v>
      </c>
    </row>
    <row r="3224" spans="2:50" x14ac:dyDescent="0.25">
      <c r="B3224" t="s">
        <v>18</v>
      </c>
      <c r="C3224" t="str">
        <f>Z3224</f>
        <v>Tetrigidae</v>
      </c>
      <c r="D3224" s="13" t="str">
        <f>IF(AI3224&gt;=40,"Yes","No")</f>
        <v>Yes</v>
      </c>
      <c r="E3224" t="s">
        <v>15</v>
      </c>
      <c r="F3224" t="str">
        <f>W3224</f>
        <v>Orthoptera</v>
      </c>
      <c r="G3224" s="13" t="str">
        <f>IF(AI3224&gt;=30,"Yes","No")</f>
        <v>Yes</v>
      </c>
      <c r="L3224" t="s">
        <v>1691</v>
      </c>
      <c r="M3224" t="s">
        <v>1685</v>
      </c>
      <c r="N3224" t="s">
        <v>1681</v>
      </c>
      <c r="P3224" s="6">
        <v>-1</v>
      </c>
      <c r="Q3224" s="6" t="s">
        <v>47</v>
      </c>
      <c r="R3224" s="6" t="s">
        <v>48</v>
      </c>
      <c r="T3224" t="s">
        <v>49</v>
      </c>
      <c r="W3224" t="s">
        <v>109</v>
      </c>
      <c r="X3224" t="s">
        <v>1681</v>
      </c>
      <c r="Z3224" t="s">
        <v>1685</v>
      </c>
      <c r="AI3224" s="10">
        <v>40</v>
      </c>
      <c r="AQ3224" s="6">
        <v>0</v>
      </c>
      <c r="AR3224" s="16" t="s">
        <v>50</v>
      </c>
      <c r="AT3224" s="6">
        <v>-1</v>
      </c>
      <c r="AW3224" s="6" t="s">
        <v>51</v>
      </c>
      <c r="AX3224" s="6" t="s">
        <v>51</v>
      </c>
    </row>
    <row r="3225" spans="2:50" x14ac:dyDescent="0.25">
      <c r="B3225" t="s">
        <v>18</v>
      </c>
      <c r="C3225" t="str">
        <f>Z3225</f>
        <v>Tettigoniidae</v>
      </c>
      <c r="D3225" s="13" t="str">
        <f>IF(AI3225&gt;=40,"Yes","No")</f>
        <v>Yes</v>
      </c>
      <c r="E3225" t="s">
        <v>15</v>
      </c>
      <c r="F3225" t="str">
        <f>W3225</f>
        <v>Orthoptera</v>
      </c>
      <c r="G3225" s="13" t="str">
        <f>IF(AI3225&gt;=30,"Yes","No")</f>
        <v>Yes</v>
      </c>
      <c r="M3225" t="s">
        <v>1709</v>
      </c>
      <c r="N3225" t="s">
        <v>1693</v>
      </c>
      <c r="P3225" s="6">
        <v>-1</v>
      </c>
      <c r="Q3225" s="6" t="s">
        <v>47</v>
      </c>
      <c r="R3225" s="6" t="s">
        <v>48</v>
      </c>
      <c r="T3225" t="s">
        <v>49</v>
      </c>
      <c r="W3225" t="s">
        <v>109</v>
      </c>
      <c r="X3225" t="s">
        <v>1693</v>
      </c>
      <c r="Z3225" t="s">
        <v>1709</v>
      </c>
      <c r="AI3225" s="10">
        <v>40</v>
      </c>
      <c r="AQ3225" s="6">
        <v>0</v>
      </c>
      <c r="AR3225" s="16" t="s">
        <v>50</v>
      </c>
      <c r="AT3225" s="6">
        <v>-1</v>
      </c>
      <c r="AW3225" s="6" t="s">
        <v>51</v>
      </c>
      <c r="AX3225" s="6" t="s">
        <v>51</v>
      </c>
    </row>
    <row r="3226" spans="2:50" x14ac:dyDescent="0.25">
      <c r="B3226" t="s">
        <v>22</v>
      </c>
      <c r="C3226" t="str">
        <f t="shared" ref="C3226:C3245" si="453">AD3226</f>
        <v>Aphonopelma</v>
      </c>
      <c r="D3226" s="13" t="str">
        <f t="shared" ref="D3226:D3257" si="454">IF(AI3226&gt;=50,"Yes","No")</f>
        <v>Yes</v>
      </c>
      <c r="E3226" t="s">
        <v>18</v>
      </c>
      <c r="F3226" t="str">
        <f t="shared" ref="F3226:F3257" si="455">Z3226</f>
        <v>Theraphosidae</v>
      </c>
      <c r="G3226" s="13" t="str">
        <f t="shared" ref="G3226:G3257" si="456">IF(AI3226&gt;=40,"Yes","No")</f>
        <v>Yes</v>
      </c>
      <c r="M3226" t="s">
        <v>1445</v>
      </c>
      <c r="N3226" t="s">
        <v>1485</v>
      </c>
      <c r="P3226" s="6">
        <v>-1</v>
      </c>
      <c r="Q3226" s="6" t="s">
        <v>47</v>
      </c>
      <c r="R3226" s="6" t="s">
        <v>54</v>
      </c>
      <c r="S3226" s="6"/>
      <c r="T3226" s="6" t="s">
        <v>55</v>
      </c>
      <c r="U3226" s="6" t="s">
        <v>56</v>
      </c>
      <c r="W3226" t="s">
        <v>53</v>
      </c>
      <c r="Z3226" t="s">
        <v>1485</v>
      </c>
      <c r="AD3226" t="s">
        <v>1445</v>
      </c>
      <c r="AI3226" s="10">
        <v>50</v>
      </c>
      <c r="AQ3226" s="6">
        <v>0</v>
      </c>
      <c r="AR3226" s="6" t="s">
        <v>50</v>
      </c>
      <c r="AT3226" s="6">
        <v>-1</v>
      </c>
      <c r="AW3226" s="6" t="s">
        <v>51</v>
      </c>
      <c r="AX3226" s="6" t="s">
        <v>51</v>
      </c>
    </row>
    <row r="3227" spans="2:50" x14ac:dyDescent="0.25">
      <c r="B3227" t="s">
        <v>22</v>
      </c>
      <c r="C3227" t="str">
        <f t="shared" si="453"/>
        <v>Aphonopelma</v>
      </c>
      <c r="D3227" s="13" t="str">
        <f t="shared" si="454"/>
        <v>Yes</v>
      </c>
      <c r="E3227" t="s">
        <v>18</v>
      </c>
      <c r="F3227" t="str">
        <f t="shared" si="455"/>
        <v>Theraphosidae</v>
      </c>
      <c r="G3227" s="13" t="str">
        <f t="shared" si="456"/>
        <v>Yes</v>
      </c>
      <c r="M3227" t="s">
        <v>1598</v>
      </c>
      <c r="N3227" t="s">
        <v>1445</v>
      </c>
      <c r="P3227" s="6">
        <v>-1</v>
      </c>
      <c r="Q3227" s="6" t="s">
        <v>47</v>
      </c>
      <c r="R3227" s="6" t="s">
        <v>54</v>
      </c>
      <c r="S3227" s="6"/>
      <c r="T3227" s="6" t="s">
        <v>55</v>
      </c>
      <c r="U3227" s="6" t="s">
        <v>56</v>
      </c>
      <c r="W3227" t="s">
        <v>53</v>
      </c>
      <c r="Z3227" t="s">
        <v>1485</v>
      </c>
      <c r="AD3227" t="s">
        <v>1445</v>
      </c>
      <c r="AF3227" t="s">
        <v>1598</v>
      </c>
      <c r="AI3227" s="10">
        <v>60</v>
      </c>
      <c r="AQ3227" s="6">
        <v>0</v>
      </c>
      <c r="AR3227" s="6" t="s">
        <v>50</v>
      </c>
      <c r="AS3227" t="s">
        <v>167</v>
      </c>
      <c r="AT3227" s="6">
        <v>-1</v>
      </c>
      <c r="AW3227" s="6" t="s">
        <v>51</v>
      </c>
      <c r="AX3227" s="6" t="s">
        <v>51</v>
      </c>
    </row>
    <row r="3228" spans="2:50" x14ac:dyDescent="0.25">
      <c r="B3228" t="s">
        <v>22</v>
      </c>
      <c r="C3228" t="str">
        <f t="shared" si="453"/>
        <v>Aphonopelma</v>
      </c>
      <c r="D3228" s="13" t="str">
        <f t="shared" si="454"/>
        <v>Yes</v>
      </c>
      <c r="E3228" t="s">
        <v>18</v>
      </c>
      <c r="F3228" t="str">
        <f t="shared" si="455"/>
        <v>Theraphosidae</v>
      </c>
      <c r="G3228" s="13" t="str">
        <f t="shared" si="456"/>
        <v>Yes</v>
      </c>
      <c r="M3228" t="s">
        <v>1599</v>
      </c>
      <c r="N3228" t="s">
        <v>1445</v>
      </c>
      <c r="P3228" s="6">
        <v>-1</v>
      </c>
      <c r="Q3228" s="6" t="s">
        <v>47</v>
      </c>
      <c r="R3228" s="6" t="s">
        <v>54</v>
      </c>
      <c r="S3228" s="6"/>
      <c r="T3228" s="6" t="s">
        <v>55</v>
      </c>
      <c r="U3228" s="6" t="s">
        <v>56</v>
      </c>
      <c r="W3228" t="s">
        <v>53</v>
      </c>
      <c r="Z3228" t="s">
        <v>1485</v>
      </c>
      <c r="AD3228" t="s">
        <v>1445</v>
      </c>
      <c r="AF3228" t="s">
        <v>1599</v>
      </c>
      <c r="AI3228" s="10">
        <v>60</v>
      </c>
      <c r="AQ3228" s="6">
        <v>0</v>
      </c>
      <c r="AR3228" s="6" t="s">
        <v>50</v>
      </c>
      <c r="AS3228" t="s">
        <v>1446</v>
      </c>
      <c r="AT3228" s="6">
        <v>-1</v>
      </c>
      <c r="AW3228" s="6" t="s">
        <v>51</v>
      </c>
      <c r="AX3228" s="6" t="s">
        <v>51</v>
      </c>
    </row>
    <row r="3229" spans="2:50" x14ac:dyDescent="0.25">
      <c r="B3229" t="s">
        <v>22</v>
      </c>
      <c r="C3229" t="str">
        <f t="shared" si="453"/>
        <v>Aphonopelma</v>
      </c>
      <c r="D3229" s="13" t="str">
        <f t="shared" si="454"/>
        <v>Yes</v>
      </c>
      <c r="E3229" t="s">
        <v>18</v>
      </c>
      <c r="F3229" t="str">
        <f t="shared" si="455"/>
        <v>Theraphosidae</v>
      </c>
      <c r="G3229" s="13" t="str">
        <f t="shared" si="456"/>
        <v>Yes</v>
      </c>
      <c r="M3229" t="s">
        <v>1600</v>
      </c>
      <c r="N3229" t="s">
        <v>1445</v>
      </c>
      <c r="P3229" s="6">
        <v>-1</v>
      </c>
      <c r="Q3229" s="6" t="s">
        <v>47</v>
      </c>
      <c r="R3229" s="6" t="s">
        <v>54</v>
      </c>
      <c r="S3229" s="6"/>
      <c r="T3229" s="6" t="s">
        <v>55</v>
      </c>
      <c r="U3229" s="6" t="s">
        <v>56</v>
      </c>
      <c r="W3229" t="s">
        <v>53</v>
      </c>
      <c r="Z3229" t="s">
        <v>1485</v>
      </c>
      <c r="AD3229" t="s">
        <v>1445</v>
      </c>
      <c r="AF3229" t="s">
        <v>1600</v>
      </c>
      <c r="AI3229" s="10">
        <v>60</v>
      </c>
      <c r="AQ3229" s="6">
        <v>0</v>
      </c>
      <c r="AR3229" s="6" t="s">
        <v>50</v>
      </c>
      <c r="AS3229" t="s">
        <v>167</v>
      </c>
      <c r="AT3229" s="6">
        <v>-1</v>
      </c>
      <c r="AW3229" s="6" t="s">
        <v>51</v>
      </c>
      <c r="AX3229" s="6" t="s">
        <v>51</v>
      </c>
    </row>
    <row r="3230" spans="2:50" x14ac:dyDescent="0.25">
      <c r="B3230" t="s">
        <v>22</v>
      </c>
      <c r="C3230" t="str">
        <f t="shared" si="453"/>
        <v>Aphonopelma</v>
      </c>
      <c r="D3230" s="13" t="str">
        <f t="shared" si="454"/>
        <v>Yes</v>
      </c>
      <c r="E3230" t="s">
        <v>18</v>
      </c>
      <c r="F3230" t="str">
        <f t="shared" si="455"/>
        <v>Theraphosidae</v>
      </c>
      <c r="G3230" s="13" t="str">
        <f t="shared" si="456"/>
        <v>Yes</v>
      </c>
      <c r="M3230" t="s">
        <v>1601</v>
      </c>
      <c r="N3230" t="s">
        <v>1445</v>
      </c>
      <c r="P3230" s="6">
        <v>-1</v>
      </c>
      <c r="Q3230" s="6" t="s">
        <v>47</v>
      </c>
      <c r="R3230" s="6" t="s">
        <v>54</v>
      </c>
      <c r="S3230" s="6"/>
      <c r="T3230" s="6" t="s">
        <v>55</v>
      </c>
      <c r="U3230" s="6" t="s">
        <v>56</v>
      </c>
      <c r="W3230" t="s">
        <v>53</v>
      </c>
      <c r="Z3230" t="s">
        <v>1485</v>
      </c>
      <c r="AD3230" t="s">
        <v>1445</v>
      </c>
      <c r="AF3230" t="s">
        <v>1601</v>
      </c>
      <c r="AI3230" s="10">
        <v>60</v>
      </c>
      <c r="AQ3230" s="6">
        <v>0</v>
      </c>
      <c r="AR3230" s="6" t="s">
        <v>50</v>
      </c>
      <c r="AS3230" t="s">
        <v>167</v>
      </c>
      <c r="AT3230" s="6">
        <v>-1</v>
      </c>
      <c r="AW3230" s="6" t="s">
        <v>51</v>
      </c>
      <c r="AX3230" s="6" t="s">
        <v>51</v>
      </c>
    </row>
    <row r="3231" spans="2:50" x14ac:dyDescent="0.25">
      <c r="B3231" t="s">
        <v>22</v>
      </c>
      <c r="C3231" t="str">
        <f t="shared" si="453"/>
        <v>Aphonopelma</v>
      </c>
      <c r="D3231" s="13" t="str">
        <f t="shared" si="454"/>
        <v>Yes</v>
      </c>
      <c r="E3231" t="s">
        <v>18</v>
      </c>
      <c r="F3231" t="str">
        <f t="shared" si="455"/>
        <v>Theraphosidae</v>
      </c>
      <c r="G3231" s="13" t="str">
        <f t="shared" si="456"/>
        <v>Yes</v>
      </c>
      <c r="M3231" t="s">
        <v>1602</v>
      </c>
      <c r="N3231" t="s">
        <v>1445</v>
      </c>
      <c r="P3231" s="6">
        <v>-1</v>
      </c>
      <c r="Q3231" s="6" t="s">
        <v>47</v>
      </c>
      <c r="R3231" s="6" t="s">
        <v>54</v>
      </c>
      <c r="S3231" s="6"/>
      <c r="T3231" s="6" t="s">
        <v>55</v>
      </c>
      <c r="U3231" s="6" t="s">
        <v>56</v>
      </c>
      <c r="W3231" t="s">
        <v>53</v>
      </c>
      <c r="Z3231" t="s">
        <v>1485</v>
      </c>
      <c r="AD3231" t="s">
        <v>1445</v>
      </c>
      <c r="AF3231" t="s">
        <v>1602</v>
      </c>
      <c r="AI3231" s="10">
        <v>60</v>
      </c>
      <c r="AQ3231" s="6">
        <v>0</v>
      </c>
      <c r="AR3231" s="6" t="s">
        <v>50</v>
      </c>
      <c r="AS3231" t="s">
        <v>167</v>
      </c>
      <c r="AT3231" s="6">
        <v>-1</v>
      </c>
      <c r="AW3231" s="6" t="s">
        <v>51</v>
      </c>
      <c r="AX3231" s="6" t="s">
        <v>51</v>
      </c>
    </row>
    <row r="3232" spans="2:50" x14ac:dyDescent="0.25">
      <c r="B3232" t="s">
        <v>22</v>
      </c>
      <c r="C3232" t="str">
        <f t="shared" si="453"/>
        <v>Aphonopelma</v>
      </c>
      <c r="D3232" s="13" t="str">
        <f t="shared" si="454"/>
        <v>Yes</v>
      </c>
      <c r="E3232" t="s">
        <v>18</v>
      </c>
      <c r="F3232" t="str">
        <f t="shared" si="455"/>
        <v>Theraphosidae</v>
      </c>
      <c r="G3232" s="13" t="str">
        <f t="shared" si="456"/>
        <v>Yes</v>
      </c>
      <c r="M3232" t="s">
        <v>1603</v>
      </c>
      <c r="N3232" t="s">
        <v>1445</v>
      </c>
      <c r="P3232" s="6">
        <v>-1</v>
      </c>
      <c r="Q3232" s="6" t="s">
        <v>47</v>
      </c>
      <c r="R3232" s="6" t="s">
        <v>54</v>
      </c>
      <c r="S3232" s="6"/>
      <c r="T3232" s="6" t="s">
        <v>55</v>
      </c>
      <c r="U3232" s="6" t="s">
        <v>56</v>
      </c>
      <c r="W3232" t="s">
        <v>53</v>
      </c>
      <c r="Z3232" t="s">
        <v>1485</v>
      </c>
      <c r="AD3232" t="s">
        <v>1445</v>
      </c>
      <c r="AF3232" t="s">
        <v>1603</v>
      </c>
      <c r="AI3232" s="10">
        <v>60</v>
      </c>
      <c r="AQ3232" s="6">
        <v>0</v>
      </c>
      <c r="AR3232" s="6" t="s">
        <v>50</v>
      </c>
      <c r="AS3232" t="s">
        <v>167</v>
      </c>
      <c r="AT3232" s="6">
        <v>-1</v>
      </c>
      <c r="AW3232" s="6" t="s">
        <v>51</v>
      </c>
      <c r="AX3232" s="6" t="s">
        <v>51</v>
      </c>
    </row>
    <row r="3233" spans="2:50" x14ac:dyDescent="0.25">
      <c r="B3233" t="s">
        <v>22</v>
      </c>
      <c r="C3233" t="str">
        <f t="shared" si="453"/>
        <v>Aphonopelma</v>
      </c>
      <c r="D3233" s="13" t="str">
        <f t="shared" si="454"/>
        <v>Yes</v>
      </c>
      <c r="E3233" t="s">
        <v>18</v>
      </c>
      <c r="F3233" t="str">
        <f t="shared" si="455"/>
        <v>Theraphosidae</v>
      </c>
      <c r="G3233" s="13" t="str">
        <f t="shared" si="456"/>
        <v>Yes</v>
      </c>
      <c r="M3233" t="s">
        <v>1604</v>
      </c>
      <c r="N3233" t="s">
        <v>1445</v>
      </c>
      <c r="P3233" s="6">
        <v>-1</v>
      </c>
      <c r="Q3233" s="6" t="s">
        <v>47</v>
      </c>
      <c r="R3233" s="6" t="s">
        <v>54</v>
      </c>
      <c r="S3233" s="6"/>
      <c r="T3233" s="6" t="s">
        <v>55</v>
      </c>
      <c r="U3233" s="6" t="s">
        <v>56</v>
      </c>
      <c r="W3233" t="s">
        <v>53</v>
      </c>
      <c r="Z3233" t="s">
        <v>1485</v>
      </c>
      <c r="AD3233" t="s">
        <v>1445</v>
      </c>
      <c r="AF3233" t="s">
        <v>1604</v>
      </c>
      <c r="AI3233" s="10">
        <v>60</v>
      </c>
      <c r="AQ3233" s="6">
        <v>0</v>
      </c>
      <c r="AR3233" s="6" t="s">
        <v>50</v>
      </c>
      <c r="AS3233" t="s">
        <v>162</v>
      </c>
      <c r="AT3233" s="6">
        <v>-1</v>
      </c>
      <c r="AW3233" s="6" t="s">
        <v>51</v>
      </c>
      <c r="AX3233" s="6" t="s">
        <v>51</v>
      </c>
    </row>
    <row r="3234" spans="2:50" x14ac:dyDescent="0.25">
      <c r="B3234" t="s">
        <v>22</v>
      </c>
      <c r="C3234" t="str">
        <f t="shared" si="453"/>
        <v>Aphonopelma</v>
      </c>
      <c r="D3234" s="13" t="str">
        <f t="shared" si="454"/>
        <v>Yes</v>
      </c>
      <c r="E3234" t="s">
        <v>18</v>
      </c>
      <c r="F3234" t="str">
        <f t="shared" si="455"/>
        <v>Theraphosidae</v>
      </c>
      <c r="G3234" s="13" t="str">
        <f t="shared" si="456"/>
        <v>Yes</v>
      </c>
      <c r="M3234" t="s">
        <v>1605</v>
      </c>
      <c r="N3234" t="s">
        <v>1445</v>
      </c>
      <c r="P3234" s="6">
        <v>-1</v>
      </c>
      <c r="Q3234" s="6" t="s">
        <v>47</v>
      </c>
      <c r="R3234" s="6" t="s">
        <v>54</v>
      </c>
      <c r="S3234" s="6"/>
      <c r="T3234" s="6" t="s">
        <v>55</v>
      </c>
      <c r="U3234" s="6" t="s">
        <v>56</v>
      </c>
      <c r="W3234" t="s">
        <v>53</v>
      </c>
      <c r="Z3234" t="s">
        <v>1485</v>
      </c>
      <c r="AD3234" t="s">
        <v>1445</v>
      </c>
      <c r="AF3234" t="s">
        <v>1605</v>
      </c>
      <c r="AI3234" s="10">
        <v>60</v>
      </c>
      <c r="AQ3234" s="6">
        <v>0</v>
      </c>
      <c r="AR3234" s="6" t="s">
        <v>50</v>
      </c>
      <c r="AS3234" t="s">
        <v>1447</v>
      </c>
      <c r="AT3234" s="6">
        <v>-1</v>
      </c>
      <c r="AW3234" s="6" t="s">
        <v>51</v>
      </c>
      <c r="AX3234" s="6" t="s">
        <v>51</v>
      </c>
    </row>
    <row r="3235" spans="2:50" x14ac:dyDescent="0.25">
      <c r="B3235" t="s">
        <v>22</v>
      </c>
      <c r="C3235" t="str">
        <f t="shared" si="453"/>
        <v>Aphonopelma</v>
      </c>
      <c r="D3235" s="13" t="str">
        <f t="shared" si="454"/>
        <v>Yes</v>
      </c>
      <c r="E3235" t="s">
        <v>18</v>
      </c>
      <c r="F3235" t="str">
        <f t="shared" si="455"/>
        <v>Theraphosidae</v>
      </c>
      <c r="G3235" s="13" t="str">
        <f t="shared" si="456"/>
        <v>Yes</v>
      </c>
      <c r="M3235" t="s">
        <v>1606</v>
      </c>
      <c r="N3235" t="s">
        <v>1445</v>
      </c>
      <c r="P3235" s="6">
        <v>-1</v>
      </c>
      <c r="Q3235" s="6" t="s">
        <v>47</v>
      </c>
      <c r="R3235" s="6" t="s">
        <v>54</v>
      </c>
      <c r="S3235" s="6"/>
      <c r="T3235" s="6" t="s">
        <v>55</v>
      </c>
      <c r="U3235" s="6" t="s">
        <v>56</v>
      </c>
      <c r="W3235" t="s">
        <v>53</v>
      </c>
      <c r="Z3235" t="s">
        <v>1485</v>
      </c>
      <c r="AD3235" t="s">
        <v>1445</v>
      </c>
      <c r="AF3235" t="s">
        <v>1606</v>
      </c>
      <c r="AI3235" s="10">
        <v>60</v>
      </c>
      <c r="AQ3235" s="6">
        <v>0</v>
      </c>
      <c r="AR3235" s="6" t="s">
        <v>50</v>
      </c>
      <c r="AS3235" t="s">
        <v>1448</v>
      </c>
      <c r="AT3235" s="6">
        <v>-1</v>
      </c>
      <c r="AW3235" s="6" t="s">
        <v>51</v>
      </c>
      <c r="AX3235" s="6" t="s">
        <v>51</v>
      </c>
    </row>
    <row r="3236" spans="2:50" x14ac:dyDescent="0.25">
      <c r="B3236" t="s">
        <v>22</v>
      </c>
      <c r="C3236" t="str">
        <f t="shared" si="453"/>
        <v>Aphonopelma</v>
      </c>
      <c r="D3236" s="13" t="str">
        <f t="shared" si="454"/>
        <v>Yes</v>
      </c>
      <c r="E3236" t="s">
        <v>18</v>
      </c>
      <c r="F3236" t="str">
        <f t="shared" si="455"/>
        <v>Theraphosidae</v>
      </c>
      <c r="G3236" s="13" t="str">
        <f t="shared" si="456"/>
        <v>Yes</v>
      </c>
      <c r="M3236" t="s">
        <v>1607</v>
      </c>
      <c r="N3236" t="s">
        <v>1445</v>
      </c>
      <c r="P3236" s="6">
        <v>-1</v>
      </c>
      <c r="Q3236" s="6" t="s">
        <v>47</v>
      </c>
      <c r="R3236" s="6" t="s">
        <v>54</v>
      </c>
      <c r="S3236" s="6"/>
      <c r="T3236" s="6" t="s">
        <v>55</v>
      </c>
      <c r="U3236" s="6" t="s">
        <v>56</v>
      </c>
      <c r="W3236" t="s">
        <v>53</v>
      </c>
      <c r="Z3236" t="s">
        <v>1485</v>
      </c>
      <c r="AD3236" t="s">
        <v>1445</v>
      </c>
      <c r="AF3236" t="s">
        <v>1607</v>
      </c>
      <c r="AI3236" s="10">
        <v>60</v>
      </c>
      <c r="AQ3236" s="6">
        <v>0</v>
      </c>
      <c r="AR3236" s="6" t="s">
        <v>50</v>
      </c>
      <c r="AS3236" t="s">
        <v>1449</v>
      </c>
      <c r="AT3236" s="6">
        <v>-1</v>
      </c>
      <c r="AW3236" s="6" t="s">
        <v>51</v>
      </c>
      <c r="AX3236" s="6" t="s">
        <v>51</v>
      </c>
    </row>
    <row r="3237" spans="2:50" x14ac:dyDescent="0.25">
      <c r="B3237" t="s">
        <v>22</v>
      </c>
      <c r="C3237" t="str">
        <f t="shared" si="453"/>
        <v>Aphonopelma</v>
      </c>
      <c r="D3237" s="13" t="str">
        <f t="shared" si="454"/>
        <v>Yes</v>
      </c>
      <c r="E3237" t="s">
        <v>18</v>
      </c>
      <c r="F3237" t="str">
        <f t="shared" si="455"/>
        <v>Theraphosidae</v>
      </c>
      <c r="G3237" s="13" t="str">
        <f t="shared" si="456"/>
        <v>Yes</v>
      </c>
      <c r="M3237" t="s">
        <v>1608</v>
      </c>
      <c r="N3237" t="s">
        <v>1445</v>
      </c>
      <c r="P3237" s="6">
        <v>-1</v>
      </c>
      <c r="Q3237" s="6" t="s">
        <v>47</v>
      </c>
      <c r="R3237" s="6" t="s">
        <v>54</v>
      </c>
      <c r="S3237" s="6"/>
      <c r="T3237" s="6" t="s">
        <v>55</v>
      </c>
      <c r="U3237" s="6" t="s">
        <v>56</v>
      </c>
      <c r="W3237" t="s">
        <v>53</v>
      </c>
      <c r="Z3237" t="s">
        <v>1485</v>
      </c>
      <c r="AD3237" t="s">
        <v>1445</v>
      </c>
      <c r="AF3237" t="s">
        <v>1608</v>
      </c>
      <c r="AI3237" s="10">
        <v>60</v>
      </c>
      <c r="AQ3237" s="6">
        <v>0</v>
      </c>
      <c r="AR3237" s="6" t="s">
        <v>50</v>
      </c>
      <c r="AS3237" t="s">
        <v>1447</v>
      </c>
      <c r="AT3237" s="6">
        <v>-1</v>
      </c>
      <c r="AW3237" s="6" t="s">
        <v>51</v>
      </c>
      <c r="AX3237" s="6" t="s">
        <v>51</v>
      </c>
    </row>
    <row r="3238" spans="2:50" x14ac:dyDescent="0.25">
      <c r="B3238" t="s">
        <v>22</v>
      </c>
      <c r="C3238" t="str">
        <f t="shared" si="453"/>
        <v>Aphonopelma</v>
      </c>
      <c r="D3238" s="13" t="str">
        <f t="shared" si="454"/>
        <v>Yes</v>
      </c>
      <c r="E3238" t="s">
        <v>18</v>
      </c>
      <c r="F3238" t="str">
        <f t="shared" si="455"/>
        <v>Theraphosidae</v>
      </c>
      <c r="G3238" s="13" t="str">
        <f t="shared" si="456"/>
        <v>Yes</v>
      </c>
      <c r="M3238" t="s">
        <v>1609</v>
      </c>
      <c r="N3238" t="s">
        <v>1445</v>
      </c>
      <c r="P3238" s="6">
        <v>-1</v>
      </c>
      <c r="Q3238" s="6" t="s">
        <v>47</v>
      </c>
      <c r="R3238" s="6" t="s">
        <v>54</v>
      </c>
      <c r="S3238" s="6"/>
      <c r="T3238" s="6" t="s">
        <v>55</v>
      </c>
      <c r="U3238" s="6" t="s">
        <v>56</v>
      </c>
      <c r="W3238" t="s">
        <v>53</v>
      </c>
      <c r="Z3238" t="s">
        <v>1485</v>
      </c>
      <c r="AD3238" t="s">
        <v>1445</v>
      </c>
      <c r="AF3238" t="s">
        <v>1609</v>
      </c>
      <c r="AI3238" s="10">
        <v>60</v>
      </c>
      <c r="AQ3238" s="6">
        <v>0</v>
      </c>
      <c r="AR3238" s="6" t="s">
        <v>50</v>
      </c>
      <c r="AS3238" t="s">
        <v>167</v>
      </c>
      <c r="AT3238" s="6">
        <v>-1</v>
      </c>
      <c r="AW3238" s="6" t="s">
        <v>51</v>
      </c>
      <c r="AX3238" s="6" t="s">
        <v>51</v>
      </c>
    </row>
    <row r="3239" spans="2:50" x14ac:dyDescent="0.25">
      <c r="B3239" t="s">
        <v>22</v>
      </c>
      <c r="C3239" t="str">
        <f t="shared" si="453"/>
        <v>Aphonopelma</v>
      </c>
      <c r="D3239" s="13" t="str">
        <f t="shared" si="454"/>
        <v>Yes</v>
      </c>
      <c r="E3239" t="s">
        <v>18</v>
      </c>
      <c r="F3239" t="str">
        <f t="shared" si="455"/>
        <v>Theraphosidae</v>
      </c>
      <c r="G3239" s="13" t="str">
        <f t="shared" si="456"/>
        <v>Yes</v>
      </c>
      <c r="M3239" t="s">
        <v>1610</v>
      </c>
      <c r="N3239" t="s">
        <v>1445</v>
      </c>
      <c r="P3239" s="6">
        <v>-1</v>
      </c>
      <c r="Q3239" s="6" t="s">
        <v>47</v>
      </c>
      <c r="R3239" s="6" t="s">
        <v>54</v>
      </c>
      <c r="S3239" s="6"/>
      <c r="T3239" s="6" t="s">
        <v>55</v>
      </c>
      <c r="U3239" s="6" t="s">
        <v>56</v>
      </c>
      <c r="W3239" t="s">
        <v>53</v>
      </c>
      <c r="Z3239" t="s">
        <v>1485</v>
      </c>
      <c r="AD3239" t="s">
        <v>1445</v>
      </c>
      <c r="AF3239" t="s">
        <v>1610</v>
      </c>
      <c r="AI3239" s="10">
        <v>60</v>
      </c>
      <c r="AQ3239" s="6">
        <v>0</v>
      </c>
      <c r="AR3239" s="6" t="s">
        <v>50</v>
      </c>
      <c r="AS3239" t="s">
        <v>162</v>
      </c>
      <c r="AT3239" s="6">
        <v>-1</v>
      </c>
      <c r="AW3239" s="6" t="s">
        <v>51</v>
      </c>
      <c r="AX3239" s="6" t="s">
        <v>51</v>
      </c>
    </row>
    <row r="3240" spans="2:50" x14ac:dyDescent="0.25">
      <c r="B3240" t="s">
        <v>22</v>
      </c>
      <c r="C3240" t="str">
        <f t="shared" si="453"/>
        <v>Aphonopelma</v>
      </c>
      <c r="D3240" s="13" t="str">
        <f t="shared" si="454"/>
        <v>Yes</v>
      </c>
      <c r="E3240" t="s">
        <v>18</v>
      </c>
      <c r="F3240" t="str">
        <f t="shared" si="455"/>
        <v>Theraphosidae</v>
      </c>
      <c r="G3240" s="13" t="str">
        <f t="shared" si="456"/>
        <v>Yes</v>
      </c>
      <c r="M3240" t="s">
        <v>1611</v>
      </c>
      <c r="N3240" t="s">
        <v>1445</v>
      </c>
      <c r="P3240" s="6">
        <v>-1</v>
      </c>
      <c r="Q3240" s="6" t="s">
        <v>47</v>
      </c>
      <c r="R3240" s="6" t="s">
        <v>54</v>
      </c>
      <c r="S3240" s="6"/>
      <c r="T3240" s="6" t="s">
        <v>55</v>
      </c>
      <c r="U3240" s="6" t="s">
        <v>56</v>
      </c>
      <c r="W3240" t="s">
        <v>53</v>
      </c>
      <c r="Z3240" t="s">
        <v>1485</v>
      </c>
      <c r="AD3240" t="s">
        <v>1445</v>
      </c>
      <c r="AF3240" t="s">
        <v>1611</v>
      </c>
      <c r="AI3240" s="10">
        <v>60</v>
      </c>
      <c r="AQ3240" s="6">
        <v>0</v>
      </c>
      <c r="AR3240" s="6" t="s">
        <v>50</v>
      </c>
      <c r="AS3240" t="s">
        <v>167</v>
      </c>
      <c r="AT3240" s="6">
        <v>-1</v>
      </c>
      <c r="AW3240" s="6" t="s">
        <v>51</v>
      </c>
      <c r="AX3240" s="6" t="s">
        <v>51</v>
      </c>
    </row>
    <row r="3241" spans="2:50" x14ac:dyDescent="0.25">
      <c r="B3241" t="s">
        <v>22</v>
      </c>
      <c r="C3241" t="str">
        <f t="shared" si="453"/>
        <v>Aphonopelma</v>
      </c>
      <c r="D3241" s="13" t="str">
        <f t="shared" si="454"/>
        <v>Yes</v>
      </c>
      <c r="E3241" t="s">
        <v>18</v>
      </c>
      <c r="F3241" t="str">
        <f t="shared" si="455"/>
        <v>Theraphosidae</v>
      </c>
      <c r="G3241" s="13" t="str">
        <f t="shared" si="456"/>
        <v>Yes</v>
      </c>
      <c r="M3241" t="s">
        <v>1612</v>
      </c>
      <c r="N3241" t="s">
        <v>1445</v>
      </c>
      <c r="P3241" s="6">
        <v>-1</v>
      </c>
      <c r="Q3241" s="6" t="s">
        <v>47</v>
      </c>
      <c r="R3241" s="6" t="s">
        <v>54</v>
      </c>
      <c r="S3241" s="6"/>
      <c r="T3241" s="6" t="s">
        <v>55</v>
      </c>
      <c r="U3241" s="6" t="s">
        <v>56</v>
      </c>
      <c r="W3241" t="s">
        <v>53</v>
      </c>
      <c r="Z3241" t="s">
        <v>1485</v>
      </c>
      <c r="AD3241" t="s">
        <v>1445</v>
      </c>
      <c r="AF3241" t="s">
        <v>1612</v>
      </c>
      <c r="AI3241" s="10">
        <v>60</v>
      </c>
      <c r="AQ3241" s="6">
        <v>0</v>
      </c>
      <c r="AR3241" s="6" t="s">
        <v>50</v>
      </c>
      <c r="AS3241" t="s">
        <v>1450</v>
      </c>
      <c r="AT3241" s="6">
        <v>-1</v>
      </c>
      <c r="AW3241" s="6" t="s">
        <v>51</v>
      </c>
      <c r="AX3241" s="6" t="s">
        <v>51</v>
      </c>
    </row>
    <row r="3242" spans="2:50" x14ac:dyDescent="0.25">
      <c r="B3242" t="s">
        <v>22</v>
      </c>
      <c r="C3242" t="str">
        <f t="shared" si="453"/>
        <v>Aphonopelma</v>
      </c>
      <c r="D3242" s="13" t="str">
        <f t="shared" si="454"/>
        <v>Yes</v>
      </c>
      <c r="E3242" t="s">
        <v>18</v>
      </c>
      <c r="F3242" t="str">
        <f t="shared" si="455"/>
        <v>Theraphosidae</v>
      </c>
      <c r="G3242" s="13" t="str">
        <f t="shared" si="456"/>
        <v>Yes</v>
      </c>
      <c r="M3242" t="s">
        <v>1613</v>
      </c>
      <c r="N3242" t="s">
        <v>1445</v>
      </c>
      <c r="P3242" s="6">
        <v>-1</v>
      </c>
      <c r="Q3242" s="6" t="s">
        <v>47</v>
      </c>
      <c r="R3242" s="6" t="s">
        <v>54</v>
      </c>
      <c r="S3242" s="6"/>
      <c r="T3242" s="6" t="s">
        <v>55</v>
      </c>
      <c r="U3242" s="6" t="s">
        <v>56</v>
      </c>
      <c r="W3242" t="s">
        <v>53</v>
      </c>
      <c r="Z3242" t="s">
        <v>1485</v>
      </c>
      <c r="AD3242" t="s">
        <v>1445</v>
      </c>
      <c r="AF3242" t="s">
        <v>1613</v>
      </c>
      <c r="AI3242" s="10">
        <v>60</v>
      </c>
      <c r="AQ3242" s="6">
        <v>0</v>
      </c>
      <c r="AR3242" s="6" t="s">
        <v>50</v>
      </c>
      <c r="AS3242" t="s">
        <v>1451</v>
      </c>
      <c r="AT3242" s="6">
        <v>-1</v>
      </c>
      <c r="AW3242" s="6" t="s">
        <v>51</v>
      </c>
      <c r="AX3242" s="6" t="s">
        <v>51</v>
      </c>
    </row>
    <row r="3243" spans="2:50" x14ac:dyDescent="0.25">
      <c r="B3243" t="s">
        <v>22</v>
      </c>
      <c r="C3243" t="str">
        <f t="shared" si="453"/>
        <v>Aphonopelma</v>
      </c>
      <c r="D3243" s="13" t="str">
        <f t="shared" si="454"/>
        <v>Yes</v>
      </c>
      <c r="E3243" t="s">
        <v>18</v>
      </c>
      <c r="F3243" t="str">
        <f t="shared" si="455"/>
        <v>Theraphosidae</v>
      </c>
      <c r="G3243" s="13" t="str">
        <f t="shared" si="456"/>
        <v>Yes</v>
      </c>
      <c r="M3243" t="s">
        <v>1614</v>
      </c>
      <c r="N3243" t="s">
        <v>1445</v>
      </c>
      <c r="P3243" s="6">
        <v>-1</v>
      </c>
      <c r="Q3243" s="6" t="s">
        <v>47</v>
      </c>
      <c r="R3243" s="6" t="s">
        <v>54</v>
      </c>
      <c r="S3243" s="6"/>
      <c r="T3243" s="6" t="s">
        <v>55</v>
      </c>
      <c r="U3243" s="6" t="s">
        <v>56</v>
      </c>
      <c r="W3243" t="s">
        <v>53</v>
      </c>
      <c r="Z3243" t="s">
        <v>1485</v>
      </c>
      <c r="AD3243" t="s">
        <v>1445</v>
      </c>
      <c r="AF3243" t="s">
        <v>1614</v>
      </c>
      <c r="AI3243" s="10">
        <v>60</v>
      </c>
      <c r="AQ3243" s="6">
        <v>0</v>
      </c>
      <c r="AR3243" s="6" t="s">
        <v>50</v>
      </c>
      <c r="AS3243" t="s">
        <v>1446</v>
      </c>
      <c r="AT3243" s="6">
        <v>-1</v>
      </c>
      <c r="AW3243" s="6" t="s">
        <v>51</v>
      </c>
      <c r="AX3243" s="6" t="s">
        <v>51</v>
      </c>
    </row>
    <row r="3244" spans="2:50" x14ac:dyDescent="0.25">
      <c r="B3244" t="s">
        <v>22</v>
      </c>
      <c r="C3244" t="str">
        <f t="shared" si="453"/>
        <v>Avicularia</v>
      </c>
      <c r="D3244" s="13" t="str">
        <f t="shared" si="454"/>
        <v>Yes</v>
      </c>
      <c r="E3244" t="s">
        <v>18</v>
      </c>
      <c r="F3244" t="str">
        <f t="shared" si="455"/>
        <v>Theraphosidae</v>
      </c>
      <c r="G3244" s="13" t="str">
        <f t="shared" si="456"/>
        <v>Yes</v>
      </c>
      <c r="M3244" t="s">
        <v>1452</v>
      </c>
      <c r="N3244" t="s">
        <v>1485</v>
      </c>
      <c r="P3244" s="6">
        <v>-1</v>
      </c>
      <c r="Q3244" s="6" t="s">
        <v>47</v>
      </c>
      <c r="R3244" s="6" t="s">
        <v>54</v>
      </c>
      <c r="S3244" s="6"/>
      <c r="T3244" s="6" t="s">
        <v>55</v>
      </c>
      <c r="U3244" s="6" t="s">
        <v>56</v>
      </c>
      <c r="W3244" t="s">
        <v>53</v>
      </c>
      <c r="Z3244" t="s">
        <v>1485</v>
      </c>
      <c r="AD3244" t="s">
        <v>1452</v>
      </c>
      <c r="AI3244" s="10">
        <v>50</v>
      </c>
      <c r="AQ3244" s="6">
        <v>0</v>
      </c>
      <c r="AR3244" s="6" t="s">
        <v>50</v>
      </c>
      <c r="AT3244" s="6">
        <v>-1</v>
      </c>
      <c r="AW3244" s="6" t="s">
        <v>51</v>
      </c>
      <c r="AX3244" s="6" t="s">
        <v>51</v>
      </c>
    </row>
    <row r="3245" spans="2:50" x14ac:dyDescent="0.25">
      <c r="B3245" t="s">
        <v>22</v>
      </c>
      <c r="C3245" t="str">
        <f t="shared" si="453"/>
        <v>Avicularia</v>
      </c>
      <c r="D3245" s="13" t="str">
        <f t="shared" si="454"/>
        <v>Yes</v>
      </c>
      <c r="E3245" t="s">
        <v>18</v>
      </c>
      <c r="F3245" t="str">
        <f t="shared" si="455"/>
        <v>Theraphosidae</v>
      </c>
      <c r="G3245" s="13" t="str">
        <f t="shared" si="456"/>
        <v>Yes</v>
      </c>
      <c r="M3245" t="s">
        <v>1615</v>
      </c>
      <c r="N3245" t="s">
        <v>1452</v>
      </c>
      <c r="P3245" s="6">
        <v>-1</v>
      </c>
      <c r="Q3245" s="6" t="s">
        <v>47</v>
      </c>
      <c r="R3245" s="6" t="s">
        <v>54</v>
      </c>
      <c r="S3245" s="6"/>
      <c r="T3245" s="6" t="s">
        <v>55</v>
      </c>
      <c r="U3245" s="6" t="s">
        <v>56</v>
      </c>
      <c r="W3245" t="s">
        <v>53</v>
      </c>
      <c r="Z3245" t="s">
        <v>1485</v>
      </c>
      <c r="AD3245" t="s">
        <v>1452</v>
      </c>
      <c r="AF3245" t="s">
        <v>1615</v>
      </c>
      <c r="AI3245" s="10">
        <v>60</v>
      </c>
      <c r="AQ3245" s="6">
        <v>0</v>
      </c>
      <c r="AR3245" s="6" t="s">
        <v>50</v>
      </c>
      <c r="AS3245" t="s">
        <v>185</v>
      </c>
      <c r="AT3245" s="6">
        <v>-1</v>
      </c>
      <c r="AW3245" s="6" t="s">
        <v>51</v>
      </c>
      <c r="AX3245" s="6" t="s">
        <v>51</v>
      </c>
    </row>
    <row r="3246" spans="2:50" x14ac:dyDescent="0.25">
      <c r="B3246" t="s">
        <v>22</v>
      </c>
      <c r="C3246" s="17" t="str">
        <f>Z3246</f>
        <v>Theraphosidae</v>
      </c>
      <c r="D3246" s="13" t="str">
        <f t="shared" si="454"/>
        <v>No</v>
      </c>
      <c r="E3246" t="s">
        <v>18</v>
      </c>
      <c r="F3246" t="str">
        <f t="shared" si="455"/>
        <v>Theraphosidae</v>
      </c>
      <c r="G3246" s="13" t="str">
        <f t="shared" si="456"/>
        <v>Yes</v>
      </c>
      <c r="L3246" t="s">
        <v>1624</v>
      </c>
      <c r="M3246" t="s">
        <v>1485</v>
      </c>
      <c r="N3246" t="s">
        <v>53</v>
      </c>
      <c r="P3246" s="6">
        <v>-1</v>
      </c>
      <c r="Q3246" s="6" t="s">
        <v>47</v>
      </c>
      <c r="R3246" s="6" t="s">
        <v>54</v>
      </c>
      <c r="S3246" s="6"/>
      <c r="T3246" s="6" t="s">
        <v>55</v>
      </c>
      <c r="U3246" s="6" t="s">
        <v>56</v>
      </c>
      <c r="W3246" t="s">
        <v>53</v>
      </c>
      <c r="Z3246" t="s">
        <v>1485</v>
      </c>
      <c r="AI3246" s="10">
        <v>40</v>
      </c>
      <c r="AQ3246" s="6">
        <v>0</v>
      </c>
      <c r="AR3246" s="6" t="s">
        <v>50</v>
      </c>
      <c r="AT3246" s="6">
        <v>-1</v>
      </c>
      <c r="AW3246" s="6" t="s">
        <v>51</v>
      </c>
      <c r="AX3246" s="6" t="s">
        <v>51</v>
      </c>
    </row>
    <row r="3247" spans="2:50" x14ac:dyDescent="0.25">
      <c r="B3247" t="s">
        <v>22</v>
      </c>
      <c r="C3247" t="str">
        <f t="shared" ref="C3247:C3278" si="457">AD3247</f>
        <v>Achaearanea</v>
      </c>
      <c r="D3247" s="13" t="str">
        <f t="shared" si="454"/>
        <v>Yes</v>
      </c>
      <c r="E3247" t="s">
        <v>18</v>
      </c>
      <c r="F3247" t="str">
        <f t="shared" si="455"/>
        <v>Theridiidae</v>
      </c>
      <c r="G3247" s="13" t="str">
        <f t="shared" si="456"/>
        <v>Yes</v>
      </c>
      <c r="M3247" t="s">
        <v>584</v>
      </c>
      <c r="N3247" t="s">
        <v>132</v>
      </c>
      <c r="P3247" s="6">
        <v>-1</v>
      </c>
      <c r="Q3247" s="6" t="s">
        <v>47</v>
      </c>
      <c r="R3247" s="6" t="s">
        <v>54</v>
      </c>
      <c r="S3247" s="6"/>
      <c r="T3247" s="6" t="s">
        <v>55</v>
      </c>
      <c r="U3247" s="6" t="s">
        <v>56</v>
      </c>
      <c r="W3247" t="s">
        <v>53</v>
      </c>
      <c r="Z3247" t="s">
        <v>132</v>
      </c>
      <c r="AD3247" t="s">
        <v>584</v>
      </c>
      <c r="AI3247" s="10">
        <v>50</v>
      </c>
      <c r="AQ3247" s="6">
        <v>0</v>
      </c>
      <c r="AR3247" s="6" t="s">
        <v>50</v>
      </c>
      <c r="AT3247" s="6">
        <v>-1</v>
      </c>
      <c r="AW3247" s="6" t="s">
        <v>51</v>
      </c>
      <c r="AX3247" s="6" t="s">
        <v>51</v>
      </c>
    </row>
    <row r="3248" spans="2:50" x14ac:dyDescent="0.25">
      <c r="B3248" t="s">
        <v>22</v>
      </c>
      <c r="C3248" t="str">
        <f t="shared" si="457"/>
        <v>Achaearanea</v>
      </c>
      <c r="D3248" s="13" t="str">
        <f t="shared" si="454"/>
        <v>Yes</v>
      </c>
      <c r="E3248" t="s">
        <v>18</v>
      </c>
      <c r="F3248" t="str">
        <f t="shared" si="455"/>
        <v>Theridiidae</v>
      </c>
      <c r="G3248" s="13" t="str">
        <f t="shared" si="456"/>
        <v>Yes</v>
      </c>
      <c r="M3248" t="s">
        <v>1362</v>
      </c>
      <c r="N3248" t="s">
        <v>584</v>
      </c>
      <c r="P3248" s="6">
        <v>-1</v>
      </c>
      <c r="Q3248" s="6" t="s">
        <v>47</v>
      </c>
      <c r="R3248" s="6" t="s">
        <v>54</v>
      </c>
      <c r="S3248" s="6"/>
      <c r="T3248" s="6" t="s">
        <v>55</v>
      </c>
      <c r="U3248" s="6" t="s">
        <v>56</v>
      </c>
      <c r="W3248" t="s">
        <v>53</v>
      </c>
      <c r="Z3248" t="s">
        <v>132</v>
      </c>
      <c r="AD3248" t="s">
        <v>584</v>
      </c>
      <c r="AF3248" t="s">
        <v>1362</v>
      </c>
      <c r="AI3248" s="10">
        <v>60</v>
      </c>
      <c r="AQ3248" s="6">
        <v>0</v>
      </c>
      <c r="AR3248" s="6" t="s">
        <v>50</v>
      </c>
      <c r="AS3248" t="s">
        <v>585</v>
      </c>
      <c r="AT3248" s="6">
        <v>-1</v>
      </c>
      <c r="AW3248" s="6" t="s">
        <v>51</v>
      </c>
      <c r="AX3248" s="6" t="s">
        <v>51</v>
      </c>
    </row>
    <row r="3249" spans="2:50" x14ac:dyDescent="0.25">
      <c r="B3249" t="s">
        <v>22</v>
      </c>
      <c r="C3249" t="str">
        <f t="shared" si="457"/>
        <v>Achaearanea</v>
      </c>
      <c r="D3249" s="13" t="str">
        <f t="shared" si="454"/>
        <v>Yes</v>
      </c>
      <c r="E3249" t="s">
        <v>18</v>
      </c>
      <c r="F3249" t="str">
        <f t="shared" si="455"/>
        <v>Theridiidae</v>
      </c>
      <c r="G3249" s="13" t="str">
        <f t="shared" si="456"/>
        <v>Yes</v>
      </c>
      <c r="M3249" t="s">
        <v>1361</v>
      </c>
      <c r="N3249" t="s">
        <v>584</v>
      </c>
      <c r="P3249" s="6">
        <v>-1</v>
      </c>
      <c r="Q3249" s="6" t="s">
        <v>47</v>
      </c>
      <c r="R3249" s="6" t="s">
        <v>54</v>
      </c>
      <c r="S3249" s="6"/>
      <c r="T3249" s="6" t="s">
        <v>55</v>
      </c>
      <c r="U3249" s="6" t="s">
        <v>56</v>
      </c>
      <c r="W3249" t="s">
        <v>53</v>
      </c>
      <c r="Z3249" t="s">
        <v>132</v>
      </c>
      <c r="AD3249" t="s">
        <v>584</v>
      </c>
      <c r="AF3249" t="s">
        <v>1361</v>
      </c>
      <c r="AI3249" s="10">
        <v>60</v>
      </c>
      <c r="AQ3249" s="6">
        <v>0</v>
      </c>
      <c r="AR3249" s="6" t="s">
        <v>50</v>
      </c>
      <c r="AS3249" t="s">
        <v>147</v>
      </c>
      <c r="AT3249" s="6">
        <v>-1</v>
      </c>
      <c r="AW3249" s="6" t="s">
        <v>51</v>
      </c>
      <c r="AX3249" s="6" t="s">
        <v>51</v>
      </c>
    </row>
    <row r="3250" spans="2:50" x14ac:dyDescent="0.25">
      <c r="B3250" t="s">
        <v>22</v>
      </c>
      <c r="C3250" t="str">
        <f t="shared" si="457"/>
        <v>Achaearanea</v>
      </c>
      <c r="D3250" s="13" t="str">
        <f t="shared" si="454"/>
        <v>Yes</v>
      </c>
      <c r="E3250" t="s">
        <v>18</v>
      </c>
      <c r="F3250" t="str">
        <f t="shared" si="455"/>
        <v>Theridiidae</v>
      </c>
      <c r="G3250" s="13" t="str">
        <f t="shared" si="456"/>
        <v>Yes</v>
      </c>
      <c r="M3250" t="s">
        <v>1360</v>
      </c>
      <c r="N3250" t="s">
        <v>584</v>
      </c>
      <c r="P3250" s="6">
        <v>-1</v>
      </c>
      <c r="Q3250" s="6" t="s">
        <v>47</v>
      </c>
      <c r="R3250" s="6" t="s">
        <v>54</v>
      </c>
      <c r="S3250" s="6"/>
      <c r="T3250" s="6" t="s">
        <v>55</v>
      </c>
      <c r="U3250" s="6" t="s">
        <v>56</v>
      </c>
      <c r="W3250" t="s">
        <v>53</v>
      </c>
      <c r="Z3250" t="s">
        <v>132</v>
      </c>
      <c r="AD3250" t="s">
        <v>584</v>
      </c>
      <c r="AF3250" t="s">
        <v>1360</v>
      </c>
      <c r="AI3250" s="10">
        <v>60</v>
      </c>
      <c r="AQ3250" s="6">
        <v>0</v>
      </c>
      <c r="AR3250" s="6" t="s">
        <v>50</v>
      </c>
      <c r="AS3250" t="s">
        <v>513</v>
      </c>
      <c r="AT3250" s="6">
        <v>-1</v>
      </c>
      <c r="AW3250" s="6" t="s">
        <v>51</v>
      </c>
      <c r="AX3250" s="6" t="s">
        <v>51</v>
      </c>
    </row>
    <row r="3251" spans="2:50" x14ac:dyDescent="0.25">
      <c r="B3251" t="s">
        <v>22</v>
      </c>
      <c r="C3251" t="str">
        <f t="shared" si="457"/>
        <v>Achaearanea</v>
      </c>
      <c r="D3251" s="13" t="str">
        <f t="shared" si="454"/>
        <v>Yes</v>
      </c>
      <c r="E3251" t="s">
        <v>18</v>
      </c>
      <c r="F3251" t="str">
        <f t="shared" si="455"/>
        <v>Theridiidae</v>
      </c>
      <c r="G3251" s="13" t="str">
        <f t="shared" si="456"/>
        <v>Yes</v>
      </c>
      <c r="M3251" t="s">
        <v>1359</v>
      </c>
      <c r="N3251" t="s">
        <v>584</v>
      </c>
      <c r="P3251" s="6">
        <v>-1</v>
      </c>
      <c r="Q3251" s="6" t="s">
        <v>47</v>
      </c>
      <c r="R3251" s="6" t="s">
        <v>54</v>
      </c>
      <c r="S3251" s="6"/>
      <c r="T3251" s="6" t="s">
        <v>55</v>
      </c>
      <c r="U3251" s="6" t="s">
        <v>56</v>
      </c>
      <c r="W3251" t="s">
        <v>53</v>
      </c>
      <c r="Z3251" t="s">
        <v>132</v>
      </c>
      <c r="AD3251" t="s">
        <v>584</v>
      </c>
      <c r="AF3251" t="s">
        <v>1359</v>
      </c>
      <c r="AI3251" s="10">
        <v>60</v>
      </c>
      <c r="AQ3251" s="6">
        <v>0</v>
      </c>
      <c r="AR3251" s="6" t="s">
        <v>50</v>
      </c>
      <c r="AS3251" t="s">
        <v>237</v>
      </c>
      <c r="AT3251" s="6">
        <v>-1</v>
      </c>
      <c r="AW3251" s="6" t="s">
        <v>51</v>
      </c>
      <c r="AX3251" s="6" t="s">
        <v>51</v>
      </c>
    </row>
    <row r="3252" spans="2:50" x14ac:dyDescent="0.25">
      <c r="B3252" t="s">
        <v>22</v>
      </c>
      <c r="C3252" t="str">
        <f t="shared" si="457"/>
        <v>Achaearanea</v>
      </c>
      <c r="D3252" s="13" t="str">
        <f t="shared" si="454"/>
        <v>Yes</v>
      </c>
      <c r="E3252" t="s">
        <v>18</v>
      </c>
      <c r="F3252" t="str">
        <f t="shared" si="455"/>
        <v>Theridiidae</v>
      </c>
      <c r="G3252" s="13" t="str">
        <f t="shared" si="456"/>
        <v>Yes</v>
      </c>
      <c r="M3252" t="s">
        <v>1358</v>
      </c>
      <c r="N3252" t="s">
        <v>584</v>
      </c>
      <c r="P3252" s="6">
        <v>-1</v>
      </c>
      <c r="Q3252" s="6" t="s">
        <v>47</v>
      </c>
      <c r="R3252" s="6" t="s">
        <v>54</v>
      </c>
      <c r="S3252" s="6"/>
      <c r="T3252" s="6" t="s">
        <v>55</v>
      </c>
      <c r="U3252" s="6" t="s">
        <v>56</v>
      </c>
      <c r="W3252" t="s">
        <v>53</v>
      </c>
      <c r="Z3252" t="s">
        <v>132</v>
      </c>
      <c r="AD3252" t="s">
        <v>584</v>
      </c>
      <c r="AF3252" t="s">
        <v>1358</v>
      </c>
      <c r="AI3252" s="10">
        <v>60</v>
      </c>
      <c r="AQ3252" s="6">
        <v>0</v>
      </c>
      <c r="AR3252" s="6" t="s">
        <v>50</v>
      </c>
      <c r="AS3252" t="s">
        <v>586</v>
      </c>
      <c r="AT3252" s="6">
        <v>-1</v>
      </c>
      <c r="AW3252" s="6" t="s">
        <v>51</v>
      </c>
      <c r="AX3252" s="6" t="s">
        <v>51</v>
      </c>
    </row>
    <row r="3253" spans="2:50" x14ac:dyDescent="0.25">
      <c r="B3253" t="s">
        <v>22</v>
      </c>
      <c r="C3253" t="str">
        <f t="shared" si="457"/>
        <v>Achaearanea</v>
      </c>
      <c r="D3253" s="13" t="str">
        <f t="shared" si="454"/>
        <v>Yes</v>
      </c>
      <c r="E3253" t="s">
        <v>18</v>
      </c>
      <c r="F3253" t="str">
        <f t="shared" si="455"/>
        <v>Theridiidae</v>
      </c>
      <c r="G3253" s="13" t="str">
        <f t="shared" si="456"/>
        <v>Yes</v>
      </c>
      <c r="M3253" t="s">
        <v>1357</v>
      </c>
      <c r="N3253" t="s">
        <v>584</v>
      </c>
      <c r="P3253" s="6">
        <v>-1</v>
      </c>
      <c r="Q3253" s="6" t="s">
        <v>47</v>
      </c>
      <c r="R3253" s="6" t="s">
        <v>54</v>
      </c>
      <c r="S3253" s="6"/>
      <c r="T3253" s="6" t="s">
        <v>55</v>
      </c>
      <c r="U3253" s="6" t="s">
        <v>56</v>
      </c>
      <c r="W3253" t="s">
        <v>53</v>
      </c>
      <c r="Z3253" t="s">
        <v>132</v>
      </c>
      <c r="AD3253" t="s">
        <v>584</v>
      </c>
      <c r="AF3253" t="s">
        <v>1357</v>
      </c>
      <c r="AI3253" s="10">
        <v>60</v>
      </c>
      <c r="AQ3253" s="6">
        <v>0</v>
      </c>
      <c r="AR3253" s="6" t="s">
        <v>50</v>
      </c>
      <c r="AS3253" t="s">
        <v>390</v>
      </c>
      <c r="AT3253" s="6">
        <v>-1</v>
      </c>
      <c r="AW3253" s="6" t="s">
        <v>51</v>
      </c>
      <c r="AX3253" s="6" t="s">
        <v>51</v>
      </c>
    </row>
    <row r="3254" spans="2:50" x14ac:dyDescent="0.25">
      <c r="B3254" t="s">
        <v>22</v>
      </c>
      <c r="C3254" t="str">
        <f t="shared" si="457"/>
        <v>Anelosimus</v>
      </c>
      <c r="D3254" s="13" t="str">
        <f t="shared" si="454"/>
        <v>Yes</v>
      </c>
      <c r="E3254" t="s">
        <v>18</v>
      </c>
      <c r="F3254" t="str">
        <f t="shared" si="455"/>
        <v>Theridiidae</v>
      </c>
      <c r="G3254" s="13" t="str">
        <f t="shared" si="456"/>
        <v>Yes</v>
      </c>
      <c r="M3254" t="s">
        <v>587</v>
      </c>
      <c r="N3254" t="s">
        <v>132</v>
      </c>
      <c r="P3254" s="6">
        <v>-1</v>
      </c>
      <c r="Q3254" s="6" t="s">
        <v>47</v>
      </c>
      <c r="R3254" s="6" t="s">
        <v>54</v>
      </c>
      <c r="S3254" s="6"/>
      <c r="T3254" s="6" t="s">
        <v>55</v>
      </c>
      <c r="U3254" s="6" t="s">
        <v>56</v>
      </c>
      <c r="W3254" t="s">
        <v>53</v>
      </c>
      <c r="Z3254" t="s">
        <v>132</v>
      </c>
      <c r="AD3254" t="s">
        <v>587</v>
      </c>
      <c r="AI3254" s="10">
        <v>50</v>
      </c>
      <c r="AQ3254" s="6">
        <v>0</v>
      </c>
      <c r="AR3254" s="6" t="s">
        <v>50</v>
      </c>
      <c r="AT3254" s="6">
        <v>-1</v>
      </c>
      <c r="AW3254" s="6" t="s">
        <v>51</v>
      </c>
      <c r="AX3254" s="6" t="s">
        <v>51</v>
      </c>
    </row>
    <row r="3255" spans="2:50" x14ac:dyDescent="0.25">
      <c r="B3255" t="s">
        <v>22</v>
      </c>
      <c r="C3255" t="str">
        <f t="shared" si="457"/>
        <v>Anelosimus</v>
      </c>
      <c r="D3255" s="13" t="str">
        <f t="shared" si="454"/>
        <v>Yes</v>
      </c>
      <c r="E3255" t="s">
        <v>18</v>
      </c>
      <c r="F3255" t="str">
        <f t="shared" si="455"/>
        <v>Theridiidae</v>
      </c>
      <c r="G3255" s="13" t="str">
        <f t="shared" si="456"/>
        <v>Yes</v>
      </c>
      <c r="M3255" t="s">
        <v>1372</v>
      </c>
      <c r="N3255" t="s">
        <v>587</v>
      </c>
      <c r="P3255" s="6">
        <v>-1</v>
      </c>
      <c r="Q3255" s="6" t="s">
        <v>47</v>
      </c>
      <c r="R3255" s="6" t="s">
        <v>54</v>
      </c>
      <c r="S3255" s="6"/>
      <c r="T3255" s="6" t="s">
        <v>55</v>
      </c>
      <c r="U3255" s="6" t="s">
        <v>56</v>
      </c>
      <c r="W3255" t="s">
        <v>53</v>
      </c>
      <c r="Z3255" t="s">
        <v>132</v>
      </c>
      <c r="AD3255" t="s">
        <v>587</v>
      </c>
      <c r="AF3255" t="s">
        <v>1372</v>
      </c>
      <c r="AI3255" s="10">
        <v>60</v>
      </c>
      <c r="AQ3255" s="6">
        <v>0</v>
      </c>
      <c r="AR3255" s="6" t="s">
        <v>50</v>
      </c>
      <c r="AS3255" t="s">
        <v>158</v>
      </c>
      <c r="AT3255" s="6">
        <v>-1</v>
      </c>
      <c r="AW3255" s="6" t="s">
        <v>51</v>
      </c>
      <c r="AX3255" s="6" t="s">
        <v>51</v>
      </c>
    </row>
    <row r="3256" spans="2:50" x14ac:dyDescent="0.25">
      <c r="B3256" t="s">
        <v>22</v>
      </c>
      <c r="C3256" t="str">
        <f t="shared" si="457"/>
        <v>Argyrodes</v>
      </c>
      <c r="D3256" s="13" t="str">
        <f t="shared" si="454"/>
        <v>Yes</v>
      </c>
      <c r="E3256" t="s">
        <v>18</v>
      </c>
      <c r="F3256" t="str">
        <f t="shared" si="455"/>
        <v>Theridiidae</v>
      </c>
      <c r="G3256" s="13" t="str">
        <f t="shared" si="456"/>
        <v>Yes</v>
      </c>
      <c r="M3256" t="s">
        <v>588</v>
      </c>
      <c r="N3256" t="s">
        <v>132</v>
      </c>
      <c r="P3256" s="6">
        <v>-1</v>
      </c>
      <c r="Q3256" s="6" t="s">
        <v>47</v>
      </c>
      <c r="R3256" s="6" t="s">
        <v>54</v>
      </c>
      <c r="S3256" s="6"/>
      <c r="T3256" s="6" t="s">
        <v>55</v>
      </c>
      <c r="U3256" s="6" t="s">
        <v>56</v>
      </c>
      <c r="W3256" t="s">
        <v>53</v>
      </c>
      <c r="Z3256" t="s">
        <v>132</v>
      </c>
      <c r="AD3256" t="s">
        <v>588</v>
      </c>
      <c r="AI3256" s="10">
        <v>50</v>
      </c>
      <c r="AQ3256" s="6">
        <v>0</v>
      </c>
      <c r="AR3256" s="6" t="s">
        <v>50</v>
      </c>
      <c r="AT3256" s="6">
        <v>-1</v>
      </c>
      <c r="AW3256" s="6" t="s">
        <v>51</v>
      </c>
      <c r="AX3256" s="6" t="s">
        <v>51</v>
      </c>
    </row>
    <row r="3257" spans="2:50" x14ac:dyDescent="0.25">
      <c r="B3257" t="s">
        <v>22</v>
      </c>
      <c r="C3257" t="str">
        <f t="shared" si="457"/>
        <v>Argyrodes</v>
      </c>
      <c r="D3257" s="13" t="str">
        <f t="shared" si="454"/>
        <v>Yes</v>
      </c>
      <c r="E3257" t="s">
        <v>18</v>
      </c>
      <c r="F3257" t="str">
        <f t="shared" si="455"/>
        <v>Theridiidae</v>
      </c>
      <c r="G3257" s="13" t="str">
        <f t="shared" si="456"/>
        <v>Yes</v>
      </c>
      <c r="M3257" t="s">
        <v>1371</v>
      </c>
      <c r="N3257" t="s">
        <v>588</v>
      </c>
      <c r="P3257" s="6">
        <v>-1</v>
      </c>
      <c r="Q3257" s="6" t="s">
        <v>47</v>
      </c>
      <c r="R3257" s="6" t="s">
        <v>54</v>
      </c>
      <c r="S3257" s="6"/>
      <c r="T3257" s="6" t="s">
        <v>55</v>
      </c>
      <c r="U3257" s="6" t="s">
        <v>56</v>
      </c>
      <c r="W3257" t="s">
        <v>53</v>
      </c>
      <c r="Z3257" t="s">
        <v>132</v>
      </c>
      <c r="AD3257" t="s">
        <v>588</v>
      </c>
      <c r="AF3257" t="s">
        <v>1371</v>
      </c>
      <c r="AI3257" s="10">
        <v>60</v>
      </c>
      <c r="AQ3257" s="6">
        <v>0</v>
      </c>
      <c r="AR3257" s="6" t="s">
        <v>50</v>
      </c>
      <c r="AS3257" t="s">
        <v>589</v>
      </c>
      <c r="AT3257" s="6">
        <v>-1</v>
      </c>
      <c r="AW3257" s="6" t="s">
        <v>51</v>
      </c>
      <c r="AX3257" s="6" t="s">
        <v>51</v>
      </c>
    </row>
    <row r="3258" spans="2:50" x14ac:dyDescent="0.25">
      <c r="B3258" t="s">
        <v>22</v>
      </c>
      <c r="C3258" t="str">
        <f t="shared" si="457"/>
        <v>Argyrodes</v>
      </c>
      <c r="D3258" s="13" t="str">
        <f t="shared" ref="D3258:D3289" si="458">IF(AI3258&gt;=50,"Yes","No")</f>
        <v>Yes</v>
      </c>
      <c r="E3258" t="s">
        <v>18</v>
      </c>
      <c r="F3258" t="str">
        <f t="shared" ref="F3258:F3289" si="459">Z3258</f>
        <v>Theridiidae</v>
      </c>
      <c r="G3258" s="13" t="str">
        <f t="shared" ref="G3258:G3289" si="460">IF(AI3258&gt;=40,"Yes","No")</f>
        <v>Yes</v>
      </c>
      <c r="M3258" t="s">
        <v>1370</v>
      </c>
      <c r="N3258" t="s">
        <v>588</v>
      </c>
      <c r="P3258" s="6">
        <v>-1</v>
      </c>
      <c r="Q3258" s="6" t="s">
        <v>47</v>
      </c>
      <c r="R3258" s="6" t="s">
        <v>54</v>
      </c>
      <c r="S3258" s="6"/>
      <c r="T3258" s="6" t="s">
        <v>55</v>
      </c>
      <c r="U3258" s="6" t="s">
        <v>56</v>
      </c>
      <c r="W3258" t="s">
        <v>53</v>
      </c>
      <c r="Z3258" t="s">
        <v>132</v>
      </c>
      <c r="AD3258" t="s">
        <v>588</v>
      </c>
      <c r="AF3258" t="s">
        <v>1370</v>
      </c>
      <c r="AI3258" s="10">
        <v>60</v>
      </c>
      <c r="AQ3258" s="6">
        <v>0</v>
      </c>
      <c r="AR3258" s="6" t="s">
        <v>50</v>
      </c>
      <c r="AS3258" t="s">
        <v>216</v>
      </c>
      <c r="AT3258" s="6">
        <v>-1</v>
      </c>
      <c r="AW3258" s="6" t="s">
        <v>51</v>
      </c>
      <c r="AX3258" s="6" t="s">
        <v>51</v>
      </c>
    </row>
    <row r="3259" spans="2:50" x14ac:dyDescent="0.25">
      <c r="B3259" t="s">
        <v>22</v>
      </c>
      <c r="C3259" t="str">
        <f t="shared" si="457"/>
        <v>Argyrodes</v>
      </c>
      <c r="D3259" s="13" t="str">
        <f t="shared" si="458"/>
        <v>Yes</v>
      </c>
      <c r="E3259" t="s">
        <v>18</v>
      </c>
      <c r="F3259" t="str">
        <f t="shared" si="459"/>
        <v>Theridiidae</v>
      </c>
      <c r="G3259" s="13" t="str">
        <f t="shared" si="460"/>
        <v>Yes</v>
      </c>
      <c r="M3259" t="s">
        <v>1369</v>
      </c>
      <c r="N3259" t="s">
        <v>588</v>
      </c>
      <c r="P3259" s="6">
        <v>-1</v>
      </c>
      <c r="Q3259" s="6" t="s">
        <v>47</v>
      </c>
      <c r="R3259" s="6" t="s">
        <v>54</v>
      </c>
      <c r="S3259" s="6"/>
      <c r="T3259" s="6" t="s">
        <v>55</v>
      </c>
      <c r="U3259" s="6" t="s">
        <v>56</v>
      </c>
      <c r="W3259" t="s">
        <v>53</v>
      </c>
      <c r="Z3259" t="s">
        <v>132</v>
      </c>
      <c r="AD3259" t="s">
        <v>588</v>
      </c>
      <c r="AF3259" t="s">
        <v>1369</v>
      </c>
      <c r="AI3259" s="10">
        <v>60</v>
      </c>
      <c r="AQ3259" s="6">
        <v>0</v>
      </c>
      <c r="AR3259" s="6" t="s">
        <v>50</v>
      </c>
      <c r="AS3259" t="s">
        <v>360</v>
      </c>
      <c r="AT3259" s="6">
        <v>-1</v>
      </c>
      <c r="AW3259" s="6" t="s">
        <v>51</v>
      </c>
      <c r="AX3259" s="6" t="s">
        <v>51</v>
      </c>
    </row>
    <row r="3260" spans="2:50" x14ac:dyDescent="0.25">
      <c r="B3260" t="s">
        <v>22</v>
      </c>
      <c r="C3260" t="str">
        <f t="shared" si="457"/>
        <v>Chrosiothes</v>
      </c>
      <c r="D3260" s="13" t="str">
        <f t="shared" si="458"/>
        <v>Yes</v>
      </c>
      <c r="E3260" t="s">
        <v>18</v>
      </c>
      <c r="F3260" t="str">
        <f t="shared" si="459"/>
        <v>Theridiidae</v>
      </c>
      <c r="G3260" s="13" t="str">
        <f t="shared" si="460"/>
        <v>Yes</v>
      </c>
      <c r="M3260" t="s">
        <v>590</v>
      </c>
      <c r="N3260" t="s">
        <v>132</v>
      </c>
      <c r="P3260" s="6">
        <v>-1</v>
      </c>
      <c r="Q3260" s="6" t="s">
        <v>47</v>
      </c>
      <c r="R3260" s="6" t="s">
        <v>54</v>
      </c>
      <c r="S3260" s="6"/>
      <c r="T3260" s="6" t="s">
        <v>55</v>
      </c>
      <c r="U3260" s="6" t="s">
        <v>56</v>
      </c>
      <c r="W3260" t="s">
        <v>53</v>
      </c>
      <c r="Z3260" t="s">
        <v>132</v>
      </c>
      <c r="AD3260" t="s">
        <v>590</v>
      </c>
      <c r="AI3260" s="10">
        <v>50</v>
      </c>
      <c r="AQ3260" s="6">
        <v>0</v>
      </c>
      <c r="AR3260" s="6" t="s">
        <v>50</v>
      </c>
      <c r="AT3260" s="6">
        <v>-1</v>
      </c>
      <c r="AW3260" s="6" t="s">
        <v>51</v>
      </c>
      <c r="AX3260" s="6" t="s">
        <v>51</v>
      </c>
    </row>
    <row r="3261" spans="2:50" x14ac:dyDescent="0.25">
      <c r="B3261" t="s">
        <v>22</v>
      </c>
      <c r="C3261" t="str">
        <f t="shared" si="457"/>
        <v>Chrosiothes</v>
      </c>
      <c r="D3261" s="13" t="str">
        <f t="shared" si="458"/>
        <v>Yes</v>
      </c>
      <c r="E3261" t="s">
        <v>18</v>
      </c>
      <c r="F3261" t="str">
        <f t="shared" si="459"/>
        <v>Theridiidae</v>
      </c>
      <c r="G3261" s="13" t="str">
        <f t="shared" si="460"/>
        <v>Yes</v>
      </c>
      <c r="M3261" t="s">
        <v>1368</v>
      </c>
      <c r="N3261" t="s">
        <v>590</v>
      </c>
      <c r="P3261" s="6">
        <v>-1</v>
      </c>
      <c r="Q3261" s="6" t="s">
        <v>47</v>
      </c>
      <c r="R3261" s="6" t="s">
        <v>54</v>
      </c>
      <c r="S3261" s="6"/>
      <c r="T3261" s="6" t="s">
        <v>55</v>
      </c>
      <c r="U3261" s="6" t="s">
        <v>56</v>
      </c>
      <c r="W3261" t="s">
        <v>53</v>
      </c>
      <c r="Z3261" t="s">
        <v>132</v>
      </c>
      <c r="AD3261" t="s">
        <v>590</v>
      </c>
      <c r="AF3261" t="s">
        <v>1368</v>
      </c>
      <c r="AI3261" s="10">
        <v>60</v>
      </c>
      <c r="AQ3261" s="6">
        <v>0</v>
      </c>
      <c r="AR3261" s="6" t="s">
        <v>50</v>
      </c>
      <c r="AS3261" t="s">
        <v>513</v>
      </c>
      <c r="AT3261" s="6">
        <v>-1</v>
      </c>
      <c r="AW3261" s="6" t="s">
        <v>51</v>
      </c>
      <c r="AX3261" s="6" t="s">
        <v>51</v>
      </c>
    </row>
    <row r="3262" spans="2:50" x14ac:dyDescent="0.25">
      <c r="B3262" t="s">
        <v>22</v>
      </c>
      <c r="C3262" t="str">
        <f t="shared" si="457"/>
        <v>Chrysso</v>
      </c>
      <c r="D3262" s="13" t="str">
        <f t="shared" si="458"/>
        <v>Yes</v>
      </c>
      <c r="E3262" t="s">
        <v>18</v>
      </c>
      <c r="F3262" t="str">
        <f t="shared" si="459"/>
        <v>Theridiidae</v>
      </c>
      <c r="G3262" s="13" t="str">
        <f t="shared" si="460"/>
        <v>Yes</v>
      </c>
      <c r="M3262" t="s">
        <v>591</v>
      </c>
      <c r="N3262" t="s">
        <v>132</v>
      </c>
      <c r="P3262" s="6">
        <v>-1</v>
      </c>
      <c r="Q3262" s="6" t="s">
        <v>47</v>
      </c>
      <c r="R3262" s="6" t="s">
        <v>54</v>
      </c>
      <c r="S3262" s="6"/>
      <c r="T3262" s="6" t="s">
        <v>55</v>
      </c>
      <c r="U3262" s="6" t="s">
        <v>56</v>
      </c>
      <c r="W3262" t="s">
        <v>53</v>
      </c>
      <c r="Z3262" t="s">
        <v>132</v>
      </c>
      <c r="AD3262" t="s">
        <v>591</v>
      </c>
      <c r="AI3262" s="10">
        <v>50</v>
      </c>
      <c r="AQ3262" s="6">
        <v>0</v>
      </c>
      <c r="AR3262" s="6" t="s">
        <v>50</v>
      </c>
      <c r="AT3262" s="6">
        <v>-1</v>
      </c>
      <c r="AW3262" s="6" t="s">
        <v>51</v>
      </c>
      <c r="AX3262" s="6" t="s">
        <v>51</v>
      </c>
    </row>
    <row r="3263" spans="2:50" x14ac:dyDescent="0.25">
      <c r="B3263" t="s">
        <v>22</v>
      </c>
      <c r="C3263" t="str">
        <f t="shared" si="457"/>
        <v>Chrysso</v>
      </c>
      <c r="D3263" s="13" t="str">
        <f t="shared" si="458"/>
        <v>Yes</v>
      </c>
      <c r="E3263" t="s">
        <v>18</v>
      </c>
      <c r="F3263" t="str">
        <f t="shared" si="459"/>
        <v>Theridiidae</v>
      </c>
      <c r="G3263" s="13" t="str">
        <f t="shared" si="460"/>
        <v>Yes</v>
      </c>
      <c r="M3263" t="s">
        <v>1367</v>
      </c>
      <c r="N3263" t="s">
        <v>591</v>
      </c>
      <c r="P3263" s="6">
        <v>-1</v>
      </c>
      <c r="Q3263" s="6" t="s">
        <v>47</v>
      </c>
      <c r="R3263" s="6" t="s">
        <v>54</v>
      </c>
      <c r="S3263" s="6"/>
      <c r="T3263" s="6" t="s">
        <v>55</v>
      </c>
      <c r="U3263" s="6" t="s">
        <v>56</v>
      </c>
      <c r="W3263" t="s">
        <v>53</v>
      </c>
      <c r="Z3263" t="s">
        <v>132</v>
      </c>
      <c r="AD3263" t="s">
        <v>591</v>
      </c>
      <c r="AF3263" t="s">
        <v>1367</v>
      </c>
      <c r="AI3263" s="10">
        <v>60</v>
      </c>
      <c r="AQ3263" s="6">
        <v>0</v>
      </c>
      <c r="AR3263" s="6" t="s">
        <v>50</v>
      </c>
      <c r="AS3263" t="s">
        <v>162</v>
      </c>
      <c r="AT3263" s="6">
        <v>-1</v>
      </c>
      <c r="AW3263" s="6" t="s">
        <v>51</v>
      </c>
      <c r="AX3263" s="6" t="s">
        <v>51</v>
      </c>
    </row>
    <row r="3264" spans="2:50" x14ac:dyDescent="0.25">
      <c r="B3264" t="s">
        <v>22</v>
      </c>
      <c r="C3264" t="str">
        <f t="shared" si="457"/>
        <v>Coleosoma</v>
      </c>
      <c r="D3264" s="13" t="str">
        <f t="shared" si="458"/>
        <v>Yes</v>
      </c>
      <c r="E3264" t="s">
        <v>18</v>
      </c>
      <c r="F3264" t="str">
        <f t="shared" si="459"/>
        <v>Theridiidae</v>
      </c>
      <c r="G3264" s="13" t="str">
        <f t="shared" si="460"/>
        <v>Yes</v>
      </c>
      <c r="M3264" t="s">
        <v>592</v>
      </c>
      <c r="N3264" t="s">
        <v>132</v>
      </c>
      <c r="P3264" s="6">
        <v>-1</v>
      </c>
      <c r="Q3264" s="6" t="s">
        <v>47</v>
      </c>
      <c r="R3264" s="6" t="s">
        <v>54</v>
      </c>
      <c r="S3264" s="6"/>
      <c r="T3264" s="6" t="s">
        <v>55</v>
      </c>
      <c r="U3264" s="6" t="s">
        <v>56</v>
      </c>
      <c r="W3264" t="s">
        <v>53</v>
      </c>
      <c r="Z3264" t="s">
        <v>132</v>
      </c>
      <c r="AD3264" t="s">
        <v>592</v>
      </c>
      <c r="AI3264" s="10">
        <v>50</v>
      </c>
      <c r="AQ3264" s="6">
        <v>0</v>
      </c>
      <c r="AR3264" s="6" t="s">
        <v>50</v>
      </c>
      <c r="AT3264" s="6">
        <v>-1</v>
      </c>
      <c r="AW3264" s="6" t="s">
        <v>51</v>
      </c>
      <c r="AX3264" s="6" t="s">
        <v>51</v>
      </c>
    </row>
    <row r="3265" spans="2:50" x14ac:dyDescent="0.25">
      <c r="B3265" t="s">
        <v>22</v>
      </c>
      <c r="C3265" t="str">
        <f t="shared" si="457"/>
        <v>Coleosoma</v>
      </c>
      <c r="D3265" s="13" t="str">
        <f t="shared" si="458"/>
        <v>Yes</v>
      </c>
      <c r="E3265" t="s">
        <v>18</v>
      </c>
      <c r="F3265" t="str">
        <f t="shared" si="459"/>
        <v>Theridiidae</v>
      </c>
      <c r="G3265" s="13" t="str">
        <f t="shared" si="460"/>
        <v>Yes</v>
      </c>
      <c r="M3265" t="s">
        <v>1366</v>
      </c>
      <c r="N3265" s="14" t="s">
        <v>592</v>
      </c>
      <c r="P3265" s="6">
        <v>-1</v>
      </c>
      <c r="Q3265" s="6" t="s">
        <v>47</v>
      </c>
      <c r="R3265" s="6" t="s">
        <v>54</v>
      </c>
      <c r="S3265" s="6"/>
      <c r="T3265" s="6" t="s">
        <v>55</v>
      </c>
      <c r="U3265" s="6" t="s">
        <v>56</v>
      </c>
      <c r="W3265" t="s">
        <v>53</v>
      </c>
      <c r="Z3265" t="s">
        <v>132</v>
      </c>
      <c r="AA3265" s="14"/>
      <c r="AD3265" t="s">
        <v>592</v>
      </c>
      <c r="AF3265" t="s">
        <v>1366</v>
      </c>
      <c r="AI3265" s="10">
        <v>60</v>
      </c>
      <c r="AQ3265" s="6">
        <v>0</v>
      </c>
      <c r="AR3265" s="6" t="s">
        <v>50</v>
      </c>
      <c r="AS3265" t="s">
        <v>504</v>
      </c>
      <c r="AT3265" s="6">
        <v>-1</v>
      </c>
      <c r="AW3265" s="6" t="s">
        <v>51</v>
      </c>
      <c r="AX3265" s="6" t="s">
        <v>51</v>
      </c>
    </row>
    <row r="3266" spans="2:50" x14ac:dyDescent="0.25">
      <c r="B3266" t="s">
        <v>22</v>
      </c>
      <c r="C3266" t="str">
        <f t="shared" si="457"/>
        <v>Crustulina</v>
      </c>
      <c r="D3266" s="13" t="str">
        <f t="shared" si="458"/>
        <v>Yes</v>
      </c>
      <c r="E3266" t="s">
        <v>18</v>
      </c>
      <c r="F3266" t="str">
        <f t="shared" si="459"/>
        <v>Theridiidae</v>
      </c>
      <c r="G3266" s="13" t="str">
        <f t="shared" si="460"/>
        <v>Yes</v>
      </c>
      <c r="M3266" t="s">
        <v>593</v>
      </c>
      <c r="N3266" t="s">
        <v>132</v>
      </c>
      <c r="P3266" s="6">
        <v>-1</v>
      </c>
      <c r="Q3266" s="6" t="s">
        <v>47</v>
      </c>
      <c r="R3266" s="6" t="s">
        <v>54</v>
      </c>
      <c r="S3266" s="6"/>
      <c r="T3266" s="6" t="s">
        <v>55</v>
      </c>
      <c r="U3266" s="6" t="s">
        <v>56</v>
      </c>
      <c r="W3266" t="s">
        <v>53</v>
      </c>
      <c r="Z3266" t="s">
        <v>132</v>
      </c>
      <c r="AA3266" s="14"/>
      <c r="AD3266" t="s">
        <v>593</v>
      </c>
      <c r="AI3266" s="10">
        <v>50</v>
      </c>
      <c r="AQ3266" s="6">
        <v>0</v>
      </c>
      <c r="AR3266" s="6" t="s">
        <v>50</v>
      </c>
      <c r="AT3266" s="6">
        <v>-1</v>
      </c>
      <c r="AW3266" s="6" t="s">
        <v>51</v>
      </c>
      <c r="AX3266" s="6" t="s">
        <v>51</v>
      </c>
    </row>
    <row r="3267" spans="2:50" x14ac:dyDescent="0.25">
      <c r="B3267" t="s">
        <v>22</v>
      </c>
      <c r="C3267" t="str">
        <f t="shared" si="457"/>
        <v>Crustulina</v>
      </c>
      <c r="D3267" s="13" t="str">
        <f t="shared" si="458"/>
        <v>Yes</v>
      </c>
      <c r="E3267" t="s">
        <v>18</v>
      </c>
      <c r="F3267" t="str">
        <f t="shared" si="459"/>
        <v>Theridiidae</v>
      </c>
      <c r="G3267" s="13" t="str">
        <f t="shared" si="460"/>
        <v>Yes</v>
      </c>
      <c r="M3267" t="s">
        <v>1365</v>
      </c>
      <c r="N3267" t="s">
        <v>593</v>
      </c>
      <c r="P3267" s="6">
        <v>-1</v>
      </c>
      <c r="Q3267" s="6" t="s">
        <v>47</v>
      </c>
      <c r="R3267" s="6" t="s">
        <v>54</v>
      </c>
      <c r="S3267" s="6"/>
      <c r="T3267" s="6" t="s">
        <v>55</v>
      </c>
      <c r="U3267" s="6" t="s">
        <v>56</v>
      </c>
      <c r="W3267" t="s">
        <v>53</v>
      </c>
      <c r="Z3267" t="s">
        <v>132</v>
      </c>
      <c r="AA3267" s="14"/>
      <c r="AD3267" t="s">
        <v>593</v>
      </c>
      <c r="AF3267" t="s">
        <v>1365</v>
      </c>
      <c r="AI3267" s="10">
        <v>60</v>
      </c>
      <c r="AQ3267" s="6">
        <v>0</v>
      </c>
      <c r="AR3267" s="6" t="s">
        <v>50</v>
      </c>
      <c r="AS3267" t="s">
        <v>360</v>
      </c>
      <c r="AT3267" s="6">
        <v>-1</v>
      </c>
      <c r="AW3267" s="6" t="s">
        <v>51</v>
      </c>
      <c r="AX3267" s="6" t="s">
        <v>51</v>
      </c>
    </row>
    <row r="3268" spans="2:50" x14ac:dyDescent="0.25">
      <c r="B3268" t="s">
        <v>22</v>
      </c>
      <c r="C3268" t="str">
        <f t="shared" si="457"/>
        <v>Cryptachaea</v>
      </c>
      <c r="D3268" s="13" t="str">
        <f t="shared" si="458"/>
        <v>Yes</v>
      </c>
      <c r="E3268" t="s">
        <v>18</v>
      </c>
      <c r="F3268" t="str">
        <f t="shared" si="459"/>
        <v>Theridiidae</v>
      </c>
      <c r="G3268" s="13" t="str">
        <f t="shared" si="460"/>
        <v>Yes</v>
      </c>
      <c r="M3268" s="14" t="s">
        <v>594</v>
      </c>
      <c r="N3268" t="s">
        <v>132</v>
      </c>
      <c r="P3268" s="6">
        <v>-1</v>
      </c>
      <c r="Q3268" s="6" t="s">
        <v>47</v>
      </c>
      <c r="R3268" s="6" t="s">
        <v>54</v>
      </c>
      <c r="S3268" s="6"/>
      <c r="T3268" s="6" t="s">
        <v>55</v>
      </c>
      <c r="U3268" s="6" t="s">
        <v>56</v>
      </c>
      <c r="W3268" t="s">
        <v>53</v>
      </c>
      <c r="Z3268" t="s">
        <v>132</v>
      </c>
      <c r="AA3268" s="14"/>
      <c r="AD3268" t="s">
        <v>594</v>
      </c>
      <c r="AI3268" s="10">
        <v>50</v>
      </c>
      <c r="AQ3268" s="6">
        <v>0</v>
      </c>
      <c r="AR3268" s="6" t="s">
        <v>50</v>
      </c>
      <c r="AT3268" s="6">
        <v>-1</v>
      </c>
      <c r="AW3268" s="6" t="s">
        <v>51</v>
      </c>
      <c r="AX3268" s="6" t="s">
        <v>51</v>
      </c>
    </row>
    <row r="3269" spans="2:50" x14ac:dyDescent="0.25">
      <c r="B3269" t="s">
        <v>22</v>
      </c>
      <c r="C3269" t="str">
        <f t="shared" si="457"/>
        <v>Cryptachaea</v>
      </c>
      <c r="D3269" s="13" t="str">
        <f t="shared" si="458"/>
        <v>Yes</v>
      </c>
      <c r="E3269" t="s">
        <v>18</v>
      </c>
      <c r="F3269" t="str">
        <f t="shared" si="459"/>
        <v>Theridiidae</v>
      </c>
      <c r="G3269" s="13" t="str">
        <f t="shared" si="460"/>
        <v>Yes</v>
      </c>
      <c r="M3269" t="s">
        <v>1380</v>
      </c>
      <c r="N3269" t="s">
        <v>594</v>
      </c>
      <c r="P3269" s="6">
        <v>-1</v>
      </c>
      <c r="Q3269" s="6" t="s">
        <v>47</v>
      </c>
      <c r="R3269" s="6" t="s">
        <v>54</v>
      </c>
      <c r="S3269" s="6"/>
      <c r="T3269" s="6" t="s">
        <v>55</v>
      </c>
      <c r="U3269" s="6" t="s">
        <v>56</v>
      </c>
      <c r="W3269" t="s">
        <v>53</v>
      </c>
      <c r="Z3269" t="s">
        <v>132</v>
      </c>
      <c r="AD3269" t="s">
        <v>594</v>
      </c>
      <c r="AF3269" t="s">
        <v>1380</v>
      </c>
      <c r="AI3269" s="10">
        <v>60</v>
      </c>
      <c r="AQ3269" s="6">
        <v>0</v>
      </c>
      <c r="AR3269" s="6" t="s">
        <v>50</v>
      </c>
      <c r="AS3269" t="s">
        <v>145</v>
      </c>
      <c r="AT3269" s="6">
        <v>-1</v>
      </c>
      <c r="AW3269" s="6" t="s">
        <v>51</v>
      </c>
      <c r="AX3269" s="6" t="s">
        <v>51</v>
      </c>
    </row>
    <row r="3270" spans="2:50" x14ac:dyDescent="0.25">
      <c r="B3270" t="s">
        <v>22</v>
      </c>
      <c r="C3270" t="str">
        <f t="shared" si="457"/>
        <v>Dipoena</v>
      </c>
      <c r="D3270" s="13" t="str">
        <f t="shared" si="458"/>
        <v>Yes</v>
      </c>
      <c r="E3270" t="s">
        <v>18</v>
      </c>
      <c r="F3270" t="str">
        <f t="shared" si="459"/>
        <v>Theridiidae</v>
      </c>
      <c r="G3270" s="13" t="str">
        <f t="shared" si="460"/>
        <v>Yes</v>
      </c>
      <c r="M3270" t="s">
        <v>595</v>
      </c>
      <c r="N3270" t="s">
        <v>132</v>
      </c>
      <c r="P3270" s="6">
        <v>-1</v>
      </c>
      <c r="Q3270" s="6" t="s">
        <v>47</v>
      </c>
      <c r="R3270" s="6" t="s">
        <v>54</v>
      </c>
      <c r="S3270" s="6"/>
      <c r="T3270" s="6" t="s">
        <v>55</v>
      </c>
      <c r="U3270" s="6" t="s">
        <v>56</v>
      </c>
      <c r="W3270" t="s">
        <v>53</v>
      </c>
      <c r="Z3270" t="s">
        <v>132</v>
      </c>
      <c r="AA3270" s="14"/>
      <c r="AD3270" t="s">
        <v>595</v>
      </c>
      <c r="AI3270" s="10">
        <v>50</v>
      </c>
      <c r="AQ3270" s="6">
        <v>0</v>
      </c>
      <c r="AR3270" s="6" t="s">
        <v>50</v>
      </c>
      <c r="AT3270" s="6">
        <v>-1</v>
      </c>
      <c r="AW3270" s="6" t="s">
        <v>51</v>
      </c>
      <c r="AX3270" s="6" t="s">
        <v>51</v>
      </c>
    </row>
    <row r="3271" spans="2:50" x14ac:dyDescent="0.25">
      <c r="B3271" t="s">
        <v>22</v>
      </c>
      <c r="C3271" t="str">
        <f t="shared" si="457"/>
        <v>Dipoena</v>
      </c>
      <c r="D3271" s="13" t="str">
        <f t="shared" si="458"/>
        <v>Yes</v>
      </c>
      <c r="E3271" t="s">
        <v>18</v>
      </c>
      <c r="F3271" t="str">
        <f t="shared" si="459"/>
        <v>Theridiidae</v>
      </c>
      <c r="G3271" s="13" t="str">
        <f t="shared" si="460"/>
        <v>Yes</v>
      </c>
      <c r="M3271" t="s">
        <v>1379</v>
      </c>
      <c r="N3271" t="s">
        <v>595</v>
      </c>
      <c r="P3271" s="6">
        <v>-1</v>
      </c>
      <c r="Q3271" s="6" t="s">
        <v>47</v>
      </c>
      <c r="R3271" s="6" t="s">
        <v>54</v>
      </c>
      <c r="S3271" s="6"/>
      <c r="T3271" s="6" t="s">
        <v>55</v>
      </c>
      <c r="U3271" s="6" t="s">
        <v>56</v>
      </c>
      <c r="W3271" t="s">
        <v>53</v>
      </c>
      <c r="Z3271" t="s">
        <v>132</v>
      </c>
      <c r="AA3271" s="14"/>
      <c r="AD3271" t="s">
        <v>595</v>
      </c>
      <c r="AF3271" t="s">
        <v>1379</v>
      </c>
      <c r="AI3271" s="10">
        <v>60</v>
      </c>
      <c r="AQ3271" s="6">
        <v>0</v>
      </c>
      <c r="AR3271" s="6" t="s">
        <v>50</v>
      </c>
      <c r="AS3271" t="s">
        <v>189</v>
      </c>
      <c r="AT3271" s="6">
        <v>-1</v>
      </c>
      <c r="AW3271" s="6" t="s">
        <v>51</v>
      </c>
      <c r="AX3271" s="6" t="s">
        <v>51</v>
      </c>
    </row>
    <row r="3272" spans="2:50" x14ac:dyDescent="0.25">
      <c r="B3272" t="s">
        <v>22</v>
      </c>
      <c r="C3272" t="str">
        <f t="shared" si="457"/>
        <v>Dipoena</v>
      </c>
      <c r="D3272" s="13" t="str">
        <f t="shared" si="458"/>
        <v>Yes</v>
      </c>
      <c r="E3272" t="s">
        <v>18</v>
      </c>
      <c r="F3272" t="str">
        <f t="shared" si="459"/>
        <v>Theridiidae</v>
      </c>
      <c r="G3272" s="13" t="str">
        <f t="shared" si="460"/>
        <v>Yes</v>
      </c>
      <c r="M3272" t="s">
        <v>1378</v>
      </c>
      <c r="N3272" s="14" t="s">
        <v>595</v>
      </c>
      <c r="P3272" s="6">
        <v>-1</v>
      </c>
      <c r="Q3272" s="6" t="s">
        <v>47</v>
      </c>
      <c r="R3272" s="6" t="s">
        <v>54</v>
      </c>
      <c r="S3272" s="6"/>
      <c r="T3272" s="6" t="s">
        <v>55</v>
      </c>
      <c r="U3272" s="6" t="s">
        <v>56</v>
      </c>
      <c r="W3272" t="s">
        <v>53</v>
      </c>
      <c r="Z3272" t="s">
        <v>132</v>
      </c>
      <c r="AA3272" s="14"/>
      <c r="AD3272" t="s">
        <v>595</v>
      </c>
      <c r="AF3272" t="s">
        <v>1378</v>
      </c>
      <c r="AI3272" s="10">
        <v>60</v>
      </c>
      <c r="AQ3272" s="6">
        <v>0</v>
      </c>
      <c r="AR3272" s="6" t="s">
        <v>50</v>
      </c>
      <c r="AS3272" t="s">
        <v>513</v>
      </c>
      <c r="AT3272" s="6">
        <v>-1</v>
      </c>
      <c r="AW3272" s="6" t="s">
        <v>51</v>
      </c>
      <c r="AX3272" s="6" t="s">
        <v>51</v>
      </c>
    </row>
    <row r="3273" spans="2:50" x14ac:dyDescent="0.25">
      <c r="B3273" t="s">
        <v>22</v>
      </c>
      <c r="C3273" t="str">
        <f t="shared" si="457"/>
        <v>Dipoena</v>
      </c>
      <c r="D3273" s="13" t="str">
        <f t="shared" si="458"/>
        <v>Yes</v>
      </c>
      <c r="E3273" t="s">
        <v>18</v>
      </c>
      <c r="F3273" t="str">
        <f t="shared" si="459"/>
        <v>Theridiidae</v>
      </c>
      <c r="G3273" s="13" t="str">
        <f t="shared" si="460"/>
        <v>Yes</v>
      </c>
      <c r="M3273" t="s">
        <v>1377</v>
      </c>
      <c r="N3273" t="s">
        <v>595</v>
      </c>
      <c r="P3273" s="6">
        <v>-1</v>
      </c>
      <c r="Q3273" s="6" t="s">
        <v>47</v>
      </c>
      <c r="R3273" s="6" t="s">
        <v>54</v>
      </c>
      <c r="S3273" s="6"/>
      <c r="T3273" s="6" t="s">
        <v>55</v>
      </c>
      <c r="U3273" s="6" t="s">
        <v>56</v>
      </c>
      <c r="W3273" t="s">
        <v>53</v>
      </c>
      <c r="Z3273" t="s">
        <v>132</v>
      </c>
      <c r="AA3273" s="14"/>
      <c r="AD3273" t="s">
        <v>595</v>
      </c>
      <c r="AF3273" t="s">
        <v>1377</v>
      </c>
      <c r="AI3273" s="10">
        <v>60</v>
      </c>
      <c r="AQ3273" s="6">
        <v>0</v>
      </c>
      <c r="AR3273" s="6" t="s">
        <v>50</v>
      </c>
      <c r="AS3273" t="s">
        <v>513</v>
      </c>
      <c r="AT3273" s="6">
        <v>-1</v>
      </c>
      <c r="AW3273" s="6" t="s">
        <v>51</v>
      </c>
      <c r="AX3273" s="6" t="s">
        <v>51</v>
      </c>
    </row>
    <row r="3274" spans="2:50" x14ac:dyDescent="0.25">
      <c r="B3274" t="s">
        <v>22</v>
      </c>
      <c r="C3274" t="str">
        <f t="shared" si="457"/>
        <v>Dipoena</v>
      </c>
      <c r="D3274" s="13" t="str">
        <f t="shared" si="458"/>
        <v>Yes</v>
      </c>
      <c r="E3274" t="s">
        <v>18</v>
      </c>
      <c r="F3274" t="str">
        <f t="shared" si="459"/>
        <v>Theridiidae</v>
      </c>
      <c r="G3274" s="13" t="str">
        <f t="shared" si="460"/>
        <v>Yes</v>
      </c>
      <c r="M3274" t="s">
        <v>1376</v>
      </c>
      <c r="N3274" t="s">
        <v>595</v>
      </c>
      <c r="P3274" s="6">
        <v>-1</v>
      </c>
      <c r="Q3274" s="6" t="s">
        <v>47</v>
      </c>
      <c r="R3274" s="6" t="s">
        <v>54</v>
      </c>
      <c r="S3274" s="6"/>
      <c r="T3274" s="6" t="s">
        <v>55</v>
      </c>
      <c r="U3274" s="6" t="s">
        <v>56</v>
      </c>
      <c r="W3274" t="s">
        <v>53</v>
      </c>
      <c r="Z3274" t="s">
        <v>132</v>
      </c>
      <c r="AA3274" s="14"/>
      <c r="AD3274" t="s">
        <v>595</v>
      </c>
      <c r="AF3274" t="s">
        <v>1376</v>
      </c>
      <c r="AI3274" s="10">
        <v>60</v>
      </c>
      <c r="AQ3274" s="6">
        <v>0</v>
      </c>
      <c r="AR3274" s="6" t="s">
        <v>50</v>
      </c>
      <c r="AS3274" t="s">
        <v>513</v>
      </c>
      <c r="AT3274" s="6">
        <v>-1</v>
      </c>
      <c r="AW3274" s="6" t="s">
        <v>51</v>
      </c>
      <c r="AX3274" s="6" t="s">
        <v>51</v>
      </c>
    </row>
    <row r="3275" spans="2:50" x14ac:dyDescent="0.25">
      <c r="B3275" t="s">
        <v>22</v>
      </c>
      <c r="C3275" t="str">
        <f t="shared" si="457"/>
        <v>Dipoena</v>
      </c>
      <c r="D3275" s="13" t="str">
        <f t="shared" si="458"/>
        <v>Yes</v>
      </c>
      <c r="E3275" t="s">
        <v>18</v>
      </c>
      <c r="F3275" t="str">
        <f t="shared" si="459"/>
        <v>Theridiidae</v>
      </c>
      <c r="G3275" s="13" t="str">
        <f t="shared" si="460"/>
        <v>Yes</v>
      </c>
      <c r="M3275" t="s">
        <v>1375</v>
      </c>
      <c r="N3275" t="s">
        <v>595</v>
      </c>
      <c r="P3275" s="6">
        <v>-1</v>
      </c>
      <c r="Q3275" s="6" t="s">
        <v>47</v>
      </c>
      <c r="R3275" s="6" t="s">
        <v>54</v>
      </c>
      <c r="S3275" s="6"/>
      <c r="T3275" s="6" t="s">
        <v>55</v>
      </c>
      <c r="U3275" s="6" t="s">
        <v>56</v>
      </c>
      <c r="W3275" t="s">
        <v>53</v>
      </c>
      <c r="Z3275" t="s">
        <v>132</v>
      </c>
      <c r="AA3275" s="14"/>
      <c r="AD3275" t="s">
        <v>595</v>
      </c>
      <c r="AF3275" t="s">
        <v>1375</v>
      </c>
      <c r="AI3275" s="10">
        <v>60</v>
      </c>
      <c r="AQ3275" s="6">
        <v>0</v>
      </c>
      <c r="AR3275" s="6" t="s">
        <v>50</v>
      </c>
      <c r="AS3275" t="s">
        <v>513</v>
      </c>
      <c r="AT3275" s="6">
        <v>-1</v>
      </c>
      <c r="AW3275" s="6" t="s">
        <v>51</v>
      </c>
      <c r="AX3275" s="6" t="s">
        <v>51</v>
      </c>
    </row>
    <row r="3276" spans="2:50" x14ac:dyDescent="0.25">
      <c r="B3276" t="s">
        <v>22</v>
      </c>
      <c r="C3276" t="str">
        <f t="shared" si="457"/>
        <v>Dipoena</v>
      </c>
      <c r="D3276" s="13" t="str">
        <f t="shared" si="458"/>
        <v>Yes</v>
      </c>
      <c r="E3276" t="s">
        <v>18</v>
      </c>
      <c r="F3276" t="str">
        <f t="shared" si="459"/>
        <v>Theridiidae</v>
      </c>
      <c r="G3276" s="13" t="str">
        <f t="shared" si="460"/>
        <v>Yes</v>
      </c>
      <c r="M3276" t="s">
        <v>1374</v>
      </c>
      <c r="N3276" t="s">
        <v>595</v>
      </c>
      <c r="P3276" s="6">
        <v>-1</v>
      </c>
      <c r="Q3276" s="6" t="s">
        <v>47</v>
      </c>
      <c r="R3276" s="6" t="s">
        <v>54</v>
      </c>
      <c r="S3276" s="6"/>
      <c r="T3276" s="6" t="s">
        <v>55</v>
      </c>
      <c r="U3276" s="6" t="s">
        <v>56</v>
      </c>
      <c r="W3276" t="s">
        <v>53</v>
      </c>
      <c r="Z3276" t="s">
        <v>132</v>
      </c>
      <c r="AA3276" s="14"/>
      <c r="AD3276" t="s">
        <v>595</v>
      </c>
      <c r="AF3276" t="s">
        <v>1374</v>
      </c>
      <c r="AI3276" s="10">
        <v>60</v>
      </c>
      <c r="AQ3276" s="6">
        <v>0</v>
      </c>
      <c r="AR3276" s="6" t="s">
        <v>50</v>
      </c>
      <c r="AS3276" t="s">
        <v>383</v>
      </c>
      <c r="AT3276" s="6">
        <v>-1</v>
      </c>
      <c r="AW3276" s="6" t="s">
        <v>51</v>
      </c>
      <c r="AX3276" s="6" t="s">
        <v>51</v>
      </c>
    </row>
    <row r="3277" spans="2:50" x14ac:dyDescent="0.25">
      <c r="B3277" t="s">
        <v>22</v>
      </c>
      <c r="C3277" t="str">
        <f t="shared" si="457"/>
        <v>Enoplognatha</v>
      </c>
      <c r="D3277" s="13" t="str">
        <f t="shared" si="458"/>
        <v>Yes</v>
      </c>
      <c r="E3277" t="s">
        <v>18</v>
      </c>
      <c r="F3277" t="str">
        <f t="shared" si="459"/>
        <v>Theridiidae</v>
      </c>
      <c r="G3277" s="13" t="str">
        <f t="shared" si="460"/>
        <v>Yes</v>
      </c>
      <c r="M3277" t="s">
        <v>596</v>
      </c>
      <c r="N3277" t="s">
        <v>132</v>
      </c>
      <c r="P3277" s="6">
        <v>-1</v>
      </c>
      <c r="Q3277" s="6" t="s">
        <v>47</v>
      </c>
      <c r="R3277" s="6" t="s">
        <v>54</v>
      </c>
      <c r="S3277" s="6"/>
      <c r="T3277" s="6" t="s">
        <v>55</v>
      </c>
      <c r="U3277" s="6" t="s">
        <v>56</v>
      </c>
      <c r="W3277" t="s">
        <v>53</v>
      </c>
      <c r="Z3277" t="s">
        <v>132</v>
      </c>
      <c r="AA3277" s="14"/>
      <c r="AD3277" t="s">
        <v>596</v>
      </c>
      <c r="AI3277" s="10">
        <v>50</v>
      </c>
      <c r="AQ3277" s="6">
        <v>0</v>
      </c>
      <c r="AR3277" s="6" t="s">
        <v>50</v>
      </c>
      <c r="AT3277" s="6">
        <v>-1</v>
      </c>
      <c r="AW3277" s="6" t="s">
        <v>51</v>
      </c>
      <c r="AX3277" s="6" t="s">
        <v>51</v>
      </c>
    </row>
    <row r="3278" spans="2:50" x14ac:dyDescent="0.25">
      <c r="B3278" t="s">
        <v>22</v>
      </c>
      <c r="C3278" t="str">
        <f t="shared" si="457"/>
        <v>Enoplognatha</v>
      </c>
      <c r="D3278" s="13" t="str">
        <f t="shared" si="458"/>
        <v>Yes</v>
      </c>
      <c r="E3278" t="s">
        <v>18</v>
      </c>
      <c r="F3278" t="str">
        <f t="shared" si="459"/>
        <v>Theridiidae</v>
      </c>
      <c r="G3278" s="13" t="str">
        <f t="shared" si="460"/>
        <v>Yes</v>
      </c>
      <c r="M3278" t="s">
        <v>1373</v>
      </c>
      <c r="N3278" s="14" t="s">
        <v>596</v>
      </c>
      <c r="P3278" s="6">
        <v>-1</v>
      </c>
      <c r="Q3278" s="6" t="s">
        <v>47</v>
      </c>
      <c r="R3278" s="6" t="s">
        <v>54</v>
      </c>
      <c r="S3278" s="6"/>
      <c r="T3278" s="6" t="s">
        <v>55</v>
      </c>
      <c r="U3278" s="6" t="s">
        <v>56</v>
      </c>
      <c r="W3278" t="s">
        <v>53</v>
      </c>
      <c r="Z3278" t="s">
        <v>132</v>
      </c>
      <c r="AA3278" s="14"/>
      <c r="AD3278" t="s">
        <v>596</v>
      </c>
      <c r="AF3278" t="s">
        <v>1373</v>
      </c>
      <c r="AI3278" s="10">
        <v>60</v>
      </c>
      <c r="AQ3278" s="6">
        <v>0</v>
      </c>
      <c r="AR3278" s="6" t="s">
        <v>50</v>
      </c>
      <c r="AS3278" t="s">
        <v>144</v>
      </c>
      <c r="AT3278" s="6">
        <v>-1</v>
      </c>
      <c r="AW3278" s="6" t="s">
        <v>51</v>
      </c>
      <c r="AX3278" s="6" t="s">
        <v>51</v>
      </c>
    </row>
    <row r="3279" spans="2:50" x14ac:dyDescent="0.25">
      <c r="B3279" t="s">
        <v>22</v>
      </c>
      <c r="C3279" t="str">
        <f t="shared" ref="C3279:C3310" si="461">AD3279</f>
        <v>Enoplognatha</v>
      </c>
      <c r="D3279" s="13" t="str">
        <f t="shared" si="458"/>
        <v>Yes</v>
      </c>
      <c r="E3279" t="s">
        <v>18</v>
      </c>
      <c r="F3279" t="str">
        <f t="shared" si="459"/>
        <v>Theridiidae</v>
      </c>
      <c r="G3279" s="13" t="str">
        <f t="shared" si="460"/>
        <v>Yes</v>
      </c>
      <c r="M3279" s="14" t="s">
        <v>1388</v>
      </c>
      <c r="N3279" t="s">
        <v>596</v>
      </c>
      <c r="P3279" s="6">
        <v>-1</v>
      </c>
      <c r="Q3279" s="6" t="s">
        <v>47</v>
      </c>
      <c r="R3279" s="6" t="s">
        <v>54</v>
      </c>
      <c r="S3279" s="6"/>
      <c r="T3279" s="6" t="s">
        <v>55</v>
      </c>
      <c r="U3279" s="6" t="s">
        <v>56</v>
      </c>
      <c r="W3279" t="s">
        <v>53</v>
      </c>
      <c r="Z3279" t="s">
        <v>132</v>
      </c>
      <c r="AA3279" s="14"/>
      <c r="AD3279" t="s">
        <v>596</v>
      </c>
      <c r="AF3279" t="s">
        <v>1388</v>
      </c>
      <c r="AI3279" s="10">
        <v>60</v>
      </c>
      <c r="AQ3279" s="6">
        <v>0</v>
      </c>
      <c r="AR3279" s="6" t="s">
        <v>50</v>
      </c>
      <c r="AS3279" t="s">
        <v>513</v>
      </c>
      <c r="AT3279" s="6">
        <v>-1</v>
      </c>
      <c r="AW3279" s="6" t="s">
        <v>51</v>
      </c>
      <c r="AX3279" s="6" t="s">
        <v>51</v>
      </c>
    </row>
    <row r="3280" spans="2:50" x14ac:dyDescent="0.25">
      <c r="B3280" t="s">
        <v>22</v>
      </c>
      <c r="C3280" t="str">
        <f t="shared" si="461"/>
        <v>Enoplognatha</v>
      </c>
      <c r="D3280" s="13" t="str">
        <f t="shared" si="458"/>
        <v>Yes</v>
      </c>
      <c r="E3280" t="s">
        <v>18</v>
      </c>
      <c r="F3280" t="str">
        <f t="shared" si="459"/>
        <v>Theridiidae</v>
      </c>
      <c r="G3280" s="13" t="str">
        <f t="shared" si="460"/>
        <v>Yes</v>
      </c>
      <c r="M3280" t="s">
        <v>1387</v>
      </c>
      <c r="N3280" t="s">
        <v>596</v>
      </c>
      <c r="P3280" s="6">
        <v>-1</v>
      </c>
      <c r="Q3280" s="6" t="s">
        <v>47</v>
      </c>
      <c r="R3280" s="6" t="s">
        <v>54</v>
      </c>
      <c r="S3280" s="6"/>
      <c r="T3280" s="6" t="s">
        <v>55</v>
      </c>
      <c r="U3280" s="6" t="s">
        <v>56</v>
      </c>
      <c r="W3280" t="s">
        <v>53</v>
      </c>
      <c r="Z3280" t="s">
        <v>132</v>
      </c>
      <c r="AD3280" t="s">
        <v>596</v>
      </c>
      <c r="AF3280" t="s">
        <v>1387</v>
      </c>
      <c r="AI3280" s="10">
        <v>60</v>
      </c>
      <c r="AQ3280" s="6">
        <v>0</v>
      </c>
      <c r="AR3280" s="6" t="s">
        <v>50</v>
      </c>
      <c r="AS3280" t="s">
        <v>216</v>
      </c>
      <c r="AT3280" s="6">
        <v>-1</v>
      </c>
      <c r="AW3280" s="6" t="s">
        <v>51</v>
      </c>
      <c r="AX3280" s="6" t="s">
        <v>51</v>
      </c>
    </row>
    <row r="3281" spans="2:50" x14ac:dyDescent="0.25">
      <c r="B3281" t="s">
        <v>22</v>
      </c>
      <c r="C3281" t="str">
        <f t="shared" si="461"/>
        <v>Keijia</v>
      </c>
      <c r="D3281" s="13" t="str">
        <f t="shared" si="458"/>
        <v>Yes</v>
      </c>
      <c r="E3281" t="s">
        <v>18</v>
      </c>
      <c r="F3281" t="str">
        <f t="shared" si="459"/>
        <v>Theridiidae</v>
      </c>
      <c r="G3281" s="13" t="str">
        <f t="shared" si="460"/>
        <v>Yes</v>
      </c>
      <c r="M3281" t="s">
        <v>597</v>
      </c>
      <c r="N3281" t="s">
        <v>132</v>
      </c>
      <c r="P3281" s="6">
        <v>-1</v>
      </c>
      <c r="Q3281" s="6" t="s">
        <v>47</v>
      </c>
      <c r="R3281" s="6" t="s">
        <v>54</v>
      </c>
      <c r="S3281" s="6"/>
      <c r="T3281" s="6" t="s">
        <v>55</v>
      </c>
      <c r="U3281" s="6" t="s">
        <v>56</v>
      </c>
      <c r="W3281" t="s">
        <v>53</v>
      </c>
      <c r="Z3281" t="s">
        <v>132</v>
      </c>
      <c r="AD3281" t="s">
        <v>597</v>
      </c>
      <c r="AI3281" s="10">
        <v>50</v>
      </c>
      <c r="AQ3281" s="6">
        <v>0</v>
      </c>
      <c r="AR3281" s="6" t="s">
        <v>50</v>
      </c>
      <c r="AT3281" s="6">
        <v>-1</v>
      </c>
      <c r="AW3281" s="6" t="s">
        <v>51</v>
      </c>
      <c r="AX3281" s="6" t="s">
        <v>51</v>
      </c>
    </row>
    <row r="3282" spans="2:50" x14ac:dyDescent="0.25">
      <c r="B3282" t="s">
        <v>22</v>
      </c>
      <c r="C3282" t="str">
        <f t="shared" si="461"/>
        <v>Keijia</v>
      </c>
      <c r="D3282" s="13" t="str">
        <f t="shared" si="458"/>
        <v>Yes</v>
      </c>
      <c r="E3282" t="s">
        <v>18</v>
      </c>
      <c r="F3282" t="str">
        <f t="shared" si="459"/>
        <v>Theridiidae</v>
      </c>
      <c r="G3282" s="13" t="str">
        <f t="shared" si="460"/>
        <v>Yes</v>
      </c>
      <c r="M3282" t="s">
        <v>1386</v>
      </c>
      <c r="N3282" t="s">
        <v>597</v>
      </c>
      <c r="P3282" s="6">
        <v>-1</v>
      </c>
      <c r="Q3282" s="6" t="s">
        <v>47</v>
      </c>
      <c r="R3282" s="6" t="s">
        <v>54</v>
      </c>
      <c r="S3282" s="6"/>
      <c r="T3282" s="6" t="s">
        <v>55</v>
      </c>
      <c r="U3282" s="6" t="s">
        <v>56</v>
      </c>
      <c r="W3282" t="s">
        <v>53</v>
      </c>
      <c r="Z3282" t="s">
        <v>132</v>
      </c>
      <c r="AD3282" t="s">
        <v>597</v>
      </c>
      <c r="AF3282" t="s">
        <v>1386</v>
      </c>
      <c r="AI3282" s="10">
        <v>60</v>
      </c>
      <c r="AQ3282" s="6">
        <v>0</v>
      </c>
      <c r="AR3282" s="6" t="s">
        <v>50</v>
      </c>
      <c r="AS3282" t="s">
        <v>598</v>
      </c>
      <c r="AT3282" s="6">
        <v>-1</v>
      </c>
      <c r="AW3282" s="6" t="s">
        <v>51</v>
      </c>
      <c r="AX3282" s="6" t="s">
        <v>51</v>
      </c>
    </row>
    <row r="3283" spans="2:50" x14ac:dyDescent="0.25">
      <c r="B3283" t="s">
        <v>22</v>
      </c>
      <c r="C3283" t="str">
        <f t="shared" si="461"/>
        <v>Lasaeola</v>
      </c>
      <c r="D3283" s="13" t="str">
        <f t="shared" si="458"/>
        <v>Yes</v>
      </c>
      <c r="E3283" t="s">
        <v>18</v>
      </c>
      <c r="F3283" t="str">
        <f t="shared" si="459"/>
        <v>Theridiidae</v>
      </c>
      <c r="G3283" s="13" t="str">
        <f t="shared" si="460"/>
        <v>Yes</v>
      </c>
      <c r="M3283" t="s">
        <v>599</v>
      </c>
      <c r="N3283" t="s">
        <v>132</v>
      </c>
      <c r="P3283" s="6">
        <v>-1</v>
      </c>
      <c r="Q3283" s="6" t="s">
        <v>47</v>
      </c>
      <c r="R3283" s="6" t="s">
        <v>54</v>
      </c>
      <c r="S3283" s="6"/>
      <c r="T3283" s="6" t="s">
        <v>55</v>
      </c>
      <c r="U3283" s="6" t="s">
        <v>56</v>
      </c>
      <c r="W3283" t="s">
        <v>53</v>
      </c>
      <c r="Z3283" t="s">
        <v>132</v>
      </c>
      <c r="AD3283" t="s">
        <v>599</v>
      </c>
      <c r="AI3283" s="10">
        <v>50</v>
      </c>
      <c r="AQ3283" s="6">
        <v>0</v>
      </c>
      <c r="AR3283" s="6" t="s">
        <v>50</v>
      </c>
      <c r="AT3283" s="6">
        <v>-1</v>
      </c>
      <c r="AW3283" s="6" t="s">
        <v>51</v>
      </c>
      <c r="AX3283" s="6" t="s">
        <v>51</v>
      </c>
    </row>
    <row r="3284" spans="2:50" x14ac:dyDescent="0.25">
      <c r="B3284" t="s">
        <v>22</v>
      </c>
      <c r="C3284" t="str">
        <f t="shared" si="461"/>
        <v>Lasaeola</v>
      </c>
      <c r="D3284" s="13" t="str">
        <f t="shared" si="458"/>
        <v>Yes</v>
      </c>
      <c r="E3284" t="s">
        <v>18</v>
      </c>
      <c r="F3284" t="str">
        <f t="shared" si="459"/>
        <v>Theridiidae</v>
      </c>
      <c r="G3284" s="13" t="str">
        <f t="shared" si="460"/>
        <v>Yes</v>
      </c>
      <c r="M3284" t="s">
        <v>1385</v>
      </c>
      <c r="N3284" t="s">
        <v>599</v>
      </c>
      <c r="P3284" s="6">
        <v>-1</v>
      </c>
      <c r="Q3284" s="6" t="s">
        <v>47</v>
      </c>
      <c r="R3284" s="6" t="s">
        <v>54</v>
      </c>
      <c r="S3284" s="6"/>
      <c r="T3284" s="6" t="s">
        <v>55</v>
      </c>
      <c r="U3284" s="6" t="s">
        <v>56</v>
      </c>
      <c r="W3284" t="s">
        <v>53</v>
      </c>
      <c r="Z3284" t="s">
        <v>132</v>
      </c>
      <c r="AD3284" t="s">
        <v>599</v>
      </c>
      <c r="AF3284" t="s">
        <v>1385</v>
      </c>
      <c r="AI3284" s="10">
        <v>60</v>
      </c>
      <c r="AQ3284" s="6">
        <v>0</v>
      </c>
      <c r="AR3284" s="6" t="s">
        <v>50</v>
      </c>
      <c r="AS3284" t="s">
        <v>158</v>
      </c>
      <c r="AT3284" s="6">
        <v>-1</v>
      </c>
      <c r="AW3284" s="6" t="s">
        <v>51</v>
      </c>
      <c r="AX3284" s="6" t="s">
        <v>51</v>
      </c>
    </row>
    <row r="3285" spans="2:50" x14ac:dyDescent="0.25">
      <c r="B3285" t="s">
        <v>22</v>
      </c>
      <c r="C3285" t="str">
        <f t="shared" si="461"/>
        <v>Lasaeola</v>
      </c>
      <c r="D3285" s="13" t="str">
        <f t="shared" si="458"/>
        <v>Yes</v>
      </c>
      <c r="E3285" t="s">
        <v>18</v>
      </c>
      <c r="F3285" t="str">
        <f t="shared" si="459"/>
        <v>Theridiidae</v>
      </c>
      <c r="G3285" s="13" t="str">
        <f t="shared" si="460"/>
        <v>Yes</v>
      </c>
      <c r="M3285" t="s">
        <v>1384</v>
      </c>
      <c r="N3285" t="s">
        <v>599</v>
      </c>
      <c r="P3285" s="6">
        <v>-1</v>
      </c>
      <c r="Q3285" s="6" t="s">
        <v>47</v>
      </c>
      <c r="R3285" s="6" t="s">
        <v>54</v>
      </c>
      <c r="S3285" s="6"/>
      <c r="T3285" s="6" t="s">
        <v>55</v>
      </c>
      <c r="U3285" s="6" t="s">
        <v>56</v>
      </c>
      <c r="W3285" t="s">
        <v>53</v>
      </c>
      <c r="Z3285" t="s">
        <v>132</v>
      </c>
      <c r="AD3285" t="s">
        <v>599</v>
      </c>
      <c r="AF3285" t="s">
        <v>1384</v>
      </c>
      <c r="AI3285" s="10">
        <v>60</v>
      </c>
      <c r="AQ3285" s="6">
        <v>0</v>
      </c>
      <c r="AR3285" s="6" t="s">
        <v>50</v>
      </c>
      <c r="AS3285" t="s">
        <v>600</v>
      </c>
      <c r="AT3285" s="6">
        <v>-1</v>
      </c>
      <c r="AW3285" s="6" t="s">
        <v>51</v>
      </c>
      <c r="AX3285" s="6" t="s">
        <v>51</v>
      </c>
    </row>
    <row r="3286" spans="2:50" x14ac:dyDescent="0.25">
      <c r="B3286" t="s">
        <v>22</v>
      </c>
      <c r="C3286" t="str">
        <f t="shared" si="461"/>
        <v>Latrodectus</v>
      </c>
      <c r="D3286" s="13" t="str">
        <f t="shared" si="458"/>
        <v>Yes</v>
      </c>
      <c r="E3286" t="s">
        <v>18</v>
      </c>
      <c r="F3286" t="str">
        <f t="shared" si="459"/>
        <v>Theridiidae</v>
      </c>
      <c r="G3286" s="13" t="str">
        <f t="shared" si="460"/>
        <v>Yes</v>
      </c>
      <c r="M3286" t="s">
        <v>601</v>
      </c>
      <c r="N3286" t="s">
        <v>132</v>
      </c>
      <c r="P3286" s="6">
        <v>-1</v>
      </c>
      <c r="Q3286" s="6" t="s">
        <v>47</v>
      </c>
      <c r="R3286" s="6" t="s">
        <v>54</v>
      </c>
      <c r="S3286" s="6"/>
      <c r="T3286" s="6" t="s">
        <v>55</v>
      </c>
      <c r="U3286" s="6" t="s">
        <v>56</v>
      </c>
      <c r="W3286" t="s">
        <v>53</v>
      </c>
      <c r="Z3286" t="s">
        <v>132</v>
      </c>
      <c r="AD3286" t="s">
        <v>601</v>
      </c>
      <c r="AI3286" s="10">
        <v>50</v>
      </c>
      <c r="AQ3286" s="6">
        <v>0</v>
      </c>
      <c r="AR3286" s="6" t="s">
        <v>50</v>
      </c>
      <c r="AT3286" s="6">
        <v>-1</v>
      </c>
      <c r="AW3286" s="6" t="s">
        <v>51</v>
      </c>
      <c r="AX3286" s="6" t="s">
        <v>51</v>
      </c>
    </row>
    <row r="3287" spans="2:50" x14ac:dyDescent="0.25">
      <c r="B3287" t="s">
        <v>22</v>
      </c>
      <c r="C3287" t="str">
        <f t="shared" si="461"/>
        <v>Latrodectus</v>
      </c>
      <c r="D3287" s="13" t="str">
        <f t="shared" si="458"/>
        <v>Yes</v>
      </c>
      <c r="E3287" t="s">
        <v>18</v>
      </c>
      <c r="F3287" t="str">
        <f t="shared" si="459"/>
        <v>Theridiidae</v>
      </c>
      <c r="G3287" s="13" t="str">
        <f t="shared" si="460"/>
        <v>Yes</v>
      </c>
      <c r="M3287" t="s">
        <v>1383</v>
      </c>
      <c r="N3287" t="s">
        <v>601</v>
      </c>
      <c r="P3287" s="6">
        <v>-1</v>
      </c>
      <c r="Q3287" s="6" t="s">
        <v>47</v>
      </c>
      <c r="R3287" s="6" t="s">
        <v>54</v>
      </c>
      <c r="S3287" s="6"/>
      <c r="T3287" s="6" t="s">
        <v>55</v>
      </c>
      <c r="U3287" s="6" t="s">
        <v>56</v>
      </c>
      <c r="W3287" t="s">
        <v>53</v>
      </c>
      <c r="Z3287" s="13" t="s">
        <v>132</v>
      </c>
      <c r="AD3287" t="s">
        <v>601</v>
      </c>
      <c r="AF3287" t="s">
        <v>1383</v>
      </c>
      <c r="AI3287" s="10">
        <v>60</v>
      </c>
      <c r="AQ3287" s="6">
        <v>0</v>
      </c>
      <c r="AR3287" s="6" t="s">
        <v>50</v>
      </c>
      <c r="AS3287" t="s">
        <v>144</v>
      </c>
      <c r="AT3287" s="6">
        <v>-1</v>
      </c>
      <c r="AW3287" s="6" t="s">
        <v>51</v>
      </c>
      <c r="AX3287" s="6" t="s">
        <v>51</v>
      </c>
    </row>
    <row r="3288" spans="2:50" x14ac:dyDescent="0.25">
      <c r="B3288" t="s">
        <v>22</v>
      </c>
      <c r="C3288" t="str">
        <f t="shared" si="461"/>
        <v>Rugathodes</v>
      </c>
      <c r="D3288" s="13" t="str">
        <f t="shared" si="458"/>
        <v>Yes</v>
      </c>
      <c r="E3288" t="s">
        <v>18</v>
      </c>
      <c r="F3288" t="str">
        <f t="shared" si="459"/>
        <v>Theridiidae</v>
      </c>
      <c r="G3288" s="13" t="str">
        <f t="shared" si="460"/>
        <v>Yes</v>
      </c>
      <c r="M3288" t="s">
        <v>602</v>
      </c>
      <c r="N3288" t="s">
        <v>132</v>
      </c>
      <c r="P3288" s="6">
        <v>-1</v>
      </c>
      <c r="Q3288" s="6" t="s">
        <v>47</v>
      </c>
      <c r="R3288" s="6" t="s">
        <v>54</v>
      </c>
      <c r="S3288" s="6"/>
      <c r="T3288" s="6" t="s">
        <v>55</v>
      </c>
      <c r="U3288" s="6" t="s">
        <v>56</v>
      </c>
      <c r="W3288" t="s">
        <v>53</v>
      </c>
      <c r="Z3288" t="s">
        <v>132</v>
      </c>
      <c r="AD3288" t="s">
        <v>602</v>
      </c>
      <c r="AI3288" s="10">
        <v>50</v>
      </c>
      <c r="AQ3288" s="6">
        <v>0</v>
      </c>
      <c r="AR3288" s="6" t="s">
        <v>50</v>
      </c>
      <c r="AT3288" s="6">
        <v>-1</v>
      </c>
      <c r="AW3288" s="6" t="s">
        <v>51</v>
      </c>
      <c r="AX3288" s="6" t="s">
        <v>51</v>
      </c>
    </row>
    <row r="3289" spans="2:50" x14ac:dyDescent="0.25">
      <c r="B3289" t="s">
        <v>22</v>
      </c>
      <c r="C3289" t="str">
        <f t="shared" si="461"/>
        <v>Rugathodes</v>
      </c>
      <c r="D3289" s="13" t="str">
        <f t="shared" si="458"/>
        <v>Yes</v>
      </c>
      <c r="E3289" t="s">
        <v>18</v>
      </c>
      <c r="F3289" t="str">
        <f t="shared" si="459"/>
        <v>Theridiidae</v>
      </c>
      <c r="G3289" s="13" t="str">
        <f t="shared" si="460"/>
        <v>Yes</v>
      </c>
      <c r="M3289" s="14" t="s">
        <v>1382</v>
      </c>
      <c r="N3289" t="s">
        <v>602</v>
      </c>
      <c r="P3289" s="6">
        <v>-1</v>
      </c>
      <c r="Q3289" s="6" t="s">
        <v>47</v>
      </c>
      <c r="R3289" s="6" t="s">
        <v>54</v>
      </c>
      <c r="S3289" s="6"/>
      <c r="T3289" s="6" t="s">
        <v>55</v>
      </c>
      <c r="U3289" s="6" t="s">
        <v>56</v>
      </c>
      <c r="W3289" t="s">
        <v>53</v>
      </c>
      <c r="Z3289" s="14" t="s">
        <v>132</v>
      </c>
      <c r="AD3289" t="s">
        <v>602</v>
      </c>
      <c r="AF3289" t="s">
        <v>1382</v>
      </c>
      <c r="AI3289" s="10">
        <v>60</v>
      </c>
      <c r="AQ3289" s="6">
        <v>0</v>
      </c>
      <c r="AR3289" s="6" t="s">
        <v>50</v>
      </c>
      <c r="AS3289" t="s">
        <v>395</v>
      </c>
      <c r="AT3289" s="6">
        <v>-1</v>
      </c>
      <c r="AW3289" s="6" t="s">
        <v>51</v>
      </c>
      <c r="AX3289" s="6" t="s">
        <v>51</v>
      </c>
    </row>
    <row r="3290" spans="2:50" x14ac:dyDescent="0.25">
      <c r="B3290" t="s">
        <v>22</v>
      </c>
      <c r="C3290" t="str">
        <f t="shared" si="461"/>
        <v>Steatoda</v>
      </c>
      <c r="D3290" s="13" t="str">
        <f t="shared" ref="D3290:D3321" si="462">IF(AI3290&gt;=50,"Yes","No")</f>
        <v>Yes</v>
      </c>
      <c r="E3290" t="s">
        <v>18</v>
      </c>
      <c r="F3290" t="str">
        <f t="shared" ref="F3290:F3321" si="463">Z3290</f>
        <v>Theridiidae</v>
      </c>
      <c r="G3290" s="13" t="str">
        <f t="shared" ref="G3290:G3321" si="464">IF(AI3290&gt;=40,"Yes","No")</f>
        <v>Yes</v>
      </c>
      <c r="M3290" t="s">
        <v>603</v>
      </c>
      <c r="N3290" t="s">
        <v>132</v>
      </c>
      <c r="P3290" s="6">
        <v>-1</v>
      </c>
      <c r="Q3290" s="6" t="s">
        <v>47</v>
      </c>
      <c r="R3290" s="6" t="s">
        <v>54</v>
      </c>
      <c r="S3290" s="6"/>
      <c r="T3290" s="6" t="s">
        <v>55</v>
      </c>
      <c r="U3290" s="6" t="s">
        <v>56</v>
      </c>
      <c r="W3290" t="s">
        <v>53</v>
      </c>
      <c r="Z3290" t="s">
        <v>132</v>
      </c>
      <c r="AD3290" t="s">
        <v>603</v>
      </c>
      <c r="AI3290" s="10">
        <v>50</v>
      </c>
      <c r="AQ3290" s="6">
        <v>0</v>
      </c>
      <c r="AR3290" s="6" t="s">
        <v>50</v>
      </c>
      <c r="AT3290" s="6">
        <v>-1</v>
      </c>
      <c r="AW3290" s="6" t="s">
        <v>51</v>
      </c>
      <c r="AX3290" s="6" t="s">
        <v>51</v>
      </c>
    </row>
    <row r="3291" spans="2:50" x14ac:dyDescent="0.25">
      <c r="B3291" t="s">
        <v>22</v>
      </c>
      <c r="C3291" t="str">
        <f t="shared" si="461"/>
        <v>Steatoda</v>
      </c>
      <c r="D3291" s="13" t="str">
        <f t="shared" si="462"/>
        <v>Yes</v>
      </c>
      <c r="E3291" t="s">
        <v>18</v>
      </c>
      <c r="F3291" t="str">
        <f t="shared" si="463"/>
        <v>Theridiidae</v>
      </c>
      <c r="G3291" s="13" t="str">
        <f t="shared" si="464"/>
        <v>Yes</v>
      </c>
      <c r="M3291" t="s">
        <v>1381</v>
      </c>
      <c r="N3291" t="s">
        <v>603</v>
      </c>
      <c r="P3291" s="6">
        <v>-1</v>
      </c>
      <c r="Q3291" s="6" t="s">
        <v>47</v>
      </c>
      <c r="R3291" s="6" t="s">
        <v>54</v>
      </c>
      <c r="S3291" s="6"/>
      <c r="T3291" s="6" t="s">
        <v>55</v>
      </c>
      <c r="U3291" s="6" t="s">
        <v>56</v>
      </c>
      <c r="W3291" t="s">
        <v>53</v>
      </c>
      <c r="Z3291" t="s">
        <v>132</v>
      </c>
      <c r="AD3291" t="s">
        <v>603</v>
      </c>
      <c r="AF3291" t="s">
        <v>1381</v>
      </c>
      <c r="AI3291" s="10">
        <v>60</v>
      </c>
      <c r="AQ3291" s="6">
        <v>0</v>
      </c>
      <c r="AR3291" s="6" t="s">
        <v>50</v>
      </c>
      <c r="AS3291" t="s">
        <v>604</v>
      </c>
      <c r="AT3291" s="6">
        <v>-1</v>
      </c>
      <c r="AW3291" s="6" t="s">
        <v>51</v>
      </c>
      <c r="AX3291" s="6" t="s">
        <v>51</v>
      </c>
    </row>
    <row r="3292" spans="2:50" x14ac:dyDescent="0.25">
      <c r="B3292" t="s">
        <v>22</v>
      </c>
      <c r="C3292" t="str">
        <f t="shared" si="461"/>
        <v>Steatoda</v>
      </c>
      <c r="D3292" s="13" t="str">
        <f t="shared" si="462"/>
        <v>Yes</v>
      </c>
      <c r="E3292" t="s">
        <v>18</v>
      </c>
      <c r="F3292" t="str">
        <f t="shared" si="463"/>
        <v>Theridiidae</v>
      </c>
      <c r="G3292" s="13" t="str">
        <f t="shared" si="464"/>
        <v>Yes</v>
      </c>
      <c r="M3292" t="s">
        <v>1396</v>
      </c>
      <c r="N3292" t="s">
        <v>603</v>
      </c>
      <c r="P3292" s="6">
        <v>-1</v>
      </c>
      <c r="Q3292" s="6" t="s">
        <v>47</v>
      </c>
      <c r="R3292" s="6" t="s">
        <v>54</v>
      </c>
      <c r="S3292" s="6"/>
      <c r="T3292" s="6" t="s">
        <v>55</v>
      </c>
      <c r="U3292" s="6" t="s">
        <v>56</v>
      </c>
      <c r="W3292" t="s">
        <v>53</v>
      </c>
      <c r="Z3292" t="s">
        <v>132</v>
      </c>
      <c r="AD3292" t="s">
        <v>603</v>
      </c>
      <c r="AF3292" t="s">
        <v>1396</v>
      </c>
      <c r="AI3292" s="10">
        <v>60</v>
      </c>
      <c r="AQ3292" s="6">
        <v>0</v>
      </c>
      <c r="AR3292" s="6" t="s">
        <v>50</v>
      </c>
      <c r="AS3292" t="s">
        <v>383</v>
      </c>
      <c r="AT3292" s="6">
        <v>-1</v>
      </c>
      <c r="AW3292" s="6" t="s">
        <v>51</v>
      </c>
      <c r="AX3292" s="6" t="s">
        <v>51</v>
      </c>
    </row>
    <row r="3293" spans="2:50" x14ac:dyDescent="0.25">
      <c r="B3293" t="s">
        <v>22</v>
      </c>
      <c r="C3293" t="str">
        <f t="shared" si="461"/>
        <v>Steatoda</v>
      </c>
      <c r="D3293" s="13" t="str">
        <f t="shared" si="462"/>
        <v>Yes</v>
      </c>
      <c r="E3293" t="s">
        <v>18</v>
      </c>
      <c r="F3293" t="str">
        <f t="shared" si="463"/>
        <v>Theridiidae</v>
      </c>
      <c r="G3293" s="13" t="str">
        <f t="shared" si="464"/>
        <v>Yes</v>
      </c>
      <c r="M3293" t="s">
        <v>1395</v>
      </c>
      <c r="N3293" t="s">
        <v>603</v>
      </c>
      <c r="P3293" s="6">
        <v>-1</v>
      </c>
      <c r="Q3293" s="6" t="s">
        <v>47</v>
      </c>
      <c r="R3293" s="6" t="s">
        <v>54</v>
      </c>
      <c r="S3293" s="6"/>
      <c r="T3293" s="6" t="s">
        <v>55</v>
      </c>
      <c r="U3293" s="6" t="s">
        <v>56</v>
      </c>
      <c r="W3293" t="s">
        <v>53</v>
      </c>
      <c r="Z3293" t="s">
        <v>132</v>
      </c>
      <c r="AD3293" t="s">
        <v>603</v>
      </c>
      <c r="AF3293" t="s">
        <v>1395</v>
      </c>
      <c r="AI3293" s="10">
        <v>60</v>
      </c>
      <c r="AQ3293" s="6">
        <v>0</v>
      </c>
      <c r="AR3293" s="6" t="s">
        <v>50</v>
      </c>
      <c r="AS3293" t="s">
        <v>144</v>
      </c>
      <c r="AT3293" s="6">
        <v>-1</v>
      </c>
      <c r="AW3293" s="6" t="s">
        <v>51</v>
      </c>
      <c r="AX3293" s="6" t="s">
        <v>51</v>
      </c>
    </row>
    <row r="3294" spans="2:50" x14ac:dyDescent="0.25">
      <c r="B3294" t="s">
        <v>22</v>
      </c>
      <c r="C3294" t="str">
        <f t="shared" si="461"/>
        <v>Steatoda</v>
      </c>
      <c r="D3294" s="13" t="str">
        <f t="shared" si="462"/>
        <v>Yes</v>
      </c>
      <c r="E3294" t="s">
        <v>18</v>
      </c>
      <c r="F3294" t="str">
        <f t="shared" si="463"/>
        <v>Theridiidae</v>
      </c>
      <c r="G3294" s="13" t="str">
        <f t="shared" si="464"/>
        <v>Yes</v>
      </c>
      <c r="M3294" t="s">
        <v>1394</v>
      </c>
      <c r="N3294" t="s">
        <v>603</v>
      </c>
      <c r="P3294" s="6">
        <v>-1</v>
      </c>
      <c r="Q3294" s="6" t="s">
        <v>47</v>
      </c>
      <c r="R3294" s="6" t="s">
        <v>54</v>
      </c>
      <c r="S3294" s="6"/>
      <c r="T3294" s="6" t="s">
        <v>55</v>
      </c>
      <c r="U3294" s="6" t="s">
        <v>56</v>
      </c>
      <c r="W3294" t="s">
        <v>53</v>
      </c>
      <c r="Z3294" t="s">
        <v>132</v>
      </c>
      <c r="AD3294" t="s">
        <v>603</v>
      </c>
      <c r="AF3294" t="s">
        <v>1394</v>
      </c>
      <c r="AI3294" s="10">
        <v>60</v>
      </c>
      <c r="AQ3294" s="6">
        <v>0</v>
      </c>
      <c r="AR3294" s="6" t="s">
        <v>50</v>
      </c>
      <c r="AS3294" t="s">
        <v>165</v>
      </c>
      <c r="AT3294" s="6">
        <v>-1</v>
      </c>
      <c r="AW3294" s="6" t="s">
        <v>51</v>
      </c>
      <c r="AX3294" s="6" t="s">
        <v>51</v>
      </c>
    </row>
    <row r="3295" spans="2:50" x14ac:dyDescent="0.25">
      <c r="B3295" t="s">
        <v>22</v>
      </c>
      <c r="C3295" t="str">
        <f t="shared" si="461"/>
        <v>Steatoda</v>
      </c>
      <c r="D3295" s="13" t="str">
        <f t="shared" si="462"/>
        <v>Yes</v>
      </c>
      <c r="E3295" t="s">
        <v>18</v>
      </c>
      <c r="F3295" t="str">
        <f t="shared" si="463"/>
        <v>Theridiidae</v>
      </c>
      <c r="G3295" s="13" t="str">
        <f t="shared" si="464"/>
        <v>Yes</v>
      </c>
      <c r="M3295" t="s">
        <v>1393</v>
      </c>
      <c r="N3295" t="s">
        <v>603</v>
      </c>
      <c r="P3295" s="6">
        <v>-1</v>
      </c>
      <c r="Q3295" s="6" t="s">
        <v>47</v>
      </c>
      <c r="R3295" s="6" t="s">
        <v>54</v>
      </c>
      <c r="S3295" s="6"/>
      <c r="T3295" s="6" t="s">
        <v>55</v>
      </c>
      <c r="U3295" s="6" t="s">
        <v>56</v>
      </c>
      <c r="W3295" t="s">
        <v>53</v>
      </c>
      <c r="Z3295" t="s">
        <v>132</v>
      </c>
      <c r="AD3295" t="s">
        <v>603</v>
      </c>
      <c r="AF3295" t="s">
        <v>1393</v>
      </c>
      <c r="AI3295" s="10">
        <v>60</v>
      </c>
      <c r="AQ3295" s="6">
        <v>0</v>
      </c>
      <c r="AR3295" s="6" t="s">
        <v>50</v>
      </c>
      <c r="AS3295" t="s">
        <v>390</v>
      </c>
      <c r="AT3295" s="6">
        <v>-1</v>
      </c>
      <c r="AW3295" s="6" t="s">
        <v>51</v>
      </c>
      <c r="AX3295" s="6" t="s">
        <v>51</v>
      </c>
    </row>
    <row r="3296" spans="2:50" x14ac:dyDescent="0.25">
      <c r="B3296" t="s">
        <v>22</v>
      </c>
      <c r="C3296" t="str">
        <f t="shared" si="461"/>
        <v>Steatoda</v>
      </c>
      <c r="D3296" s="13" t="str">
        <f t="shared" si="462"/>
        <v>Yes</v>
      </c>
      <c r="E3296" t="s">
        <v>18</v>
      </c>
      <c r="F3296" t="str">
        <f t="shared" si="463"/>
        <v>Theridiidae</v>
      </c>
      <c r="G3296" s="13" t="str">
        <f t="shared" si="464"/>
        <v>Yes</v>
      </c>
      <c r="M3296" t="s">
        <v>1392</v>
      </c>
      <c r="N3296" t="s">
        <v>603</v>
      </c>
      <c r="P3296" s="6">
        <v>-1</v>
      </c>
      <c r="Q3296" s="6" t="s">
        <v>47</v>
      </c>
      <c r="R3296" s="6" t="s">
        <v>54</v>
      </c>
      <c r="S3296" s="6"/>
      <c r="T3296" s="6" t="s">
        <v>55</v>
      </c>
      <c r="U3296" s="6" t="s">
        <v>56</v>
      </c>
      <c r="W3296" t="s">
        <v>53</v>
      </c>
      <c r="Z3296" t="s">
        <v>132</v>
      </c>
      <c r="AD3296" t="s">
        <v>603</v>
      </c>
      <c r="AF3296" t="s">
        <v>1392</v>
      </c>
      <c r="AI3296" s="10">
        <v>60</v>
      </c>
      <c r="AQ3296" s="6">
        <v>0</v>
      </c>
      <c r="AR3296" s="6" t="s">
        <v>50</v>
      </c>
      <c r="AS3296" t="s">
        <v>180</v>
      </c>
      <c r="AT3296" s="6">
        <v>-1</v>
      </c>
      <c r="AW3296" s="6" t="s">
        <v>51</v>
      </c>
      <c r="AX3296" s="6" t="s">
        <v>51</v>
      </c>
    </row>
    <row r="3297" spans="2:50" x14ac:dyDescent="0.25">
      <c r="B3297" t="s">
        <v>22</v>
      </c>
      <c r="C3297" t="str">
        <f t="shared" si="461"/>
        <v>Steatoda</v>
      </c>
      <c r="D3297" s="13" t="str">
        <f t="shared" si="462"/>
        <v>Yes</v>
      </c>
      <c r="E3297" t="s">
        <v>18</v>
      </c>
      <c r="F3297" t="str">
        <f t="shared" si="463"/>
        <v>Theridiidae</v>
      </c>
      <c r="G3297" s="13" t="str">
        <f t="shared" si="464"/>
        <v>Yes</v>
      </c>
      <c r="M3297" t="s">
        <v>1391</v>
      </c>
      <c r="N3297" t="s">
        <v>603</v>
      </c>
      <c r="P3297" s="6">
        <v>-1</v>
      </c>
      <c r="Q3297" s="6" t="s">
        <v>47</v>
      </c>
      <c r="R3297" s="6" t="s">
        <v>54</v>
      </c>
      <c r="S3297" s="6"/>
      <c r="T3297" s="6" t="s">
        <v>55</v>
      </c>
      <c r="U3297" s="6" t="s">
        <v>56</v>
      </c>
      <c r="W3297" t="s">
        <v>53</v>
      </c>
      <c r="Z3297" t="s">
        <v>132</v>
      </c>
      <c r="AD3297" t="s">
        <v>603</v>
      </c>
      <c r="AF3297" t="s">
        <v>1391</v>
      </c>
      <c r="AI3297" s="10">
        <v>60</v>
      </c>
      <c r="AQ3297" s="6">
        <v>0</v>
      </c>
      <c r="AR3297" s="6" t="s">
        <v>50</v>
      </c>
      <c r="AS3297" t="s">
        <v>145</v>
      </c>
      <c r="AT3297" s="6">
        <v>-1</v>
      </c>
      <c r="AW3297" s="6" t="s">
        <v>51</v>
      </c>
      <c r="AX3297" s="6" t="s">
        <v>51</v>
      </c>
    </row>
    <row r="3298" spans="2:50" x14ac:dyDescent="0.25">
      <c r="B3298" t="s">
        <v>22</v>
      </c>
      <c r="C3298" t="str">
        <f t="shared" si="461"/>
        <v>Steatoda</v>
      </c>
      <c r="D3298" s="13" t="str">
        <f t="shared" si="462"/>
        <v>Yes</v>
      </c>
      <c r="E3298" t="s">
        <v>18</v>
      </c>
      <c r="F3298" t="str">
        <f t="shared" si="463"/>
        <v>Theridiidae</v>
      </c>
      <c r="G3298" s="13" t="str">
        <f t="shared" si="464"/>
        <v>Yes</v>
      </c>
      <c r="M3298" t="s">
        <v>1390</v>
      </c>
      <c r="N3298" t="s">
        <v>603</v>
      </c>
      <c r="P3298" s="6">
        <v>-1</v>
      </c>
      <c r="Q3298" s="6" t="s">
        <v>47</v>
      </c>
      <c r="R3298" s="6" t="s">
        <v>54</v>
      </c>
      <c r="S3298" s="6"/>
      <c r="T3298" s="6" t="s">
        <v>55</v>
      </c>
      <c r="U3298" s="6" t="s">
        <v>56</v>
      </c>
      <c r="W3298" t="s">
        <v>53</v>
      </c>
      <c r="Z3298" t="s">
        <v>132</v>
      </c>
      <c r="AD3298" t="s">
        <v>603</v>
      </c>
      <c r="AF3298" t="s">
        <v>1390</v>
      </c>
      <c r="AI3298" s="10">
        <v>60</v>
      </c>
      <c r="AQ3298" s="6">
        <v>0</v>
      </c>
      <c r="AR3298" s="6" t="s">
        <v>50</v>
      </c>
      <c r="AS3298" t="s">
        <v>513</v>
      </c>
      <c r="AT3298" s="6">
        <v>-1</v>
      </c>
      <c r="AW3298" s="6" t="s">
        <v>51</v>
      </c>
      <c r="AX3298" s="6" t="s">
        <v>51</v>
      </c>
    </row>
    <row r="3299" spans="2:50" x14ac:dyDescent="0.25">
      <c r="B3299" t="s">
        <v>22</v>
      </c>
      <c r="C3299" t="str">
        <f t="shared" si="461"/>
        <v>Steatoda</v>
      </c>
      <c r="D3299" s="13" t="str">
        <f t="shared" si="462"/>
        <v>Yes</v>
      </c>
      <c r="E3299" t="s">
        <v>18</v>
      </c>
      <c r="F3299" t="str">
        <f t="shared" si="463"/>
        <v>Theridiidae</v>
      </c>
      <c r="G3299" s="13" t="str">
        <f t="shared" si="464"/>
        <v>Yes</v>
      </c>
      <c r="M3299" t="s">
        <v>1389</v>
      </c>
      <c r="N3299" t="s">
        <v>603</v>
      </c>
      <c r="P3299" s="6">
        <v>-1</v>
      </c>
      <c r="Q3299" s="6" t="s">
        <v>47</v>
      </c>
      <c r="R3299" s="6" t="s">
        <v>54</v>
      </c>
      <c r="S3299" s="6"/>
      <c r="T3299" s="6" t="s">
        <v>55</v>
      </c>
      <c r="U3299" s="6" t="s">
        <v>56</v>
      </c>
      <c r="W3299" t="s">
        <v>53</v>
      </c>
      <c r="Z3299" t="s">
        <v>132</v>
      </c>
      <c r="AD3299" t="s">
        <v>603</v>
      </c>
      <c r="AF3299" t="s">
        <v>1389</v>
      </c>
      <c r="AI3299" s="10">
        <v>60</v>
      </c>
      <c r="AQ3299" s="6">
        <v>0</v>
      </c>
      <c r="AR3299" s="6" t="s">
        <v>50</v>
      </c>
      <c r="AS3299" t="s">
        <v>144</v>
      </c>
      <c r="AT3299" s="6">
        <v>-1</v>
      </c>
      <c r="AW3299" s="6" t="s">
        <v>51</v>
      </c>
      <c r="AX3299" s="6" t="s">
        <v>51</v>
      </c>
    </row>
    <row r="3300" spans="2:50" x14ac:dyDescent="0.25">
      <c r="B3300" t="s">
        <v>22</v>
      </c>
      <c r="C3300" t="str">
        <f t="shared" si="461"/>
        <v>Steatoda</v>
      </c>
      <c r="D3300" s="13" t="str">
        <f t="shared" si="462"/>
        <v>Yes</v>
      </c>
      <c r="E3300" t="s">
        <v>18</v>
      </c>
      <c r="F3300" t="str">
        <f t="shared" si="463"/>
        <v>Theridiidae</v>
      </c>
      <c r="G3300" s="13" t="str">
        <f t="shared" si="464"/>
        <v>Yes</v>
      </c>
      <c r="M3300" t="s">
        <v>1403</v>
      </c>
      <c r="N3300" t="s">
        <v>603</v>
      </c>
      <c r="P3300" s="6">
        <v>-1</v>
      </c>
      <c r="Q3300" s="6" t="s">
        <v>47</v>
      </c>
      <c r="R3300" s="6" t="s">
        <v>54</v>
      </c>
      <c r="S3300" s="6"/>
      <c r="T3300" s="6" t="s">
        <v>55</v>
      </c>
      <c r="U3300" s="6" t="s">
        <v>56</v>
      </c>
      <c r="W3300" t="s">
        <v>53</v>
      </c>
      <c r="Z3300" t="s">
        <v>132</v>
      </c>
      <c r="AD3300" t="s">
        <v>603</v>
      </c>
      <c r="AF3300" t="s">
        <v>1403</v>
      </c>
      <c r="AI3300" s="10">
        <v>60</v>
      </c>
      <c r="AQ3300" s="6">
        <v>0</v>
      </c>
      <c r="AR3300" s="6" t="s">
        <v>50</v>
      </c>
      <c r="AS3300" t="s">
        <v>165</v>
      </c>
      <c r="AT3300" s="6">
        <v>-1</v>
      </c>
      <c r="AW3300" s="6" t="s">
        <v>51</v>
      </c>
      <c r="AX3300" s="6" t="s">
        <v>51</v>
      </c>
    </row>
    <row r="3301" spans="2:50" x14ac:dyDescent="0.25">
      <c r="B3301" t="s">
        <v>22</v>
      </c>
      <c r="C3301" t="str">
        <f t="shared" si="461"/>
        <v>Steatoda</v>
      </c>
      <c r="D3301" s="13" t="str">
        <f t="shared" si="462"/>
        <v>Yes</v>
      </c>
      <c r="E3301" t="s">
        <v>18</v>
      </c>
      <c r="F3301" t="str">
        <f t="shared" si="463"/>
        <v>Theridiidae</v>
      </c>
      <c r="G3301" s="13" t="str">
        <f t="shared" si="464"/>
        <v>Yes</v>
      </c>
      <c r="M3301" t="s">
        <v>1402</v>
      </c>
      <c r="N3301" t="s">
        <v>603</v>
      </c>
      <c r="P3301" s="6">
        <v>-1</v>
      </c>
      <c r="Q3301" s="6" t="s">
        <v>47</v>
      </c>
      <c r="R3301" s="6" t="s">
        <v>54</v>
      </c>
      <c r="S3301" s="6"/>
      <c r="T3301" s="6" t="s">
        <v>55</v>
      </c>
      <c r="U3301" s="6" t="s">
        <v>56</v>
      </c>
      <c r="W3301" t="s">
        <v>53</v>
      </c>
      <c r="Z3301" t="s">
        <v>132</v>
      </c>
      <c r="AD3301" t="s">
        <v>603</v>
      </c>
      <c r="AF3301" t="s">
        <v>1402</v>
      </c>
      <c r="AI3301" s="10">
        <v>60</v>
      </c>
      <c r="AQ3301" s="6">
        <v>0</v>
      </c>
      <c r="AR3301" s="6" t="s">
        <v>50</v>
      </c>
      <c r="AS3301" t="s">
        <v>145</v>
      </c>
      <c r="AT3301" s="6">
        <v>-1</v>
      </c>
      <c r="AW3301" s="6" t="s">
        <v>51</v>
      </c>
      <c r="AX3301" s="6" t="s">
        <v>51</v>
      </c>
    </row>
    <row r="3302" spans="2:50" x14ac:dyDescent="0.25">
      <c r="B3302" t="s">
        <v>22</v>
      </c>
      <c r="C3302" t="str">
        <f t="shared" si="461"/>
        <v>Steatoda</v>
      </c>
      <c r="D3302" s="13" t="str">
        <f t="shared" si="462"/>
        <v>Yes</v>
      </c>
      <c r="E3302" t="s">
        <v>18</v>
      </c>
      <c r="F3302" t="str">
        <f t="shared" si="463"/>
        <v>Theridiidae</v>
      </c>
      <c r="G3302" s="13" t="str">
        <f t="shared" si="464"/>
        <v>Yes</v>
      </c>
      <c r="M3302" t="s">
        <v>1401</v>
      </c>
      <c r="N3302" t="s">
        <v>603</v>
      </c>
      <c r="P3302" s="6">
        <v>-1</v>
      </c>
      <c r="Q3302" s="6" t="s">
        <v>47</v>
      </c>
      <c r="R3302" s="6" t="s">
        <v>54</v>
      </c>
      <c r="S3302" s="6"/>
      <c r="T3302" s="6" t="s">
        <v>55</v>
      </c>
      <c r="U3302" s="6" t="s">
        <v>56</v>
      </c>
      <c r="W3302" t="s">
        <v>53</v>
      </c>
      <c r="Z3302" t="s">
        <v>132</v>
      </c>
      <c r="AD3302" t="s">
        <v>603</v>
      </c>
      <c r="AF3302" t="s">
        <v>1401</v>
      </c>
      <c r="AI3302" s="10">
        <v>60</v>
      </c>
      <c r="AQ3302" s="6">
        <v>0</v>
      </c>
      <c r="AR3302" s="6" t="s">
        <v>50</v>
      </c>
      <c r="AS3302" t="s">
        <v>244</v>
      </c>
      <c r="AT3302" s="6">
        <v>-1</v>
      </c>
      <c r="AW3302" s="6" t="s">
        <v>51</v>
      </c>
      <c r="AX3302" s="6" t="s">
        <v>51</v>
      </c>
    </row>
    <row r="3303" spans="2:50" x14ac:dyDescent="0.25">
      <c r="B3303" t="s">
        <v>22</v>
      </c>
      <c r="C3303" t="str">
        <f t="shared" si="461"/>
        <v>Steatoda</v>
      </c>
      <c r="D3303" s="13" t="str">
        <f t="shared" si="462"/>
        <v>Yes</v>
      </c>
      <c r="E3303" t="s">
        <v>18</v>
      </c>
      <c r="F3303" t="str">
        <f t="shared" si="463"/>
        <v>Theridiidae</v>
      </c>
      <c r="G3303" s="13" t="str">
        <f t="shared" si="464"/>
        <v>Yes</v>
      </c>
      <c r="M3303" t="s">
        <v>1400</v>
      </c>
      <c r="N3303" t="s">
        <v>603</v>
      </c>
      <c r="P3303" s="6">
        <v>-1</v>
      </c>
      <c r="Q3303" s="6" t="s">
        <v>47</v>
      </c>
      <c r="R3303" s="6" t="s">
        <v>54</v>
      </c>
      <c r="S3303" s="6"/>
      <c r="T3303" s="6" t="s">
        <v>55</v>
      </c>
      <c r="U3303" s="6" t="s">
        <v>56</v>
      </c>
      <c r="W3303" t="s">
        <v>53</v>
      </c>
      <c r="Z3303" t="s">
        <v>132</v>
      </c>
      <c r="AD3303" t="s">
        <v>603</v>
      </c>
      <c r="AF3303" t="s">
        <v>1400</v>
      </c>
      <c r="AI3303" s="10">
        <v>60</v>
      </c>
      <c r="AQ3303" s="6">
        <v>0</v>
      </c>
      <c r="AR3303" s="6" t="s">
        <v>50</v>
      </c>
      <c r="AS3303" t="s">
        <v>232</v>
      </c>
      <c r="AT3303" s="6">
        <v>-1</v>
      </c>
      <c r="AW3303" s="6" t="s">
        <v>51</v>
      </c>
      <c r="AX3303" s="6" t="s">
        <v>51</v>
      </c>
    </row>
    <row r="3304" spans="2:50" x14ac:dyDescent="0.25">
      <c r="B3304" t="s">
        <v>22</v>
      </c>
      <c r="C3304" t="str">
        <f t="shared" si="461"/>
        <v>Theridion</v>
      </c>
      <c r="D3304" s="13" t="str">
        <f t="shared" si="462"/>
        <v>Yes</v>
      </c>
      <c r="E3304" t="s">
        <v>18</v>
      </c>
      <c r="F3304" t="str">
        <f t="shared" si="463"/>
        <v>Theridiidae</v>
      </c>
      <c r="G3304" s="13" t="str">
        <f t="shared" si="464"/>
        <v>Yes</v>
      </c>
      <c r="M3304" t="s">
        <v>605</v>
      </c>
      <c r="N3304" t="s">
        <v>132</v>
      </c>
      <c r="P3304" s="6">
        <v>-1</v>
      </c>
      <c r="Q3304" s="6" t="s">
        <v>47</v>
      </c>
      <c r="R3304" s="6" t="s">
        <v>54</v>
      </c>
      <c r="S3304" s="6"/>
      <c r="T3304" s="6" t="s">
        <v>55</v>
      </c>
      <c r="U3304" s="6" t="s">
        <v>56</v>
      </c>
      <c r="W3304" t="s">
        <v>53</v>
      </c>
      <c r="Z3304" t="s">
        <v>132</v>
      </c>
      <c r="AD3304" t="s">
        <v>605</v>
      </c>
      <c r="AI3304" s="10">
        <v>50</v>
      </c>
      <c r="AQ3304" s="6">
        <v>0</v>
      </c>
      <c r="AR3304" s="6" t="s">
        <v>50</v>
      </c>
      <c r="AT3304" s="6">
        <v>-1</v>
      </c>
      <c r="AW3304" s="6" t="s">
        <v>51</v>
      </c>
      <c r="AX3304" s="6" t="s">
        <v>51</v>
      </c>
    </row>
    <row r="3305" spans="2:50" x14ac:dyDescent="0.25">
      <c r="B3305" t="s">
        <v>22</v>
      </c>
      <c r="C3305" t="str">
        <f t="shared" si="461"/>
        <v>Theridion</v>
      </c>
      <c r="D3305" s="13" t="str">
        <f t="shared" si="462"/>
        <v>Yes</v>
      </c>
      <c r="E3305" t="s">
        <v>18</v>
      </c>
      <c r="F3305" t="str">
        <f t="shared" si="463"/>
        <v>Theridiidae</v>
      </c>
      <c r="G3305" s="13" t="str">
        <f t="shared" si="464"/>
        <v>Yes</v>
      </c>
      <c r="M3305" t="s">
        <v>1399</v>
      </c>
      <c r="N3305" t="s">
        <v>605</v>
      </c>
      <c r="P3305" s="6">
        <v>-1</v>
      </c>
      <c r="Q3305" s="6" t="s">
        <v>47</v>
      </c>
      <c r="R3305" s="6" t="s">
        <v>54</v>
      </c>
      <c r="S3305" s="6"/>
      <c r="T3305" s="6" t="s">
        <v>55</v>
      </c>
      <c r="U3305" s="6" t="s">
        <v>56</v>
      </c>
      <c r="W3305" t="s">
        <v>53</v>
      </c>
      <c r="Z3305" t="s">
        <v>132</v>
      </c>
      <c r="AD3305" t="s">
        <v>605</v>
      </c>
      <c r="AF3305" t="s">
        <v>1399</v>
      </c>
      <c r="AI3305" s="10">
        <v>60</v>
      </c>
      <c r="AQ3305" s="6">
        <v>0</v>
      </c>
      <c r="AR3305" s="6" t="s">
        <v>50</v>
      </c>
      <c r="AS3305" t="s">
        <v>513</v>
      </c>
      <c r="AT3305" s="6">
        <v>-1</v>
      </c>
      <c r="AW3305" s="6" t="s">
        <v>51</v>
      </c>
      <c r="AX3305" s="6" t="s">
        <v>51</v>
      </c>
    </row>
    <row r="3306" spans="2:50" x14ac:dyDescent="0.25">
      <c r="B3306" t="s">
        <v>22</v>
      </c>
      <c r="C3306" t="str">
        <f t="shared" si="461"/>
        <v>Theridion</v>
      </c>
      <c r="D3306" s="13" t="str">
        <f t="shared" si="462"/>
        <v>Yes</v>
      </c>
      <c r="E3306" t="s">
        <v>18</v>
      </c>
      <c r="F3306" t="str">
        <f t="shared" si="463"/>
        <v>Theridiidae</v>
      </c>
      <c r="G3306" s="13" t="str">
        <f t="shared" si="464"/>
        <v>Yes</v>
      </c>
      <c r="M3306" t="s">
        <v>1398</v>
      </c>
      <c r="N3306" t="s">
        <v>605</v>
      </c>
      <c r="P3306" s="6">
        <v>-1</v>
      </c>
      <c r="Q3306" s="6" t="s">
        <v>47</v>
      </c>
      <c r="R3306" s="6" t="s">
        <v>54</v>
      </c>
      <c r="S3306" s="6"/>
      <c r="T3306" s="6" t="s">
        <v>55</v>
      </c>
      <c r="U3306" s="6" t="s">
        <v>56</v>
      </c>
      <c r="W3306" t="s">
        <v>53</v>
      </c>
      <c r="Z3306" t="s">
        <v>132</v>
      </c>
      <c r="AD3306" t="s">
        <v>605</v>
      </c>
      <c r="AF3306" t="s">
        <v>1398</v>
      </c>
      <c r="AI3306" s="10">
        <v>60</v>
      </c>
      <c r="AQ3306" s="6">
        <v>0</v>
      </c>
      <c r="AR3306" s="6" t="s">
        <v>50</v>
      </c>
      <c r="AS3306" t="s">
        <v>185</v>
      </c>
      <c r="AT3306" s="6">
        <v>-1</v>
      </c>
      <c r="AW3306" s="6" t="s">
        <v>51</v>
      </c>
      <c r="AX3306" s="6" t="s">
        <v>51</v>
      </c>
    </row>
    <row r="3307" spans="2:50" x14ac:dyDescent="0.25">
      <c r="B3307" t="s">
        <v>22</v>
      </c>
      <c r="C3307" t="str">
        <f t="shared" si="461"/>
        <v>Theridion</v>
      </c>
      <c r="D3307" s="13" t="str">
        <f t="shared" si="462"/>
        <v>Yes</v>
      </c>
      <c r="E3307" t="s">
        <v>18</v>
      </c>
      <c r="F3307" t="str">
        <f t="shared" si="463"/>
        <v>Theridiidae</v>
      </c>
      <c r="G3307" s="13" t="str">
        <f t="shared" si="464"/>
        <v>Yes</v>
      </c>
      <c r="M3307" t="s">
        <v>1397</v>
      </c>
      <c r="N3307" t="s">
        <v>605</v>
      </c>
      <c r="P3307" s="6">
        <v>-1</v>
      </c>
      <c r="Q3307" s="6" t="s">
        <v>47</v>
      </c>
      <c r="R3307" s="6" t="s">
        <v>54</v>
      </c>
      <c r="S3307" s="6"/>
      <c r="T3307" s="6" t="s">
        <v>55</v>
      </c>
      <c r="U3307" s="6" t="s">
        <v>56</v>
      </c>
      <c r="W3307" t="s">
        <v>53</v>
      </c>
      <c r="Z3307" t="s">
        <v>132</v>
      </c>
      <c r="AD3307" t="s">
        <v>605</v>
      </c>
      <c r="AF3307" t="s">
        <v>1397</v>
      </c>
      <c r="AI3307" s="10">
        <v>60</v>
      </c>
      <c r="AQ3307" s="6">
        <v>0</v>
      </c>
      <c r="AR3307" s="6" t="s">
        <v>50</v>
      </c>
      <c r="AS3307" t="s">
        <v>513</v>
      </c>
      <c r="AT3307" s="6">
        <v>-1</v>
      </c>
      <c r="AW3307" s="6" t="s">
        <v>51</v>
      </c>
      <c r="AX3307" s="6" t="s">
        <v>51</v>
      </c>
    </row>
    <row r="3308" spans="2:50" x14ac:dyDescent="0.25">
      <c r="B3308" t="s">
        <v>22</v>
      </c>
      <c r="C3308" t="str">
        <f t="shared" si="461"/>
        <v>Theridion</v>
      </c>
      <c r="D3308" s="13" t="str">
        <f t="shared" si="462"/>
        <v>Yes</v>
      </c>
      <c r="E3308" t="s">
        <v>18</v>
      </c>
      <c r="F3308" t="str">
        <f t="shared" si="463"/>
        <v>Theridiidae</v>
      </c>
      <c r="G3308" s="13" t="str">
        <f t="shared" si="464"/>
        <v>Yes</v>
      </c>
      <c r="M3308" t="s">
        <v>1410</v>
      </c>
      <c r="N3308" t="s">
        <v>605</v>
      </c>
      <c r="P3308" s="6">
        <v>-1</v>
      </c>
      <c r="Q3308" s="6" t="s">
        <v>47</v>
      </c>
      <c r="R3308" s="6" t="s">
        <v>54</v>
      </c>
      <c r="S3308" s="6"/>
      <c r="T3308" s="6" t="s">
        <v>55</v>
      </c>
      <c r="U3308" s="6" t="s">
        <v>56</v>
      </c>
      <c r="W3308" t="s">
        <v>53</v>
      </c>
      <c r="Z3308" t="s">
        <v>132</v>
      </c>
      <c r="AD3308" t="s">
        <v>605</v>
      </c>
      <c r="AF3308" t="s">
        <v>1410</v>
      </c>
      <c r="AI3308" s="10">
        <v>60</v>
      </c>
      <c r="AQ3308" s="6">
        <v>0</v>
      </c>
      <c r="AR3308" s="6" t="s">
        <v>50</v>
      </c>
      <c r="AS3308" t="s">
        <v>395</v>
      </c>
      <c r="AT3308" s="6">
        <v>-1</v>
      </c>
      <c r="AW3308" s="6" t="s">
        <v>51</v>
      </c>
      <c r="AX3308" s="6" t="s">
        <v>51</v>
      </c>
    </row>
    <row r="3309" spans="2:50" x14ac:dyDescent="0.25">
      <c r="B3309" t="s">
        <v>22</v>
      </c>
      <c r="C3309" t="str">
        <f t="shared" si="461"/>
        <v>Theridion</v>
      </c>
      <c r="D3309" s="13" t="str">
        <f t="shared" si="462"/>
        <v>Yes</v>
      </c>
      <c r="E3309" t="s">
        <v>18</v>
      </c>
      <c r="F3309" t="str">
        <f t="shared" si="463"/>
        <v>Theridiidae</v>
      </c>
      <c r="G3309" s="13" t="str">
        <f t="shared" si="464"/>
        <v>Yes</v>
      </c>
      <c r="M3309" t="s">
        <v>1409</v>
      </c>
      <c r="N3309" t="s">
        <v>605</v>
      </c>
      <c r="P3309" s="6">
        <v>-1</v>
      </c>
      <c r="Q3309" s="6" t="s">
        <v>47</v>
      </c>
      <c r="R3309" s="6" t="s">
        <v>54</v>
      </c>
      <c r="S3309" s="6"/>
      <c r="T3309" s="6" t="s">
        <v>55</v>
      </c>
      <c r="U3309" s="6" t="s">
        <v>56</v>
      </c>
      <c r="W3309" t="s">
        <v>53</v>
      </c>
      <c r="Z3309" t="s">
        <v>132</v>
      </c>
      <c r="AD3309" t="s">
        <v>605</v>
      </c>
      <c r="AF3309" t="s">
        <v>1409</v>
      </c>
      <c r="AI3309" s="10">
        <v>60</v>
      </c>
      <c r="AQ3309" s="6">
        <v>0</v>
      </c>
      <c r="AR3309" s="6" t="s">
        <v>50</v>
      </c>
      <c r="AS3309" t="s">
        <v>513</v>
      </c>
      <c r="AT3309" s="6">
        <v>-1</v>
      </c>
      <c r="AW3309" s="6" t="s">
        <v>51</v>
      </c>
      <c r="AX3309" s="6" t="s">
        <v>51</v>
      </c>
    </row>
    <row r="3310" spans="2:50" x14ac:dyDescent="0.25">
      <c r="B3310" t="s">
        <v>22</v>
      </c>
      <c r="C3310" t="str">
        <f t="shared" si="461"/>
        <v>Theridion</v>
      </c>
      <c r="D3310" s="13" t="str">
        <f t="shared" si="462"/>
        <v>Yes</v>
      </c>
      <c r="E3310" t="s">
        <v>18</v>
      </c>
      <c r="F3310" t="str">
        <f t="shared" si="463"/>
        <v>Theridiidae</v>
      </c>
      <c r="G3310" s="13" t="str">
        <f t="shared" si="464"/>
        <v>Yes</v>
      </c>
      <c r="M3310" t="s">
        <v>1408</v>
      </c>
      <c r="N3310" t="s">
        <v>605</v>
      </c>
      <c r="P3310" s="6">
        <v>-1</v>
      </c>
      <c r="Q3310" s="6" t="s">
        <v>47</v>
      </c>
      <c r="R3310" s="6" t="s">
        <v>54</v>
      </c>
      <c r="S3310" s="6"/>
      <c r="T3310" s="6" t="s">
        <v>55</v>
      </c>
      <c r="U3310" s="6" t="s">
        <v>56</v>
      </c>
      <c r="W3310" t="s">
        <v>53</v>
      </c>
      <c r="Z3310" t="s">
        <v>132</v>
      </c>
      <c r="AD3310" t="s">
        <v>605</v>
      </c>
      <c r="AF3310" t="s">
        <v>1408</v>
      </c>
      <c r="AI3310" s="10">
        <v>60</v>
      </c>
      <c r="AQ3310" s="6">
        <v>0</v>
      </c>
      <c r="AR3310" s="6" t="s">
        <v>50</v>
      </c>
      <c r="AS3310" t="s">
        <v>240</v>
      </c>
      <c r="AT3310" s="6">
        <v>-1</v>
      </c>
      <c r="AW3310" s="6" t="s">
        <v>51</v>
      </c>
      <c r="AX3310" s="6" t="s">
        <v>51</v>
      </c>
    </row>
    <row r="3311" spans="2:50" x14ac:dyDescent="0.25">
      <c r="B3311" t="s">
        <v>22</v>
      </c>
      <c r="C3311" t="str">
        <f t="shared" ref="C3311:C3336" si="465">AD3311</f>
        <v>Theridion</v>
      </c>
      <c r="D3311" s="13" t="str">
        <f t="shared" si="462"/>
        <v>Yes</v>
      </c>
      <c r="E3311" t="s">
        <v>18</v>
      </c>
      <c r="F3311" t="str">
        <f t="shared" si="463"/>
        <v>Theridiidae</v>
      </c>
      <c r="G3311" s="13" t="str">
        <f t="shared" si="464"/>
        <v>Yes</v>
      </c>
      <c r="M3311" t="s">
        <v>1407</v>
      </c>
      <c r="N3311" t="s">
        <v>605</v>
      </c>
      <c r="P3311" s="6">
        <v>-1</v>
      </c>
      <c r="Q3311" s="6" t="s">
        <v>47</v>
      </c>
      <c r="R3311" s="6" t="s">
        <v>54</v>
      </c>
      <c r="S3311" s="6"/>
      <c r="T3311" s="6" t="s">
        <v>55</v>
      </c>
      <c r="U3311" s="6" t="s">
        <v>56</v>
      </c>
      <c r="W3311" t="s">
        <v>53</v>
      </c>
      <c r="Z3311" t="s">
        <v>132</v>
      </c>
      <c r="AD3311" t="s">
        <v>605</v>
      </c>
      <c r="AF3311" t="s">
        <v>1407</v>
      </c>
      <c r="AI3311" s="10">
        <v>60</v>
      </c>
      <c r="AQ3311" s="6">
        <v>0</v>
      </c>
      <c r="AR3311" s="6" t="s">
        <v>50</v>
      </c>
      <c r="AS3311" t="s">
        <v>167</v>
      </c>
      <c r="AT3311" s="6">
        <v>-1</v>
      </c>
      <c r="AW3311" s="6" t="s">
        <v>51</v>
      </c>
      <c r="AX3311" s="6" t="s">
        <v>51</v>
      </c>
    </row>
    <row r="3312" spans="2:50" x14ac:dyDescent="0.25">
      <c r="B3312" t="s">
        <v>22</v>
      </c>
      <c r="C3312" t="str">
        <f t="shared" si="465"/>
        <v>Theridion</v>
      </c>
      <c r="D3312" s="13" t="str">
        <f t="shared" si="462"/>
        <v>Yes</v>
      </c>
      <c r="E3312" t="s">
        <v>18</v>
      </c>
      <c r="F3312" t="str">
        <f t="shared" si="463"/>
        <v>Theridiidae</v>
      </c>
      <c r="G3312" s="13" t="str">
        <f t="shared" si="464"/>
        <v>Yes</v>
      </c>
      <c r="M3312" t="s">
        <v>1621</v>
      </c>
      <c r="N3312" t="s">
        <v>605</v>
      </c>
      <c r="P3312" s="6">
        <v>-1</v>
      </c>
      <c r="Q3312" s="6" t="s">
        <v>47</v>
      </c>
      <c r="R3312" s="6" t="s">
        <v>54</v>
      </c>
      <c r="S3312" s="6"/>
      <c r="T3312" s="6" t="s">
        <v>55</v>
      </c>
      <c r="U3312" s="6" t="s">
        <v>56</v>
      </c>
      <c r="W3312" t="s">
        <v>53</v>
      </c>
      <c r="Z3312" t="s">
        <v>132</v>
      </c>
      <c r="AD3312" t="s">
        <v>605</v>
      </c>
      <c r="AF3312" t="s">
        <v>1621</v>
      </c>
      <c r="AI3312" s="10">
        <v>60</v>
      </c>
      <c r="AQ3312" s="6">
        <v>0</v>
      </c>
      <c r="AR3312" s="6" t="s">
        <v>50</v>
      </c>
      <c r="AS3312" t="s">
        <v>513</v>
      </c>
      <c r="AT3312" s="6">
        <v>-1</v>
      </c>
      <c r="AW3312" s="6" t="s">
        <v>51</v>
      </c>
      <c r="AX3312" s="6" t="s">
        <v>51</v>
      </c>
    </row>
    <row r="3313" spans="1:50" x14ac:dyDescent="0.25">
      <c r="B3313" t="s">
        <v>22</v>
      </c>
      <c r="C3313" t="str">
        <f t="shared" si="465"/>
        <v>Theridion</v>
      </c>
      <c r="D3313" s="13" t="str">
        <f t="shared" si="462"/>
        <v>Yes</v>
      </c>
      <c r="E3313" t="s">
        <v>18</v>
      </c>
      <c r="F3313" t="str">
        <f t="shared" si="463"/>
        <v>Theridiidae</v>
      </c>
      <c r="G3313" s="13" t="str">
        <f t="shared" si="464"/>
        <v>Yes</v>
      </c>
      <c r="M3313" t="s">
        <v>1406</v>
      </c>
      <c r="N3313" t="s">
        <v>605</v>
      </c>
      <c r="P3313" s="6">
        <v>-1</v>
      </c>
      <c r="Q3313" s="6" t="s">
        <v>47</v>
      </c>
      <c r="R3313" s="6" t="s">
        <v>54</v>
      </c>
      <c r="S3313" s="6"/>
      <c r="T3313" s="6" t="s">
        <v>55</v>
      </c>
      <c r="U3313" s="6" t="s">
        <v>56</v>
      </c>
      <c r="W3313" t="s">
        <v>53</v>
      </c>
      <c r="Z3313" t="s">
        <v>132</v>
      </c>
      <c r="AD3313" t="s">
        <v>605</v>
      </c>
      <c r="AF3313" t="s">
        <v>1406</v>
      </c>
      <c r="AI3313" s="10">
        <v>60</v>
      </c>
      <c r="AQ3313" s="6">
        <v>0</v>
      </c>
      <c r="AR3313" s="6" t="s">
        <v>50</v>
      </c>
      <c r="AS3313" t="s">
        <v>176</v>
      </c>
      <c r="AT3313" s="6">
        <v>-1</v>
      </c>
      <c r="AW3313" s="6" t="s">
        <v>51</v>
      </c>
      <c r="AX3313" s="6" t="s">
        <v>51</v>
      </c>
    </row>
    <row r="3314" spans="1:50" x14ac:dyDescent="0.25">
      <c r="B3314" t="s">
        <v>22</v>
      </c>
      <c r="C3314" t="str">
        <f t="shared" si="465"/>
        <v>Theridion</v>
      </c>
      <c r="D3314" s="13" t="str">
        <f t="shared" si="462"/>
        <v>Yes</v>
      </c>
      <c r="E3314" t="s">
        <v>18</v>
      </c>
      <c r="F3314" t="str">
        <f t="shared" si="463"/>
        <v>Theridiidae</v>
      </c>
      <c r="G3314" s="13" t="str">
        <f t="shared" si="464"/>
        <v>Yes</v>
      </c>
      <c r="M3314" t="s">
        <v>1405</v>
      </c>
      <c r="N3314" t="s">
        <v>605</v>
      </c>
      <c r="P3314" s="6">
        <v>-1</v>
      </c>
      <c r="Q3314" s="6" t="s">
        <v>47</v>
      </c>
      <c r="R3314" s="6" t="s">
        <v>54</v>
      </c>
      <c r="S3314" s="6"/>
      <c r="T3314" s="6" t="s">
        <v>55</v>
      </c>
      <c r="U3314" s="6" t="s">
        <v>56</v>
      </c>
      <c r="W3314" t="s">
        <v>53</v>
      </c>
      <c r="Z3314" t="s">
        <v>132</v>
      </c>
      <c r="AD3314" t="s">
        <v>605</v>
      </c>
      <c r="AF3314" t="s">
        <v>1405</v>
      </c>
      <c r="AI3314" s="10">
        <v>60</v>
      </c>
      <c r="AQ3314" s="6">
        <v>0</v>
      </c>
      <c r="AR3314" s="6" t="s">
        <v>50</v>
      </c>
      <c r="AS3314" t="s">
        <v>513</v>
      </c>
      <c r="AT3314" s="6">
        <v>-1</v>
      </c>
      <c r="AW3314" s="6" t="s">
        <v>51</v>
      </c>
      <c r="AX3314" s="6" t="s">
        <v>51</v>
      </c>
    </row>
    <row r="3315" spans="1:50" x14ac:dyDescent="0.25">
      <c r="B3315" t="s">
        <v>22</v>
      </c>
      <c r="C3315" t="str">
        <f t="shared" si="465"/>
        <v>Theridion</v>
      </c>
      <c r="D3315" s="13" t="str">
        <f t="shared" si="462"/>
        <v>Yes</v>
      </c>
      <c r="E3315" t="s">
        <v>18</v>
      </c>
      <c r="F3315" t="str">
        <f t="shared" si="463"/>
        <v>Theridiidae</v>
      </c>
      <c r="G3315" s="13" t="str">
        <f t="shared" si="464"/>
        <v>Yes</v>
      </c>
      <c r="M3315" t="s">
        <v>1404</v>
      </c>
      <c r="N3315" t="s">
        <v>605</v>
      </c>
      <c r="P3315" s="6">
        <v>-1</v>
      </c>
      <c r="Q3315" s="6" t="s">
        <v>47</v>
      </c>
      <c r="R3315" s="6" t="s">
        <v>54</v>
      </c>
      <c r="S3315" s="6"/>
      <c r="T3315" s="6" t="s">
        <v>55</v>
      </c>
      <c r="U3315" s="6" t="s">
        <v>56</v>
      </c>
      <c r="W3315" t="s">
        <v>53</v>
      </c>
      <c r="Z3315" t="s">
        <v>132</v>
      </c>
      <c r="AD3315" t="s">
        <v>605</v>
      </c>
      <c r="AF3315" t="s">
        <v>1404</v>
      </c>
      <c r="AI3315" s="10">
        <v>60</v>
      </c>
      <c r="AQ3315" s="6">
        <v>0</v>
      </c>
      <c r="AR3315" s="6" t="s">
        <v>50</v>
      </c>
      <c r="AS3315" t="s">
        <v>598</v>
      </c>
      <c r="AT3315" s="6">
        <v>-1</v>
      </c>
      <c r="AW3315" s="6" t="s">
        <v>51</v>
      </c>
      <c r="AX3315" s="6" t="s">
        <v>51</v>
      </c>
    </row>
    <row r="3316" spans="1:50" x14ac:dyDescent="0.25">
      <c r="B3316" t="s">
        <v>22</v>
      </c>
      <c r="C3316" t="str">
        <f t="shared" si="465"/>
        <v>Theridion</v>
      </c>
      <c r="D3316" s="13" t="str">
        <f t="shared" si="462"/>
        <v>Yes</v>
      </c>
      <c r="E3316" t="s">
        <v>18</v>
      </c>
      <c r="F3316" t="str">
        <f t="shared" si="463"/>
        <v>Theridiidae</v>
      </c>
      <c r="G3316" s="13" t="str">
        <f t="shared" si="464"/>
        <v>Yes</v>
      </c>
      <c r="M3316" t="s">
        <v>1418</v>
      </c>
      <c r="N3316" t="s">
        <v>605</v>
      </c>
      <c r="P3316" s="6">
        <v>-1</v>
      </c>
      <c r="Q3316" s="6" t="s">
        <v>47</v>
      </c>
      <c r="R3316" s="6" t="s">
        <v>54</v>
      </c>
      <c r="S3316" s="6"/>
      <c r="T3316" s="6" t="s">
        <v>55</v>
      </c>
      <c r="U3316" s="6" t="s">
        <v>56</v>
      </c>
      <c r="W3316" t="s">
        <v>53</v>
      </c>
      <c r="Z3316" t="s">
        <v>132</v>
      </c>
      <c r="AD3316" t="s">
        <v>605</v>
      </c>
      <c r="AF3316" t="s">
        <v>1418</v>
      </c>
      <c r="AI3316" s="10">
        <v>60</v>
      </c>
      <c r="AQ3316" s="6">
        <v>0</v>
      </c>
      <c r="AR3316" s="6" t="s">
        <v>50</v>
      </c>
      <c r="AS3316" t="s">
        <v>598</v>
      </c>
      <c r="AT3316" s="6">
        <v>-1</v>
      </c>
      <c r="AW3316" s="6" t="s">
        <v>51</v>
      </c>
      <c r="AX3316" s="6" t="s">
        <v>51</v>
      </c>
    </row>
    <row r="3317" spans="1:50" x14ac:dyDescent="0.25">
      <c r="B3317" t="s">
        <v>22</v>
      </c>
      <c r="C3317" t="str">
        <f t="shared" si="465"/>
        <v>Theridion</v>
      </c>
      <c r="D3317" s="13" t="str">
        <f t="shared" si="462"/>
        <v>Yes</v>
      </c>
      <c r="E3317" t="s">
        <v>18</v>
      </c>
      <c r="F3317" t="str">
        <f t="shared" si="463"/>
        <v>Theridiidae</v>
      </c>
      <c r="G3317" s="13" t="str">
        <f t="shared" si="464"/>
        <v>Yes</v>
      </c>
      <c r="M3317" t="s">
        <v>1417</v>
      </c>
      <c r="N3317" t="s">
        <v>605</v>
      </c>
      <c r="P3317" s="6">
        <v>-1</v>
      </c>
      <c r="Q3317" s="6" t="s">
        <v>47</v>
      </c>
      <c r="R3317" s="6" t="s">
        <v>54</v>
      </c>
      <c r="S3317" s="6"/>
      <c r="T3317" s="6" t="s">
        <v>55</v>
      </c>
      <c r="U3317" s="6" t="s">
        <v>56</v>
      </c>
      <c r="W3317" t="s">
        <v>53</v>
      </c>
      <c r="Z3317" t="s">
        <v>132</v>
      </c>
      <c r="AD3317" t="s">
        <v>605</v>
      </c>
      <c r="AF3317" t="s">
        <v>1417</v>
      </c>
      <c r="AI3317" s="10">
        <v>60</v>
      </c>
      <c r="AQ3317" s="6">
        <v>0</v>
      </c>
      <c r="AR3317" s="6" t="s">
        <v>50</v>
      </c>
      <c r="AS3317" t="s">
        <v>606</v>
      </c>
      <c r="AT3317" s="6">
        <v>-1</v>
      </c>
      <c r="AW3317" s="6" t="s">
        <v>51</v>
      </c>
      <c r="AX3317" s="6" t="s">
        <v>51</v>
      </c>
    </row>
    <row r="3318" spans="1:50" s="13" customFormat="1" x14ac:dyDescent="0.25">
      <c r="A3318" s="16"/>
      <c r="B3318" t="s">
        <v>22</v>
      </c>
      <c r="C3318" t="str">
        <f t="shared" si="465"/>
        <v>Theridion</v>
      </c>
      <c r="D3318" s="13" t="str">
        <f t="shared" si="462"/>
        <v>Yes</v>
      </c>
      <c r="E3318" t="s">
        <v>18</v>
      </c>
      <c r="F3318" t="str">
        <f t="shared" si="463"/>
        <v>Theridiidae</v>
      </c>
      <c r="G3318" s="13" t="str">
        <f t="shared" si="464"/>
        <v>Yes</v>
      </c>
      <c r="H3318"/>
      <c r="I3318"/>
      <c r="J3318"/>
      <c r="K3318"/>
      <c r="L3318"/>
      <c r="M3318" s="13" t="s">
        <v>1416</v>
      </c>
      <c r="N3318" s="13" t="s">
        <v>605</v>
      </c>
      <c r="O3318"/>
      <c r="P3318" s="6">
        <v>-1</v>
      </c>
      <c r="Q3318" s="6" t="s">
        <v>47</v>
      </c>
      <c r="R3318" s="6" t="s">
        <v>54</v>
      </c>
      <c r="S3318" s="6"/>
      <c r="T3318" s="6" t="s">
        <v>55</v>
      </c>
      <c r="U3318" s="6" t="s">
        <v>56</v>
      </c>
      <c r="W3318" s="13" t="s">
        <v>53</v>
      </c>
      <c r="Z3318" s="13" t="s">
        <v>132</v>
      </c>
      <c r="AD3318" s="13" t="s">
        <v>605</v>
      </c>
      <c r="AF3318" s="13" t="s">
        <v>1416</v>
      </c>
      <c r="AI3318" s="10">
        <v>60</v>
      </c>
      <c r="AQ3318" s="6">
        <v>0</v>
      </c>
      <c r="AR3318" s="6" t="s">
        <v>50</v>
      </c>
      <c r="AS3318" s="13" t="s">
        <v>513</v>
      </c>
      <c r="AT3318" s="6">
        <v>-1</v>
      </c>
      <c r="AW3318" s="6" t="s">
        <v>51</v>
      </c>
      <c r="AX3318" s="6" t="s">
        <v>51</v>
      </c>
    </row>
    <row r="3319" spans="1:50" s="13" customFormat="1" x14ac:dyDescent="0.25">
      <c r="A3319" s="16"/>
      <c r="B3319" t="s">
        <v>22</v>
      </c>
      <c r="C3319" t="str">
        <f t="shared" si="465"/>
        <v>Theridion</v>
      </c>
      <c r="D3319" s="13" t="str">
        <f t="shared" si="462"/>
        <v>Yes</v>
      </c>
      <c r="E3319" t="s">
        <v>18</v>
      </c>
      <c r="F3319" t="str">
        <f t="shared" si="463"/>
        <v>Theridiidae</v>
      </c>
      <c r="G3319" s="13" t="str">
        <f t="shared" si="464"/>
        <v>Yes</v>
      </c>
      <c r="H3319"/>
      <c r="I3319"/>
      <c r="J3319"/>
      <c r="K3319"/>
      <c r="L3319"/>
      <c r="M3319" s="13" t="s">
        <v>1415</v>
      </c>
      <c r="N3319" s="13" t="s">
        <v>605</v>
      </c>
      <c r="O3319"/>
      <c r="P3319" s="6">
        <v>-1</v>
      </c>
      <c r="Q3319" s="6" t="s">
        <v>47</v>
      </c>
      <c r="R3319" s="6" t="s">
        <v>54</v>
      </c>
      <c r="S3319" s="6"/>
      <c r="T3319" s="6" t="s">
        <v>55</v>
      </c>
      <c r="U3319" s="6" t="s">
        <v>56</v>
      </c>
      <c r="W3319" s="13" t="s">
        <v>53</v>
      </c>
      <c r="Z3319" s="13" t="s">
        <v>132</v>
      </c>
      <c r="AD3319" s="13" t="s">
        <v>605</v>
      </c>
      <c r="AF3319" s="13" t="s">
        <v>1415</v>
      </c>
      <c r="AI3319" s="10">
        <v>60</v>
      </c>
      <c r="AQ3319" s="6">
        <v>0</v>
      </c>
      <c r="AR3319" s="6" t="s">
        <v>50</v>
      </c>
      <c r="AS3319" s="13" t="s">
        <v>395</v>
      </c>
      <c r="AT3319" s="6">
        <v>-1</v>
      </c>
      <c r="AW3319" s="6" t="s">
        <v>51</v>
      </c>
      <c r="AX3319" s="6" t="s">
        <v>51</v>
      </c>
    </row>
    <row r="3320" spans="1:50" s="13" customFormat="1" x14ac:dyDescent="0.25">
      <c r="A3320" s="16"/>
      <c r="B3320" t="s">
        <v>22</v>
      </c>
      <c r="C3320" t="str">
        <f t="shared" si="465"/>
        <v>Theridion</v>
      </c>
      <c r="D3320" s="13" t="str">
        <f t="shared" si="462"/>
        <v>Yes</v>
      </c>
      <c r="E3320" t="s">
        <v>18</v>
      </c>
      <c r="F3320" t="str">
        <f t="shared" si="463"/>
        <v>Theridiidae</v>
      </c>
      <c r="G3320" s="13" t="str">
        <f t="shared" si="464"/>
        <v>Yes</v>
      </c>
      <c r="H3320"/>
      <c r="I3320"/>
      <c r="J3320"/>
      <c r="K3320"/>
      <c r="L3320"/>
      <c r="M3320" s="13" t="s">
        <v>1414</v>
      </c>
      <c r="N3320" s="13" t="s">
        <v>605</v>
      </c>
      <c r="O3320"/>
      <c r="P3320" s="6">
        <v>-1</v>
      </c>
      <c r="Q3320" s="6" t="s">
        <v>47</v>
      </c>
      <c r="R3320" s="6" t="s">
        <v>54</v>
      </c>
      <c r="S3320" s="6"/>
      <c r="T3320" s="6" t="s">
        <v>55</v>
      </c>
      <c r="U3320" s="6" t="s">
        <v>56</v>
      </c>
      <c r="W3320" s="13" t="s">
        <v>53</v>
      </c>
      <c r="Z3320" s="13" t="s">
        <v>132</v>
      </c>
      <c r="AD3320" s="13" t="s">
        <v>605</v>
      </c>
      <c r="AF3320" s="13" t="s">
        <v>1414</v>
      </c>
      <c r="AI3320" s="10">
        <v>60</v>
      </c>
      <c r="AQ3320" s="6">
        <v>0</v>
      </c>
      <c r="AR3320" s="6" t="s">
        <v>50</v>
      </c>
      <c r="AS3320" s="13" t="s">
        <v>185</v>
      </c>
      <c r="AT3320" s="6">
        <v>-1</v>
      </c>
      <c r="AW3320" s="6" t="s">
        <v>51</v>
      </c>
      <c r="AX3320" s="6" t="s">
        <v>51</v>
      </c>
    </row>
    <row r="3321" spans="1:50" s="13" customFormat="1" x14ac:dyDescent="0.25">
      <c r="A3321" s="16"/>
      <c r="B3321" t="s">
        <v>22</v>
      </c>
      <c r="C3321" t="str">
        <f t="shared" si="465"/>
        <v>Theridion</v>
      </c>
      <c r="D3321" s="13" t="str">
        <f t="shared" si="462"/>
        <v>Yes</v>
      </c>
      <c r="E3321" t="s">
        <v>18</v>
      </c>
      <c r="F3321" t="str">
        <f t="shared" si="463"/>
        <v>Theridiidae</v>
      </c>
      <c r="G3321" s="13" t="str">
        <f t="shared" si="464"/>
        <v>Yes</v>
      </c>
      <c r="H3321"/>
      <c r="I3321"/>
      <c r="J3321"/>
      <c r="K3321"/>
      <c r="L3321"/>
      <c r="M3321" s="13" t="s">
        <v>1413</v>
      </c>
      <c r="N3321" s="13" t="s">
        <v>605</v>
      </c>
      <c r="O3321"/>
      <c r="P3321" s="6">
        <v>-1</v>
      </c>
      <c r="Q3321" s="6" t="s">
        <v>47</v>
      </c>
      <c r="R3321" s="6" t="s">
        <v>54</v>
      </c>
      <c r="S3321" s="6"/>
      <c r="T3321" s="6" t="s">
        <v>55</v>
      </c>
      <c r="U3321" s="6" t="s">
        <v>56</v>
      </c>
      <c r="W3321" s="13" t="s">
        <v>53</v>
      </c>
      <c r="Z3321" s="13" t="s">
        <v>132</v>
      </c>
      <c r="AD3321" s="13" t="s">
        <v>605</v>
      </c>
      <c r="AF3321" s="13" t="s">
        <v>1413</v>
      </c>
      <c r="AI3321" s="10">
        <v>60</v>
      </c>
      <c r="AQ3321" s="6">
        <v>0</v>
      </c>
      <c r="AR3321" s="6" t="s">
        <v>50</v>
      </c>
      <c r="AS3321" s="13" t="s">
        <v>418</v>
      </c>
      <c r="AT3321" s="6">
        <v>-1</v>
      </c>
      <c r="AW3321" s="6" t="s">
        <v>51</v>
      </c>
      <c r="AX3321" s="6" t="s">
        <v>51</v>
      </c>
    </row>
    <row r="3322" spans="1:50" s="13" customFormat="1" x14ac:dyDescent="0.25">
      <c r="A3322" s="16"/>
      <c r="B3322" t="s">
        <v>22</v>
      </c>
      <c r="C3322" t="str">
        <f t="shared" si="465"/>
        <v>Theridion</v>
      </c>
      <c r="D3322" s="13" t="str">
        <f t="shared" ref="D3322:D3353" si="466">IF(AI3322&gt;=50,"Yes","No")</f>
        <v>Yes</v>
      </c>
      <c r="E3322" t="s">
        <v>18</v>
      </c>
      <c r="F3322" t="str">
        <f t="shared" ref="F3322:F3353" si="467">Z3322</f>
        <v>Theridiidae</v>
      </c>
      <c r="G3322" s="13" t="str">
        <f t="shared" ref="G3322:G3353" si="468">IF(AI3322&gt;=40,"Yes","No")</f>
        <v>Yes</v>
      </c>
      <c r="H3322"/>
      <c r="I3322"/>
      <c r="J3322"/>
      <c r="K3322"/>
      <c r="L3322"/>
      <c r="M3322" s="13" t="s">
        <v>1412</v>
      </c>
      <c r="N3322" s="13" t="s">
        <v>605</v>
      </c>
      <c r="O3322"/>
      <c r="P3322" s="6">
        <v>-1</v>
      </c>
      <c r="Q3322" s="6" t="s">
        <v>47</v>
      </c>
      <c r="R3322" s="6" t="s">
        <v>54</v>
      </c>
      <c r="S3322" s="6"/>
      <c r="T3322" s="6" t="s">
        <v>55</v>
      </c>
      <c r="U3322" s="6" t="s">
        <v>56</v>
      </c>
      <c r="W3322" s="13" t="s">
        <v>53</v>
      </c>
      <c r="Z3322" s="13" t="s">
        <v>132</v>
      </c>
      <c r="AD3322" s="13" t="s">
        <v>605</v>
      </c>
      <c r="AF3322" s="13" t="s">
        <v>1412</v>
      </c>
      <c r="AI3322" s="10">
        <v>60</v>
      </c>
      <c r="AQ3322" s="6">
        <v>0</v>
      </c>
      <c r="AR3322" s="6" t="s">
        <v>50</v>
      </c>
      <c r="AS3322" s="13" t="s">
        <v>167</v>
      </c>
      <c r="AT3322" s="6">
        <v>-1</v>
      </c>
      <c r="AW3322" s="6" t="s">
        <v>51</v>
      </c>
      <c r="AX3322" s="6" t="s">
        <v>51</v>
      </c>
    </row>
    <row r="3323" spans="1:50" s="13" customFormat="1" x14ac:dyDescent="0.25">
      <c r="A3323" s="16"/>
      <c r="B3323" t="s">
        <v>22</v>
      </c>
      <c r="C3323" t="str">
        <f t="shared" si="465"/>
        <v>Theridion</v>
      </c>
      <c r="D3323" s="13" t="str">
        <f t="shared" si="466"/>
        <v>Yes</v>
      </c>
      <c r="E3323" t="s">
        <v>18</v>
      </c>
      <c r="F3323" t="str">
        <f t="shared" si="467"/>
        <v>Theridiidae</v>
      </c>
      <c r="G3323" s="13" t="str">
        <f t="shared" si="468"/>
        <v>Yes</v>
      </c>
      <c r="H3323"/>
      <c r="I3323"/>
      <c r="J3323"/>
      <c r="K3323"/>
      <c r="L3323"/>
      <c r="M3323" s="13" t="s">
        <v>1411</v>
      </c>
      <c r="N3323" s="13" t="s">
        <v>605</v>
      </c>
      <c r="O3323"/>
      <c r="P3323" s="6">
        <v>-1</v>
      </c>
      <c r="Q3323" s="6" t="s">
        <v>47</v>
      </c>
      <c r="R3323" s="6" t="s">
        <v>54</v>
      </c>
      <c r="S3323" s="6"/>
      <c r="T3323" s="6" t="s">
        <v>55</v>
      </c>
      <c r="U3323" s="6" t="s">
        <v>56</v>
      </c>
      <c r="W3323" s="13" t="s">
        <v>53</v>
      </c>
      <c r="Z3323" s="13" t="s">
        <v>132</v>
      </c>
      <c r="AD3323" s="13" t="s">
        <v>605</v>
      </c>
      <c r="AF3323" s="13" t="s">
        <v>1411</v>
      </c>
      <c r="AI3323" s="10">
        <v>60</v>
      </c>
      <c r="AQ3323" s="6">
        <v>0</v>
      </c>
      <c r="AR3323" s="6" t="s">
        <v>50</v>
      </c>
      <c r="AS3323" s="13" t="s">
        <v>395</v>
      </c>
      <c r="AT3323" s="6">
        <v>-1</v>
      </c>
      <c r="AW3323" s="6" t="s">
        <v>51</v>
      </c>
      <c r="AX3323" s="6" t="s">
        <v>51</v>
      </c>
    </row>
    <row r="3324" spans="1:50" s="13" customFormat="1" x14ac:dyDescent="0.25">
      <c r="A3324" s="16"/>
      <c r="B3324" t="s">
        <v>22</v>
      </c>
      <c r="C3324" t="str">
        <f t="shared" si="465"/>
        <v>Theridion</v>
      </c>
      <c r="D3324" s="13" t="str">
        <f t="shared" si="466"/>
        <v>Yes</v>
      </c>
      <c r="E3324" t="s">
        <v>18</v>
      </c>
      <c r="F3324" t="str">
        <f t="shared" si="467"/>
        <v>Theridiidae</v>
      </c>
      <c r="G3324" s="13" t="str">
        <f t="shared" si="468"/>
        <v>Yes</v>
      </c>
      <c r="H3324"/>
      <c r="I3324"/>
      <c r="J3324"/>
      <c r="K3324"/>
      <c r="L3324"/>
      <c r="M3324" s="13" t="s">
        <v>1425</v>
      </c>
      <c r="N3324" s="13" t="s">
        <v>605</v>
      </c>
      <c r="O3324"/>
      <c r="P3324" s="6">
        <v>-1</v>
      </c>
      <c r="Q3324" s="6" t="s">
        <v>47</v>
      </c>
      <c r="R3324" s="6" t="s">
        <v>54</v>
      </c>
      <c r="S3324" s="6"/>
      <c r="T3324" s="6" t="s">
        <v>55</v>
      </c>
      <c r="U3324" s="6" t="s">
        <v>56</v>
      </c>
      <c r="W3324" s="13" t="s">
        <v>53</v>
      </c>
      <c r="Z3324" s="13" t="s">
        <v>132</v>
      </c>
      <c r="AD3324" s="13" t="s">
        <v>605</v>
      </c>
      <c r="AF3324" s="13" t="s">
        <v>1425</v>
      </c>
      <c r="AI3324" s="10">
        <v>60</v>
      </c>
      <c r="AQ3324" s="6">
        <v>0</v>
      </c>
      <c r="AR3324" s="6" t="s">
        <v>50</v>
      </c>
      <c r="AS3324" s="13" t="s">
        <v>144</v>
      </c>
      <c r="AT3324" s="6">
        <v>-1</v>
      </c>
      <c r="AW3324" s="6" t="s">
        <v>51</v>
      </c>
      <c r="AX3324" s="6" t="s">
        <v>51</v>
      </c>
    </row>
    <row r="3325" spans="1:50" s="13" customFormat="1" x14ac:dyDescent="0.25">
      <c r="A3325" s="16"/>
      <c r="B3325" t="s">
        <v>22</v>
      </c>
      <c r="C3325" t="str">
        <f t="shared" si="465"/>
        <v>Theridion</v>
      </c>
      <c r="D3325" s="13" t="str">
        <f t="shared" si="466"/>
        <v>Yes</v>
      </c>
      <c r="E3325" t="s">
        <v>18</v>
      </c>
      <c r="F3325" t="str">
        <f t="shared" si="467"/>
        <v>Theridiidae</v>
      </c>
      <c r="G3325" s="13" t="str">
        <f t="shared" si="468"/>
        <v>Yes</v>
      </c>
      <c r="H3325"/>
      <c r="I3325"/>
      <c r="J3325"/>
      <c r="K3325"/>
      <c r="L3325"/>
      <c r="M3325" s="13" t="s">
        <v>1424</v>
      </c>
      <c r="N3325" s="13" t="s">
        <v>605</v>
      </c>
      <c r="O3325"/>
      <c r="P3325" s="6">
        <v>-1</v>
      </c>
      <c r="Q3325" s="6" t="s">
        <v>47</v>
      </c>
      <c r="R3325" s="6" t="s">
        <v>54</v>
      </c>
      <c r="S3325" s="6"/>
      <c r="T3325" s="6" t="s">
        <v>55</v>
      </c>
      <c r="U3325" s="6" t="s">
        <v>56</v>
      </c>
      <c r="W3325" s="13" t="s">
        <v>53</v>
      </c>
      <c r="Z3325" s="13" t="s">
        <v>132</v>
      </c>
      <c r="AD3325" s="13" t="s">
        <v>605</v>
      </c>
      <c r="AF3325" s="13" t="s">
        <v>1424</v>
      </c>
      <c r="AI3325" s="10">
        <v>60</v>
      </c>
      <c r="AQ3325" s="6">
        <v>0</v>
      </c>
      <c r="AR3325" s="6" t="s">
        <v>50</v>
      </c>
      <c r="AS3325" s="13" t="s">
        <v>144</v>
      </c>
      <c r="AT3325" s="6">
        <v>-1</v>
      </c>
      <c r="AW3325" s="6" t="s">
        <v>51</v>
      </c>
      <c r="AX3325" s="6" t="s">
        <v>51</v>
      </c>
    </row>
    <row r="3326" spans="1:50" s="13" customFormat="1" x14ac:dyDescent="0.25">
      <c r="A3326" s="16"/>
      <c r="B3326" t="s">
        <v>22</v>
      </c>
      <c r="C3326" t="str">
        <f t="shared" si="465"/>
        <v>Theridula</v>
      </c>
      <c r="D3326" s="13" t="str">
        <f t="shared" si="466"/>
        <v>Yes</v>
      </c>
      <c r="E3326" t="s">
        <v>18</v>
      </c>
      <c r="F3326" t="str">
        <f t="shared" si="467"/>
        <v>Theridiidae</v>
      </c>
      <c r="G3326" s="13" t="str">
        <f t="shared" si="468"/>
        <v>Yes</v>
      </c>
      <c r="H3326"/>
      <c r="I3326"/>
      <c r="J3326"/>
      <c r="K3326"/>
      <c r="L3326"/>
      <c r="M3326" s="13" t="s">
        <v>607</v>
      </c>
      <c r="N3326" s="13" t="s">
        <v>132</v>
      </c>
      <c r="O3326"/>
      <c r="P3326" s="6">
        <v>-1</v>
      </c>
      <c r="Q3326" s="6" t="s">
        <v>47</v>
      </c>
      <c r="R3326" s="6" t="s">
        <v>54</v>
      </c>
      <c r="S3326" s="6"/>
      <c r="T3326" s="6" t="s">
        <v>55</v>
      </c>
      <c r="U3326" s="6" t="s">
        <v>56</v>
      </c>
      <c r="W3326" s="13" t="s">
        <v>53</v>
      </c>
      <c r="Z3326" s="13" t="s">
        <v>132</v>
      </c>
      <c r="AD3326" s="13" t="s">
        <v>607</v>
      </c>
      <c r="AI3326" s="10">
        <v>50</v>
      </c>
      <c r="AQ3326" s="6">
        <v>0</v>
      </c>
      <c r="AR3326" s="6" t="s">
        <v>50</v>
      </c>
      <c r="AT3326" s="6">
        <v>-1</v>
      </c>
      <c r="AW3326" s="6" t="s">
        <v>51</v>
      </c>
      <c r="AX3326" s="6" t="s">
        <v>51</v>
      </c>
    </row>
    <row r="3327" spans="1:50" s="13" customFormat="1" x14ac:dyDescent="0.25">
      <c r="A3327" s="16"/>
      <c r="B3327" t="s">
        <v>22</v>
      </c>
      <c r="C3327" t="str">
        <f t="shared" si="465"/>
        <v>Thymoites</v>
      </c>
      <c r="D3327" s="13" t="str">
        <f t="shared" si="466"/>
        <v>Yes</v>
      </c>
      <c r="E3327" t="s">
        <v>18</v>
      </c>
      <c r="F3327" t="str">
        <f t="shared" si="467"/>
        <v>Theridiidae</v>
      </c>
      <c r="G3327" s="13" t="str">
        <f t="shared" si="468"/>
        <v>Yes</v>
      </c>
      <c r="H3327"/>
      <c r="I3327"/>
      <c r="J3327"/>
      <c r="K3327"/>
      <c r="L3327"/>
      <c r="M3327" s="13" t="s">
        <v>608</v>
      </c>
      <c r="N3327" s="13" t="s">
        <v>132</v>
      </c>
      <c r="O3327"/>
      <c r="P3327" s="6">
        <v>-1</v>
      </c>
      <c r="Q3327" s="6" t="s">
        <v>47</v>
      </c>
      <c r="R3327" s="6" t="s">
        <v>54</v>
      </c>
      <c r="S3327" s="6"/>
      <c r="T3327" s="6" t="s">
        <v>55</v>
      </c>
      <c r="U3327" s="6" t="s">
        <v>56</v>
      </c>
      <c r="W3327" s="13" t="s">
        <v>53</v>
      </c>
      <c r="Z3327" s="13" t="s">
        <v>132</v>
      </c>
      <c r="AD3327" s="13" t="s">
        <v>608</v>
      </c>
      <c r="AI3327" s="10">
        <v>50</v>
      </c>
      <c r="AQ3327" s="6">
        <v>0</v>
      </c>
      <c r="AR3327" s="6" t="s">
        <v>50</v>
      </c>
      <c r="AT3327" s="6">
        <v>-1</v>
      </c>
      <c r="AW3327" s="6" t="s">
        <v>51</v>
      </c>
      <c r="AX3327" s="6" t="s">
        <v>51</v>
      </c>
    </row>
    <row r="3328" spans="1:50" x14ac:dyDescent="0.25">
      <c r="B3328" t="s">
        <v>22</v>
      </c>
      <c r="C3328" t="str">
        <f t="shared" si="465"/>
        <v>Thymoites</v>
      </c>
      <c r="D3328" s="13" t="str">
        <f t="shared" si="466"/>
        <v>Yes</v>
      </c>
      <c r="E3328" t="s">
        <v>18</v>
      </c>
      <c r="F3328" t="str">
        <f t="shared" si="467"/>
        <v>Theridiidae</v>
      </c>
      <c r="G3328" s="13" t="str">
        <f t="shared" si="468"/>
        <v>Yes</v>
      </c>
      <c r="M3328" s="13" t="s">
        <v>1423</v>
      </c>
      <c r="N3328" s="13" t="s">
        <v>608</v>
      </c>
      <c r="P3328" s="6">
        <v>-1</v>
      </c>
      <c r="Q3328" s="6" t="s">
        <v>47</v>
      </c>
      <c r="R3328" s="6" t="s">
        <v>54</v>
      </c>
      <c r="S3328" s="6"/>
      <c r="T3328" s="6" t="s">
        <v>55</v>
      </c>
      <c r="U3328" s="6" t="s">
        <v>56</v>
      </c>
      <c r="V3328" s="13"/>
      <c r="W3328" s="13" t="s">
        <v>53</v>
      </c>
      <c r="X3328" s="13"/>
      <c r="Y3328" s="13"/>
      <c r="Z3328" s="13" t="s">
        <v>132</v>
      </c>
      <c r="AA3328" s="13"/>
      <c r="AB3328" s="13"/>
      <c r="AC3328" s="13"/>
      <c r="AD3328" s="13" t="s">
        <v>608</v>
      </c>
      <c r="AE3328" s="13"/>
      <c r="AF3328" s="13" t="s">
        <v>1423</v>
      </c>
      <c r="AG3328" s="13"/>
      <c r="AH3328" s="13"/>
      <c r="AI3328" s="10">
        <v>60</v>
      </c>
      <c r="AJ3328" s="13"/>
      <c r="AK3328" s="13"/>
      <c r="AL3328" s="13"/>
      <c r="AM3328" s="13"/>
      <c r="AN3328" s="13"/>
      <c r="AO3328" s="13"/>
      <c r="AP3328" s="13"/>
      <c r="AQ3328" s="6">
        <v>0</v>
      </c>
      <c r="AR3328" s="6" t="s">
        <v>50</v>
      </c>
      <c r="AS3328" s="13" t="s">
        <v>507</v>
      </c>
      <c r="AT3328" s="6">
        <v>-1</v>
      </c>
      <c r="AU3328" s="13"/>
      <c r="AV3328" s="13"/>
      <c r="AW3328" s="6" t="s">
        <v>51</v>
      </c>
      <c r="AX3328" s="6" t="s">
        <v>51</v>
      </c>
    </row>
    <row r="3329" spans="2:50" x14ac:dyDescent="0.25">
      <c r="B3329" t="s">
        <v>22</v>
      </c>
      <c r="C3329" t="str">
        <f t="shared" si="465"/>
        <v>Thymoites</v>
      </c>
      <c r="D3329" s="13" t="str">
        <f t="shared" si="466"/>
        <v>Yes</v>
      </c>
      <c r="E3329" t="s">
        <v>18</v>
      </c>
      <c r="F3329" t="str">
        <f t="shared" si="467"/>
        <v>Theridiidae</v>
      </c>
      <c r="G3329" s="13" t="str">
        <f t="shared" si="468"/>
        <v>Yes</v>
      </c>
      <c r="M3329" s="13" t="s">
        <v>1422</v>
      </c>
      <c r="N3329" s="13" t="s">
        <v>608</v>
      </c>
      <c r="P3329" s="6">
        <v>-1</v>
      </c>
      <c r="Q3329" s="6" t="s">
        <v>47</v>
      </c>
      <c r="R3329" s="6" t="s">
        <v>54</v>
      </c>
      <c r="S3329" s="6"/>
      <c r="T3329" s="6" t="s">
        <v>55</v>
      </c>
      <c r="U3329" s="6" t="s">
        <v>56</v>
      </c>
      <c r="V3329" s="13"/>
      <c r="W3329" s="13" t="s">
        <v>53</v>
      </c>
      <c r="X3329" s="13"/>
      <c r="Y3329" s="13"/>
      <c r="Z3329" s="13" t="s">
        <v>132</v>
      </c>
      <c r="AA3329" s="13"/>
      <c r="AB3329" s="13"/>
      <c r="AC3329" s="13"/>
      <c r="AD3329" s="13" t="s">
        <v>608</v>
      </c>
      <c r="AE3329" s="13"/>
      <c r="AF3329" s="13" t="s">
        <v>1422</v>
      </c>
      <c r="AG3329" s="13"/>
      <c r="AH3329" s="13"/>
      <c r="AI3329" s="10">
        <v>60</v>
      </c>
      <c r="AJ3329" s="13"/>
      <c r="AK3329" s="13"/>
      <c r="AL3329" s="13"/>
      <c r="AM3329" s="13"/>
      <c r="AN3329" s="13"/>
      <c r="AO3329" s="13"/>
      <c r="AP3329" s="13"/>
      <c r="AQ3329" s="6">
        <v>0</v>
      </c>
      <c r="AR3329" s="6" t="s">
        <v>50</v>
      </c>
      <c r="AS3329" s="13" t="s">
        <v>586</v>
      </c>
      <c r="AT3329" s="6">
        <v>-1</v>
      </c>
      <c r="AU3329" s="13"/>
      <c r="AV3329" s="13"/>
      <c r="AW3329" s="6" t="s">
        <v>51</v>
      </c>
      <c r="AX3329" s="6" t="s">
        <v>51</v>
      </c>
    </row>
    <row r="3330" spans="2:50" x14ac:dyDescent="0.25">
      <c r="B3330" t="s">
        <v>22</v>
      </c>
      <c r="C3330" t="str">
        <f t="shared" si="465"/>
        <v>Thymoites</v>
      </c>
      <c r="D3330" s="13" t="str">
        <f t="shared" si="466"/>
        <v>Yes</v>
      </c>
      <c r="E3330" t="s">
        <v>18</v>
      </c>
      <c r="F3330" t="str">
        <f t="shared" si="467"/>
        <v>Theridiidae</v>
      </c>
      <c r="G3330" s="13" t="str">
        <f t="shared" si="468"/>
        <v>Yes</v>
      </c>
      <c r="M3330" s="13" t="s">
        <v>1421</v>
      </c>
      <c r="N3330" s="13" t="s">
        <v>608</v>
      </c>
      <c r="P3330" s="6">
        <v>-1</v>
      </c>
      <c r="Q3330" s="6" t="s">
        <v>47</v>
      </c>
      <c r="R3330" s="6" t="s">
        <v>54</v>
      </c>
      <c r="S3330" s="6"/>
      <c r="T3330" s="6" t="s">
        <v>55</v>
      </c>
      <c r="U3330" s="6" t="s">
        <v>56</v>
      </c>
      <c r="V3330" s="13"/>
      <c r="W3330" s="13" t="s">
        <v>53</v>
      </c>
      <c r="X3330" s="13"/>
      <c r="Y3330" s="13"/>
      <c r="Z3330" s="13" t="s">
        <v>132</v>
      </c>
      <c r="AA3330" s="13"/>
      <c r="AB3330" s="13"/>
      <c r="AC3330" s="13"/>
      <c r="AD3330" s="13" t="s">
        <v>608</v>
      </c>
      <c r="AE3330" s="13"/>
      <c r="AF3330" s="13" t="s">
        <v>1421</v>
      </c>
      <c r="AG3330" s="13"/>
      <c r="AH3330" s="13"/>
      <c r="AI3330" s="10">
        <v>60</v>
      </c>
      <c r="AJ3330" s="13"/>
      <c r="AK3330" s="13"/>
      <c r="AL3330" s="13"/>
      <c r="AM3330" s="13"/>
      <c r="AN3330" s="13"/>
      <c r="AO3330" s="13"/>
      <c r="AP3330" s="13"/>
      <c r="AQ3330" s="6">
        <v>0</v>
      </c>
      <c r="AR3330" s="6" t="s">
        <v>50</v>
      </c>
      <c r="AS3330" s="13" t="s">
        <v>383</v>
      </c>
      <c r="AT3330" s="6">
        <v>-1</v>
      </c>
      <c r="AU3330" s="13"/>
      <c r="AV3330" s="13"/>
      <c r="AW3330" s="6" t="s">
        <v>51</v>
      </c>
      <c r="AX3330" s="6" t="s">
        <v>51</v>
      </c>
    </row>
    <row r="3331" spans="2:50" x14ac:dyDescent="0.25">
      <c r="B3331" t="s">
        <v>22</v>
      </c>
      <c r="C3331" t="str">
        <f t="shared" si="465"/>
        <v>Thymoites</v>
      </c>
      <c r="D3331" s="13" t="str">
        <f t="shared" si="466"/>
        <v>Yes</v>
      </c>
      <c r="E3331" t="s">
        <v>18</v>
      </c>
      <c r="F3331" t="str">
        <f t="shared" si="467"/>
        <v>Theridiidae</v>
      </c>
      <c r="G3331" s="13" t="str">
        <f t="shared" si="468"/>
        <v>Yes</v>
      </c>
      <c r="M3331" s="13" t="s">
        <v>1420</v>
      </c>
      <c r="N3331" s="13" t="s">
        <v>608</v>
      </c>
      <c r="P3331" s="6">
        <v>-1</v>
      </c>
      <c r="Q3331" s="6" t="s">
        <v>47</v>
      </c>
      <c r="R3331" s="6" t="s">
        <v>54</v>
      </c>
      <c r="S3331" s="6"/>
      <c r="T3331" s="6" t="s">
        <v>55</v>
      </c>
      <c r="U3331" s="6" t="s">
        <v>56</v>
      </c>
      <c r="V3331" s="13"/>
      <c r="W3331" s="13" t="s">
        <v>53</v>
      </c>
      <c r="X3331" s="13"/>
      <c r="Y3331" s="13"/>
      <c r="Z3331" s="13" t="s">
        <v>132</v>
      </c>
      <c r="AA3331" s="13"/>
      <c r="AB3331" s="13"/>
      <c r="AC3331" s="13"/>
      <c r="AD3331" s="13" t="s">
        <v>608</v>
      </c>
      <c r="AE3331" s="13"/>
      <c r="AF3331" s="13" t="s">
        <v>1420</v>
      </c>
      <c r="AG3331" s="13"/>
      <c r="AH3331" s="13"/>
      <c r="AI3331" s="10">
        <v>60</v>
      </c>
      <c r="AJ3331" s="13"/>
      <c r="AK3331" s="13"/>
      <c r="AL3331" s="13"/>
      <c r="AM3331" s="13"/>
      <c r="AN3331" s="13"/>
      <c r="AO3331" s="13"/>
      <c r="AP3331" s="13"/>
      <c r="AQ3331" s="6">
        <v>0</v>
      </c>
      <c r="AR3331" s="6" t="s">
        <v>50</v>
      </c>
      <c r="AS3331" s="13" t="s">
        <v>145</v>
      </c>
      <c r="AT3331" s="6">
        <v>-1</v>
      </c>
      <c r="AU3331" s="13"/>
      <c r="AV3331" s="13"/>
      <c r="AW3331" s="6" t="s">
        <v>51</v>
      </c>
      <c r="AX3331" s="6" t="s">
        <v>51</v>
      </c>
    </row>
    <row r="3332" spans="2:50" x14ac:dyDescent="0.25">
      <c r="B3332" t="s">
        <v>22</v>
      </c>
      <c r="C3332" t="str">
        <f t="shared" si="465"/>
        <v>Tidarren</v>
      </c>
      <c r="D3332" s="13" t="str">
        <f t="shared" si="466"/>
        <v>Yes</v>
      </c>
      <c r="E3332" t="s">
        <v>18</v>
      </c>
      <c r="F3332" t="str">
        <f t="shared" si="467"/>
        <v>Theridiidae</v>
      </c>
      <c r="G3332" s="13" t="str">
        <f t="shared" si="468"/>
        <v>Yes</v>
      </c>
      <c r="M3332" s="13" t="s">
        <v>609</v>
      </c>
      <c r="N3332" s="13" t="s">
        <v>132</v>
      </c>
      <c r="P3332" s="6">
        <v>-1</v>
      </c>
      <c r="Q3332" s="6" t="s">
        <v>47</v>
      </c>
      <c r="R3332" s="6" t="s">
        <v>54</v>
      </c>
      <c r="S3332" s="6"/>
      <c r="T3332" s="6" t="s">
        <v>55</v>
      </c>
      <c r="U3332" s="6" t="s">
        <v>56</v>
      </c>
      <c r="V3332" s="13"/>
      <c r="W3332" s="13" t="s">
        <v>53</v>
      </c>
      <c r="X3332" s="13"/>
      <c r="Y3332" s="13"/>
      <c r="Z3332" s="13" t="s">
        <v>132</v>
      </c>
      <c r="AA3332" s="13"/>
      <c r="AB3332" s="13"/>
      <c r="AC3332" s="13"/>
      <c r="AD3332" s="13" t="s">
        <v>609</v>
      </c>
      <c r="AE3332" s="13"/>
      <c r="AF3332" s="13"/>
      <c r="AG3332" s="13"/>
      <c r="AH3332" s="13"/>
      <c r="AI3332" s="10">
        <v>50</v>
      </c>
      <c r="AJ3332" s="13"/>
      <c r="AK3332" s="13"/>
      <c r="AL3332" s="13"/>
      <c r="AM3332" s="13"/>
      <c r="AN3332" s="13"/>
      <c r="AO3332" s="13"/>
      <c r="AP3332" s="13"/>
      <c r="AQ3332" s="6">
        <v>0</v>
      </c>
      <c r="AR3332" s="6" t="s">
        <v>50</v>
      </c>
      <c r="AS3332" s="13"/>
      <c r="AT3332" s="6">
        <v>-1</v>
      </c>
      <c r="AU3332" s="13"/>
      <c r="AV3332" s="13"/>
      <c r="AW3332" s="6" t="s">
        <v>51</v>
      </c>
      <c r="AX3332" s="6" t="s">
        <v>51</v>
      </c>
    </row>
    <row r="3333" spans="2:50" x14ac:dyDescent="0.25">
      <c r="B3333" t="s">
        <v>22</v>
      </c>
      <c r="C3333" t="str">
        <f t="shared" si="465"/>
        <v>Tidarren</v>
      </c>
      <c r="D3333" s="13" t="str">
        <f t="shared" si="466"/>
        <v>Yes</v>
      </c>
      <c r="E3333" t="s">
        <v>18</v>
      </c>
      <c r="F3333" t="str">
        <f t="shared" si="467"/>
        <v>Theridiidae</v>
      </c>
      <c r="G3333" s="13" t="str">
        <f t="shared" si="468"/>
        <v>Yes</v>
      </c>
      <c r="M3333" s="13" t="s">
        <v>1419</v>
      </c>
      <c r="N3333" s="13" t="s">
        <v>609</v>
      </c>
      <c r="P3333" s="6">
        <v>-1</v>
      </c>
      <c r="Q3333" s="6" t="s">
        <v>47</v>
      </c>
      <c r="R3333" s="6" t="s">
        <v>54</v>
      </c>
      <c r="S3333" s="6"/>
      <c r="T3333" s="6" t="s">
        <v>55</v>
      </c>
      <c r="U3333" s="6" t="s">
        <v>56</v>
      </c>
      <c r="V3333" s="13"/>
      <c r="W3333" s="13" t="s">
        <v>53</v>
      </c>
      <c r="X3333" s="13"/>
      <c r="Y3333" s="13"/>
      <c r="Z3333" s="13" t="s">
        <v>132</v>
      </c>
      <c r="AA3333" s="13"/>
      <c r="AB3333" s="13"/>
      <c r="AC3333" s="13"/>
      <c r="AD3333" s="13" t="s">
        <v>609</v>
      </c>
      <c r="AE3333" s="13"/>
      <c r="AF3333" s="13" t="s">
        <v>1419</v>
      </c>
      <c r="AG3333" s="13"/>
      <c r="AH3333" s="13"/>
      <c r="AI3333" s="10">
        <v>60</v>
      </c>
      <c r="AJ3333" s="13"/>
      <c r="AK3333" s="13"/>
      <c r="AL3333" s="13"/>
      <c r="AM3333" s="13"/>
      <c r="AN3333" s="13"/>
      <c r="AO3333" s="13"/>
      <c r="AP3333" s="13"/>
      <c r="AQ3333" s="6">
        <v>0</v>
      </c>
      <c r="AR3333" s="6" t="s">
        <v>50</v>
      </c>
      <c r="AS3333" s="13" t="s">
        <v>610</v>
      </c>
      <c r="AT3333" s="6">
        <v>-1</v>
      </c>
      <c r="AU3333" s="13"/>
      <c r="AV3333" s="13"/>
      <c r="AW3333" s="6" t="s">
        <v>51</v>
      </c>
      <c r="AX3333" s="6" t="s">
        <v>51</v>
      </c>
    </row>
    <row r="3334" spans="2:50" x14ac:dyDescent="0.25">
      <c r="B3334" t="s">
        <v>22</v>
      </c>
      <c r="C3334" t="str">
        <f t="shared" si="465"/>
        <v>Tidarren</v>
      </c>
      <c r="D3334" s="13" t="str">
        <f t="shared" si="466"/>
        <v>Yes</v>
      </c>
      <c r="E3334" t="s">
        <v>18</v>
      </c>
      <c r="F3334" t="str">
        <f t="shared" si="467"/>
        <v>Theridiidae</v>
      </c>
      <c r="G3334" s="13" t="str">
        <f t="shared" si="468"/>
        <v>Yes</v>
      </c>
      <c r="M3334" s="13" t="s">
        <v>1430</v>
      </c>
      <c r="N3334" s="13" t="s">
        <v>609</v>
      </c>
      <c r="P3334" s="6">
        <v>-1</v>
      </c>
      <c r="Q3334" s="6" t="s">
        <v>47</v>
      </c>
      <c r="R3334" s="6" t="s">
        <v>54</v>
      </c>
      <c r="S3334" s="6"/>
      <c r="T3334" s="6" t="s">
        <v>55</v>
      </c>
      <c r="U3334" s="6" t="s">
        <v>56</v>
      </c>
      <c r="V3334" s="13"/>
      <c r="W3334" s="13" t="s">
        <v>53</v>
      </c>
      <c r="X3334" s="13"/>
      <c r="Y3334" s="13"/>
      <c r="Z3334" s="13" t="s">
        <v>132</v>
      </c>
      <c r="AA3334" s="13"/>
      <c r="AB3334" s="13"/>
      <c r="AC3334" s="13"/>
      <c r="AD3334" s="13" t="s">
        <v>609</v>
      </c>
      <c r="AE3334" s="13"/>
      <c r="AF3334" s="13" t="s">
        <v>1430</v>
      </c>
      <c r="AG3334" s="13"/>
      <c r="AH3334" s="13"/>
      <c r="AI3334" s="10">
        <v>60</v>
      </c>
      <c r="AJ3334" s="13"/>
      <c r="AK3334" s="13"/>
      <c r="AL3334" s="13"/>
      <c r="AM3334" s="13"/>
      <c r="AN3334" s="13"/>
      <c r="AO3334" s="13"/>
      <c r="AP3334" s="13"/>
      <c r="AQ3334" s="6">
        <v>0</v>
      </c>
      <c r="AR3334" s="6" t="s">
        <v>50</v>
      </c>
      <c r="AS3334" s="13" t="s">
        <v>244</v>
      </c>
      <c r="AT3334" s="6">
        <v>-1</v>
      </c>
      <c r="AU3334" s="13"/>
      <c r="AV3334" s="13"/>
      <c r="AW3334" s="6" t="s">
        <v>51</v>
      </c>
      <c r="AX3334" s="6" t="s">
        <v>51</v>
      </c>
    </row>
    <row r="3335" spans="2:50" x14ac:dyDescent="0.25">
      <c r="B3335" t="s">
        <v>22</v>
      </c>
      <c r="C3335" t="str">
        <f t="shared" si="465"/>
        <v>Wamba</v>
      </c>
      <c r="D3335" s="13" t="str">
        <f t="shared" si="466"/>
        <v>Yes</v>
      </c>
      <c r="E3335" t="s">
        <v>18</v>
      </c>
      <c r="F3335" t="str">
        <f t="shared" si="467"/>
        <v>Theridiidae</v>
      </c>
      <c r="G3335" s="13" t="str">
        <f t="shared" si="468"/>
        <v>Yes</v>
      </c>
      <c r="M3335" s="13" t="s">
        <v>611</v>
      </c>
      <c r="N3335" t="s">
        <v>132</v>
      </c>
      <c r="P3335" s="6">
        <v>-1</v>
      </c>
      <c r="Q3335" s="6" t="s">
        <v>47</v>
      </c>
      <c r="R3335" s="6" t="s">
        <v>54</v>
      </c>
      <c r="S3335" s="6"/>
      <c r="T3335" s="6" t="s">
        <v>55</v>
      </c>
      <c r="U3335" s="6" t="s">
        <v>56</v>
      </c>
      <c r="V3335" s="13"/>
      <c r="W3335" s="13" t="s">
        <v>53</v>
      </c>
      <c r="X3335" s="13"/>
      <c r="Y3335" s="13"/>
      <c r="Z3335" s="13" t="s">
        <v>132</v>
      </c>
      <c r="AD3335" t="s">
        <v>611</v>
      </c>
      <c r="AI3335" s="10">
        <v>50</v>
      </c>
      <c r="AQ3335" s="6">
        <v>0</v>
      </c>
      <c r="AR3335" s="6" t="s">
        <v>50</v>
      </c>
      <c r="AS3335" s="13"/>
      <c r="AT3335" s="6">
        <v>-1</v>
      </c>
      <c r="AU3335" s="13"/>
      <c r="AV3335" s="13"/>
      <c r="AW3335" s="6" t="s">
        <v>51</v>
      </c>
      <c r="AX3335" s="6" t="s">
        <v>51</v>
      </c>
    </row>
    <row r="3336" spans="2:50" x14ac:dyDescent="0.25">
      <c r="B3336" t="s">
        <v>22</v>
      </c>
      <c r="C3336" t="str">
        <f t="shared" si="465"/>
        <v>Wamba</v>
      </c>
      <c r="D3336" s="13" t="str">
        <f t="shared" si="466"/>
        <v>Yes</v>
      </c>
      <c r="E3336" t="s">
        <v>18</v>
      </c>
      <c r="F3336" t="str">
        <f t="shared" si="467"/>
        <v>Theridiidae</v>
      </c>
      <c r="G3336" s="13" t="str">
        <f t="shared" si="468"/>
        <v>Yes</v>
      </c>
      <c r="M3336" s="13" t="s">
        <v>1429</v>
      </c>
      <c r="N3336" t="s">
        <v>611</v>
      </c>
      <c r="P3336" s="6">
        <v>-1</v>
      </c>
      <c r="Q3336" s="6" t="s">
        <v>47</v>
      </c>
      <c r="R3336" s="6" t="s">
        <v>54</v>
      </c>
      <c r="S3336" s="6"/>
      <c r="T3336" s="6" t="s">
        <v>55</v>
      </c>
      <c r="U3336" s="6" t="s">
        <v>56</v>
      </c>
      <c r="V3336" s="13"/>
      <c r="W3336" s="13" t="s">
        <v>53</v>
      </c>
      <c r="X3336" s="13"/>
      <c r="Y3336" s="13"/>
      <c r="Z3336" s="13" t="s">
        <v>132</v>
      </c>
      <c r="AA3336" s="13"/>
      <c r="AD3336" t="s">
        <v>611</v>
      </c>
      <c r="AF3336" t="s">
        <v>1429</v>
      </c>
      <c r="AI3336" s="10">
        <v>60</v>
      </c>
      <c r="AQ3336" s="6">
        <v>0</v>
      </c>
      <c r="AR3336" s="6" t="s">
        <v>50</v>
      </c>
      <c r="AS3336" s="13" t="s">
        <v>176</v>
      </c>
      <c r="AT3336" s="6">
        <v>-1</v>
      </c>
      <c r="AU3336" s="13"/>
      <c r="AV3336" s="13"/>
      <c r="AW3336" s="6" t="s">
        <v>51</v>
      </c>
      <c r="AX3336" s="6" t="s">
        <v>51</v>
      </c>
    </row>
    <row r="3337" spans="2:50" x14ac:dyDescent="0.25">
      <c r="B3337" t="s">
        <v>22</v>
      </c>
      <c r="C3337" s="17" t="str">
        <f>Z3337</f>
        <v>Theridiidae</v>
      </c>
      <c r="D3337" s="13" t="str">
        <f t="shared" si="466"/>
        <v>No</v>
      </c>
      <c r="E3337" t="s">
        <v>18</v>
      </c>
      <c r="F3337" t="str">
        <f t="shared" si="467"/>
        <v>Theridiidae</v>
      </c>
      <c r="G3337" s="13" t="str">
        <f t="shared" si="468"/>
        <v>Yes</v>
      </c>
      <c r="M3337" s="13" t="s">
        <v>132</v>
      </c>
      <c r="N3337" s="13" t="s">
        <v>53</v>
      </c>
      <c r="P3337" s="6">
        <v>-1</v>
      </c>
      <c r="Q3337" s="6" t="s">
        <v>47</v>
      </c>
      <c r="R3337" s="6" t="s">
        <v>54</v>
      </c>
      <c r="S3337" s="6"/>
      <c r="T3337" s="6" t="s">
        <v>55</v>
      </c>
      <c r="U3337" s="6" t="s">
        <v>56</v>
      </c>
      <c r="V3337" s="13"/>
      <c r="W3337" s="13" t="s">
        <v>53</v>
      </c>
      <c r="X3337" s="13"/>
      <c r="Y3337" s="13"/>
      <c r="Z3337" s="13" t="s">
        <v>132</v>
      </c>
      <c r="AA3337" s="13"/>
      <c r="AB3337" s="13"/>
      <c r="AC3337" s="13"/>
      <c r="AD3337" s="13"/>
      <c r="AE3337" s="13"/>
      <c r="AF3337" s="13"/>
      <c r="AG3337" s="13"/>
      <c r="AH3337" s="13"/>
      <c r="AI3337" s="10">
        <v>40</v>
      </c>
      <c r="AJ3337" s="13"/>
      <c r="AK3337" s="13"/>
      <c r="AL3337" s="13"/>
      <c r="AM3337" s="13"/>
      <c r="AN3337" s="13"/>
      <c r="AO3337" s="13"/>
      <c r="AP3337" s="13"/>
      <c r="AQ3337" s="6">
        <v>0</v>
      </c>
      <c r="AR3337" s="6" t="s">
        <v>50</v>
      </c>
      <c r="AS3337" s="13"/>
      <c r="AT3337" s="6">
        <v>-1</v>
      </c>
      <c r="AU3337" s="13"/>
      <c r="AV3337" s="13"/>
      <c r="AW3337" s="6" t="s">
        <v>51</v>
      </c>
      <c r="AX3337" s="6" t="s">
        <v>51</v>
      </c>
    </row>
    <row r="3338" spans="2:50" x14ac:dyDescent="0.25">
      <c r="B3338" t="s">
        <v>22</v>
      </c>
      <c r="C3338" t="str">
        <f t="shared" ref="C3338:C3369" si="469">AD3338</f>
        <v>Bassaniana</v>
      </c>
      <c r="D3338" s="13" t="str">
        <f t="shared" si="466"/>
        <v>Yes</v>
      </c>
      <c r="E3338" t="s">
        <v>18</v>
      </c>
      <c r="F3338" t="str">
        <f t="shared" si="467"/>
        <v>Thomisidae</v>
      </c>
      <c r="G3338" s="13" t="str">
        <f t="shared" si="468"/>
        <v>Yes</v>
      </c>
      <c r="M3338" s="13" t="s">
        <v>496</v>
      </c>
      <c r="N3338" s="13" t="s">
        <v>133</v>
      </c>
      <c r="P3338" s="6">
        <v>-1</v>
      </c>
      <c r="Q3338" s="6" t="s">
        <v>47</v>
      </c>
      <c r="R3338" s="6" t="s">
        <v>54</v>
      </c>
      <c r="S3338" s="6"/>
      <c r="T3338" s="6" t="s">
        <v>55</v>
      </c>
      <c r="U3338" s="6" t="s">
        <v>56</v>
      </c>
      <c r="V3338" s="13"/>
      <c r="W3338" s="13" t="s">
        <v>53</v>
      </c>
      <c r="X3338" s="13"/>
      <c r="Y3338" s="13"/>
      <c r="Z3338" s="13" t="s">
        <v>133</v>
      </c>
      <c r="AD3338" t="s">
        <v>496</v>
      </c>
      <c r="AI3338" s="10">
        <v>50</v>
      </c>
      <c r="AQ3338" s="6">
        <v>0</v>
      </c>
      <c r="AR3338" s="6" t="s">
        <v>50</v>
      </c>
      <c r="AS3338" s="13"/>
      <c r="AT3338" s="6">
        <v>-1</v>
      </c>
      <c r="AU3338" s="13"/>
      <c r="AV3338" s="13"/>
      <c r="AW3338" s="6" t="s">
        <v>51</v>
      </c>
      <c r="AX3338" s="6" t="s">
        <v>51</v>
      </c>
    </row>
    <row r="3339" spans="2:50" x14ac:dyDescent="0.25">
      <c r="B3339" t="s">
        <v>22</v>
      </c>
      <c r="C3339" t="str">
        <f t="shared" si="469"/>
        <v>Bassaniana</v>
      </c>
      <c r="D3339" s="13" t="str">
        <f t="shared" si="466"/>
        <v>Yes</v>
      </c>
      <c r="E3339" t="s">
        <v>18</v>
      </c>
      <c r="F3339" t="str">
        <f t="shared" si="467"/>
        <v>Thomisidae</v>
      </c>
      <c r="G3339" s="13" t="str">
        <f t="shared" si="468"/>
        <v>Yes</v>
      </c>
      <c r="M3339" s="13" t="s">
        <v>1135</v>
      </c>
      <c r="N3339" s="13" t="s">
        <v>496</v>
      </c>
      <c r="P3339" s="6">
        <v>-1</v>
      </c>
      <c r="Q3339" s="6" t="s">
        <v>47</v>
      </c>
      <c r="R3339" s="6" t="s">
        <v>54</v>
      </c>
      <c r="S3339" s="6"/>
      <c r="T3339" s="6" t="s">
        <v>55</v>
      </c>
      <c r="U3339" s="6" t="s">
        <v>56</v>
      </c>
      <c r="V3339" s="13"/>
      <c r="W3339" s="13" t="s">
        <v>53</v>
      </c>
      <c r="X3339" s="13"/>
      <c r="Y3339" s="13"/>
      <c r="Z3339" s="13" t="s">
        <v>133</v>
      </c>
      <c r="AA3339" s="13"/>
      <c r="AD3339" t="s">
        <v>496</v>
      </c>
      <c r="AF3339" t="s">
        <v>1135</v>
      </c>
      <c r="AI3339" s="10">
        <v>60</v>
      </c>
      <c r="AJ3339" s="13"/>
      <c r="AK3339" s="13"/>
      <c r="AL3339" s="13"/>
      <c r="AM3339" s="13"/>
      <c r="AN3339" s="13"/>
      <c r="AO3339" s="13"/>
      <c r="AP3339" s="13"/>
      <c r="AQ3339" s="6">
        <v>0</v>
      </c>
      <c r="AR3339" s="6" t="s">
        <v>50</v>
      </c>
      <c r="AS3339" s="13" t="s">
        <v>141</v>
      </c>
      <c r="AT3339" s="6">
        <v>-1</v>
      </c>
      <c r="AU3339" s="13"/>
      <c r="AV3339" s="13"/>
      <c r="AW3339" s="6" t="s">
        <v>51</v>
      </c>
      <c r="AX3339" s="6" t="s">
        <v>51</v>
      </c>
    </row>
    <row r="3340" spans="2:50" x14ac:dyDescent="0.25">
      <c r="B3340" t="s">
        <v>22</v>
      </c>
      <c r="C3340" t="str">
        <f t="shared" si="469"/>
        <v>Bassaniana</v>
      </c>
      <c r="D3340" s="13" t="str">
        <f t="shared" si="466"/>
        <v>Yes</v>
      </c>
      <c r="E3340" t="s">
        <v>18</v>
      </c>
      <c r="F3340" t="str">
        <f t="shared" si="467"/>
        <v>Thomisidae</v>
      </c>
      <c r="G3340" s="13" t="str">
        <f t="shared" si="468"/>
        <v>Yes</v>
      </c>
      <c r="M3340" s="13" t="s">
        <v>1149</v>
      </c>
      <c r="N3340" s="13" t="s">
        <v>496</v>
      </c>
      <c r="P3340" s="6">
        <v>-1</v>
      </c>
      <c r="Q3340" s="6" t="s">
        <v>47</v>
      </c>
      <c r="R3340" s="6" t="s">
        <v>54</v>
      </c>
      <c r="S3340" s="6"/>
      <c r="T3340" s="6" t="s">
        <v>55</v>
      </c>
      <c r="U3340" s="6" t="s">
        <v>56</v>
      </c>
      <c r="V3340" s="13"/>
      <c r="W3340" s="13" t="s">
        <v>53</v>
      </c>
      <c r="X3340" s="13"/>
      <c r="Y3340" s="13"/>
      <c r="Z3340" s="13" t="s">
        <v>133</v>
      </c>
      <c r="AA3340" s="13"/>
      <c r="AD3340" t="s">
        <v>496</v>
      </c>
      <c r="AF3340" t="s">
        <v>1149</v>
      </c>
      <c r="AI3340" s="10">
        <v>60</v>
      </c>
      <c r="AJ3340" s="13"/>
      <c r="AK3340" s="13"/>
      <c r="AL3340" s="13"/>
      <c r="AM3340" s="13"/>
      <c r="AN3340" s="13"/>
      <c r="AO3340" s="13"/>
      <c r="AP3340" s="13"/>
      <c r="AQ3340" s="6">
        <v>0</v>
      </c>
      <c r="AR3340" s="6" t="s">
        <v>50</v>
      </c>
      <c r="AS3340" s="13" t="s">
        <v>222</v>
      </c>
      <c r="AT3340" s="6">
        <v>-1</v>
      </c>
      <c r="AU3340" s="13"/>
      <c r="AV3340" s="13"/>
      <c r="AW3340" s="6" t="s">
        <v>51</v>
      </c>
      <c r="AX3340" s="6" t="s">
        <v>51</v>
      </c>
    </row>
    <row r="3341" spans="2:50" x14ac:dyDescent="0.25">
      <c r="B3341" t="s">
        <v>22</v>
      </c>
      <c r="C3341" t="str">
        <f t="shared" si="469"/>
        <v>Coriarachne</v>
      </c>
      <c r="D3341" s="13" t="str">
        <f t="shared" si="466"/>
        <v>Yes</v>
      </c>
      <c r="E3341" t="s">
        <v>18</v>
      </c>
      <c r="F3341" t="str">
        <f t="shared" si="467"/>
        <v>Thomisidae</v>
      </c>
      <c r="G3341" s="13" t="str">
        <f t="shared" si="468"/>
        <v>Yes</v>
      </c>
      <c r="M3341" s="13" t="s">
        <v>497</v>
      </c>
      <c r="N3341" t="s">
        <v>133</v>
      </c>
      <c r="P3341" s="6">
        <v>-1</v>
      </c>
      <c r="Q3341" s="6" t="s">
        <v>47</v>
      </c>
      <c r="R3341" s="6" t="s">
        <v>54</v>
      </c>
      <c r="S3341" s="6"/>
      <c r="T3341" s="6" t="s">
        <v>55</v>
      </c>
      <c r="U3341" s="6" t="s">
        <v>56</v>
      </c>
      <c r="V3341" s="13"/>
      <c r="W3341" s="13" t="s">
        <v>53</v>
      </c>
      <c r="X3341" s="13"/>
      <c r="Y3341" s="13"/>
      <c r="Z3341" s="13" t="s">
        <v>133</v>
      </c>
      <c r="AA3341" s="13"/>
      <c r="AD3341" t="s">
        <v>497</v>
      </c>
      <c r="AI3341" s="10">
        <v>50</v>
      </c>
      <c r="AQ3341" s="6">
        <v>0</v>
      </c>
      <c r="AR3341" s="6" t="s">
        <v>50</v>
      </c>
      <c r="AS3341" s="13"/>
      <c r="AT3341" s="6">
        <v>-1</v>
      </c>
      <c r="AU3341" s="13"/>
      <c r="AV3341" s="13"/>
      <c r="AW3341" s="6" t="s">
        <v>51</v>
      </c>
      <c r="AX3341" s="6" t="s">
        <v>51</v>
      </c>
    </row>
    <row r="3342" spans="2:50" x14ac:dyDescent="0.25">
      <c r="B3342" t="s">
        <v>22</v>
      </c>
      <c r="C3342" t="str">
        <f t="shared" si="469"/>
        <v>Coriarachne</v>
      </c>
      <c r="D3342" s="13" t="str">
        <f t="shared" si="466"/>
        <v>Yes</v>
      </c>
      <c r="E3342" t="s">
        <v>18</v>
      </c>
      <c r="F3342" t="str">
        <f t="shared" si="467"/>
        <v>Thomisidae</v>
      </c>
      <c r="G3342" s="13" t="str">
        <f t="shared" si="468"/>
        <v>Yes</v>
      </c>
      <c r="M3342" s="13" t="s">
        <v>1148</v>
      </c>
      <c r="N3342" s="13" t="s">
        <v>497</v>
      </c>
      <c r="P3342" s="6">
        <v>-1</v>
      </c>
      <c r="Q3342" s="6" t="s">
        <v>47</v>
      </c>
      <c r="R3342" s="6" t="s">
        <v>54</v>
      </c>
      <c r="S3342" s="6"/>
      <c r="T3342" s="6" t="s">
        <v>55</v>
      </c>
      <c r="U3342" s="6" t="s">
        <v>56</v>
      </c>
      <c r="V3342" s="13"/>
      <c r="W3342" s="13" t="s">
        <v>53</v>
      </c>
      <c r="X3342" s="13"/>
      <c r="Y3342" s="13"/>
      <c r="Z3342" s="13" t="s">
        <v>133</v>
      </c>
      <c r="AA3342" s="13"/>
      <c r="AD3342" t="s">
        <v>497</v>
      </c>
      <c r="AF3342" t="s">
        <v>1148</v>
      </c>
      <c r="AI3342" s="10">
        <v>60</v>
      </c>
      <c r="AQ3342" s="6">
        <v>0</v>
      </c>
      <c r="AR3342" s="6" t="s">
        <v>50</v>
      </c>
      <c r="AS3342" s="13" t="s">
        <v>185</v>
      </c>
      <c r="AT3342" s="6">
        <v>-1</v>
      </c>
      <c r="AU3342" s="13"/>
      <c r="AV3342" s="13"/>
      <c r="AW3342" s="6" t="s">
        <v>51</v>
      </c>
      <c r="AX3342" s="6" t="s">
        <v>51</v>
      </c>
    </row>
    <row r="3343" spans="2:50" x14ac:dyDescent="0.25">
      <c r="B3343" t="s">
        <v>22</v>
      </c>
      <c r="C3343" t="str">
        <f t="shared" si="469"/>
        <v>Diaea</v>
      </c>
      <c r="D3343" s="13" t="str">
        <f t="shared" si="466"/>
        <v>Yes</v>
      </c>
      <c r="E3343" t="s">
        <v>18</v>
      </c>
      <c r="F3343" t="str">
        <f t="shared" si="467"/>
        <v>Thomisidae</v>
      </c>
      <c r="G3343" s="13" t="str">
        <f t="shared" si="468"/>
        <v>Yes</v>
      </c>
      <c r="M3343" s="13" t="s">
        <v>498</v>
      </c>
      <c r="N3343" s="13" t="s">
        <v>133</v>
      </c>
      <c r="P3343" s="6">
        <v>-1</v>
      </c>
      <c r="Q3343" s="6" t="s">
        <v>47</v>
      </c>
      <c r="R3343" s="6" t="s">
        <v>54</v>
      </c>
      <c r="S3343" s="6"/>
      <c r="T3343" s="6" t="s">
        <v>55</v>
      </c>
      <c r="U3343" s="6" t="s">
        <v>56</v>
      </c>
      <c r="V3343" s="13"/>
      <c r="W3343" s="13" t="s">
        <v>53</v>
      </c>
      <c r="X3343" s="13"/>
      <c r="Y3343" s="13"/>
      <c r="Z3343" s="13" t="s">
        <v>133</v>
      </c>
      <c r="AA3343" s="13"/>
      <c r="AD3343" t="s">
        <v>498</v>
      </c>
      <c r="AI3343" s="10">
        <v>50</v>
      </c>
      <c r="AQ3343" s="6">
        <v>0</v>
      </c>
      <c r="AR3343" s="6" t="s">
        <v>50</v>
      </c>
      <c r="AS3343" s="13"/>
      <c r="AT3343" s="6">
        <v>-1</v>
      </c>
      <c r="AU3343" s="13"/>
      <c r="AV3343" s="13"/>
      <c r="AW3343" s="6" t="s">
        <v>51</v>
      </c>
      <c r="AX3343" s="6" t="s">
        <v>51</v>
      </c>
    </row>
    <row r="3344" spans="2:50" x14ac:dyDescent="0.25">
      <c r="B3344" t="s">
        <v>22</v>
      </c>
      <c r="C3344" t="str">
        <f t="shared" si="469"/>
        <v>Diaea</v>
      </c>
      <c r="D3344" s="13" t="str">
        <f t="shared" si="466"/>
        <v>Yes</v>
      </c>
      <c r="E3344" t="s">
        <v>18</v>
      </c>
      <c r="F3344" t="str">
        <f t="shared" si="467"/>
        <v>Thomisidae</v>
      </c>
      <c r="G3344" s="13" t="str">
        <f t="shared" si="468"/>
        <v>Yes</v>
      </c>
      <c r="M3344" s="13" t="s">
        <v>1147</v>
      </c>
      <c r="N3344" s="13" t="s">
        <v>498</v>
      </c>
      <c r="P3344" s="6">
        <v>-1</v>
      </c>
      <c r="Q3344" s="6" t="s">
        <v>47</v>
      </c>
      <c r="R3344" s="6" t="s">
        <v>54</v>
      </c>
      <c r="S3344" s="6"/>
      <c r="T3344" s="6" t="s">
        <v>55</v>
      </c>
      <c r="U3344" s="6" t="s">
        <v>56</v>
      </c>
      <c r="V3344" s="13"/>
      <c r="W3344" s="13" t="s">
        <v>53</v>
      </c>
      <c r="X3344" s="13"/>
      <c r="Y3344" s="13"/>
      <c r="Z3344" s="13" t="s">
        <v>133</v>
      </c>
      <c r="AA3344" s="13"/>
      <c r="AD3344" t="s">
        <v>498</v>
      </c>
      <c r="AF3344" t="s">
        <v>1147</v>
      </c>
      <c r="AI3344" s="10">
        <v>60</v>
      </c>
      <c r="AQ3344" s="6">
        <v>0</v>
      </c>
      <c r="AR3344" s="6" t="s">
        <v>50</v>
      </c>
      <c r="AS3344" s="13" t="s">
        <v>176</v>
      </c>
      <c r="AT3344" s="6">
        <v>-1</v>
      </c>
      <c r="AU3344" s="13"/>
      <c r="AV3344" s="13"/>
      <c r="AW3344" s="6" t="s">
        <v>51</v>
      </c>
      <c r="AX3344" s="6" t="s">
        <v>51</v>
      </c>
    </row>
    <row r="3345" spans="2:50" x14ac:dyDescent="0.25">
      <c r="B3345" t="s">
        <v>22</v>
      </c>
      <c r="C3345" t="str">
        <f t="shared" si="469"/>
        <v>Misumena</v>
      </c>
      <c r="D3345" s="13" t="str">
        <f t="shared" si="466"/>
        <v>Yes</v>
      </c>
      <c r="E3345" t="s">
        <v>18</v>
      </c>
      <c r="F3345" t="str">
        <f t="shared" si="467"/>
        <v>Thomisidae</v>
      </c>
      <c r="G3345" s="13" t="str">
        <f t="shared" si="468"/>
        <v>Yes</v>
      </c>
      <c r="M3345" s="13" t="s">
        <v>499</v>
      </c>
      <c r="N3345" s="13" t="s">
        <v>133</v>
      </c>
      <c r="P3345" s="6">
        <v>-1</v>
      </c>
      <c r="Q3345" s="6" t="s">
        <v>47</v>
      </c>
      <c r="R3345" s="6" t="s">
        <v>54</v>
      </c>
      <c r="S3345" s="6"/>
      <c r="T3345" s="6" t="s">
        <v>55</v>
      </c>
      <c r="U3345" s="6" t="s">
        <v>56</v>
      </c>
      <c r="V3345" s="13"/>
      <c r="W3345" s="13" t="s">
        <v>53</v>
      </c>
      <c r="X3345" s="13"/>
      <c r="Y3345" s="13"/>
      <c r="Z3345" s="13" t="s">
        <v>133</v>
      </c>
      <c r="AA3345" s="13"/>
      <c r="AD3345" t="s">
        <v>499</v>
      </c>
      <c r="AI3345" s="10">
        <v>50</v>
      </c>
      <c r="AQ3345" s="6">
        <v>0</v>
      </c>
      <c r="AR3345" s="6" t="s">
        <v>50</v>
      </c>
      <c r="AS3345" s="13"/>
      <c r="AT3345" s="6">
        <v>-1</v>
      </c>
      <c r="AU3345" s="13"/>
      <c r="AV3345" s="13"/>
      <c r="AW3345" s="6" t="s">
        <v>51</v>
      </c>
      <c r="AX3345" s="6" t="s">
        <v>51</v>
      </c>
    </row>
    <row r="3346" spans="2:50" x14ac:dyDescent="0.25">
      <c r="B3346" t="s">
        <v>22</v>
      </c>
      <c r="C3346" t="str">
        <f t="shared" si="469"/>
        <v>Misumena</v>
      </c>
      <c r="D3346" s="13" t="str">
        <f t="shared" si="466"/>
        <v>Yes</v>
      </c>
      <c r="E3346" t="s">
        <v>18</v>
      </c>
      <c r="F3346" t="str">
        <f t="shared" si="467"/>
        <v>Thomisidae</v>
      </c>
      <c r="G3346" s="13" t="str">
        <f t="shared" si="468"/>
        <v>Yes</v>
      </c>
      <c r="M3346" t="s">
        <v>1146</v>
      </c>
      <c r="N3346" s="13" t="s">
        <v>499</v>
      </c>
      <c r="P3346" s="6">
        <v>-1</v>
      </c>
      <c r="Q3346" s="6" t="s">
        <v>47</v>
      </c>
      <c r="R3346" s="6" t="s">
        <v>54</v>
      </c>
      <c r="S3346" s="6"/>
      <c r="T3346" s="6" t="s">
        <v>55</v>
      </c>
      <c r="U3346" s="6" t="s">
        <v>56</v>
      </c>
      <c r="V3346" s="13"/>
      <c r="W3346" s="13" t="s">
        <v>53</v>
      </c>
      <c r="X3346" s="13"/>
      <c r="Y3346" s="13"/>
      <c r="Z3346" s="13" t="s">
        <v>133</v>
      </c>
      <c r="AA3346" s="13"/>
      <c r="AD3346" t="s">
        <v>499</v>
      </c>
      <c r="AF3346" t="s">
        <v>1146</v>
      </c>
      <c r="AI3346" s="10">
        <v>60</v>
      </c>
      <c r="AQ3346" s="6">
        <v>0</v>
      </c>
      <c r="AR3346" s="6" t="s">
        <v>50</v>
      </c>
      <c r="AS3346" s="13" t="s">
        <v>165</v>
      </c>
      <c r="AT3346" s="6">
        <v>-1</v>
      </c>
      <c r="AU3346" s="13"/>
      <c r="AV3346" s="13"/>
      <c r="AW3346" s="6" t="s">
        <v>51</v>
      </c>
      <c r="AX3346" s="6" t="s">
        <v>51</v>
      </c>
    </row>
    <row r="3347" spans="2:50" x14ac:dyDescent="0.25">
      <c r="B3347" t="s">
        <v>22</v>
      </c>
      <c r="C3347" t="str">
        <f t="shared" si="469"/>
        <v>Misumena</v>
      </c>
      <c r="D3347" s="13" t="str">
        <f t="shared" si="466"/>
        <v>Yes</v>
      </c>
      <c r="E3347" t="s">
        <v>18</v>
      </c>
      <c r="F3347" t="str">
        <f t="shared" si="467"/>
        <v>Thomisidae</v>
      </c>
      <c r="G3347" s="13" t="str">
        <f t="shared" si="468"/>
        <v>Yes</v>
      </c>
      <c r="M3347" t="s">
        <v>1145</v>
      </c>
      <c r="N3347" s="13" t="s">
        <v>499</v>
      </c>
      <c r="P3347" s="6">
        <v>-1</v>
      </c>
      <c r="Q3347" s="6" t="s">
        <v>47</v>
      </c>
      <c r="R3347" s="6" t="s">
        <v>54</v>
      </c>
      <c r="S3347" s="6"/>
      <c r="T3347" s="6" t="s">
        <v>55</v>
      </c>
      <c r="U3347" s="6" t="s">
        <v>56</v>
      </c>
      <c r="V3347" s="13"/>
      <c r="W3347" s="13" t="s">
        <v>53</v>
      </c>
      <c r="X3347" s="13"/>
      <c r="Y3347" s="13"/>
      <c r="Z3347" s="13" t="s">
        <v>133</v>
      </c>
      <c r="AA3347" s="13"/>
      <c r="AD3347" t="s">
        <v>499</v>
      </c>
      <c r="AF3347" t="s">
        <v>1145</v>
      </c>
      <c r="AI3347" s="10">
        <v>60</v>
      </c>
      <c r="AQ3347" s="6">
        <v>0</v>
      </c>
      <c r="AR3347" s="6" t="s">
        <v>50</v>
      </c>
      <c r="AS3347" s="13" t="s">
        <v>155</v>
      </c>
      <c r="AT3347" s="6">
        <v>-1</v>
      </c>
      <c r="AU3347" s="13"/>
      <c r="AV3347" s="13"/>
      <c r="AW3347" s="6" t="s">
        <v>51</v>
      </c>
      <c r="AX3347" s="6" t="s">
        <v>51</v>
      </c>
    </row>
    <row r="3348" spans="2:50" x14ac:dyDescent="0.25">
      <c r="B3348" t="s">
        <v>22</v>
      </c>
      <c r="C3348" t="str">
        <f t="shared" si="469"/>
        <v>Misumenoides</v>
      </c>
      <c r="D3348" s="13" t="str">
        <f t="shared" si="466"/>
        <v>Yes</v>
      </c>
      <c r="E3348" t="s">
        <v>18</v>
      </c>
      <c r="F3348" t="str">
        <f t="shared" si="467"/>
        <v>Thomisidae</v>
      </c>
      <c r="G3348" s="13" t="str">
        <f t="shared" si="468"/>
        <v>Yes</v>
      </c>
      <c r="M3348" t="s">
        <v>1144</v>
      </c>
      <c r="N3348" s="13" t="s">
        <v>500</v>
      </c>
      <c r="P3348" s="6">
        <v>-1</v>
      </c>
      <c r="Q3348" s="6" t="s">
        <v>47</v>
      </c>
      <c r="R3348" s="6" t="s">
        <v>54</v>
      </c>
      <c r="S3348" s="6"/>
      <c r="T3348" s="6" t="s">
        <v>55</v>
      </c>
      <c r="U3348" s="6" t="s">
        <v>56</v>
      </c>
      <c r="V3348" s="13"/>
      <c r="W3348" s="13" t="s">
        <v>53</v>
      </c>
      <c r="X3348" s="13"/>
      <c r="Y3348" s="13"/>
      <c r="Z3348" s="13" t="s">
        <v>133</v>
      </c>
      <c r="AA3348" s="13"/>
      <c r="AD3348" t="s">
        <v>500</v>
      </c>
      <c r="AF3348" t="s">
        <v>1144</v>
      </c>
      <c r="AI3348" s="10">
        <v>60</v>
      </c>
      <c r="AQ3348" s="6">
        <v>0</v>
      </c>
      <c r="AR3348" s="6" t="s">
        <v>50</v>
      </c>
      <c r="AS3348" s="13" t="s">
        <v>244</v>
      </c>
      <c r="AT3348" s="6">
        <v>-1</v>
      </c>
      <c r="AU3348" s="13"/>
      <c r="AV3348" s="13"/>
      <c r="AW3348" s="6" t="s">
        <v>51</v>
      </c>
      <c r="AX3348" s="6" t="s">
        <v>51</v>
      </c>
    </row>
    <row r="3349" spans="2:50" x14ac:dyDescent="0.25">
      <c r="B3349" t="s">
        <v>22</v>
      </c>
      <c r="C3349" t="str">
        <f t="shared" si="469"/>
        <v>Misumenops</v>
      </c>
      <c r="D3349" s="13" t="str">
        <f t="shared" si="466"/>
        <v>Yes</v>
      </c>
      <c r="E3349" t="s">
        <v>18</v>
      </c>
      <c r="F3349" t="str">
        <f t="shared" si="467"/>
        <v>Thomisidae</v>
      </c>
      <c r="G3349" s="13" t="str">
        <f t="shared" si="468"/>
        <v>Yes</v>
      </c>
      <c r="M3349" t="s">
        <v>1159</v>
      </c>
      <c r="N3349" s="13" t="s">
        <v>501</v>
      </c>
      <c r="P3349" s="6">
        <v>-1</v>
      </c>
      <c r="Q3349" s="6" t="s">
        <v>47</v>
      </c>
      <c r="R3349" s="6" t="s">
        <v>54</v>
      </c>
      <c r="S3349" s="6"/>
      <c r="T3349" s="6" t="s">
        <v>55</v>
      </c>
      <c r="U3349" s="6" t="s">
        <v>56</v>
      </c>
      <c r="V3349" s="13"/>
      <c r="W3349" s="13" t="s">
        <v>53</v>
      </c>
      <c r="X3349" s="13"/>
      <c r="Y3349" s="13"/>
      <c r="Z3349" s="13" t="s">
        <v>133</v>
      </c>
      <c r="AA3349" s="13"/>
      <c r="AD3349" t="s">
        <v>501</v>
      </c>
      <c r="AF3349" t="s">
        <v>1159</v>
      </c>
      <c r="AI3349" s="10">
        <v>60</v>
      </c>
      <c r="AQ3349" s="6">
        <v>0</v>
      </c>
      <c r="AR3349" s="6" t="s">
        <v>50</v>
      </c>
      <c r="AS3349" s="13" t="s">
        <v>424</v>
      </c>
      <c r="AT3349" s="6">
        <v>-1</v>
      </c>
      <c r="AU3349" s="13"/>
      <c r="AV3349" s="13"/>
      <c r="AW3349" s="6" t="s">
        <v>51</v>
      </c>
      <c r="AX3349" s="6" t="s">
        <v>51</v>
      </c>
    </row>
    <row r="3350" spans="2:50" x14ac:dyDescent="0.25">
      <c r="B3350" t="s">
        <v>22</v>
      </c>
      <c r="C3350" t="str">
        <f t="shared" si="469"/>
        <v>Misumenops</v>
      </c>
      <c r="D3350" s="13" t="str">
        <f t="shared" si="466"/>
        <v>Yes</v>
      </c>
      <c r="E3350" t="s">
        <v>18</v>
      </c>
      <c r="F3350" t="str">
        <f t="shared" si="467"/>
        <v>Thomisidae</v>
      </c>
      <c r="G3350" s="13" t="str">
        <f t="shared" si="468"/>
        <v>Yes</v>
      </c>
      <c r="M3350" t="s">
        <v>1158</v>
      </c>
      <c r="N3350" s="13" t="s">
        <v>501</v>
      </c>
      <c r="P3350" s="6">
        <v>-1</v>
      </c>
      <c r="Q3350" s="6" t="s">
        <v>47</v>
      </c>
      <c r="R3350" s="6" t="s">
        <v>54</v>
      </c>
      <c r="S3350" s="6"/>
      <c r="T3350" s="6" t="s">
        <v>55</v>
      </c>
      <c r="U3350" s="6" t="s">
        <v>56</v>
      </c>
      <c r="V3350" s="13"/>
      <c r="W3350" s="13" t="s">
        <v>53</v>
      </c>
      <c r="X3350" s="13"/>
      <c r="Y3350" s="13"/>
      <c r="Z3350" s="13" t="s">
        <v>133</v>
      </c>
      <c r="AA3350" s="13"/>
      <c r="AD3350" t="s">
        <v>501</v>
      </c>
      <c r="AF3350" t="s">
        <v>1158</v>
      </c>
      <c r="AI3350" s="10">
        <v>60</v>
      </c>
      <c r="AQ3350" s="6">
        <v>0</v>
      </c>
      <c r="AR3350" s="6" t="s">
        <v>50</v>
      </c>
      <c r="AS3350" s="13" t="s">
        <v>145</v>
      </c>
      <c r="AT3350" s="6">
        <v>-1</v>
      </c>
      <c r="AU3350" s="13"/>
      <c r="AV3350" s="13"/>
      <c r="AW3350" s="6" t="s">
        <v>51</v>
      </c>
      <c r="AX3350" s="6" t="s">
        <v>51</v>
      </c>
    </row>
    <row r="3351" spans="2:50" x14ac:dyDescent="0.25">
      <c r="B3351" t="s">
        <v>22</v>
      </c>
      <c r="C3351" t="str">
        <f t="shared" si="469"/>
        <v>Misumenops</v>
      </c>
      <c r="D3351" s="13" t="str">
        <f t="shared" si="466"/>
        <v>Yes</v>
      </c>
      <c r="E3351" t="s">
        <v>18</v>
      </c>
      <c r="F3351" t="str">
        <f t="shared" si="467"/>
        <v>Thomisidae</v>
      </c>
      <c r="G3351" s="13" t="str">
        <f t="shared" si="468"/>
        <v>Yes</v>
      </c>
      <c r="M3351" t="s">
        <v>1157</v>
      </c>
      <c r="N3351" s="13" t="s">
        <v>501</v>
      </c>
      <c r="P3351" s="6">
        <v>-1</v>
      </c>
      <c r="Q3351" s="6" t="s">
        <v>47</v>
      </c>
      <c r="R3351" s="6" t="s">
        <v>54</v>
      </c>
      <c r="S3351" s="6"/>
      <c r="T3351" s="6" t="s">
        <v>55</v>
      </c>
      <c r="U3351" s="6" t="s">
        <v>56</v>
      </c>
      <c r="V3351" s="13"/>
      <c r="W3351" s="13" t="s">
        <v>53</v>
      </c>
      <c r="X3351" s="13"/>
      <c r="Y3351" s="13"/>
      <c r="Z3351" s="13" t="s">
        <v>133</v>
      </c>
      <c r="AA3351" s="13"/>
      <c r="AD3351" t="s">
        <v>501</v>
      </c>
      <c r="AF3351" t="s">
        <v>1157</v>
      </c>
      <c r="AI3351" s="10">
        <v>60</v>
      </c>
      <c r="AQ3351" s="6">
        <v>0</v>
      </c>
      <c r="AR3351" s="6" t="s">
        <v>50</v>
      </c>
      <c r="AS3351" s="13" t="s">
        <v>216</v>
      </c>
      <c r="AT3351" s="6">
        <v>-1</v>
      </c>
      <c r="AU3351" s="13"/>
      <c r="AV3351" s="13"/>
      <c r="AW3351" s="6" t="s">
        <v>51</v>
      </c>
      <c r="AX3351" s="6" t="s">
        <v>51</v>
      </c>
    </row>
    <row r="3352" spans="2:50" x14ac:dyDescent="0.25">
      <c r="B3352" t="s">
        <v>22</v>
      </c>
      <c r="C3352" t="str">
        <f t="shared" si="469"/>
        <v>Misumenops</v>
      </c>
      <c r="D3352" s="13" t="str">
        <f t="shared" si="466"/>
        <v>Yes</v>
      </c>
      <c r="E3352" t="s">
        <v>18</v>
      </c>
      <c r="F3352" t="str">
        <f t="shared" si="467"/>
        <v>Thomisidae</v>
      </c>
      <c r="G3352" s="13" t="str">
        <f t="shared" si="468"/>
        <v>Yes</v>
      </c>
      <c r="M3352" t="s">
        <v>1156</v>
      </c>
      <c r="N3352" s="13" t="s">
        <v>501</v>
      </c>
      <c r="P3352" s="6">
        <v>-1</v>
      </c>
      <c r="Q3352" s="6" t="s">
        <v>47</v>
      </c>
      <c r="R3352" s="6" t="s">
        <v>54</v>
      </c>
      <c r="S3352" s="6"/>
      <c r="T3352" s="6" t="s">
        <v>55</v>
      </c>
      <c r="U3352" s="6" t="s">
        <v>56</v>
      </c>
      <c r="V3352" s="13"/>
      <c r="W3352" s="13" t="s">
        <v>53</v>
      </c>
      <c r="X3352" s="13"/>
      <c r="Y3352" s="13"/>
      <c r="Z3352" s="13" t="s">
        <v>133</v>
      </c>
      <c r="AA3352" s="13"/>
      <c r="AD3352" t="s">
        <v>501</v>
      </c>
      <c r="AF3352" t="s">
        <v>1156</v>
      </c>
      <c r="AI3352" s="10">
        <v>60</v>
      </c>
      <c r="AQ3352" s="6">
        <v>0</v>
      </c>
      <c r="AR3352" s="6" t="s">
        <v>50</v>
      </c>
      <c r="AS3352" s="13" t="s">
        <v>232</v>
      </c>
      <c r="AT3352" s="6">
        <v>-1</v>
      </c>
      <c r="AU3352" s="13"/>
      <c r="AV3352" s="13"/>
      <c r="AW3352" s="6" t="s">
        <v>51</v>
      </c>
      <c r="AX3352" s="6" t="s">
        <v>51</v>
      </c>
    </row>
    <row r="3353" spans="2:50" x14ac:dyDescent="0.25">
      <c r="B3353" t="s">
        <v>22</v>
      </c>
      <c r="C3353" t="str">
        <f t="shared" si="469"/>
        <v>Misumenops</v>
      </c>
      <c r="D3353" s="13" t="str">
        <f t="shared" si="466"/>
        <v>Yes</v>
      </c>
      <c r="E3353" t="s">
        <v>18</v>
      </c>
      <c r="F3353" t="str">
        <f t="shared" si="467"/>
        <v>Thomisidae</v>
      </c>
      <c r="G3353" s="13" t="str">
        <f t="shared" si="468"/>
        <v>Yes</v>
      </c>
      <c r="M3353" t="s">
        <v>1155</v>
      </c>
      <c r="N3353" s="13" t="s">
        <v>501</v>
      </c>
      <c r="P3353" s="6">
        <v>-1</v>
      </c>
      <c r="Q3353" s="6" t="s">
        <v>47</v>
      </c>
      <c r="R3353" s="6" t="s">
        <v>54</v>
      </c>
      <c r="S3353" s="6"/>
      <c r="T3353" s="6" t="s">
        <v>55</v>
      </c>
      <c r="U3353" s="6" t="s">
        <v>56</v>
      </c>
      <c r="V3353" s="13"/>
      <c r="W3353" s="13" t="s">
        <v>53</v>
      </c>
      <c r="X3353" s="13"/>
      <c r="Y3353" s="13"/>
      <c r="Z3353" s="13" t="s">
        <v>133</v>
      </c>
      <c r="AA3353" s="13"/>
      <c r="AD3353" t="s">
        <v>501</v>
      </c>
      <c r="AF3353" t="s">
        <v>1155</v>
      </c>
      <c r="AI3353" s="10">
        <v>60</v>
      </c>
      <c r="AQ3353" s="6">
        <v>0</v>
      </c>
      <c r="AR3353" s="6" t="s">
        <v>50</v>
      </c>
      <c r="AS3353" s="13" t="s">
        <v>424</v>
      </c>
      <c r="AT3353" s="6">
        <v>-1</v>
      </c>
      <c r="AU3353" s="13"/>
      <c r="AV3353" s="13"/>
      <c r="AW3353" s="6" t="s">
        <v>51</v>
      </c>
      <c r="AX3353" s="6" t="s">
        <v>51</v>
      </c>
    </row>
    <row r="3354" spans="2:50" x14ac:dyDescent="0.25">
      <c r="B3354" t="s">
        <v>22</v>
      </c>
      <c r="C3354" t="str">
        <f t="shared" si="469"/>
        <v>Misumenops</v>
      </c>
      <c r="D3354" s="13" t="str">
        <f t="shared" ref="D3354:D3385" si="470">IF(AI3354&gt;=50,"Yes","No")</f>
        <v>Yes</v>
      </c>
      <c r="E3354" t="s">
        <v>18</v>
      </c>
      <c r="F3354" t="str">
        <f t="shared" ref="F3354:F3385" si="471">Z3354</f>
        <v>Thomisidae</v>
      </c>
      <c r="G3354" s="13" t="str">
        <f t="shared" ref="G3354:G3385" si="472">IF(AI3354&gt;=40,"Yes","No")</f>
        <v>Yes</v>
      </c>
      <c r="M3354" t="s">
        <v>1154</v>
      </c>
      <c r="N3354" s="13" t="s">
        <v>501</v>
      </c>
      <c r="P3354" s="6">
        <v>-1</v>
      </c>
      <c r="Q3354" s="6" t="s">
        <v>47</v>
      </c>
      <c r="R3354" s="6" t="s">
        <v>54</v>
      </c>
      <c r="S3354" s="6"/>
      <c r="T3354" s="6" t="s">
        <v>55</v>
      </c>
      <c r="U3354" s="6" t="s">
        <v>56</v>
      </c>
      <c r="V3354" s="13"/>
      <c r="W3354" s="13" t="s">
        <v>53</v>
      </c>
      <c r="X3354" s="13"/>
      <c r="Y3354" s="13"/>
      <c r="Z3354" s="13" t="s">
        <v>133</v>
      </c>
      <c r="AA3354" s="13"/>
      <c r="AD3354" t="s">
        <v>501</v>
      </c>
      <c r="AF3354" t="s">
        <v>1154</v>
      </c>
      <c r="AI3354" s="10">
        <v>60</v>
      </c>
      <c r="AQ3354" s="6">
        <v>0</v>
      </c>
      <c r="AR3354" s="6" t="s">
        <v>50</v>
      </c>
      <c r="AS3354" s="13" t="s">
        <v>232</v>
      </c>
      <c r="AT3354" s="6">
        <v>-1</v>
      </c>
      <c r="AU3354" s="13"/>
      <c r="AV3354" s="13"/>
      <c r="AW3354" s="6" t="s">
        <v>51</v>
      </c>
      <c r="AX3354" s="6" t="s">
        <v>51</v>
      </c>
    </row>
    <row r="3355" spans="2:50" x14ac:dyDescent="0.25">
      <c r="B3355" t="s">
        <v>22</v>
      </c>
      <c r="C3355" t="str">
        <f t="shared" si="469"/>
        <v>Misumenops</v>
      </c>
      <c r="D3355" s="13" t="str">
        <f t="shared" si="470"/>
        <v>Yes</v>
      </c>
      <c r="E3355" t="s">
        <v>18</v>
      </c>
      <c r="F3355" t="str">
        <f t="shared" si="471"/>
        <v>Thomisidae</v>
      </c>
      <c r="G3355" s="13" t="str">
        <f t="shared" si="472"/>
        <v>Yes</v>
      </c>
      <c r="M3355" t="s">
        <v>1153</v>
      </c>
      <c r="N3355" s="13" t="s">
        <v>501</v>
      </c>
      <c r="P3355" s="6">
        <v>-1</v>
      </c>
      <c r="Q3355" s="6" t="s">
        <v>47</v>
      </c>
      <c r="R3355" s="6" t="s">
        <v>54</v>
      </c>
      <c r="S3355" s="6"/>
      <c r="T3355" s="6" t="s">
        <v>55</v>
      </c>
      <c r="U3355" s="6" t="s">
        <v>56</v>
      </c>
      <c r="V3355" s="13"/>
      <c r="W3355" s="13" t="s">
        <v>53</v>
      </c>
      <c r="X3355" s="13"/>
      <c r="Y3355" s="13"/>
      <c r="Z3355" s="13" t="s">
        <v>133</v>
      </c>
      <c r="AA3355" s="13"/>
      <c r="AD3355" t="s">
        <v>501</v>
      </c>
      <c r="AF3355" t="s">
        <v>1153</v>
      </c>
      <c r="AI3355" s="10">
        <v>60</v>
      </c>
      <c r="AQ3355" s="6">
        <v>0</v>
      </c>
      <c r="AR3355" s="6" t="s">
        <v>50</v>
      </c>
      <c r="AS3355" s="13" t="s">
        <v>165</v>
      </c>
      <c r="AT3355" s="6">
        <v>-1</v>
      </c>
      <c r="AU3355" s="13"/>
      <c r="AV3355" s="13"/>
      <c r="AW3355" s="6" t="s">
        <v>51</v>
      </c>
      <c r="AX3355" s="6" t="s">
        <v>51</v>
      </c>
    </row>
    <row r="3356" spans="2:50" x14ac:dyDescent="0.25">
      <c r="B3356" t="s">
        <v>22</v>
      </c>
      <c r="C3356" t="str">
        <f t="shared" si="469"/>
        <v>Misumenops</v>
      </c>
      <c r="D3356" s="13" t="str">
        <f t="shared" si="470"/>
        <v>Yes</v>
      </c>
      <c r="E3356" t="s">
        <v>18</v>
      </c>
      <c r="F3356" t="str">
        <f t="shared" si="471"/>
        <v>Thomisidae</v>
      </c>
      <c r="G3356" s="13" t="str">
        <f t="shared" si="472"/>
        <v>Yes</v>
      </c>
      <c r="M3356" t="s">
        <v>1152</v>
      </c>
      <c r="N3356" s="13" t="s">
        <v>501</v>
      </c>
      <c r="P3356" s="6">
        <v>-1</v>
      </c>
      <c r="Q3356" s="6" t="s">
        <v>47</v>
      </c>
      <c r="R3356" s="6" t="s">
        <v>54</v>
      </c>
      <c r="S3356" s="6"/>
      <c r="T3356" s="6" t="s">
        <v>55</v>
      </c>
      <c r="U3356" s="6" t="s">
        <v>56</v>
      </c>
      <c r="V3356" s="13"/>
      <c r="W3356" s="13" t="s">
        <v>53</v>
      </c>
      <c r="X3356" s="13"/>
      <c r="Y3356" s="13"/>
      <c r="Z3356" s="13" t="s">
        <v>133</v>
      </c>
      <c r="AA3356" s="13"/>
      <c r="AD3356" t="s">
        <v>501</v>
      </c>
      <c r="AF3356" t="s">
        <v>1152</v>
      </c>
      <c r="AI3356" s="10">
        <v>60</v>
      </c>
      <c r="AQ3356" s="6">
        <v>0</v>
      </c>
      <c r="AR3356" s="6" t="s">
        <v>50</v>
      </c>
      <c r="AS3356" s="13" t="s">
        <v>424</v>
      </c>
      <c r="AT3356" s="6">
        <v>-1</v>
      </c>
      <c r="AU3356" s="13"/>
      <c r="AV3356" s="13"/>
      <c r="AW3356" s="6" t="s">
        <v>51</v>
      </c>
      <c r="AX3356" s="6" t="s">
        <v>51</v>
      </c>
    </row>
    <row r="3357" spans="2:50" x14ac:dyDescent="0.25">
      <c r="B3357" t="s">
        <v>22</v>
      </c>
      <c r="C3357" t="str">
        <f t="shared" si="469"/>
        <v>Misumenops</v>
      </c>
      <c r="D3357" s="13" t="str">
        <f t="shared" si="470"/>
        <v>Yes</v>
      </c>
      <c r="E3357" t="s">
        <v>18</v>
      </c>
      <c r="F3357" t="str">
        <f t="shared" si="471"/>
        <v>Thomisidae</v>
      </c>
      <c r="G3357" s="13" t="str">
        <f t="shared" si="472"/>
        <v>Yes</v>
      </c>
      <c r="M3357" t="s">
        <v>1151</v>
      </c>
      <c r="N3357" s="13" t="s">
        <v>501</v>
      </c>
      <c r="P3357" s="6">
        <v>-1</v>
      </c>
      <c r="Q3357" s="6" t="s">
        <v>47</v>
      </c>
      <c r="R3357" s="6" t="s">
        <v>54</v>
      </c>
      <c r="S3357" s="6"/>
      <c r="T3357" s="6" t="s">
        <v>55</v>
      </c>
      <c r="U3357" s="6" t="s">
        <v>56</v>
      </c>
      <c r="V3357" s="13"/>
      <c r="W3357" s="13" t="s">
        <v>53</v>
      </c>
      <c r="X3357" s="13"/>
      <c r="Y3357" s="13"/>
      <c r="Z3357" s="13" t="s">
        <v>133</v>
      </c>
      <c r="AA3357" s="13"/>
      <c r="AB3357" s="13"/>
      <c r="AD3357" t="s">
        <v>501</v>
      </c>
      <c r="AF3357" t="s">
        <v>1151</v>
      </c>
      <c r="AI3357" s="10">
        <v>60</v>
      </c>
      <c r="AQ3357" s="6">
        <v>0</v>
      </c>
      <c r="AR3357" s="6" t="s">
        <v>50</v>
      </c>
      <c r="AS3357" s="13" t="s">
        <v>424</v>
      </c>
      <c r="AT3357" s="6">
        <v>-1</v>
      </c>
      <c r="AU3357" s="13"/>
      <c r="AV3357" s="13"/>
      <c r="AW3357" s="6" t="s">
        <v>51</v>
      </c>
      <c r="AX3357" s="6" t="s">
        <v>51</v>
      </c>
    </row>
    <row r="3358" spans="2:50" x14ac:dyDescent="0.25">
      <c r="B3358" t="s">
        <v>22</v>
      </c>
      <c r="C3358" t="str">
        <f t="shared" si="469"/>
        <v>Misumenops</v>
      </c>
      <c r="D3358" s="13" t="str">
        <f t="shared" si="470"/>
        <v>Yes</v>
      </c>
      <c r="E3358" t="s">
        <v>18</v>
      </c>
      <c r="F3358" t="str">
        <f t="shared" si="471"/>
        <v>Thomisidae</v>
      </c>
      <c r="G3358" s="13" t="str">
        <f t="shared" si="472"/>
        <v>Yes</v>
      </c>
      <c r="M3358" t="s">
        <v>1150</v>
      </c>
      <c r="N3358" s="13" t="s">
        <v>501</v>
      </c>
      <c r="O3358" s="13"/>
      <c r="P3358" s="6">
        <v>-1</v>
      </c>
      <c r="Q3358" s="6" t="s">
        <v>47</v>
      </c>
      <c r="R3358" s="6" t="s">
        <v>54</v>
      </c>
      <c r="S3358" s="6"/>
      <c r="T3358" s="6" t="s">
        <v>55</v>
      </c>
      <c r="U3358" s="6" t="s">
        <v>56</v>
      </c>
      <c r="V3358" s="13"/>
      <c r="W3358" s="13" t="s">
        <v>53</v>
      </c>
      <c r="X3358" s="13"/>
      <c r="Y3358" s="13"/>
      <c r="Z3358" s="13" t="s">
        <v>133</v>
      </c>
      <c r="AA3358" s="13"/>
      <c r="AB3358" s="13"/>
      <c r="AD3358" t="s">
        <v>501</v>
      </c>
      <c r="AF3358" t="s">
        <v>1150</v>
      </c>
      <c r="AI3358" s="10">
        <v>60</v>
      </c>
      <c r="AQ3358" s="6">
        <v>0</v>
      </c>
      <c r="AR3358" s="6" t="s">
        <v>50</v>
      </c>
      <c r="AS3358" s="13" t="s">
        <v>226</v>
      </c>
      <c r="AT3358" s="6">
        <v>-1</v>
      </c>
      <c r="AU3358" s="13"/>
      <c r="AV3358" s="13"/>
      <c r="AW3358" s="6" t="s">
        <v>51</v>
      </c>
      <c r="AX3358" s="6" t="s">
        <v>51</v>
      </c>
    </row>
    <row r="3359" spans="2:50" x14ac:dyDescent="0.25">
      <c r="B3359" t="s">
        <v>22</v>
      </c>
      <c r="C3359" t="str">
        <f t="shared" si="469"/>
        <v>Misumenops</v>
      </c>
      <c r="D3359" s="13" t="str">
        <f t="shared" si="470"/>
        <v>Yes</v>
      </c>
      <c r="E3359" t="s">
        <v>18</v>
      </c>
      <c r="F3359" t="str">
        <f t="shared" si="471"/>
        <v>Thomisidae</v>
      </c>
      <c r="G3359" s="13" t="str">
        <f t="shared" si="472"/>
        <v>Yes</v>
      </c>
      <c r="M3359" t="s">
        <v>1165</v>
      </c>
      <c r="N3359" s="13" t="s">
        <v>501</v>
      </c>
      <c r="O3359" s="13"/>
      <c r="P3359" s="6">
        <v>-1</v>
      </c>
      <c r="Q3359" s="6" t="s">
        <v>47</v>
      </c>
      <c r="R3359" s="6" t="s">
        <v>54</v>
      </c>
      <c r="S3359" s="6"/>
      <c r="T3359" s="6" t="s">
        <v>55</v>
      </c>
      <c r="U3359" s="6" t="s">
        <v>56</v>
      </c>
      <c r="V3359" s="13"/>
      <c r="W3359" s="13" t="s">
        <v>53</v>
      </c>
      <c r="X3359" s="13"/>
      <c r="Y3359" s="13"/>
      <c r="Z3359" s="13" t="s">
        <v>133</v>
      </c>
      <c r="AA3359" s="13"/>
      <c r="AB3359" s="13"/>
      <c r="AD3359" t="s">
        <v>501</v>
      </c>
      <c r="AF3359" t="s">
        <v>1165</v>
      </c>
      <c r="AI3359" s="10">
        <v>60</v>
      </c>
      <c r="AQ3359" s="6">
        <v>0</v>
      </c>
      <c r="AR3359" s="6" t="s">
        <v>50</v>
      </c>
      <c r="AS3359" s="13" t="s">
        <v>424</v>
      </c>
      <c r="AT3359" s="6">
        <v>-1</v>
      </c>
      <c r="AU3359" s="13"/>
      <c r="AV3359" s="13"/>
      <c r="AW3359" s="6" t="s">
        <v>51</v>
      </c>
      <c r="AX3359" s="6" t="s">
        <v>51</v>
      </c>
    </row>
    <row r="3360" spans="2:50" x14ac:dyDescent="0.25">
      <c r="B3360" t="s">
        <v>22</v>
      </c>
      <c r="C3360" t="str">
        <f t="shared" si="469"/>
        <v>Misumenops</v>
      </c>
      <c r="D3360" s="13" t="str">
        <f t="shared" si="470"/>
        <v>Yes</v>
      </c>
      <c r="E3360" t="s">
        <v>18</v>
      </c>
      <c r="F3360" t="str">
        <f t="shared" si="471"/>
        <v>Thomisidae</v>
      </c>
      <c r="G3360" s="13" t="str">
        <f t="shared" si="472"/>
        <v>Yes</v>
      </c>
      <c r="M3360" t="s">
        <v>1164</v>
      </c>
      <c r="N3360" s="13" t="s">
        <v>501</v>
      </c>
      <c r="O3360" s="13"/>
      <c r="P3360" s="6">
        <v>-1</v>
      </c>
      <c r="Q3360" s="6" t="s">
        <v>47</v>
      </c>
      <c r="R3360" s="6" t="s">
        <v>54</v>
      </c>
      <c r="S3360" s="6"/>
      <c r="T3360" s="6" t="s">
        <v>55</v>
      </c>
      <c r="U3360" s="6" t="s">
        <v>56</v>
      </c>
      <c r="V3360" s="13"/>
      <c r="W3360" s="13" t="s">
        <v>53</v>
      </c>
      <c r="X3360" s="13"/>
      <c r="Y3360" s="13"/>
      <c r="Z3360" s="13" t="s">
        <v>133</v>
      </c>
      <c r="AA3360" s="13"/>
      <c r="AB3360" s="13"/>
      <c r="AD3360" t="s">
        <v>501</v>
      </c>
      <c r="AF3360" t="s">
        <v>1164</v>
      </c>
      <c r="AI3360" s="10">
        <v>60</v>
      </c>
      <c r="AQ3360" s="6">
        <v>0</v>
      </c>
      <c r="AR3360" s="6" t="s">
        <v>50</v>
      </c>
      <c r="AS3360" s="13" t="s">
        <v>165</v>
      </c>
      <c r="AT3360" s="6">
        <v>-1</v>
      </c>
      <c r="AU3360" s="13"/>
      <c r="AV3360" s="13"/>
      <c r="AW3360" s="6" t="s">
        <v>51</v>
      </c>
      <c r="AX3360" s="6" t="s">
        <v>51</v>
      </c>
    </row>
    <row r="3361" spans="2:50" x14ac:dyDescent="0.25">
      <c r="B3361" t="s">
        <v>22</v>
      </c>
      <c r="C3361" t="str">
        <f t="shared" si="469"/>
        <v>Misumenops</v>
      </c>
      <c r="D3361" s="13" t="str">
        <f t="shared" si="470"/>
        <v>Yes</v>
      </c>
      <c r="E3361" t="s">
        <v>18</v>
      </c>
      <c r="F3361" t="str">
        <f t="shared" si="471"/>
        <v>Thomisidae</v>
      </c>
      <c r="G3361" s="13" t="str">
        <f t="shared" si="472"/>
        <v>Yes</v>
      </c>
      <c r="M3361" t="s">
        <v>1163</v>
      </c>
      <c r="N3361" s="13" t="s">
        <v>501</v>
      </c>
      <c r="O3361" s="13"/>
      <c r="P3361" s="6">
        <v>-1</v>
      </c>
      <c r="Q3361" s="6" t="s">
        <v>47</v>
      </c>
      <c r="R3361" s="6" t="s">
        <v>54</v>
      </c>
      <c r="S3361" s="6"/>
      <c r="T3361" s="6" t="s">
        <v>55</v>
      </c>
      <c r="U3361" s="6" t="s">
        <v>56</v>
      </c>
      <c r="V3361" s="13"/>
      <c r="W3361" s="13" t="s">
        <v>53</v>
      </c>
      <c r="X3361" s="13"/>
      <c r="Y3361" s="13"/>
      <c r="Z3361" s="13" t="s">
        <v>133</v>
      </c>
      <c r="AA3361" s="13"/>
      <c r="AB3361" s="13"/>
      <c r="AD3361" t="s">
        <v>501</v>
      </c>
      <c r="AF3361" t="s">
        <v>1163</v>
      </c>
      <c r="AI3361" s="10">
        <v>60</v>
      </c>
      <c r="AQ3361" s="6">
        <v>0</v>
      </c>
      <c r="AR3361" s="6" t="s">
        <v>50</v>
      </c>
      <c r="AS3361" s="13" t="s">
        <v>424</v>
      </c>
      <c r="AT3361" s="6">
        <v>-1</v>
      </c>
      <c r="AU3361" s="13"/>
      <c r="AV3361" s="13"/>
      <c r="AW3361" s="6" t="s">
        <v>51</v>
      </c>
      <c r="AX3361" s="6" t="s">
        <v>51</v>
      </c>
    </row>
    <row r="3362" spans="2:50" x14ac:dyDescent="0.25">
      <c r="B3362" t="s">
        <v>22</v>
      </c>
      <c r="C3362" t="str">
        <f t="shared" si="469"/>
        <v>Misumenops</v>
      </c>
      <c r="D3362" s="13" t="str">
        <f t="shared" si="470"/>
        <v>Yes</v>
      </c>
      <c r="E3362" t="s">
        <v>18</v>
      </c>
      <c r="F3362" t="str">
        <f t="shared" si="471"/>
        <v>Thomisidae</v>
      </c>
      <c r="G3362" s="13" t="str">
        <f t="shared" si="472"/>
        <v>Yes</v>
      </c>
      <c r="M3362" t="s">
        <v>1162</v>
      </c>
      <c r="N3362" s="13" t="s">
        <v>501</v>
      </c>
      <c r="O3362" s="13"/>
      <c r="P3362" s="6">
        <v>-1</v>
      </c>
      <c r="Q3362" s="6" t="s">
        <v>47</v>
      </c>
      <c r="R3362" s="6" t="s">
        <v>54</v>
      </c>
      <c r="S3362" s="6"/>
      <c r="T3362" s="6" t="s">
        <v>55</v>
      </c>
      <c r="U3362" s="6" t="s">
        <v>56</v>
      </c>
      <c r="V3362" s="13"/>
      <c r="W3362" s="13" t="s">
        <v>53</v>
      </c>
      <c r="X3362" s="13"/>
      <c r="Y3362" s="13"/>
      <c r="Z3362" s="13" t="s">
        <v>133</v>
      </c>
      <c r="AA3362" s="13"/>
      <c r="AB3362" s="13"/>
      <c r="AD3362" t="s">
        <v>501</v>
      </c>
      <c r="AF3362" t="s">
        <v>1162</v>
      </c>
      <c r="AI3362" s="10">
        <v>60</v>
      </c>
      <c r="AQ3362" s="6">
        <v>0</v>
      </c>
      <c r="AR3362" s="6" t="s">
        <v>50</v>
      </c>
      <c r="AS3362" s="13" t="s">
        <v>424</v>
      </c>
      <c r="AT3362" s="6">
        <v>-1</v>
      </c>
      <c r="AU3362" s="13"/>
      <c r="AV3362" s="13"/>
      <c r="AW3362" s="6" t="s">
        <v>51</v>
      </c>
      <c r="AX3362" s="6" t="s">
        <v>51</v>
      </c>
    </row>
    <row r="3363" spans="2:50" x14ac:dyDescent="0.25">
      <c r="B3363" t="s">
        <v>22</v>
      </c>
      <c r="C3363" t="str">
        <f t="shared" si="469"/>
        <v>Misumenops</v>
      </c>
      <c r="D3363" s="13" t="str">
        <f t="shared" si="470"/>
        <v>Yes</v>
      </c>
      <c r="E3363" t="s">
        <v>18</v>
      </c>
      <c r="F3363" t="str">
        <f t="shared" si="471"/>
        <v>Thomisidae</v>
      </c>
      <c r="G3363" s="13" t="str">
        <f t="shared" si="472"/>
        <v>Yes</v>
      </c>
      <c r="M3363" t="s">
        <v>1161</v>
      </c>
      <c r="N3363" s="13" t="s">
        <v>501</v>
      </c>
      <c r="O3363" s="13"/>
      <c r="P3363" s="6">
        <v>-1</v>
      </c>
      <c r="Q3363" s="6" t="s">
        <v>47</v>
      </c>
      <c r="R3363" s="6" t="s">
        <v>54</v>
      </c>
      <c r="S3363" s="6"/>
      <c r="T3363" s="6" t="s">
        <v>55</v>
      </c>
      <c r="U3363" s="6" t="s">
        <v>56</v>
      </c>
      <c r="V3363" s="13"/>
      <c r="W3363" s="13" t="s">
        <v>53</v>
      </c>
      <c r="X3363" s="13"/>
      <c r="Y3363" s="13"/>
      <c r="Z3363" s="13" t="s">
        <v>133</v>
      </c>
      <c r="AA3363" s="13"/>
      <c r="AB3363" s="13"/>
      <c r="AD3363" t="s">
        <v>501</v>
      </c>
      <c r="AF3363" t="s">
        <v>1161</v>
      </c>
      <c r="AI3363" s="10">
        <v>60</v>
      </c>
      <c r="AQ3363" s="6">
        <v>0</v>
      </c>
      <c r="AR3363" s="6" t="s">
        <v>50</v>
      </c>
      <c r="AS3363" s="13" t="s">
        <v>424</v>
      </c>
      <c r="AT3363" s="6">
        <v>-1</v>
      </c>
      <c r="AU3363" s="13"/>
      <c r="AV3363" s="13"/>
      <c r="AW3363" s="6" t="s">
        <v>51</v>
      </c>
      <c r="AX3363" s="6" t="s">
        <v>51</v>
      </c>
    </row>
    <row r="3364" spans="2:50" x14ac:dyDescent="0.25">
      <c r="B3364" t="s">
        <v>22</v>
      </c>
      <c r="C3364" t="str">
        <f t="shared" si="469"/>
        <v>Misumenops</v>
      </c>
      <c r="D3364" s="13" t="str">
        <f t="shared" si="470"/>
        <v>Yes</v>
      </c>
      <c r="E3364" t="s">
        <v>18</v>
      </c>
      <c r="F3364" t="str">
        <f t="shared" si="471"/>
        <v>Thomisidae</v>
      </c>
      <c r="G3364" s="13" t="str">
        <f t="shared" si="472"/>
        <v>Yes</v>
      </c>
      <c r="M3364" t="s">
        <v>1160</v>
      </c>
      <c r="N3364" s="13" t="s">
        <v>501</v>
      </c>
      <c r="P3364" s="6">
        <v>-1</v>
      </c>
      <c r="Q3364" s="6" t="s">
        <v>47</v>
      </c>
      <c r="R3364" s="6" t="s">
        <v>54</v>
      </c>
      <c r="S3364" s="6"/>
      <c r="T3364" s="6" t="s">
        <v>55</v>
      </c>
      <c r="U3364" s="6" t="s">
        <v>56</v>
      </c>
      <c r="V3364" s="13"/>
      <c r="W3364" s="13" t="s">
        <v>53</v>
      </c>
      <c r="X3364" s="13"/>
      <c r="Y3364" s="13"/>
      <c r="Z3364" s="13" t="s">
        <v>133</v>
      </c>
      <c r="AA3364" s="13"/>
      <c r="AB3364" s="13"/>
      <c r="AD3364" t="s">
        <v>501</v>
      </c>
      <c r="AF3364" t="s">
        <v>1160</v>
      </c>
      <c r="AI3364" s="10">
        <v>60</v>
      </c>
      <c r="AQ3364" s="6">
        <v>0</v>
      </c>
      <c r="AR3364" s="6" t="s">
        <v>50</v>
      </c>
      <c r="AS3364" s="13" t="s">
        <v>424</v>
      </c>
      <c r="AT3364" s="6">
        <v>-1</v>
      </c>
      <c r="AU3364" s="13"/>
      <c r="AV3364" s="13"/>
      <c r="AW3364" s="6" t="s">
        <v>51</v>
      </c>
      <c r="AX3364" s="6" t="s">
        <v>51</v>
      </c>
    </row>
    <row r="3365" spans="2:50" x14ac:dyDescent="0.25">
      <c r="B3365" t="s">
        <v>22</v>
      </c>
      <c r="C3365" t="str">
        <f t="shared" si="469"/>
        <v>Misumenops</v>
      </c>
      <c r="D3365" s="13" t="str">
        <f t="shared" si="470"/>
        <v>Yes</v>
      </c>
      <c r="E3365" t="s">
        <v>18</v>
      </c>
      <c r="F3365" t="str">
        <f t="shared" si="471"/>
        <v>Thomisidae</v>
      </c>
      <c r="G3365" s="13" t="str">
        <f t="shared" si="472"/>
        <v>Yes</v>
      </c>
      <c r="M3365" t="s">
        <v>1175</v>
      </c>
      <c r="N3365" s="13" t="s">
        <v>501</v>
      </c>
      <c r="P3365" s="6">
        <v>-1</v>
      </c>
      <c r="Q3365" s="6" t="s">
        <v>47</v>
      </c>
      <c r="R3365" s="6" t="s">
        <v>54</v>
      </c>
      <c r="S3365" s="6"/>
      <c r="T3365" s="6" t="s">
        <v>55</v>
      </c>
      <c r="U3365" s="6" t="s">
        <v>56</v>
      </c>
      <c r="V3365" s="13"/>
      <c r="W3365" s="13" t="s">
        <v>53</v>
      </c>
      <c r="X3365" s="13"/>
      <c r="Y3365" s="13"/>
      <c r="Z3365" s="13" t="s">
        <v>133</v>
      </c>
      <c r="AA3365" s="13"/>
      <c r="AB3365" s="13"/>
      <c r="AD3365" t="s">
        <v>501</v>
      </c>
      <c r="AF3365" t="s">
        <v>1175</v>
      </c>
      <c r="AI3365" s="10">
        <v>60</v>
      </c>
      <c r="AQ3365" s="6">
        <v>0</v>
      </c>
      <c r="AR3365" s="6" t="s">
        <v>50</v>
      </c>
      <c r="AS3365" s="13" t="s">
        <v>424</v>
      </c>
      <c r="AT3365" s="6">
        <v>-1</v>
      </c>
      <c r="AU3365" s="13"/>
      <c r="AV3365" s="13"/>
      <c r="AW3365" s="6" t="s">
        <v>51</v>
      </c>
      <c r="AX3365" s="6" t="s">
        <v>51</v>
      </c>
    </row>
    <row r="3366" spans="2:50" x14ac:dyDescent="0.25">
      <c r="B3366" t="s">
        <v>22</v>
      </c>
      <c r="C3366" t="str">
        <f t="shared" si="469"/>
        <v>Ozyptila</v>
      </c>
      <c r="D3366" s="13" t="str">
        <f t="shared" si="470"/>
        <v>Yes</v>
      </c>
      <c r="E3366" t="s">
        <v>18</v>
      </c>
      <c r="F3366" t="str">
        <f t="shared" si="471"/>
        <v>Thomisidae</v>
      </c>
      <c r="G3366" s="13" t="str">
        <f t="shared" si="472"/>
        <v>Yes</v>
      </c>
      <c r="M3366" t="s">
        <v>502</v>
      </c>
      <c r="N3366" s="13" t="s">
        <v>133</v>
      </c>
      <c r="P3366" s="6">
        <v>-1</v>
      </c>
      <c r="Q3366" s="6" t="s">
        <v>47</v>
      </c>
      <c r="R3366" s="6" t="s">
        <v>54</v>
      </c>
      <c r="S3366" s="6"/>
      <c r="T3366" s="6" t="s">
        <v>55</v>
      </c>
      <c r="U3366" s="6" t="s">
        <v>56</v>
      </c>
      <c r="V3366" s="13"/>
      <c r="W3366" s="13" t="s">
        <v>53</v>
      </c>
      <c r="X3366" s="13"/>
      <c r="Y3366" s="13"/>
      <c r="Z3366" s="13" t="s">
        <v>133</v>
      </c>
      <c r="AA3366" s="13"/>
      <c r="AB3366" s="13"/>
      <c r="AD3366" t="s">
        <v>502</v>
      </c>
      <c r="AI3366" s="10">
        <v>50</v>
      </c>
      <c r="AQ3366" s="6">
        <v>0</v>
      </c>
      <c r="AR3366" s="6" t="s">
        <v>50</v>
      </c>
      <c r="AS3366" s="13"/>
      <c r="AT3366" s="6">
        <v>-1</v>
      </c>
      <c r="AU3366" s="13"/>
      <c r="AV3366" s="13"/>
      <c r="AW3366" s="6" t="s">
        <v>51</v>
      </c>
      <c r="AX3366" s="6" t="s">
        <v>51</v>
      </c>
    </row>
    <row r="3367" spans="2:50" x14ac:dyDescent="0.25">
      <c r="B3367" t="s">
        <v>22</v>
      </c>
      <c r="C3367" t="str">
        <f t="shared" si="469"/>
        <v>Ozyptila</v>
      </c>
      <c r="D3367" s="13" t="str">
        <f t="shared" si="470"/>
        <v>Yes</v>
      </c>
      <c r="E3367" t="s">
        <v>18</v>
      </c>
      <c r="F3367" t="str">
        <f t="shared" si="471"/>
        <v>Thomisidae</v>
      </c>
      <c r="G3367" s="13" t="str">
        <f t="shared" si="472"/>
        <v>Yes</v>
      </c>
      <c r="M3367" t="s">
        <v>1174</v>
      </c>
      <c r="N3367" s="13" t="s">
        <v>502</v>
      </c>
      <c r="P3367" s="6">
        <v>-1</v>
      </c>
      <c r="Q3367" s="6" t="s">
        <v>47</v>
      </c>
      <c r="R3367" s="6" t="s">
        <v>54</v>
      </c>
      <c r="S3367" s="6"/>
      <c r="T3367" s="6" t="s">
        <v>55</v>
      </c>
      <c r="U3367" s="6" t="s">
        <v>56</v>
      </c>
      <c r="V3367" s="13"/>
      <c r="W3367" s="13" t="s">
        <v>53</v>
      </c>
      <c r="X3367" s="13"/>
      <c r="Y3367" s="13"/>
      <c r="Z3367" s="13" t="s">
        <v>133</v>
      </c>
      <c r="AA3367" s="13"/>
      <c r="AB3367" s="13"/>
      <c r="AD3367" t="s">
        <v>502</v>
      </c>
      <c r="AF3367" t="s">
        <v>1174</v>
      </c>
      <c r="AI3367" s="10">
        <v>60</v>
      </c>
      <c r="AQ3367" s="6">
        <v>0</v>
      </c>
      <c r="AR3367" s="6" t="s">
        <v>50</v>
      </c>
      <c r="AS3367" s="13" t="s">
        <v>237</v>
      </c>
      <c r="AT3367" s="6">
        <v>-1</v>
      </c>
      <c r="AU3367" s="13"/>
      <c r="AV3367" s="13"/>
      <c r="AW3367" s="6" t="s">
        <v>51</v>
      </c>
      <c r="AX3367" s="6" t="s">
        <v>51</v>
      </c>
    </row>
    <row r="3368" spans="2:50" x14ac:dyDescent="0.25">
      <c r="B3368" t="s">
        <v>22</v>
      </c>
      <c r="C3368" t="str">
        <f t="shared" si="469"/>
        <v>Ozyptila</v>
      </c>
      <c r="D3368" s="13" t="str">
        <f t="shared" si="470"/>
        <v>Yes</v>
      </c>
      <c r="E3368" t="s">
        <v>18</v>
      </c>
      <c r="F3368" t="str">
        <f t="shared" si="471"/>
        <v>Thomisidae</v>
      </c>
      <c r="G3368" s="13" t="str">
        <f t="shared" si="472"/>
        <v>Yes</v>
      </c>
      <c r="M3368" t="s">
        <v>1173</v>
      </c>
      <c r="N3368" t="s">
        <v>502</v>
      </c>
      <c r="O3368" s="13"/>
      <c r="P3368" s="6">
        <v>-1</v>
      </c>
      <c r="Q3368" s="6" t="s">
        <v>47</v>
      </c>
      <c r="R3368" s="6" t="s">
        <v>54</v>
      </c>
      <c r="S3368" s="6"/>
      <c r="T3368" s="6" t="s">
        <v>55</v>
      </c>
      <c r="U3368" s="6" t="s">
        <v>56</v>
      </c>
      <c r="V3368" s="13"/>
      <c r="W3368" s="13" t="s">
        <v>53</v>
      </c>
      <c r="X3368" s="13"/>
      <c r="Y3368" s="13"/>
      <c r="Z3368" s="13" t="s">
        <v>133</v>
      </c>
      <c r="AA3368" s="13"/>
      <c r="AB3368" s="13"/>
      <c r="AD3368" t="s">
        <v>502</v>
      </c>
      <c r="AF3368" t="s">
        <v>1173</v>
      </c>
      <c r="AI3368" s="10">
        <v>60</v>
      </c>
      <c r="AQ3368" s="6">
        <v>0</v>
      </c>
      <c r="AR3368" s="6" t="s">
        <v>50</v>
      </c>
      <c r="AS3368" s="13" t="s">
        <v>424</v>
      </c>
      <c r="AT3368" s="6">
        <v>-1</v>
      </c>
      <c r="AU3368" s="13"/>
      <c r="AV3368" s="13"/>
      <c r="AW3368" s="6" t="s">
        <v>51</v>
      </c>
      <c r="AX3368" s="6" t="s">
        <v>51</v>
      </c>
    </row>
    <row r="3369" spans="2:50" x14ac:dyDescent="0.25">
      <c r="B3369" t="s">
        <v>22</v>
      </c>
      <c r="C3369" t="str">
        <f t="shared" si="469"/>
        <v>Ozyptila</v>
      </c>
      <c r="D3369" s="13" t="str">
        <f t="shared" si="470"/>
        <v>Yes</v>
      </c>
      <c r="E3369" t="s">
        <v>18</v>
      </c>
      <c r="F3369" t="str">
        <f t="shared" si="471"/>
        <v>Thomisidae</v>
      </c>
      <c r="G3369" s="13" t="str">
        <f t="shared" si="472"/>
        <v>Yes</v>
      </c>
      <c r="M3369" t="s">
        <v>1172</v>
      </c>
      <c r="N3369" s="13" t="s">
        <v>502</v>
      </c>
      <c r="O3369" s="13"/>
      <c r="P3369" s="6">
        <v>-1</v>
      </c>
      <c r="Q3369" s="6" t="s">
        <v>47</v>
      </c>
      <c r="R3369" s="6" t="s">
        <v>54</v>
      </c>
      <c r="S3369" s="6"/>
      <c r="T3369" s="6" t="s">
        <v>55</v>
      </c>
      <c r="U3369" s="6" t="s">
        <v>56</v>
      </c>
      <c r="V3369" s="13"/>
      <c r="W3369" s="13" t="s">
        <v>53</v>
      </c>
      <c r="X3369" s="13"/>
      <c r="Y3369" s="13"/>
      <c r="Z3369" s="13" t="s">
        <v>133</v>
      </c>
      <c r="AA3369" s="13"/>
      <c r="AB3369" s="13"/>
      <c r="AD3369" t="s">
        <v>502</v>
      </c>
      <c r="AF3369" t="s">
        <v>1172</v>
      </c>
      <c r="AI3369" s="10">
        <v>60</v>
      </c>
      <c r="AQ3369" s="6">
        <v>0</v>
      </c>
      <c r="AR3369" s="6" t="s">
        <v>50</v>
      </c>
      <c r="AS3369" s="13" t="s">
        <v>424</v>
      </c>
      <c r="AT3369" s="6">
        <v>-1</v>
      </c>
      <c r="AU3369" s="13"/>
      <c r="AV3369" s="13"/>
      <c r="AW3369" s="6" t="s">
        <v>51</v>
      </c>
      <c r="AX3369" s="6" t="s">
        <v>51</v>
      </c>
    </row>
    <row r="3370" spans="2:50" x14ac:dyDescent="0.25">
      <c r="B3370" t="s">
        <v>22</v>
      </c>
      <c r="C3370" t="str">
        <f t="shared" ref="C3370:C3392" si="473">AD3370</f>
        <v>Tmarus</v>
      </c>
      <c r="D3370" s="13" t="str">
        <f t="shared" si="470"/>
        <v>Yes</v>
      </c>
      <c r="E3370" t="s">
        <v>18</v>
      </c>
      <c r="F3370" t="str">
        <f t="shared" si="471"/>
        <v>Thomisidae</v>
      </c>
      <c r="G3370" s="13" t="str">
        <f t="shared" si="472"/>
        <v>Yes</v>
      </c>
      <c r="M3370" t="s">
        <v>503</v>
      </c>
      <c r="N3370" s="13" t="s">
        <v>133</v>
      </c>
      <c r="O3370" s="13"/>
      <c r="P3370" s="6">
        <v>-1</v>
      </c>
      <c r="Q3370" s="6" t="s">
        <v>47</v>
      </c>
      <c r="R3370" s="6" t="s">
        <v>54</v>
      </c>
      <c r="S3370" s="6"/>
      <c r="T3370" s="6" t="s">
        <v>55</v>
      </c>
      <c r="U3370" s="6" t="s">
        <v>56</v>
      </c>
      <c r="V3370" s="13"/>
      <c r="W3370" s="13" t="s">
        <v>53</v>
      </c>
      <c r="X3370" s="13"/>
      <c r="Y3370" s="13"/>
      <c r="Z3370" s="13" t="s">
        <v>133</v>
      </c>
      <c r="AA3370" s="13"/>
      <c r="AB3370" s="13"/>
      <c r="AD3370" t="s">
        <v>503</v>
      </c>
      <c r="AI3370" s="10">
        <v>50</v>
      </c>
      <c r="AQ3370" s="6">
        <v>0</v>
      </c>
      <c r="AR3370" s="6" t="s">
        <v>50</v>
      </c>
      <c r="AS3370" s="13"/>
      <c r="AT3370" s="6">
        <v>-1</v>
      </c>
      <c r="AU3370" s="13"/>
      <c r="AV3370" s="13"/>
      <c r="AW3370" s="6" t="s">
        <v>51</v>
      </c>
      <c r="AX3370" s="6" t="s">
        <v>51</v>
      </c>
    </row>
    <row r="3371" spans="2:50" x14ac:dyDescent="0.25">
      <c r="B3371" t="s">
        <v>22</v>
      </c>
      <c r="C3371" t="str">
        <f t="shared" si="473"/>
        <v>Tmarus</v>
      </c>
      <c r="D3371" s="13" t="str">
        <f t="shared" si="470"/>
        <v>Yes</v>
      </c>
      <c r="E3371" t="s">
        <v>18</v>
      </c>
      <c r="F3371" t="str">
        <f t="shared" si="471"/>
        <v>Thomisidae</v>
      </c>
      <c r="G3371" s="13" t="str">
        <f t="shared" si="472"/>
        <v>Yes</v>
      </c>
      <c r="M3371" t="s">
        <v>1171</v>
      </c>
      <c r="N3371" s="13" t="s">
        <v>503</v>
      </c>
      <c r="P3371" s="6">
        <v>-1</v>
      </c>
      <c r="Q3371" s="6" t="s">
        <v>47</v>
      </c>
      <c r="R3371" s="6" t="s">
        <v>54</v>
      </c>
      <c r="S3371" s="6"/>
      <c r="T3371" s="6" t="s">
        <v>55</v>
      </c>
      <c r="U3371" s="6" t="s">
        <v>56</v>
      </c>
      <c r="V3371" s="13"/>
      <c r="W3371" s="13" t="s">
        <v>53</v>
      </c>
      <c r="X3371" s="13"/>
      <c r="Y3371" s="13"/>
      <c r="Z3371" s="13" t="s">
        <v>133</v>
      </c>
      <c r="AA3371" s="13"/>
      <c r="AB3371" s="13"/>
      <c r="AD3371" t="s">
        <v>503</v>
      </c>
      <c r="AF3371" t="s">
        <v>1171</v>
      </c>
      <c r="AI3371" s="10">
        <v>60</v>
      </c>
      <c r="AQ3371" s="6">
        <v>0</v>
      </c>
      <c r="AR3371" s="6" t="s">
        <v>50</v>
      </c>
      <c r="AS3371" s="13" t="s">
        <v>244</v>
      </c>
      <c r="AT3371" s="6">
        <v>-1</v>
      </c>
      <c r="AU3371" s="13"/>
      <c r="AV3371" s="13"/>
      <c r="AW3371" s="6" t="s">
        <v>51</v>
      </c>
      <c r="AX3371" s="6" t="s">
        <v>51</v>
      </c>
    </row>
    <row r="3372" spans="2:50" x14ac:dyDescent="0.25">
      <c r="B3372" t="s">
        <v>22</v>
      </c>
      <c r="C3372" t="str">
        <f t="shared" si="473"/>
        <v>Tmarus</v>
      </c>
      <c r="D3372" s="13" t="str">
        <f t="shared" si="470"/>
        <v>Yes</v>
      </c>
      <c r="E3372" t="s">
        <v>18</v>
      </c>
      <c r="F3372" t="str">
        <f t="shared" si="471"/>
        <v>Thomisidae</v>
      </c>
      <c r="G3372" s="13" t="str">
        <f t="shared" si="472"/>
        <v>Yes</v>
      </c>
      <c r="M3372" t="s">
        <v>1170</v>
      </c>
      <c r="N3372" s="13" t="s">
        <v>503</v>
      </c>
      <c r="P3372" s="6">
        <v>-1</v>
      </c>
      <c r="Q3372" s="6" t="s">
        <v>47</v>
      </c>
      <c r="R3372" s="6" t="s">
        <v>54</v>
      </c>
      <c r="S3372" s="6"/>
      <c r="T3372" s="6" t="s">
        <v>55</v>
      </c>
      <c r="U3372" s="6" t="s">
        <v>56</v>
      </c>
      <c r="V3372" s="13"/>
      <c r="W3372" s="13" t="s">
        <v>53</v>
      </c>
      <c r="X3372" s="13"/>
      <c r="Y3372" s="13"/>
      <c r="Z3372" s="13" t="s">
        <v>133</v>
      </c>
      <c r="AA3372" s="13"/>
      <c r="AB3372" s="13"/>
      <c r="AD3372" t="s">
        <v>503</v>
      </c>
      <c r="AF3372" t="s">
        <v>1170</v>
      </c>
      <c r="AI3372" s="10">
        <v>60</v>
      </c>
      <c r="AQ3372" s="6">
        <v>0</v>
      </c>
      <c r="AR3372" s="6" t="s">
        <v>50</v>
      </c>
      <c r="AS3372" s="13" t="s">
        <v>424</v>
      </c>
      <c r="AT3372" s="6">
        <v>-1</v>
      </c>
      <c r="AU3372" s="13"/>
      <c r="AV3372" s="13"/>
      <c r="AW3372" s="6" t="s">
        <v>51</v>
      </c>
      <c r="AX3372" s="6" t="s">
        <v>51</v>
      </c>
    </row>
    <row r="3373" spans="2:50" x14ac:dyDescent="0.25">
      <c r="B3373" t="s">
        <v>22</v>
      </c>
      <c r="C3373" t="str">
        <f t="shared" si="473"/>
        <v>Xysticus</v>
      </c>
      <c r="D3373" s="13" t="str">
        <f t="shared" si="470"/>
        <v>Yes</v>
      </c>
      <c r="E3373" t="s">
        <v>18</v>
      </c>
      <c r="F3373" t="str">
        <f t="shared" si="471"/>
        <v>Thomisidae</v>
      </c>
      <c r="G3373" s="13" t="str">
        <f t="shared" si="472"/>
        <v>Yes</v>
      </c>
      <c r="M3373" t="s">
        <v>136</v>
      </c>
      <c r="N3373" s="13" t="s">
        <v>133</v>
      </c>
      <c r="P3373" s="6">
        <v>-1</v>
      </c>
      <c r="Q3373" s="6" t="s">
        <v>47</v>
      </c>
      <c r="R3373" s="6" t="s">
        <v>54</v>
      </c>
      <c r="S3373" s="6"/>
      <c r="T3373" s="6" t="s">
        <v>55</v>
      </c>
      <c r="U3373" s="6" t="s">
        <v>56</v>
      </c>
      <c r="V3373" s="13"/>
      <c r="W3373" s="13" t="s">
        <v>53</v>
      </c>
      <c r="X3373" s="13"/>
      <c r="Y3373" s="13"/>
      <c r="Z3373" s="13" t="s">
        <v>133</v>
      </c>
      <c r="AA3373" s="13"/>
      <c r="AB3373" s="13"/>
      <c r="AD3373" t="s">
        <v>136</v>
      </c>
      <c r="AI3373" s="10">
        <v>50</v>
      </c>
      <c r="AQ3373" s="6">
        <v>0</v>
      </c>
      <c r="AR3373" s="6" t="s">
        <v>50</v>
      </c>
      <c r="AS3373" s="13"/>
      <c r="AT3373" s="6">
        <v>-1</v>
      </c>
      <c r="AU3373" s="13"/>
      <c r="AV3373" s="13"/>
      <c r="AW3373" s="6" t="s">
        <v>51</v>
      </c>
      <c r="AX3373" s="6" t="s">
        <v>51</v>
      </c>
    </row>
    <row r="3374" spans="2:50" x14ac:dyDescent="0.25">
      <c r="B3374" t="s">
        <v>22</v>
      </c>
      <c r="C3374" t="str">
        <f t="shared" si="473"/>
        <v>Xysticus</v>
      </c>
      <c r="D3374" s="13" t="str">
        <f t="shared" si="470"/>
        <v>Yes</v>
      </c>
      <c r="E3374" t="s">
        <v>18</v>
      </c>
      <c r="F3374" t="str">
        <f t="shared" si="471"/>
        <v>Thomisidae</v>
      </c>
      <c r="G3374" s="13" t="str">
        <f t="shared" si="472"/>
        <v>Yes</v>
      </c>
      <c r="M3374" t="s">
        <v>1169</v>
      </c>
      <c r="N3374" s="13" t="s">
        <v>136</v>
      </c>
      <c r="P3374" s="6">
        <v>-1</v>
      </c>
      <c r="Q3374" s="6" t="s">
        <v>47</v>
      </c>
      <c r="R3374" s="6" t="s">
        <v>54</v>
      </c>
      <c r="S3374" s="6"/>
      <c r="T3374" s="6" t="s">
        <v>55</v>
      </c>
      <c r="U3374" s="6" t="s">
        <v>56</v>
      </c>
      <c r="V3374" s="13"/>
      <c r="W3374" s="13" t="s">
        <v>53</v>
      </c>
      <c r="X3374" s="13"/>
      <c r="Y3374" s="13"/>
      <c r="Z3374" s="13" t="s">
        <v>133</v>
      </c>
      <c r="AA3374" s="13"/>
      <c r="AB3374" s="13"/>
      <c r="AD3374" t="s">
        <v>136</v>
      </c>
      <c r="AF3374" t="s">
        <v>1169</v>
      </c>
      <c r="AI3374" s="10">
        <v>60</v>
      </c>
      <c r="AQ3374" s="6">
        <v>0</v>
      </c>
      <c r="AR3374" s="6" t="s">
        <v>50</v>
      </c>
      <c r="AS3374" s="13" t="s">
        <v>232</v>
      </c>
      <c r="AT3374" s="6">
        <v>-1</v>
      </c>
      <c r="AU3374" s="13"/>
      <c r="AV3374" s="13"/>
      <c r="AW3374" s="6" t="s">
        <v>51</v>
      </c>
      <c r="AX3374" s="6" t="s">
        <v>51</v>
      </c>
    </row>
    <row r="3375" spans="2:50" x14ac:dyDescent="0.25">
      <c r="B3375" t="s">
        <v>22</v>
      </c>
      <c r="C3375" t="str">
        <f t="shared" si="473"/>
        <v>Xysticus</v>
      </c>
      <c r="D3375" s="13" t="str">
        <f t="shared" si="470"/>
        <v>Yes</v>
      </c>
      <c r="E3375" t="s">
        <v>18</v>
      </c>
      <c r="F3375" t="str">
        <f t="shared" si="471"/>
        <v>Thomisidae</v>
      </c>
      <c r="G3375" s="13" t="str">
        <f t="shared" si="472"/>
        <v>Yes</v>
      </c>
      <c r="M3375" t="s">
        <v>1168</v>
      </c>
      <c r="N3375" s="13" t="s">
        <v>136</v>
      </c>
      <c r="P3375" s="6">
        <v>-1</v>
      </c>
      <c r="Q3375" s="6" t="s">
        <v>47</v>
      </c>
      <c r="R3375" s="6" t="s">
        <v>54</v>
      </c>
      <c r="S3375" s="6"/>
      <c r="T3375" s="6" t="s">
        <v>55</v>
      </c>
      <c r="U3375" s="6" t="s">
        <v>56</v>
      </c>
      <c r="V3375" s="13"/>
      <c r="W3375" s="13" t="s">
        <v>53</v>
      </c>
      <c r="X3375" s="13"/>
      <c r="Y3375" s="13"/>
      <c r="Z3375" s="13" t="s">
        <v>133</v>
      </c>
      <c r="AA3375" s="13"/>
      <c r="AD3375" t="s">
        <v>136</v>
      </c>
      <c r="AF3375" t="s">
        <v>1168</v>
      </c>
      <c r="AI3375" s="10">
        <v>60</v>
      </c>
      <c r="AQ3375" s="6">
        <v>0</v>
      </c>
      <c r="AR3375" s="6" t="s">
        <v>50</v>
      </c>
      <c r="AS3375" t="s">
        <v>504</v>
      </c>
      <c r="AT3375" s="6">
        <v>-1</v>
      </c>
      <c r="AW3375" s="6" t="s">
        <v>51</v>
      </c>
      <c r="AX3375" s="6" t="s">
        <v>51</v>
      </c>
    </row>
    <row r="3376" spans="2:50" x14ac:dyDescent="0.25">
      <c r="B3376" t="s">
        <v>22</v>
      </c>
      <c r="C3376" t="str">
        <f t="shared" si="473"/>
        <v>Xysticus</v>
      </c>
      <c r="D3376" s="13" t="str">
        <f t="shared" si="470"/>
        <v>Yes</v>
      </c>
      <c r="E3376" t="s">
        <v>18</v>
      </c>
      <c r="F3376" t="str">
        <f t="shared" si="471"/>
        <v>Thomisidae</v>
      </c>
      <c r="G3376" s="13" t="str">
        <f t="shared" si="472"/>
        <v>Yes</v>
      </c>
      <c r="M3376" t="s">
        <v>1167</v>
      </c>
      <c r="N3376" s="13" t="s">
        <v>136</v>
      </c>
      <c r="P3376" s="6">
        <v>-1</v>
      </c>
      <c r="Q3376" s="6" t="s">
        <v>47</v>
      </c>
      <c r="R3376" s="6" t="s">
        <v>54</v>
      </c>
      <c r="S3376" s="6"/>
      <c r="T3376" s="6" t="s">
        <v>55</v>
      </c>
      <c r="U3376" s="6" t="s">
        <v>56</v>
      </c>
      <c r="V3376" s="13"/>
      <c r="W3376" s="13" t="s">
        <v>53</v>
      </c>
      <c r="X3376" s="13"/>
      <c r="Y3376" s="13"/>
      <c r="Z3376" s="13" t="s">
        <v>133</v>
      </c>
      <c r="AA3376" s="13"/>
      <c r="AD3376" t="s">
        <v>136</v>
      </c>
      <c r="AF3376" t="s">
        <v>1167</v>
      </c>
      <c r="AI3376" s="10">
        <v>60</v>
      </c>
      <c r="AQ3376" s="6">
        <v>0</v>
      </c>
      <c r="AR3376" s="6" t="s">
        <v>50</v>
      </c>
      <c r="AS3376" t="s">
        <v>222</v>
      </c>
      <c r="AT3376" s="6">
        <v>-1</v>
      </c>
      <c r="AW3376" s="6" t="s">
        <v>51</v>
      </c>
      <c r="AX3376" s="6" t="s">
        <v>51</v>
      </c>
    </row>
    <row r="3377" spans="2:50" x14ac:dyDescent="0.25">
      <c r="B3377" t="s">
        <v>22</v>
      </c>
      <c r="C3377" t="str">
        <f t="shared" si="473"/>
        <v>Xysticus</v>
      </c>
      <c r="D3377" s="13" t="str">
        <f t="shared" si="470"/>
        <v>Yes</v>
      </c>
      <c r="E3377" t="s">
        <v>18</v>
      </c>
      <c r="F3377" t="str">
        <f t="shared" si="471"/>
        <v>Thomisidae</v>
      </c>
      <c r="G3377" s="13" t="str">
        <f t="shared" si="472"/>
        <v>Yes</v>
      </c>
      <c r="M3377" t="s">
        <v>1166</v>
      </c>
      <c r="N3377" s="13" t="s">
        <v>136</v>
      </c>
      <c r="P3377" s="6">
        <v>-1</v>
      </c>
      <c r="Q3377" s="6" t="s">
        <v>47</v>
      </c>
      <c r="R3377" s="6" t="s">
        <v>54</v>
      </c>
      <c r="S3377" s="6"/>
      <c r="T3377" s="6" t="s">
        <v>55</v>
      </c>
      <c r="U3377" s="6" t="s">
        <v>56</v>
      </c>
      <c r="V3377" s="13"/>
      <c r="W3377" s="13" t="s">
        <v>53</v>
      </c>
      <c r="X3377" s="13"/>
      <c r="Y3377" s="13"/>
      <c r="Z3377" s="13" t="s">
        <v>133</v>
      </c>
      <c r="AA3377" s="13"/>
      <c r="AD3377" t="s">
        <v>136</v>
      </c>
      <c r="AF3377" t="s">
        <v>1166</v>
      </c>
      <c r="AI3377" s="10">
        <v>60</v>
      </c>
      <c r="AQ3377" s="6">
        <v>0</v>
      </c>
      <c r="AR3377" s="6" t="s">
        <v>50</v>
      </c>
      <c r="AS3377" t="s">
        <v>222</v>
      </c>
      <c r="AT3377" s="6">
        <v>-1</v>
      </c>
      <c r="AW3377" s="6" t="s">
        <v>51</v>
      </c>
      <c r="AX3377" s="6" t="s">
        <v>51</v>
      </c>
    </row>
    <row r="3378" spans="2:50" x14ac:dyDescent="0.25">
      <c r="B3378" t="s">
        <v>22</v>
      </c>
      <c r="C3378" t="str">
        <f t="shared" si="473"/>
        <v>Xysticus</v>
      </c>
      <c r="D3378" s="13" t="str">
        <f t="shared" si="470"/>
        <v>Yes</v>
      </c>
      <c r="E3378" t="s">
        <v>18</v>
      </c>
      <c r="F3378" t="str">
        <f t="shared" si="471"/>
        <v>Thomisidae</v>
      </c>
      <c r="G3378" s="13" t="str">
        <f t="shared" si="472"/>
        <v>Yes</v>
      </c>
      <c r="M3378" t="s">
        <v>1181</v>
      </c>
      <c r="N3378" s="13" t="s">
        <v>136</v>
      </c>
      <c r="P3378" s="6">
        <v>-1</v>
      </c>
      <c r="Q3378" s="6" t="s">
        <v>47</v>
      </c>
      <c r="R3378" s="6" t="s">
        <v>54</v>
      </c>
      <c r="S3378" s="6"/>
      <c r="T3378" s="6" t="s">
        <v>55</v>
      </c>
      <c r="U3378" s="6" t="s">
        <v>56</v>
      </c>
      <c r="V3378" s="13"/>
      <c r="W3378" s="13" t="s">
        <v>53</v>
      </c>
      <c r="X3378" s="13"/>
      <c r="Y3378" s="13"/>
      <c r="Z3378" s="13" t="s">
        <v>133</v>
      </c>
      <c r="AA3378" s="13"/>
      <c r="AB3378" s="13"/>
      <c r="AD3378" t="s">
        <v>136</v>
      </c>
      <c r="AF3378" t="s">
        <v>1181</v>
      </c>
      <c r="AI3378" s="10">
        <v>60</v>
      </c>
      <c r="AQ3378" s="6">
        <v>0</v>
      </c>
      <c r="AR3378" s="6" t="s">
        <v>50</v>
      </c>
      <c r="AS3378" t="s">
        <v>424</v>
      </c>
      <c r="AT3378" s="6">
        <v>-1</v>
      </c>
      <c r="AW3378" s="6" t="s">
        <v>51</v>
      </c>
      <c r="AX3378" s="6" t="s">
        <v>51</v>
      </c>
    </row>
    <row r="3379" spans="2:50" x14ac:dyDescent="0.25">
      <c r="B3379" t="s">
        <v>22</v>
      </c>
      <c r="C3379" t="str">
        <f t="shared" si="473"/>
        <v>Xysticus</v>
      </c>
      <c r="D3379" s="13" t="str">
        <f t="shared" si="470"/>
        <v>Yes</v>
      </c>
      <c r="E3379" t="s">
        <v>18</v>
      </c>
      <c r="F3379" t="str">
        <f t="shared" si="471"/>
        <v>Thomisidae</v>
      </c>
      <c r="G3379" s="13" t="str">
        <f t="shared" si="472"/>
        <v>Yes</v>
      </c>
      <c r="M3379" t="s">
        <v>1180</v>
      </c>
      <c r="N3379" s="13" t="s">
        <v>136</v>
      </c>
      <c r="P3379" s="6">
        <v>-1</v>
      </c>
      <c r="Q3379" s="6" t="s">
        <v>47</v>
      </c>
      <c r="R3379" s="6" t="s">
        <v>54</v>
      </c>
      <c r="S3379" s="6"/>
      <c r="T3379" s="6" t="s">
        <v>55</v>
      </c>
      <c r="U3379" s="6" t="s">
        <v>56</v>
      </c>
      <c r="V3379" s="13"/>
      <c r="W3379" s="13" t="s">
        <v>53</v>
      </c>
      <c r="X3379" s="13"/>
      <c r="Y3379" s="13"/>
      <c r="Z3379" s="13" t="s">
        <v>133</v>
      </c>
      <c r="AA3379" s="13"/>
      <c r="AB3379" s="13"/>
      <c r="AD3379" t="s">
        <v>136</v>
      </c>
      <c r="AF3379" t="s">
        <v>1180</v>
      </c>
      <c r="AI3379" s="10">
        <v>60</v>
      </c>
      <c r="AQ3379" s="6">
        <v>0</v>
      </c>
      <c r="AR3379" s="6" t="s">
        <v>50</v>
      </c>
      <c r="AS3379" t="s">
        <v>504</v>
      </c>
      <c r="AT3379" s="6">
        <v>-1</v>
      </c>
      <c r="AW3379" s="6" t="s">
        <v>51</v>
      </c>
      <c r="AX3379" s="6" t="s">
        <v>51</v>
      </c>
    </row>
    <row r="3380" spans="2:50" x14ac:dyDescent="0.25">
      <c r="B3380" t="s">
        <v>22</v>
      </c>
      <c r="C3380" t="str">
        <f t="shared" si="473"/>
        <v>Xysticus</v>
      </c>
      <c r="D3380" s="13" t="str">
        <f t="shared" si="470"/>
        <v>Yes</v>
      </c>
      <c r="E3380" t="s">
        <v>18</v>
      </c>
      <c r="F3380" t="str">
        <f t="shared" si="471"/>
        <v>Thomisidae</v>
      </c>
      <c r="G3380" s="13" t="str">
        <f t="shared" si="472"/>
        <v>Yes</v>
      </c>
      <c r="M3380" t="s">
        <v>1179</v>
      </c>
      <c r="N3380" s="13" t="s">
        <v>136</v>
      </c>
      <c r="P3380" s="6">
        <v>-1</v>
      </c>
      <c r="Q3380" s="6" t="s">
        <v>47</v>
      </c>
      <c r="R3380" s="6" t="s">
        <v>54</v>
      </c>
      <c r="S3380" s="6"/>
      <c r="T3380" s="6" t="s">
        <v>55</v>
      </c>
      <c r="U3380" s="6" t="s">
        <v>56</v>
      </c>
      <c r="V3380" s="13"/>
      <c r="W3380" s="13" t="s">
        <v>53</v>
      </c>
      <c r="X3380" s="13"/>
      <c r="Y3380" s="13"/>
      <c r="Z3380" s="13" t="s">
        <v>133</v>
      </c>
      <c r="AA3380" s="13"/>
      <c r="AB3380" s="13"/>
      <c r="AD3380" t="s">
        <v>136</v>
      </c>
      <c r="AF3380" t="s">
        <v>1179</v>
      </c>
      <c r="AI3380" s="10">
        <v>60</v>
      </c>
      <c r="AQ3380" s="6">
        <v>0</v>
      </c>
      <c r="AR3380" s="6" t="s">
        <v>50</v>
      </c>
      <c r="AS3380" t="s">
        <v>424</v>
      </c>
      <c r="AT3380" s="6">
        <v>-1</v>
      </c>
      <c r="AW3380" s="6" t="s">
        <v>51</v>
      </c>
      <c r="AX3380" s="6" t="s">
        <v>51</v>
      </c>
    </row>
    <row r="3381" spans="2:50" x14ac:dyDescent="0.25">
      <c r="B3381" t="s">
        <v>22</v>
      </c>
      <c r="C3381" t="str">
        <f t="shared" si="473"/>
        <v>Xysticus</v>
      </c>
      <c r="D3381" s="13" t="str">
        <f t="shared" si="470"/>
        <v>Yes</v>
      </c>
      <c r="E3381" t="s">
        <v>18</v>
      </c>
      <c r="F3381" t="str">
        <f t="shared" si="471"/>
        <v>Thomisidae</v>
      </c>
      <c r="G3381" s="13" t="str">
        <f t="shared" si="472"/>
        <v>Yes</v>
      </c>
      <c r="M3381" t="s">
        <v>1178</v>
      </c>
      <c r="N3381" s="13" t="s">
        <v>136</v>
      </c>
      <c r="P3381" s="6">
        <v>-1</v>
      </c>
      <c r="Q3381" s="6" t="s">
        <v>47</v>
      </c>
      <c r="R3381" s="6" t="s">
        <v>54</v>
      </c>
      <c r="S3381" s="6"/>
      <c r="T3381" s="6" t="s">
        <v>55</v>
      </c>
      <c r="U3381" s="6" t="s">
        <v>56</v>
      </c>
      <c r="V3381" s="13"/>
      <c r="W3381" s="13" t="s">
        <v>53</v>
      </c>
      <c r="X3381" s="13"/>
      <c r="Y3381" s="13"/>
      <c r="Z3381" s="13" t="s">
        <v>133</v>
      </c>
      <c r="AA3381" s="13"/>
      <c r="AD3381" t="s">
        <v>136</v>
      </c>
      <c r="AF3381" t="s">
        <v>1178</v>
      </c>
      <c r="AI3381" s="10">
        <v>60</v>
      </c>
      <c r="AQ3381" s="6">
        <v>0</v>
      </c>
      <c r="AR3381" s="6" t="s">
        <v>50</v>
      </c>
      <c r="AS3381" t="s">
        <v>232</v>
      </c>
      <c r="AT3381" s="6">
        <v>-1</v>
      </c>
      <c r="AW3381" s="6" t="s">
        <v>51</v>
      </c>
      <c r="AX3381" s="6" t="s">
        <v>51</v>
      </c>
    </row>
    <row r="3382" spans="2:50" x14ac:dyDescent="0.25">
      <c r="B3382" t="s">
        <v>22</v>
      </c>
      <c r="C3382" t="str">
        <f t="shared" si="473"/>
        <v>Xysticus</v>
      </c>
      <c r="D3382" s="13" t="str">
        <f t="shared" si="470"/>
        <v>Yes</v>
      </c>
      <c r="E3382" t="s">
        <v>18</v>
      </c>
      <c r="F3382" t="str">
        <f t="shared" si="471"/>
        <v>Thomisidae</v>
      </c>
      <c r="G3382" s="13" t="str">
        <f t="shared" si="472"/>
        <v>Yes</v>
      </c>
      <c r="M3382" t="s">
        <v>1177</v>
      </c>
      <c r="N3382" t="s">
        <v>136</v>
      </c>
      <c r="P3382" s="6">
        <v>-1</v>
      </c>
      <c r="Q3382" s="6" t="s">
        <v>47</v>
      </c>
      <c r="R3382" s="6" t="s">
        <v>54</v>
      </c>
      <c r="S3382" s="6"/>
      <c r="T3382" s="6" t="s">
        <v>55</v>
      </c>
      <c r="U3382" s="6" t="s">
        <v>56</v>
      </c>
      <c r="V3382" s="13"/>
      <c r="W3382" s="13" t="s">
        <v>53</v>
      </c>
      <c r="X3382" s="13"/>
      <c r="Y3382" s="13"/>
      <c r="Z3382" s="13" t="s">
        <v>133</v>
      </c>
      <c r="AA3382" s="13"/>
      <c r="AB3382" s="13"/>
      <c r="AD3382" t="s">
        <v>136</v>
      </c>
      <c r="AF3382" t="s">
        <v>1177</v>
      </c>
      <c r="AI3382" s="10">
        <v>60</v>
      </c>
      <c r="AQ3382" s="6">
        <v>0</v>
      </c>
      <c r="AR3382" s="6" t="s">
        <v>50</v>
      </c>
      <c r="AS3382" t="s">
        <v>222</v>
      </c>
      <c r="AT3382" s="6">
        <v>-1</v>
      </c>
      <c r="AW3382" s="6" t="s">
        <v>51</v>
      </c>
      <c r="AX3382" s="6" t="s">
        <v>51</v>
      </c>
    </row>
    <row r="3383" spans="2:50" x14ac:dyDescent="0.25">
      <c r="B3383" t="s">
        <v>22</v>
      </c>
      <c r="C3383" t="str">
        <f t="shared" si="473"/>
        <v>Xysticus</v>
      </c>
      <c r="D3383" s="13" t="str">
        <f t="shared" si="470"/>
        <v>Yes</v>
      </c>
      <c r="E3383" t="s">
        <v>18</v>
      </c>
      <c r="F3383" t="str">
        <f t="shared" si="471"/>
        <v>Thomisidae</v>
      </c>
      <c r="G3383" s="13" t="str">
        <f t="shared" si="472"/>
        <v>Yes</v>
      </c>
      <c r="M3383" t="s">
        <v>1176</v>
      </c>
      <c r="N3383" t="s">
        <v>136</v>
      </c>
      <c r="P3383" s="6">
        <v>-1</v>
      </c>
      <c r="Q3383" s="6" t="s">
        <v>47</v>
      </c>
      <c r="R3383" s="6" t="s">
        <v>54</v>
      </c>
      <c r="S3383" s="6"/>
      <c r="T3383" s="6" t="s">
        <v>55</v>
      </c>
      <c r="U3383" s="6" t="s">
        <v>56</v>
      </c>
      <c r="V3383" s="13"/>
      <c r="W3383" s="13" t="s">
        <v>53</v>
      </c>
      <c r="X3383" s="13"/>
      <c r="Y3383" s="13"/>
      <c r="Z3383" s="13" t="s">
        <v>133</v>
      </c>
      <c r="AA3383" s="13"/>
      <c r="AB3383" s="13"/>
      <c r="AD3383" t="s">
        <v>136</v>
      </c>
      <c r="AF3383" t="s">
        <v>1176</v>
      </c>
      <c r="AI3383" s="10">
        <v>60</v>
      </c>
      <c r="AQ3383" s="6">
        <v>0</v>
      </c>
      <c r="AR3383" s="6" t="s">
        <v>50</v>
      </c>
      <c r="AS3383" t="s">
        <v>424</v>
      </c>
      <c r="AT3383" s="6">
        <v>-1</v>
      </c>
      <c r="AW3383" s="6" t="s">
        <v>51</v>
      </c>
      <c r="AX3383" s="6" t="s">
        <v>51</v>
      </c>
    </row>
    <row r="3384" spans="2:50" x14ac:dyDescent="0.25">
      <c r="B3384" t="s">
        <v>22</v>
      </c>
      <c r="C3384" t="str">
        <f t="shared" si="473"/>
        <v>Xysticus</v>
      </c>
      <c r="D3384" s="13" t="str">
        <f t="shared" si="470"/>
        <v>Yes</v>
      </c>
      <c r="E3384" t="s">
        <v>18</v>
      </c>
      <c r="F3384" t="str">
        <f t="shared" si="471"/>
        <v>Thomisidae</v>
      </c>
      <c r="G3384" s="13" t="str">
        <f t="shared" si="472"/>
        <v>Yes</v>
      </c>
      <c r="M3384" t="s">
        <v>1191</v>
      </c>
      <c r="N3384" t="s">
        <v>136</v>
      </c>
      <c r="P3384" s="6">
        <v>-1</v>
      </c>
      <c r="Q3384" s="6" t="s">
        <v>47</v>
      </c>
      <c r="R3384" s="6" t="s">
        <v>54</v>
      </c>
      <c r="S3384" s="6"/>
      <c r="T3384" s="6" t="s">
        <v>55</v>
      </c>
      <c r="U3384" s="6" t="s">
        <v>56</v>
      </c>
      <c r="V3384" s="13"/>
      <c r="W3384" s="13" t="s">
        <v>53</v>
      </c>
      <c r="X3384" s="13"/>
      <c r="Y3384" s="13"/>
      <c r="Z3384" s="13" t="s">
        <v>133</v>
      </c>
      <c r="AA3384" s="13"/>
      <c r="AB3384" s="13"/>
      <c r="AD3384" t="s">
        <v>136</v>
      </c>
      <c r="AF3384" t="s">
        <v>1191</v>
      </c>
      <c r="AI3384" s="10">
        <v>60</v>
      </c>
      <c r="AQ3384" s="6">
        <v>0</v>
      </c>
      <c r="AR3384" s="6" t="s">
        <v>50</v>
      </c>
      <c r="AS3384" t="s">
        <v>424</v>
      </c>
      <c r="AT3384" s="6">
        <v>-1</v>
      </c>
      <c r="AW3384" s="6" t="s">
        <v>51</v>
      </c>
      <c r="AX3384" s="6" t="s">
        <v>51</v>
      </c>
    </row>
    <row r="3385" spans="2:50" x14ac:dyDescent="0.25">
      <c r="B3385" t="s">
        <v>22</v>
      </c>
      <c r="C3385" t="str">
        <f t="shared" si="473"/>
        <v>Xysticus</v>
      </c>
      <c r="D3385" s="13" t="str">
        <f t="shared" si="470"/>
        <v>Yes</v>
      </c>
      <c r="E3385" t="s">
        <v>18</v>
      </c>
      <c r="F3385" t="str">
        <f t="shared" si="471"/>
        <v>Thomisidae</v>
      </c>
      <c r="G3385" s="13" t="str">
        <f t="shared" si="472"/>
        <v>Yes</v>
      </c>
      <c r="M3385" t="s">
        <v>1190</v>
      </c>
      <c r="N3385" t="s">
        <v>136</v>
      </c>
      <c r="P3385" s="6">
        <v>-1</v>
      </c>
      <c r="Q3385" s="6" t="s">
        <v>47</v>
      </c>
      <c r="R3385" s="6" t="s">
        <v>54</v>
      </c>
      <c r="S3385" s="6"/>
      <c r="T3385" s="6" t="s">
        <v>55</v>
      </c>
      <c r="U3385" s="6" t="s">
        <v>56</v>
      </c>
      <c r="V3385" s="13"/>
      <c r="W3385" s="13" t="s">
        <v>53</v>
      </c>
      <c r="X3385" s="13"/>
      <c r="Y3385" s="13"/>
      <c r="Z3385" s="13" t="s">
        <v>133</v>
      </c>
      <c r="AA3385" s="13"/>
      <c r="AD3385" t="s">
        <v>136</v>
      </c>
      <c r="AF3385" t="s">
        <v>1190</v>
      </c>
      <c r="AI3385" s="10">
        <v>60</v>
      </c>
      <c r="AQ3385" s="6">
        <v>0</v>
      </c>
      <c r="AR3385" s="6" t="s">
        <v>50</v>
      </c>
      <c r="AS3385" t="s">
        <v>167</v>
      </c>
      <c r="AT3385" s="6">
        <v>-1</v>
      </c>
      <c r="AW3385" s="6" t="s">
        <v>51</v>
      </c>
      <c r="AX3385" s="6" t="s">
        <v>51</v>
      </c>
    </row>
    <row r="3386" spans="2:50" x14ac:dyDescent="0.25">
      <c r="B3386" t="s">
        <v>22</v>
      </c>
      <c r="C3386" t="str">
        <f t="shared" si="473"/>
        <v>Xysticus</v>
      </c>
      <c r="D3386" s="13" t="str">
        <f t="shared" ref="D3386:D3393" si="474">IF(AI3386&gt;=50,"Yes","No")</f>
        <v>Yes</v>
      </c>
      <c r="E3386" t="s">
        <v>18</v>
      </c>
      <c r="F3386" t="str">
        <f t="shared" ref="F3386:F3393" si="475">Z3386</f>
        <v>Thomisidae</v>
      </c>
      <c r="G3386" s="13" t="str">
        <f t="shared" ref="G3386:G3393" si="476">IF(AI3386&gt;=40,"Yes","No")</f>
        <v>Yes</v>
      </c>
      <c r="M3386" t="s">
        <v>1189</v>
      </c>
      <c r="N3386" t="s">
        <v>136</v>
      </c>
      <c r="P3386" s="6">
        <v>-1</v>
      </c>
      <c r="Q3386" s="6" t="s">
        <v>47</v>
      </c>
      <c r="R3386" s="6" t="s">
        <v>54</v>
      </c>
      <c r="S3386" s="6"/>
      <c r="T3386" s="6" t="s">
        <v>55</v>
      </c>
      <c r="U3386" s="6" t="s">
        <v>56</v>
      </c>
      <c r="V3386" s="13"/>
      <c r="W3386" s="13" t="s">
        <v>53</v>
      </c>
      <c r="X3386" s="13"/>
      <c r="Y3386" s="13"/>
      <c r="Z3386" s="13" t="s">
        <v>133</v>
      </c>
      <c r="AA3386" s="13"/>
      <c r="AD3386" t="s">
        <v>136</v>
      </c>
      <c r="AF3386" t="s">
        <v>1189</v>
      </c>
      <c r="AI3386" s="10">
        <v>60</v>
      </c>
      <c r="AQ3386" s="6">
        <v>0</v>
      </c>
      <c r="AR3386" s="6" t="s">
        <v>50</v>
      </c>
      <c r="AS3386" t="s">
        <v>222</v>
      </c>
      <c r="AT3386" s="6">
        <v>-1</v>
      </c>
      <c r="AW3386" s="6" t="s">
        <v>51</v>
      </c>
      <c r="AX3386" s="6" t="s">
        <v>51</v>
      </c>
    </row>
    <row r="3387" spans="2:50" x14ac:dyDescent="0.25">
      <c r="B3387" t="s">
        <v>22</v>
      </c>
      <c r="C3387" t="str">
        <f t="shared" si="473"/>
        <v>Xysticus</v>
      </c>
      <c r="D3387" s="13" t="str">
        <f t="shared" si="474"/>
        <v>Yes</v>
      </c>
      <c r="E3387" t="s">
        <v>18</v>
      </c>
      <c r="F3387" t="str">
        <f t="shared" si="475"/>
        <v>Thomisidae</v>
      </c>
      <c r="G3387" s="13" t="str">
        <f t="shared" si="476"/>
        <v>Yes</v>
      </c>
      <c r="M3387" t="s">
        <v>1188</v>
      </c>
      <c r="N3387" t="s">
        <v>136</v>
      </c>
      <c r="P3387" s="6">
        <v>-1</v>
      </c>
      <c r="Q3387" s="6" t="s">
        <v>47</v>
      </c>
      <c r="R3387" s="6" t="s">
        <v>54</v>
      </c>
      <c r="S3387" s="6"/>
      <c r="T3387" s="6" t="s">
        <v>55</v>
      </c>
      <c r="U3387" s="6" t="s">
        <v>56</v>
      </c>
      <c r="V3387" s="13"/>
      <c r="W3387" s="13" t="s">
        <v>53</v>
      </c>
      <c r="X3387" s="13"/>
      <c r="Y3387" s="13"/>
      <c r="Z3387" s="13" t="s">
        <v>133</v>
      </c>
      <c r="AA3387" s="13"/>
      <c r="AD3387" t="s">
        <v>136</v>
      </c>
      <c r="AF3387" t="s">
        <v>1188</v>
      </c>
      <c r="AI3387" s="10">
        <v>60</v>
      </c>
      <c r="AQ3387" s="6">
        <v>0</v>
      </c>
      <c r="AR3387" s="6" t="s">
        <v>50</v>
      </c>
      <c r="AS3387" t="s">
        <v>232</v>
      </c>
      <c r="AT3387" s="6">
        <v>-1</v>
      </c>
      <c r="AW3387" s="6" t="s">
        <v>51</v>
      </c>
      <c r="AX3387" s="6" t="s">
        <v>51</v>
      </c>
    </row>
    <row r="3388" spans="2:50" x14ac:dyDescent="0.25">
      <c r="B3388" t="s">
        <v>22</v>
      </c>
      <c r="C3388" t="str">
        <f t="shared" si="473"/>
        <v>Xysticus</v>
      </c>
      <c r="D3388" s="13" t="str">
        <f t="shared" si="474"/>
        <v>Yes</v>
      </c>
      <c r="E3388" t="s">
        <v>18</v>
      </c>
      <c r="F3388" t="str">
        <f t="shared" si="475"/>
        <v>Thomisidae</v>
      </c>
      <c r="G3388" s="13" t="str">
        <f t="shared" si="476"/>
        <v>Yes</v>
      </c>
      <c r="M3388" t="s">
        <v>1187</v>
      </c>
      <c r="N3388" t="s">
        <v>136</v>
      </c>
      <c r="P3388" s="6">
        <v>-1</v>
      </c>
      <c r="Q3388" s="6" t="s">
        <v>47</v>
      </c>
      <c r="R3388" s="6" t="s">
        <v>54</v>
      </c>
      <c r="S3388" s="6"/>
      <c r="T3388" s="6" t="s">
        <v>55</v>
      </c>
      <c r="U3388" s="6" t="s">
        <v>56</v>
      </c>
      <c r="V3388" s="13"/>
      <c r="W3388" s="13" t="s">
        <v>53</v>
      </c>
      <c r="X3388" s="13"/>
      <c r="Y3388" s="13"/>
      <c r="Z3388" s="13" t="s">
        <v>133</v>
      </c>
      <c r="AA3388" s="13"/>
      <c r="AD3388" t="s">
        <v>136</v>
      </c>
      <c r="AF3388" t="s">
        <v>1187</v>
      </c>
      <c r="AI3388" s="10">
        <v>60</v>
      </c>
      <c r="AQ3388" s="6">
        <v>0</v>
      </c>
      <c r="AR3388" s="6" t="s">
        <v>50</v>
      </c>
      <c r="AS3388" t="s">
        <v>222</v>
      </c>
      <c r="AT3388" s="6">
        <v>-1</v>
      </c>
      <c r="AW3388" s="6" t="s">
        <v>51</v>
      </c>
      <c r="AX3388" s="6" t="s">
        <v>51</v>
      </c>
    </row>
    <row r="3389" spans="2:50" x14ac:dyDescent="0.25">
      <c r="B3389" t="s">
        <v>22</v>
      </c>
      <c r="C3389" t="str">
        <f t="shared" si="473"/>
        <v>Xysticus</v>
      </c>
      <c r="D3389" s="13" t="str">
        <f t="shared" si="474"/>
        <v>Yes</v>
      </c>
      <c r="E3389" t="s">
        <v>18</v>
      </c>
      <c r="F3389" t="str">
        <f t="shared" si="475"/>
        <v>Thomisidae</v>
      </c>
      <c r="G3389" s="13" t="str">
        <f t="shared" si="476"/>
        <v>Yes</v>
      </c>
      <c r="M3389" t="s">
        <v>1186</v>
      </c>
      <c r="N3389" t="s">
        <v>136</v>
      </c>
      <c r="P3389" s="6">
        <v>-1</v>
      </c>
      <c r="Q3389" s="6" t="s">
        <v>47</v>
      </c>
      <c r="R3389" s="6" t="s">
        <v>54</v>
      </c>
      <c r="S3389" s="6"/>
      <c r="T3389" s="6" t="s">
        <v>55</v>
      </c>
      <c r="U3389" s="6" t="s">
        <v>56</v>
      </c>
      <c r="V3389" s="13"/>
      <c r="W3389" s="13" t="s">
        <v>53</v>
      </c>
      <c r="X3389" s="13"/>
      <c r="Y3389" s="13"/>
      <c r="Z3389" s="13" t="s">
        <v>133</v>
      </c>
      <c r="AA3389" s="13"/>
      <c r="AD3389" t="s">
        <v>136</v>
      </c>
      <c r="AF3389" t="s">
        <v>1186</v>
      </c>
      <c r="AI3389" s="10">
        <v>60</v>
      </c>
      <c r="AQ3389" s="6">
        <v>0</v>
      </c>
      <c r="AR3389" s="6" t="s">
        <v>50</v>
      </c>
      <c r="AS3389" t="s">
        <v>165</v>
      </c>
      <c r="AT3389" s="6">
        <v>-1</v>
      </c>
      <c r="AW3389" s="6" t="s">
        <v>51</v>
      </c>
      <c r="AX3389" s="6" t="s">
        <v>51</v>
      </c>
    </row>
    <row r="3390" spans="2:50" x14ac:dyDescent="0.25">
      <c r="B3390" t="s">
        <v>22</v>
      </c>
      <c r="C3390" t="str">
        <f t="shared" si="473"/>
        <v>Xysticus</v>
      </c>
      <c r="D3390" s="13" t="str">
        <f t="shared" si="474"/>
        <v>Yes</v>
      </c>
      <c r="E3390" t="s">
        <v>18</v>
      </c>
      <c r="F3390" t="str">
        <f t="shared" si="475"/>
        <v>Thomisidae</v>
      </c>
      <c r="G3390" s="13" t="str">
        <f t="shared" si="476"/>
        <v>Yes</v>
      </c>
      <c r="M3390" t="s">
        <v>1185</v>
      </c>
      <c r="N3390" t="s">
        <v>136</v>
      </c>
      <c r="P3390" s="6">
        <v>-1</v>
      </c>
      <c r="Q3390" s="6" t="s">
        <v>47</v>
      </c>
      <c r="R3390" s="6" t="s">
        <v>54</v>
      </c>
      <c r="S3390" s="6"/>
      <c r="T3390" s="6" t="s">
        <v>55</v>
      </c>
      <c r="U3390" s="6" t="s">
        <v>56</v>
      </c>
      <c r="V3390" s="13"/>
      <c r="W3390" s="13" t="s">
        <v>53</v>
      </c>
      <c r="X3390" s="13"/>
      <c r="Y3390" s="13"/>
      <c r="Z3390" s="13" t="s">
        <v>133</v>
      </c>
      <c r="AA3390" s="13"/>
      <c r="AB3390" s="13"/>
      <c r="AD3390" t="s">
        <v>136</v>
      </c>
      <c r="AF3390" t="s">
        <v>1185</v>
      </c>
      <c r="AI3390" s="10">
        <v>60</v>
      </c>
      <c r="AQ3390" s="6">
        <v>0</v>
      </c>
      <c r="AR3390" s="6" t="s">
        <v>50</v>
      </c>
      <c r="AS3390" t="s">
        <v>424</v>
      </c>
      <c r="AT3390" s="6">
        <v>-1</v>
      </c>
      <c r="AW3390" s="6" t="s">
        <v>51</v>
      </c>
      <c r="AX3390" s="6" t="s">
        <v>51</v>
      </c>
    </row>
    <row r="3391" spans="2:50" x14ac:dyDescent="0.25">
      <c r="B3391" t="s">
        <v>22</v>
      </c>
      <c r="C3391" t="str">
        <f t="shared" si="473"/>
        <v>Xysticus</v>
      </c>
      <c r="D3391" s="13" t="str">
        <f t="shared" si="474"/>
        <v>Yes</v>
      </c>
      <c r="E3391" t="s">
        <v>18</v>
      </c>
      <c r="F3391" t="str">
        <f t="shared" si="475"/>
        <v>Thomisidae</v>
      </c>
      <c r="G3391" s="13" t="str">
        <f t="shared" si="476"/>
        <v>Yes</v>
      </c>
      <c r="M3391" t="s">
        <v>1184</v>
      </c>
      <c r="N3391" t="s">
        <v>136</v>
      </c>
      <c r="P3391" s="6">
        <v>-1</v>
      </c>
      <c r="Q3391" s="6" t="s">
        <v>47</v>
      </c>
      <c r="R3391" s="6" t="s">
        <v>54</v>
      </c>
      <c r="S3391" s="6"/>
      <c r="T3391" s="6" t="s">
        <v>55</v>
      </c>
      <c r="U3391" s="6" t="s">
        <v>56</v>
      </c>
      <c r="V3391" s="13"/>
      <c r="W3391" s="13" t="s">
        <v>53</v>
      </c>
      <c r="X3391" s="13"/>
      <c r="Y3391" s="13"/>
      <c r="Z3391" s="13" t="s">
        <v>133</v>
      </c>
      <c r="AA3391" s="13"/>
      <c r="AB3391" s="13"/>
      <c r="AD3391" t="s">
        <v>136</v>
      </c>
      <c r="AF3391" t="s">
        <v>1184</v>
      </c>
      <c r="AI3391" s="10">
        <v>60</v>
      </c>
      <c r="AQ3391" s="6">
        <v>0</v>
      </c>
      <c r="AR3391" s="6" t="s">
        <v>50</v>
      </c>
      <c r="AS3391" t="s">
        <v>232</v>
      </c>
      <c r="AT3391" s="6">
        <v>-1</v>
      </c>
      <c r="AW3391" s="6" t="s">
        <v>51</v>
      </c>
      <c r="AX3391" s="6" t="s">
        <v>51</v>
      </c>
    </row>
    <row r="3392" spans="2:50" x14ac:dyDescent="0.25">
      <c r="B3392" t="s">
        <v>22</v>
      </c>
      <c r="C3392" t="str">
        <f t="shared" si="473"/>
        <v>Xysticus</v>
      </c>
      <c r="D3392" s="13" t="str">
        <f t="shared" si="474"/>
        <v>Yes</v>
      </c>
      <c r="E3392" t="s">
        <v>18</v>
      </c>
      <c r="F3392" t="str">
        <f t="shared" si="475"/>
        <v>Thomisidae</v>
      </c>
      <c r="G3392" s="13" t="str">
        <f t="shared" si="476"/>
        <v>Yes</v>
      </c>
      <c r="M3392" t="s">
        <v>1183</v>
      </c>
      <c r="N3392" t="s">
        <v>136</v>
      </c>
      <c r="P3392" s="6">
        <v>-1</v>
      </c>
      <c r="Q3392" s="6" t="s">
        <v>47</v>
      </c>
      <c r="R3392" s="6" t="s">
        <v>54</v>
      </c>
      <c r="S3392" s="6"/>
      <c r="T3392" s="6" t="s">
        <v>55</v>
      </c>
      <c r="U3392" s="6" t="s">
        <v>56</v>
      </c>
      <c r="V3392" s="13"/>
      <c r="W3392" s="13" t="s">
        <v>53</v>
      </c>
      <c r="X3392" s="13"/>
      <c r="Y3392" s="13"/>
      <c r="Z3392" s="13" t="s">
        <v>133</v>
      </c>
      <c r="AA3392" s="13"/>
      <c r="AB3392" s="13"/>
      <c r="AD3392" t="s">
        <v>136</v>
      </c>
      <c r="AF3392" t="s">
        <v>1183</v>
      </c>
      <c r="AI3392" s="10">
        <v>60</v>
      </c>
      <c r="AQ3392" s="6">
        <v>0</v>
      </c>
      <c r="AR3392" s="6" t="s">
        <v>50</v>
      </c>
      <c r="AS3392" t="s">
        <v>222</v>
      </c>
      <c r="AT3392" s="6">
        <v>-1</v>
      </c>
      <c r="AW3392" s="6" t="s">
        <v>51</v>
      </c>
      <c r="AX3392" s="6" t="s">
        <v>51</v>
      </c>
    </row>
    <row r="3393" spans="1:50" x14ac:dyDescent="0.25">
      <c r="B3393" t="s">
        <v>22</v>
      </c>
      <c r="C3393" t="str">
        <f>W3393</f>
        <v>Araneae</v>
      </c>
      <c r="D3393" s="13" t="str">
        <f t="shared" si="474"/>
        <v>No</v>
      </c>
      <c r="E3393" t="s">
        <v>18</v>
      </c>
      <c r="F3393" t="str">
        <f t="shared" si="475"/>
        <v>Thomisidae</v>
      </c>
      <c r="G3393" s="13" t="str">
        <f t="shared" si="476"/>
        <v>Yes</v>
      </c>
      <c r="M3393" t="s">
        <v>133</v>
      </c>
      <c r="N3393" t="s">
        <v>53</v>
      </c>
      <c r="P3393" s="6">
        <v>-1</v>
      </c>
      <c r="Q3393" s="6" t="s">
        <v>47</v>
      </c>
      <c r="R3393" s="6" t="s">
        <v>54</v>
      </c>
      <c r="S3393" s="6"/>
      <c r="T3393" s="6" t="s">
        <v>55</v>
      </c>
      <c r="U3393" s="6" t="s">
        <v>56</v>
      </c>
      <c r="V3393" s="13"/>
      <c r="W3393" s="13" t="s">
        <v>53</v>
      </c>
      <c r="X3393" s="13"/>
      <c r="Y3393" s="13"/>
      <c r="Z3393" s="13" t="s">
        <v>133</v>
      </c>
      <c r="AA3393" s="13"/>
      <c r="AB3393" s="13"/>
      <c r="AI3393" s="10">
        <v>40</v>
      </c>
      <c r="AQ3393" s="6">
        <v>0</v>
      </c>
      <c r="AR3393" s="6" t="s">
        <v>50</v>
      </c>
      <c r="AT3393" s="6">
        <v>-1</v>
      </c>
      <c r="AW3393" s="6" t="s">
        <v>51</v>
      </c>
      <c r="AX3393" s="6" t="s">
        <v>51</v>
      </c>
    </row>
    <row r="3394" spans="1:50" x14ac:dyDescent="0.25">
      <c r="B3394" t="s">
        <v>18</v>
      </c>
      <c r="C3394" t="str">
        <f>Z3394</f>
        <v>Thripidae</v>
      </c>
      <c r="D3394" t="str">
        <f>IF(AI3394&gt;=40,"Yes","No")</f>
        <v>Yes</v>
      </c>
      <c r="E3394" t="s">
        <v>15</v>
      </c>
      <c r="F3394" t="str">
        <f>W3394</f>
        <v>Thysanoptera</v>
      </c>
      <c r="G3394" t="str">
        <f>IF(AI3394&gt;=30,"Yes","No")</f>
        <v>Yes</v>
      </c>
      <c r="M3394" t="s">
        <v>1756</v>
      </c>
      <c r="N3394" t="s">
        <v>135</v>
      </c>
      <c r="P3394" s="6">
        <v>-1</v>
      </c>
      <c r="Q3394" s="6" t="s">
        <v>47</v>
      </c>
      <c r="R3394" s="6" t="s">
        <v>48</v>
      </c>
      <c r="S3394" s="16"/>
      <c r="T3394" s="16" t="s">
        <v>49</v>
      </c>
      <c r="U3394" s="16"/>
      <c r="V3394" s="13"/>
      <c r="W3394" s="13" t="s">
        <v>135</v>
      </c>
      <c r="X3394" s="13"/>
      <c r="Y3394" s="13"/>
      <c r="Z3394" s="13" t="s">
        <v>1756</v>
      </c>
      <c r="AA3394" s="13"/>
      <c r="AB3394" s="13"/>
      <c r="AI3394" s="10">
        <v>40</v>
      </c>
      <c r="AQ3394" s="6">
        <v>0</v>
      </c>
      <c r="AR3394" s="16" t="s">
        <v>50</v>
      </c>
      <c r="AT3394" s="6">
        <v>-1</v>
      </c>
      <c r="AW3394" s="16" t="s">
        <v>51</v>
      </c>
      <c r="AX3394" s="16" t="s">
        <v>51</v>
      </c>
    </row>
    <row r="3395" spans="1:50" x14ac:dyDescent="0.25">
      <c r="B3395" t="s">
        <v>22</v>
      </c>
      <c r="C3395" t="str">
        <f>AD3395</f>
        <v>Titanoeca</v>
      </c>
      <c r="D3395" t="str">
        <f>IF(AI3395&gt;=50,"Yes","No")</f>
        <v>Yes</v>
      </c>
      <c r="E3395" t="s">
        <v>18</v>
      </c>
      <c r="F3395" t="str">
        <f>Z3395</f>
        <v>Titanoecidae</v>
      </c>
      <c r="G3395" t="str">
        <f>IF(AI3395&gt;=40,"Yes","No")</f>
        <v>Yes</v>
      </c>
      <c r="M3395" t="s">
        <v>247</v>
      </c>
      <c r="N3395" t="s">
        <v>1457</v>
      </c>
      <c r="P3395" s="6">
        <v>-1</v>
      </c>
      <c r="Q3395" s="6" t="s">
        <v>47</v>
      </c>
      <c r="R3395" s="6" t="s">
        <v>54</v>
      </c>
      <c r="S3395" s="6"/>
      <c r="T3395" s="6" t="s">
        <v>55</v>
      </c>
      <c r="U3395" s="6" t="s">
        <v>56</v>
      </c>
      <c r="V3395" s="13"/>
      <c r="W3395" s="13" t="s">
        <v>53</v>
      </c>
      <c r="X3395" s="13"/>
      <c r="Y3395" s="13"/>
      <c r="Z3395" s="13" t="s">
        <v>1457</v>
      </c>
      <c r="AA3395" s="13"/>
      <c r="AB3395" s="13"/>
      <c r="AD3395" t="s">
        <v>247</v>
      </c>
      <c r="AI3395" s="10">
        <v>50</v>
      </c>
      <c r="AQ3395" s="6">
        <v>0</v>
      </c>
      <c r="AR3395" s="6" t="s">
        <v>50</v>
      </c>
      <c r="AT3395" s="6">
        <v>-1</v>
      </c>
      <c r="AW3395" s="6" t="s">
        <v>51</v>
      </c>
      <c r="AX3395" s="6" t="s">
        <v>51</v>
      </c>
    </row>
    <row r="3396" spans="1:50" x14ac:dyDescent="0.25">
      <c r="B3396" t="s">
        <v>22</v>
      </c>
      <c r="C3396" t="str">
        <f>AD3396</f>
        <v>Titanoeca</v>
      </c>
      <c r="D3396" s="13" t="str">
        <f>IF(AI3396&gt;=50,"Yes","No")</f>
        <v>Yes</v>
      </c>
      <c r="E3396" t="s">
        <v>18</v>
      </c>
      <c r="F3396" t="str">
        <f>Z3396</f>
        <v>Titanoecidae</v>
      </c>
      <c r="G3396" s="13" t="str">
        <f>IF(AI3396&gt;=40,"Yes","No")</f>
        <v>Yes</v>
      </c>
      <c r="M3396" t="s">
        <v>817</v>
      </c>
      <c r="N3396" s="13" t="s">
        <v>247</v>
      </c>
      <c r="P3396" s="6">
        <v>-1</v>
      </c>
      <c r="Q3396" s="6" t="s">
        <v>47</v>
      </c>
      <c r="R3396" s="6" t="s">
        <v>54</v>
      </c>
      <c r="S3396" s="6"/>
      <c r="T3396" s="6" t="s">
        <v>55</v>
      </c>
      <c r="U3396" s="6" t="s">
        <v>56</v>
      </c>
      <c r="V3396" s="13"/>
      <c r="W3396" s="13" t="s">
        <v>53</v>
      </c>
      <c r="X3396" s="13"/>
      <c r="Y3396" s="13"/>
      <c r="Z3396" s="13" t="s">
        <v>1457</v>
      </c>
      <c r="AA3396" s="13"/>
      <c r="AD3396" t="s">
        <v>247</v>
      </c>
      <c r="AF3396" t="s">
        <v>817</v>
      </c>
      <c r="AI3396" s="10">
        <v>60</v>
      </c>
      <c r="AQ3396" s="6">
        <v>0</v>
      </c>
      <c r="AR3396" s="6" t="s">
        <v>50</v>
      </c>
      <c r="AS3396" t="s">
        <v>158</v>
      </c>
      <c r="AT3396" s="6">
        <v>-1</v>
      </c>
      <c r="AW3396" s="6" t="s">
        <v>51</v>
      </c>
      <c r="AX3396" s="6" t="s">
        <v>51</v>
      </c>
    </row>
    <row r="3397" spans="1:50" x14ac:dyDescent="0.25">
      <c r="B3397" t="s">
        <v>22</v>
      </c>
      <c r="C3397" t="str">
        <f>AD3397</f>
        <v>Titanoeca</v>
      </c>
      <c r="D3397" s="13" t="str">
        <f>IF(AI3397&gt;=50,"Yes","No")</f>
        <v>Yes</v>
      </c>
      <c r="E3397" t="s">
        <v>18</v>
      </c>
      <c r="F3397" t="str">
        <f>Z3397</f>
        <v>Titanoecidae</v>
      </c>
      <c r="G3397" s="13" t="str">
        <f>IF(AI3397&gt;=40,"Yes","No")</f>
        <v>Yes</v>
      </c>
      <c r="M3397" t="s">
        <v>816</v>
      </c>
      <c r="N3397" s="13" t="s">
        <v>247</v>
      </c>
      <c r="P3397" s="6">
        <v>-1</v>
      </c>
      <c r="Q3397" s="6" t="s">
        <v>47</v>
      </c>
      <c r="R3397" s="6" t="s">
        <v>54</v>
      </c>
      <c r="S3397" s="6"/>
      <c r="T3397" s="6" t="s">
        <v>55</v>
      </c>
      <c r="U3397" s="6" t="s">
        <v>56</v>
      </c>
      <c r="V3397" s="13"/>
      <c r="W3397" s="13" t="s">
        <v>53</v>
      </c>
      <c r="X3397" s="13"/>
      <c r="Y3397" s="13"/>
      <c r="Z3397" s="13" t="s">
        <v>1457</v>
      </c>
      <c r="AA3397" s="13"/>
      <c r="AD3397" t="s">
        <v>247</v>
      </c>
      <c r="AF3397" t="s">
        <v>816</v>
      </c>
      <c r="AI3397" s="10">
        <v>60</v>
      </c>
      <c r="AQ3397" s="6">
        <v>0</v>
      </c>
      <c r="AR3397" s="6" t="s">
        <v>50</v>
      </c>
      <c r="AS3397" t="s">
        <v>176</v>
      </c>
      <c r="AT3397" s="6">
        <v>-1</v>
      </c>
      <c r="AW3397" s="6" t="s">
        <v>51</v>
      </c>
      <c r="AX3397" s="6" t="s">
        <v>51</v>
      </c>
    </row>
    <row r="3398" spans="1:50" x14ac:dyDescent="0.25">
      <c r="B3398" t="s">
        <v>22</v>
      </c>
      <c r="C3398" t="str">
        <f>W3398</f>
        <v>Araneae</v>
      </c>
      <c r="D3398" s="13" t="str">
        <f>IF(AI3398&gt;=50,"Yes","No")</f>
        <v>No</v>
      </c>
      <c r="E3398" t="s">
        <v>18</v>
      </c>
      <c r="F3398" t="str">
        <f>Z3398</f>
        <v>Titanoecidae</v>
      </c>
      <c r="G3398" s="13" t="str">
        <f>IF(AI3398&gt;=40,"Yes","No")</f>
        <v>Yes</v>
      </c>
      <c r="M3398" t="s">
        <v>1457</v>
      </c>
      <c r="N3398" s="13" t="s">
        <v>53</v>
      </c>
      <c r="P3398" s="6">
        <v>-1</v>
      </c>
      <c r="Q3398" s="6" t="s">
        <v>47</v>
      </c>
      <c r="R3398" s="6" t="s">
        <v>54</v>
      </c>
      <c r="S3398" s="6"/>
      <c r="T3398" s="6" t="s">
        <v>55</v>
      </c>
      <c r="U3398" s="6" t="s">
        <v>56</v>
      </c>
      <c r="V3398" s="13"/>
      <c r="W3398" s="13" t="s">
        <v>53</v>
      </c>
      <c r="X3398" s="13"/>
      <c r="Y3398" s="13"/>
      <c r="Z3398" s="13" t="s">
        <v>1457</v>
      </c>
      <c r="AA3398" s="13"/>
      <c r="AI3398" s="10">
        <v>40</v>
      </c>
      <c r="AQ3398" s="6">
        <v>0</v>
      </c>
      <c r="AR3398" s="6" t="s">
        <v>50</v>
      </c>
      <c r="AT3398" s="6">
        <v>-1</v>
      </c>
      <c r="AW3398" s="6" t="s">
        <v>51</v>
      </c>
      <c r="AX3398" s="6" t="s">
        <v>51</v>
      </c>
    </row>
    <row r="3399" spans="1:50" x14ac:dyDescent="0.25">
      <c r="B3399" t="s">
        <v>18</v>
      </c>
      <c r="C3399" t="str">
        <f>Z3399</f>
        <v>Tricholepidiidae</v>
      </c>
      <c r="D3399" s="13" t="str">
        <f>IF(AI3399&gt;=40,"Yes","No")</f>
        <v>Yes</v>
      </c>
      <c r="E3399" t="s">
        <v>15</v>
      </c>
      <c r="F3399" t="str">
        <f>W3399</f>
        <v>Zygentoma</v>
      </c>
      <c r="G3399" s="13" t="str">
        <f>IF(AI3399&gt;=30,"Yes","No")</f>
        <v>Yes</v>
      </c>
      <c r="M3399" t="s">
        <v>8939</v>
      </c>
      <c r="N3399" s="13" t="s">
        <v>1675</v>
      </c>
      <c r="P3399" s="6">
        <v>-1</v>
      </c>
      <c r="Q3399" s="6" t="s">
        <v>47</v>
      </c>
      <c r="R3399" s="6" t="s">
        <v>48</v>
      </c>
      <c r="S3399" s="16"/>
      <c r="T3399" s="16" t="s">
        <v>49</v>
      </c>
      <c r="U3399" s="6" t="s">
        <v>1680</v>
      </c>
      <c r="V3399" s="13"/>
      <c r="W3399" s="13" t="s">
        <v>1675</v>
      </c>
      <c r="X3399" s="13"/>
      <c r="Y3399" s="13"/>
      <c r="Z3399" s="13" t="s">
        <v>8939</v>
      </c>
      <c r="AA3399" s="13"/>
      <c r="AB3399" s="13"/>
      <c r="AI3399" s="10">
        <v>40</v>
      </c>
      <c r="AQ3399" s="6">
        <v>0</v>
      </c>
      <c r="AR3399" s="16" t="s">
        <v>50</v>
      </c>
      <c r="AT3399" s="6">
        <v>-1</v>
      </c>
      <c r="AW3399" s="6" t="s">
        <v>51</v>
      </c>
      <c r="AX3399" s="6" t="s">
        <v>51</v>
      </c>
    </row>
    <row r="3400" spans="1:50" x14ac:dyDescent="0.25">
      <c r="B3400" t="s">
        <v>18</v>
      </c>
      <c r="C3400" t="str">
        <f>Z3400</f>
        <v>Trichoniscidae</v>
      </c>
      <c r="D3400" s="13" t="str">
        <f>IF(AI3400&gt;=40,"Yes","No")</f>
        <v>Yes</v>
      </c>
      <c r="E3400" t="s">
        <v>15</v>
      </c>
      <c r="F3400" t="str">
        <f>W3400</f>
        <v>Isopoda</v>
      </c>
      <c r="G3400" s="13" t="str">
        <f>IF(AI3400&gt;=30,"Yes","No")</f>
        <v>Yes</v>
      </c>
      <c r="M3400" t="s">
        <v>1638</v>
      </c>
      <c r="N3400" s="13" t="s">
        <v>1645</v>
      </c>
      <c r="P3400" s="6">
        <v>-1</v>
      </c>
      <c r="Q3400" s="6" t="s">
        <v>47</v>
      </c>
      <c r="R3400" s="6" t="s">
        <v>1647</v>
      </c>
      <c r="S3400" s="16"/>
      <c r="T3400" s="6" t="s">
        <v>1648</v>
      </c>
      <c r="U3400" s="6" t="s">
        <v>1649</v>
      </c>
      <c r="V3400" s="13"/>
      <c r="W3400" s="6" t="s">
        <v>1646</v>
      </c>
      <c r="X3400" s="6" t="s">
        <v>1645</v>
      </c>
      <c r="Y3400" s="13"/>
      <c r="Z3400" s="13" t="s">
        <v>1638</v>
      </c>
      <c r="AA3400" s="13"/>
      <c r="AB3400" s="13"/>
      <c r="AI3400" s="10">
        <v>40</v>
      </c>
      <c r="AQ3400" s="6">
        <v>0</v>
      </c>
      <c r="AR3400" s="6" t="s">
        <v>120</v>
      </c>
      <c r="AT3400" s="6">
        <v>-1</v>
      </c>
      <c r="AW3400" s="6" t="s">
        <v>51</v>
      </c>
      <c r="AX3400" s="6" t="s">
        <v>51</v>
      </c>
    </row>
    <row r="3401" spans="1:50" x14ac:dyDescent="0.25">
      <c r="B3401" t="s">
        <v>18</v>
      </c>
      <c r="C3401" t="str">
        <f>Z3401</f>
        <v>Tridactylidae</v>
      </c>
      <c r="D3401" s="13" t="str">
        <f>IF(AI3401&gt;=40,"Yes","No")</f>
        <v>Yes</v>
      </c>
      <c r="E3401" t="s">
        <v>15</v>
      </c>
      <c r="F3401" t="str">
        <f>W3401</f>
        <v>Orthoptera</v>
      </c>
      <c r="G3401" s="13" t="str">
        <f>IF(AI3401&gt;=30,"Yes","No")</f>
        <v>Yes</v>
      </c>
      <c r="L3401" t="s">
        <v>1692</v>
      </c>
      <c r="M3401" t="s">
        <v>1686</v>
      </c>
      <c r="N3401" s="13" t="s">
        <v>1681</v>
      </c>
      <c r="P3401" s="6">
        <v>-1</v>
      </c>
      <c r="Q3401" s="6" t="s">
        <v>47</v>
      </c>
      <c r="R3401" s="6" t="s">
        <v>48</v>
      </c>
      <c r="S3401" s="16"/>
      <c r="T3401" s="16" t="s">
        <v>49</v>
      </c>
      <c r="U3401" s="16"/>
      <c r="V3401" s="13"/>
      <c r="W3401" s="13" t="s">
        <v>109</v>
      </c>
      <c r="X3401" s="13" t="s">
        <v>1681</v>
      </c>
      <c r="Y3401" s="13"/>
      <c r="Z3401" s="13" t="s">
        <v>1686</v>
      </c>
      <c r="AA3401" s="13"/>
      <c r="AB3401" s="13"/>
      <c r="AI3401" s="10">
        <v>40</v>
      </c>
      <c r="AQ3401" s="6">
        <v>0</v>
      </c>
      <c r="AR3401" s="16" t="s">
        <v>50</v>
      </c>
      <c r="AT3401" s="6">
        <v>-1</v>
      </c>
      <c r="AW3401" s="6" t="s">
        <v>51</v>
      </c>
      <c r="AX3401" s="6" t="s">
        <v>51</v>
      </c>
    </row>
    <row r="3402" spans="1:50" x14ac:dyDescent="0.25">
      <c r="A3402" s="16" t="s">
        <v>9349</v>
      </c>
      <c r="B3402" t="s">
        <v>22</v>
      </c>
      <c r="C3402" t="str">
        <f>AD3402</f>
        <v>Nyctoporis</v>
      </c>
      <c r="D3402" s="13" t="str">
        <f>IF(AI3402&gt;=50,"Yes","No")</f>
        <v>Yes</v>
      </c>
      <c r="E3402" s="16" t="s">
        <v>18</v>
      </c>
      <c r="F3402" s="16" t="str">
        <f>Z3402</f>
        <v>Tenebrionidae</v>
      </c>
      <c r="G3402" s="16" t="str">
        <f>IF(AI3402&gt;=40,"Yes","No")</f>
        <v>Yes</v>
      </c>
      <c r="M3402" t="s">
        <v>3616</v>
      </c>
      <c r="N3402" s="13" t="s">
        <v>2276</v>
      </c>
      <c r="P3402" s="6">
        <v>-1</v>
      </c>
      <c r="Q3402" s="6" t="s">
        <v>47</v>
      </c>
      <c r="R3402" s="6" t="s">
        <v>48</v>
      </c>
      <c r="S3402" s="16"/>
      <c r="T3402" s="16" t="s">
        <v>49</v>
      </c>
      <c r="U3402" s="16"/>
      <c r="V3402" s="13"/>
      <c r="W3402" s="13" t="s">
        <v>46</v>
      </c>
      <c r="X3402" s="13" t="s">
        <v>2125</v>
      </c>
      <c r="Y3402" s="13" t="s">
        <v>2126</v>
      </c>
      <c r="Z3402" s="13" t="s">
        <v>98</v>
      </c>
      <c r="AA3402" s="13" t="s">
        <v>2270</v>
      </c>
      <c r="AB3402" s="13" t="s">
        <v>2278</v>
      </c>
      <c r="AD3402" t="s">
        <v>2276</v>
      </c>
      <c r="AF3402" t="s">
        <v>3616</v>
      </c>
      <c r="AI3402" s="16">
        <v>60</v>
      </c>
      <c r="AQ3402" s="6">
        <v>0</v>
      </c>
      <c r="AR3402" s="6" t="s">
        <v>50</v>
      </c>
      <c r="AT3402" s="6">
        <v>-1</v>
      </c>
      <c r="AW3402" s="6" t="s">
        <v>51</v>
      </c>
      <c r="AX3402" s="6" t="s">
        <v>51</v>
      </c>
    </row>
    <row r="3403" spans="1:50" x14ac:dyDescent="0.25">
      <c r="A3403" s="16" t="s">
        <v>9349</v>
      </c>
      <c r="B3403" t="s">
        <v>22</v>
      </c>
      <c r="C3403" t="str">
        <f>AD3403</f>
        <v>Nyctoporis</v>
      </c>
      <c r="D3403" s="13" t="str">
        <f>IF(AI3403&gt;=50,"Yes","No")</f>
        <v>Yes</v>
      </c>
      <c r="E3403" s="16" t="s">
        <v>18</v>
      </c>
      <c r="F3403" s="16" t="str">
        <f>Z3403</f>
        <v>Tenebrionidae</v>
      </c>
      <c r="G3403" s="16" t="str">
        <f>IF(AI3403&gt;=40,"Yes","No")</f>
        <v>Yes</v>
      </c>
      <c r="M3403" t="s">
        <v>2277</v>
      </c>
      <c r="N3403" s="13" t="s">
        <v>2276</v>
      </c>
      <c r="P3403" s="6">
        <v>-1</v>
      </c>
      <c r="Q3403" s="6" t="s">
        <v>47</v>
      </c>
      <c r="R3403" s="6" t="s">
        <v>48</v>
      </c>
      <c r="S3403" s="16"/>
      <c r="T3403" s="16" t="s">
        <v>49</v>
      </c>
      <c r="U3403" s="16"/>
      <c r="V3403" s="13"/>
      <c r="W3403" s="13" t="s">
        <v>46</v>
      </c>
      <c r="X3403" s="13" t="s">
        <v>2125</v>
      </c>
      <c r="Y3403" s="13" t="s">
        <v>2126</v>
      </c>
      <c r="Z3403" s="13" t="s">
        <v>98</v>
      </c>
      <c r="AA3403" s="13" t="s">
        <v>2270</v>
      </c>
      <c r="AB3403" s="13" t="s">
        <v>2278</v>
      </c>
      <c r="AD3403" t="s">
        <v>2276</v>
      </c>
      <c r="AF3403" t="s">
        <v>2277</v>
      </c>
      <c r="AI3403" s="16">
        <v>60</v>
      </c>
      <c r="AQ3403" s="6">
        <v>0</v>
      </c>
      <c r="AR3403" s="6" t="s">
        <v>50</v>
      </c>
      <c r="AT3403" s="6">
        <v>-1</v>
      </c>
      <c r="AW3403" s="6" t="s">
        <v>51</v>
      </c>
      <c r="AX3403" s="6" t="s">
        <v>51</v>
      </c>
    </row>
    <row r="3404" spans="1:50" x14ac:dyDescent="0.25">
      <c r="B3404" t="s">
        <v>18</v>
      </c>
      <c r="C3404" t="str">
        <f>Z3404</f>
        <v>Tylidae</v>
      </c>
      <c r="D3404" s="13" t="str">
        <f>IF(AI3404&gt;=40,"Yes","No")</f>
        <v>Yes</v>
      </c>
      <c r="E3404" t="s">
        <v>15</v>
      </c>
      <c r="F3404" t="str">
        <f>W3404</f>
        <v>Isopoda</v>
      </c>
      <c r="G3404" s="13" t="str">
        <f>IF(AI3404&gt;=30,"Yes","No")</f>
        <v>Yes</v>
      </c>
      <c r="M3404" t="s">
        <v>1637</v>
      </c>
      <c r="N3404" s="13" t="s">
        <v>1645</v>
      </c>
      <c r="P3404" s="6">
        <v>-1</v>
      </c>
      <c r="Q3404" s="6" t="s">
        <v>47</v>
      </c>
      <c r="R3404" s="6" t="s">
        <v>1647</v>
      </c>
      <c r="S3404" s="13"/>
      <c r="T3404" s="6" t="s">
        <v>1648</v>
      </c>
      <c r="U3404" s="6" t="s">
        <v>1649</v>
      </c>
      <c r="V3404" s="13"/>
      <c r="W3404" s="6" t="s">
        <v>1646</v>
      </c>
      <c r="X3404" s="6" t="s">
        <v>1645</v>
      </c>
      <c r="Y3404" s="13"/>
      <c r="Z3404" s="13" t="s">
        <v>1637</v>
      </c>
      <c r="AA3404" s="13"/>
      <c r="AB3404" s="13"/>
      <c r="AI3404" s="10">
        <v>40</v>
      </c>
      <c r="AQ3404" s="6">
        <v>0</v>
      </c>
      <c r="AR3404" s="6" t="s">
        <v>120</v>
      </c>
      <c r="AT3404" s="6">
        <v>-1</v>
      </c>
      <c r="AW3404" s="6" t="s">
        <v>51</v>
      </c>
      <c r="AX3404" s="6" t="s">
        <v>51</v>
      </c>
    </row>
    <row r="3405" spans="1:50" x14ac:dyDescent="0.25">
      <c r="B3405" t="s">
        <v>22</v>
      </c>
      <c r="C3405" t="str">
        <f>AD3405</f>
        <v>Hyptiotes</v>
      </c>
      <c r="D3405" s="13" t="str">
        <f t="shared" ref="D3405:D3410" si="477">IF(AI3405&gt;=50,"Yes","No")</f>
        <v>Yes</v>
      </c>
      <c r="E3405" t="s">
        <v>18</v>
      </c>
      <c r="F3405" t="str">
        <f t="shared" ref="F3405:F3410" si="478">Z3405</f>
        <v>Uloboridae</v>
      </c>
      <c r="G3405" s="13" t="str">
        <f t="shared" ref="G3405:G3410" si="479">IF(AI3405&gt;=40,"Yes","No")</f>
        <v>Yes</v>
      </c>
      <c r="M3405" t="s">
        <v>612</v>
      </c>
      <c r="N3405" s="13" t="s">
        <v>1471</v>
      </c>
      <c r="P3405" s="6">
        <v>-1</v>
      </c>
      <c r="Q3405" s="6" t="s">
        <v>47</v>
      </c>
      <c r="R3405" s="6" t="s">
        <v>54</v>
      </c>
      <c r="S3405" s="6"/>
      <c r="T3405" s="6" t="s">
        <v>55</v>
      </c>
      <c r="U3405" s="6" t="s">
        <v>56</v>
      </c>
      <c r="V3405" s="13"/>
      <c r="W3405" s="13" t="s">
        <v>53</v>
      </c>
      <c r="X3405" s="13"/>
      <c r="Y3405" s="13"/>
      <c r="Z3405" s="13" t="s">
        <v>1471</v>
      </c>
      <c r="AA3405" s="13"/>
      <c r="AB3405" s="13"/>
      <c r="AD3405" t="s">
        <v>612</v>
      </c>
      <c r="AI3405" s="10">
        <v>50</v>
      </c>
      <c r="AQ3405" s="6">
        <v>0</v>
      </c>
      <c r="AR3405" s="6" t="s">
        <v>50</v>
      </c>
      <c r="AT3405" s="6">
        <v>-1</v>
      </c>
      <c r="AW3405" s="6" t="s">
        <v>51</v>
      </c>
      <c r="AX3405" s="6" t="s">
        <v>51</v>
      </c>
    </row>
    <row r="3406" spans="1:50" x14ac:dyDescent="0.25">
      <c r="B3406" t="s">
        <v>22</v>
      </c>
      <c r="C3406" t="str">
        <f>AD3406</f>
        <v>Hyptiotes</v>
      </c>
      <c r="D3406" s="13" t="str">
        <f t="shared" si="477"/>
        <v>Yes</v>
      </c>
      <c r="E3406" t="s">
        <v>18</v>
      </c>
      <c r="F3406" t="str">
        <f t="shared" si="478"/>
        <v>Uloboridae</v>
      </c>
      <c r="G3406" s="13" t="str">
        <f t="shared" si="479"/>
        <v>Yes</v>
      </c>
      <c r="M3406" t="s">
        <v>1428</v>
      </c>
      <c r="N3406" s="13" t="s">
        <v>612</v>
      </c>
      <c r="P3406" s="6">
        <v>-1</v>
      </c>
      <c r="Q3406" s="6" t="s">
        <v>47</v>
      </c>
      <c r="R3406" s="6" t="s">
        <v>54</v>
      </c>
      <c r="S3406" s="6"/>
      <c r="T3406" s="6" t="s">
        <v>55</v>
      </c>
      <c r="U3406" s="6" t="s">
        <v>56</v>
      </c>
      <c r="V3406" s="13"/>
      <c r="W3406" s="13" t="s">
        <v>53</v>
      </c>
      <c r="X3406" s="13"/>
      <c r="Y3406" s="13"/>
      <c r="Z3406" s="13" t="s">
        <v>1471</v>
      </c>
      <c r="AA3406" s="13"/>
      <c r="AB3406" s="13"/>
      <c r="AD3406" t="s">
        <v>612</v>
      </c>
      <c r="AF3406" t="s">
        <v>1428</v>
      </c>
      <c r="AI3406" s="10">
        <v>60</v>
      </c>
      <c r="AQ3406" s="6">
        <v>0</v>
      </c>
      <c r="AR3406" s="6" t="s">
        <v>50</v>
      </c>
      <c r="AS3406" t="s">
        <v>144</v>
      </c>
      <c r="AT3406" s="6">
        <v>-1</v>
      </c>
      <c r="AW3406" s="6" t="s">
        <v>51</v>
      </c>
      <c r="AX3406" s="6" t="s">
        <v>51</v>
      </c>
    </row>
    <row r="3407" spans="1:50" x14ac:dyDescent="0.25">
      <c r="B3407" t="s">
        <v>22</v>
      </c>
      <c r="C3407" t="str">
        <f>AD3407</f>
        <v>Hyptiotes</v>
      </c>
      <c r="D3407" s="13" t="str">
        <f t="shared" si="477"/>
        <v>Yes</v>
      </c>
      <c r="E3407" t="s">
        <v>18</v>
      </c>
      <c r="F3407" t="str">
        <f t="shared" si="478"/>
        <v>Uloboridae</v>
      </c>
      <c r="G3407" s="13" t="str">
        <f t="shared" si="479"/>
        <v>Yes</v>
      </c>
      <c r="M3407" t="s">
        <v>1427</v>
      </c>
      <c r="N3407" s="13" t="s">
        <v>612</v>
      </c>
      <c r="P3407" s="6">
        <v>-1</v>
      </c>
      <c r="Q3407" s="6" t="s">
        <v>47</v>
      </c>
      <c r="R3407" s="6" t="s">
        <v>54</v>
      </c>
      <c r="S3407" s="6"/>
      <c r="T3407" s="6" t="s">
        <v>55</v>
      </c>
      <c r="U3407" s="6" t="s">
        <v>56</v>
      </c>
      <c r="V3407" s="13"/>
      <c r="W3407" s="13" t="s">
        <v>53</v>
      </c>
      <c r="X3407" s="13"/>
      <c r="Y3407" s="13"/>
      <c r="Z3407" s="13" t="s">
        <v>1471</v>
      </c>
      <c r="AA3407" s="13"/>
      <c r="AB3407" s="13"/>
      <c r="AD3407" t="s">
        <v>612</v>
      </c>
      <c r="AF3407" t="s">
        <v>1427</v>
      </c>
      <c r="AI3407" s="10">
        <v>60</v>
      </c>
      <c r="AQ3407" s="6">
        <v>0</v>
      </c>
      <c r="AR3407" s="6" t="s">
        <v>50</v>
      </c>
      <c r="AS3407" t="s">
        <v>613</v>
      </c>
      <c r="AT3407" s="6">
        <v>-1</v>
      </c>
      <c r="AW3407" s="6" t="s">
        <v>51</v>
      </c>
      <c r="AX3407" s="6" t="s">
        <v>51</v>
      </c>
    </row>
    <row r="3408" spans="1:50" x14ac:dyDescent="0.25">
      <c r="B3408" t="s">
        <v>22</v>
      </c>
      <c r="C3408" t="str">
        <f>AD3408</f>
        <v>Uloborus</v>
      </c>
      <c r="D3408" s="13" t="str">
        <f t="shared" si="477"/>
        <v>Yes</v>
      </c>
      <c r="E3408" t="s">
        <v>18</v>
      </c>
      <c r="F3408" t="str">
        <f t="shared" si="478"/>
        <v>Uloboridae</v>
      </c>
      <c r="G3408" s="13" t="str">
        <f t="shared" si="479"/>
        <v>Yes</v>
      </c>
      <c r="M3408" t="s">
        <v>614</v>
      </c>
      <c r="N3408" s="13" t="s">
        <v>1471</v>
      </c>
      <c r="P3408" s="6">
        <v>-1</v>
      </c>
      <c r="Q3408" s="6" t="s">
        <v>47</v>
      </c>
      <c r="R3408" s="6" t="s">
        <v>54</v>
      </c>
      <c r="S3408" s="6"/>
      <c r="T3408" s="6" t="s">
        <v>55</v>
      </c>
      <c r="U3408" s="6" t="s">
        <v>56</v>
      </c>
      <c r="V3408" s="13"/>
      <c r="W3408" s="13" t="s">
        <v>53</v>
      </c>
      <c r="X3408" s="13"/>
      <c r="Y3408" s="13"/>
      <c r="Z3408" s="13" t="s">
        <v>1471</v>
      </c>
      <c r="AA3408" s="13"/>
      <c r="AB3408" s="13"/>
      <c r="AD3408" t="s">
        <v>614</v>
      </c>
      <c r="AI3408" s="10">
        <v>50</v>
      </c>
      <c r="AQ3408" s="6">
        <v>0</v>
      </c>
      <c r="AR3408" s="6" t="s">
        <v>50</v>
      </c>
      <c r="AT3408" s="6">
        <v>-1</v>
      </c>
      <c r="AW3408" s="6" t="s">
        <v>51</v>
      </c>
      <c r="AX3408" s="6" t="s">
        <v>51</v>
      </c>
    </row>
    <row r="3409" spans="2:50" x14ac:dyDescent="0.25">
      <c r="B3409" t="s">
        <v>22</v>
      </c>
      <c r="C3409" t="str">
        <f>AD3409</f>
        <v>Uloborus</v>
      </c>
      <c r="D3409" s="13" t="str">
        <f t="shared" si="477"/>
        <v>Yes</v>
      </c>
      <c r="E3409" t="s">
        <v>18</v>
      </c>
      <c r="F3409" t="str">
        <f t="shared" si="478"/>
        <v>Uloboridae</v>
      </c>
      <c r="G3409" s="13" t="str">
        <f t="shared" si="479"/>
        <v>Yes</v>
      </c>
      <c r="M3409" t="s">
        <v>1426</v>
      </c>
      <c r="N3409" s="13" t="s">
        <v>614</v>
      </c>
      <c r="P3409" s="6">
        <v>-1</v>
      </c>
      <c r="Q3409" s="6" t="s">
        <v>47</v>
      </c>
      <c r="R3409" s="6" t="s">
        <v>54</v>
      </c>
      <c r="S3409" s="6"/>
      <c r="T3409" s="6" t="s">
        <v>55</v>
      </c>
      <c r="U3409" s="6" t="s">
        <v>56</v>
      </c>
      <c r="V3409" s="13"/>
      <c r="W3409" s="13" t="s">
        <v>53</v>
      </c>
      <c r="X3409" s="13"/>
      <c r="Y3409" s="13"/>
      <c r="Z3409" s="13" t="s">
        <v>1471</v>
      </c>
      <c r="AA3409" s="13"/>
      <c r="AB3409" s="13"/>
      <c r="AD3409" t="s">
        <v>614</v>
      </c>
      <c r="AF3409" t="s">
        <v>1426</v>
      </c>
      <c r="AI3409" s="10">
        <v>60</v>
      </c>
      <c r="AQ3409" s="6">
        <v>0</v>
      </c>
      <c r="AR3409" s="6" t="s">
        <v>50</v>
      </c>
      <c r="AS3409" t="s">
        <v>615</v>
      </c>
      <c r="AT3409" s="6">
        <v>-1</v>
      </c>
      <c r="AW3409" s="6" t="s">
        <v>51</v>
      </c>
      <c r="AX3409" s="6" t="s">
        <v>51</v>
      </c>
    </row>
    <row r="3410" spans="2:50" x14ac:dyDescent="0.25">
      <c r="B3410" t="s">
        <v>22</v>
      </c>
      <c r="C3410" t="str">
        <f>W3410</f>
        <v>Araneae</v>
      </c>
      <c r="D3410" s="13" t="str">
        <f t="shared" si="477"/>
        <v>No</v>
      </c>
      <c r="E3410" t="s">
        <v>18</v>
      </c>
      <c r="F3410" t="str">
        <f t="shared" si="478"/>
        <v>Uloboridae</v>
      </c>
      <c r="G3410" s="13" t="str">
        <f t="shared" si="479"/>
        <v>Yes</v>
      </c>
      <c r="M3410" t="s">
        <v>1471</v>
      </c>
      <c r="N3410" s="13" t="s">
        <v>53</v>
      </c>
      <c r="P3410" s="6">
        <v>-1</v>
      </c>
      <c r="Q3410" s="6" t="s">
        <v>47</v>
      </c>
      <c r="R3410" s="6" t="s">
        <v>54</v>
      </c>
      <c r="S3410" s="6"/>
      <c r="T3410" s="6" t="s">
        <v>55</v>
      </c>
      <c r="U3410" s="6" t="s">
        <v>56</v>
      </c>
      <c r="V3410" s="13"/>
      <c r="W3410" s="13" t="s">
        <v>53</v>
      </c>
      <c r="X3410" s="13"/>
      <c r="Y3410" s="13"/>
      <c r="Z3410" s="13" t="s">
        <v>1471</v>
      </c>
      <c r="AA3410" s="13"/>
      <c r="AI3410" s="10">
        <v>40</v>
      </c>
      <c r="AQ3410" s="6">
        <v>0</v>
      </c>
      <c r="AR3410" s="6" t="s">
        <v>50</v>
      </c>
      <c r="AT3410" s="6">
        <v>-1</v>
      </c>
      <c r="AW3410" s="6" t="s">
        <v>51</v>
      </c>
      <c r="AX3410" s="6" t="s">
        <v>51</v>
      </c>
    </row>
    <row r="3411" spans="2:50" x14ac:dyDescent="0.25">
      <c r="B3411" t="s">
        <v>18</v>
      </c>
      <c r="C3411" t="str">
        <f t="shared" ref="C3411:C3430" si="480">Z3411</f>
        <v>Vaejovidae</v>
      </c>
      <c r="D3411" s="13" t="str">
        <f t="shared" ref="D3411:D3430" si="481">IF(AI3411&gt;=40,"Yes","No")</f>
        <v>Yes</v>
      </c>
      <c r="E3411" t="s">
        <v>15</v>
      </c>
      <c r="F3411" t="str">
        <f t="shared" ref="F3411:F3430" si="482">W3411</f>
        <v>Scorpiones</v>
      </c>
      <c r="G3411" s="13" t="str">
        <f t="shared" ref="G3411:G3430" si="483">IF(AI3411&gt;=30,"Yes","No")</f>
        <v>Yes</v>
      </c>
      <c r="M3411" t="s">
        <v>2694</v>
      </c>
      <c r="N3411" s="13" t="s">
        <v>139</v>
      </c>
      <c r="P3411" s="6">
        <v>-1</v>
      </c>
      <c r="Q3411" s="6" t="s">
        <v>47</v>
      </c>
      <c r="R3411" s="6" t="s">
        <v>54</v>
      </c>
      <c r="S3411" s="6"/>
      <c r="T3411" s="6" t="s">
        <v>55</v>
      </c>
      <c r="U3411" s="6" t="s">
        <v>56</v>
      </c>
      <c r="V3411" s="13"/>
      <c r="W3411" s="6" t="s">
        <v>127</v>
      </c>
      <c r="X3411" s="13"/>
      <c r="Y3411" s="13"/>
      <c r="Z3411" s="13" t="s">
        <v>139</v>
      </c>
      <c r="AA3411" s="13"/>
      <c r="AD3411" t="s">
        <v>2694</v>
      </c>
      <c r="AI3411" s="10">
        <v>50</v>
      </c>
      <c r="AQ3411" s="6">
        <v>0</v>
      </c>
      <c r="AR3411" s="16" t="s">
        <v>120</v>
      </c>
      <c r="AT3411" s="6">
        <v>-1</v>
      </c>
      <c r="AW3411" s="16" t="s">
        <v>51</v>
      </c>
      <c r="AX3411" s="16" t="s">
        <v>51</v>
      </c>
    </row>
    <row r="3412" spans="2:50" x14ac:dyDescent="0.25">
      <c r="B3412" t="s">
        <v>18</v>
      </c>
      <c r="C3412" t="str">
        <f t="shared" si="480"/>
        <v>Vaejovidae</v>
      </c>
      <c r="D3412" s="13" t="str">
        <f t="shared" si="481"/>
        <v>Yes</v>
      </c>
      <c r="E3412" t="s">
        <v>15</v>
      </c>
      <c r="F3412" t="str">
        <f t="shared" si="482"/>
        <v>Scorpiones</v>
      </c>
      <c r="G3412" s="13" t="str">
        <f t="shared" si="483"/>
        <v>Yes</v>
      </c>
      <c r="M3412" t="s">
        <v>2662</v>
      </c>
      <c r="N3412" s="13" t="s">
        <v>139</v>
      </c>
      <c r="P3412" s="6">
        <v>-1</v>
      </c>
      <c r="Q3412" s="6" t="s">
        <v>47</v>
      </c>
      <c r="R3412" s="6" t="s">
        <v>54</v>
      </c>
      <c r="S3412" s="6"/>
      <c r="T3412" s="6" t="s">
        <v>55</v>
      </c>
      <c r="U3412" s="6" t="s">
        <v>56</v>
      </c>
      <c r="V3412" s="13"/>
      <c r="W3412" s="6" t="s">
        <v>127</v>
      </c>
      <c r="X3412" s="13"/>
      <c r="Y3412" s="13"/>
      <c r="Z3412" s="13" t="s">
        <v>139</v>
      </c>
      <c r="AA3412" s="13"/>
      <c r="AD3412" t="s">
        <v>2662</v>
      </c>
      <c r="AI3412" s="10">
        <v>50</v>
      </c>
      <c r="AQ3412" s="6">
        <v>0</v>
      </c>
      <c r="AR3412" s="16" t="s">
        <v>120</v>
      </c>
      <c r="AT3412" s="6">
        <v>-1</v>
      </c>
      <c r="AW3412" s="16" t="s">
        <v>51</v>
      </c>
      <c r="AX3412" s="16" t="s">
        <v>51</v>
      </c>
    </row>
    <row r="3413" spans="2:50" x14ac:dyDescent="0.25">
      <c r="B3413" t="s">
        <v>18</v>
      </c>
      <c r="C3413" t="str">
        <f t="shared" si="480"/>
        <v>Vaejovidae</v>
      </c>
      <c r="D3413" s="13" t="str">
        <f t="shared" si="481"/>
        <v>Yes</v>
      </c>
      <c r="E3413" t="s">
        <v>15</v>
      </c>
      <c r="F3413" t="str">
        <f t="shared" si="482"/>
        <v>Scorpiones</v>
      </c>
      <c r="G3413" s="13" t="str">
        <f t="shared" si="483"/>
        <v>Yes</v>
      </c>
      <c r="M3413" t="s">
        <v>2708</v>
      </c>
      <c r="N3413" s="13" t="s">
        <v>2662</v>
      </c>
      <c r="P3413" s="6">
        <v>-1</v>
      </c>
      <c r="Q3413" s="6" t="s">
        <v>47</v>
      </c>
      <c r="R3413" s="6" t="s">
        <v>54</v>
      </c>
      <c r="S3413" s="6"/>
      <c r="T3413" s="6" t="s">
        <v>55</v>
      </c>
      <c r="U3413" s="6" t="s">
        <v>56</v>
      </c>
      <c r="V3413" s="13"/>
      <c r="W3413" s="6" t="s">
        <v>127</v>
      </c>
      <c r="X3413" s="13"/>
      <c r="Y3413" s="13"/>
      <c r="Z3413" s="13" t="s">
        <v>139</v>
      </c>
      <c r="AA3413" s="13"/>
      <c r="AD3413" t="s">
        <v>2662</v>
      </c>
      <c r="AF3413" t="s">
        <v>2674</v>
      </c>
      <c r="AG3413" t="s">
        <v>2708</v>
      </c>
      <c r="AI3413" s="10">
        <v>60</v>
      </c>
      <c r="AQ3413" s="6">
        <v>0</v>
      </c>
      <c r="AR3413" s="16" t="s">
        <v>120</v>
      </c>
      <c r="AT3413" s="6">
        <v>-1</v>
      </c>
      <c r="AW3413" s="16" t="s">
        <v>51</v>
      </c>
      <c r="AX3413" s="16" t="s">
        <v>51</v>
      </c>
    </row>
    <row r="3414" spans="2:50" x14ac:dyDescent="0.25">
      <c r="B3414" t="s">
        <v>18</v>
      </c>
      <c r="C3414" t="str">
        <f t="shared" si="480"/>
        <v>Vaejovidae</v>
      </c>
      <c r="D3414" s="13" t="str">
        <f t="shared" si="481"/>
        <v>Yes</v>
      </c>
      <c r="E3414" t="s">
        <v>15</v>
      </c>
      <c r="F3414" t="str">
        <f t="shared" si="482"/>
        <v>Scorpiones</v>
      </c>
      <c r="G3414" s="13" t="str">
        <f t="shared" si="483"/>
        <v>Yes</v>
      </c>
      <c r="L3414" t="s">
        <v>2675</v>
      </c>
      <c r="M3414" s="14" t="s">
        <v>2674</v>
      </c>
      <c r="N3414" s="14" t="s">
        <v>2662</v>
      </c>
      <c r="P3414" s="6">
        <v>-1</v>
      </c>
      <c r="Q3414" s="6" t="s">
        <v>47</v>
      </c>
      <c r="R3414" s="6" t="s">
        <v>54</v>
      </c>
      <c r="S3414" s="6"/>
      <c r="T3414" s="6" t="s">
        <v>55</v>
      </c>
      <c r="U3414" s="6" t="s">
        <v>56</v>
      </c>
      <c r="V3414" s="14"/>
      <c r="W3414" s="6" t="s">
        <v>127</v>
      </c>
      <c r="X3414" s="14"/>
      <c r="Y3414" s="14"/>
      <c r="Z3414" s="14" t="s">
        <v>139</v>
      </c>
      <c r="AA3414" s="14"/>
      <c r="AD3414" t="s">
        <v>2662</v>
      </c>
      <c r="AF3414" t="s">
        <v>2674</v>
      </c>
      <c r="AI3414" s="10">
        <v>60</v>
      </c>
      <c r="AQ3414" s="6">
        <v>0</v>
      </c>
      <c r="AR3414" s="16" t="s">
        <v>120</v>
      </c>
      <c r="AS3414" s="14"/>
      <c r="AT3414" s="6">
        <v>-1</v>
      </c>
      <c r="AU3414" s="14"/>
      <c r="AV3414" s="14"/>
      <c r="AW3414" s="16" t="s">
        <v>51</v>
      </c>
      <c r="AX3414" s="16" t="s">
        <v>51</v>
      </c>
    </row>
    <row r="3415" spans="2:50" x14ac:dyDescent="0.25">
      <c r="B3415" t="s">
        <v>18</v>
      </c>
      <c r="C3415" t="str">
        <f t="shared" si="480"/>
        <v>Vaejovidae</v>
      </c>
      <c r="D3415" s="13" t="str">
        <f t="shared" si="481"/>
        <v>Yes</v>
      </c>
      <c r="E3415" t="s">
        <v>15</v>
      </c>
      <c r="F3415" t="str">
        <f t="shared" si="482"/>
        <v>Scorpiones</v>
      </c>
      <c r="G3415" s="13" t="str">
        <f t="shared" si="483"/>
        <v>Yes</v>
      </c>
      <c r="L3415" t="s">
        <v>2664</v>
      </c>
      <c r="M3415" s="14" t="s">
        <v>2663</v>
      </c>
      <c r="N3415" s="14" t="s">
        <v>2662</v>
      </c>
      <c r="P3415" s="6">
        <v>-1</v>
      </c>
      <c r="Q3415" s="6" t="s">
        <v>47</v>
      </c>
      <c r="R3415" s="6" t="s">
        <v>54</v>
      </c>
      <c r="S3415" s="6"/>
      <c r="T3415" s="6" t="s">
        <v>55</v>
      </c>
      <c r="U3415" s="6" t="s">
        <v>56</v>
      </c>
      <c r="V3415" s="14"/>
      <c r="W3415" s="6" t="s">
        <v>127</v>
      </c>
      <c r="X3415" s="14"/>
      <c r="Y3415" s="14"/>
      <c r="Z3415" s="14" t="s">
        <v>139</v>
      </c>
      <c r="AA3415" s="14"/>
      <c r="AD3415" t="s">
        <v>2662</v>
      </c>
      <c r="AF3415" t="s">
        <v>2663</v>
      </c>
      <c r="AI3415" s="10">
        <v>60</v>
      </c>
      <c r="AQ3415" s="6">
        <v>0</v>
      </c>
      <c r="AR3415" s="16" t="s">
        <v>120</v>
      </c>
      <c r="AS3415" s="14"/>
      <c r="AT3415" s="6">
        <v>-1</v>
      </c>
      <c r="AU3415" s="14"/>
      <c r="AV3415" s="14"/>
      <c r="AW3415" s="16" t="s">
        <v>51</v>
      </c>
      <c r="AX3415" s="16" t="s">
        <v>51</v>
      </c>
    </row>
    <row r="3416" spans="2:50" x14ac:dyDescent="0.25">
      <c r="B3416" t="s">
        <v>18</v>
      </c>
      <c r="C3416" t="str">
        <f t="shared" si="480"/>
        <v>Vaejovidae</v>
      </c>
      <c r="D3416" s="13" t="str">
        <f t="shared" si="481"/>
        <v>Yes</v>
      </c>
      <c r="E3416" t="s">
        <v>15</v>
      </c>
      <c r="F3416" t="str">
        <f t="shared" si="482"/>
        <v>Scorpiones</v>
      </c>
      <c r="G3416" s="13" t="str">
        <f t="shared" si="483"/>
        <v>Yes</v>
      </c>
      <c r="M3416" s="14" t="s">
        <v>2707</v>
      </c>
      <c r="N3416" s="14" t="s">
        <v>2662</v>
      </c>
      <c r="P3416" s="6">
        <v>-1</v>
      </c>
      <c r="Q3416" s="6" t="s">
        <v>47</v>
      </c>
      <c r="R3416" s="6" t="s">
        <v>54</v>
      </c>
      <c r="S3416" s="6"/>
      <c r="T3416" s="6" t="s">
        <v>55</v>
      </c>
      <c r="U3416" s="6" t="s">
        <v>56</v>
      </c>
      <c r="V3416" s="14"/>
      <c r="W3416" s="6" t="s">
        <v>127</v>
      </c>
      <c r="X3416" s="14"/>
      <c r="Y3416" s="14"/>
      <c r="Z3416" s="14" t="s">
        <v>139</v>
      </c>
      <c r="AA3416" s="14"/>
      <c r="AD3416" t="s">
        <v>2662</v>
      </c>
      <c r="AF3416" t="s">
        <v>2674</v>
      </c>
      <c r="AG3416" t="s">
        <v>2707</v>
      </c>
      <c r="AI3416" s="10">
        <v>60</v>
      </c>
      <c r="AQ3416" s="6">
        <v>0</v>
      </c>
      <c r="AR3416" s="16" t="s">
        <v>120</v>
      </c>
      <c r="AS3416" s="14"/>
      <c r="AT3416" s="6">
        <v>-1</v>
      </c>
      <c r="AU3416" s="14"/>
      <c r="AV3416" s="14"/>
      <c r="AW3416" s="16" t="s">
        <v>51</v>
      </c>
      <c r="AX3416" s="16" t="s">
        <v>51</v>
      </c>
    </row>
    <row r="3417" spans="2:50" x14ac:dyDescent="0.25">
      <c r="B3417" t="s">
        <v>18</v>
      </c>
      <c r="C3417" t="str">
        <f t="shared" si="480"/>
        <v>Vaejovidae</v>
      </c>
      <c r="D3417" s="13" t="str">
        <f t="shared" si="481"/>
        <v>Yes</v>
      </c>
      <c r="E3417" t="s">
        <v>15</v>
      </c>
      <c r="F3417" t="str">
        <f t="shared" si="482"/>
        <v>Scorpiones</v>
      </c>
      <c r="G3417" s="13" t="str">
        <f t="shared" si="483"/>
        <v>Yes</v>
      </c>
      <c r="M3417" s="14" t="s">
        <v>2676</v>
      </c>
      <c r="N3417" s="14" t="s">
        <v>2662</v>
      </c>
      <c r="P3417" s="6">
        <v>-1</v>
      </c>
      <c r="Q3417" s="6" t="s">
        <v>47</v>
      </c>
      <c r="R3417" s="6" t="s">
        <v>54</v>
      </c>
      <c r="S3417" s="6"/>
      <c r="T3417" s="6" t="s">
        <v>55</v>
      </c>
      <c r="U3417" s="6" t="s">
        <v>56</v>
      </c>
      <c r="V3417" s="14"/>
      <c r="W3417" s="6" t="s">
        <v>127</v>
      </c>
      <c r="X3417" s="14"/>
      <c r="Y3417" s="14"/>
      <c r="Z3417" s="14" t="s">
        <v>139</v>
      </c>
      <c r="AA3417" s="14"/>
      <c r="AD3417" t="s">
        <v>2662</v>
      </c>
      <c r="AF3417" t="s">
        <v>2676</v>
      </c>
      <c r="AI3417" s="10">
        <v>60</v>
      </c>
      <c r="AQ3417" s="6">
        <v>0</v>
      </c>
      <c r="AR3417" s="16" t="s">
        <v>120</v>
      </c>
      <c r="AS3417" s="14"/>
      <c r="AT3417" s="6">
        <v>-1</v>
      </c>
      <c r="AU3417" s="14"/>
      <c r="AV3417" s="14"/>
      <c r="AW3417" s="16" t="s">
        <v>51</v>
      </c>
      <c r="AX3417" s="16" t="s">
        <v>51</v>
      </c>
    </row>
    <row r="3418" spans="2:50" x14ac:dyDescent="0.25">
      <c r="B3418" t="s">
        <v>18</v>
      </c>
      <c r="C3418" t="str">
        <f t="shared" si="480"/>
        <v>Vaejovidae</v>
      </c>
      <c r="D3418" s="13" t="str">
        <f t="shared" si="481"/>
        <v>Yes</v>
      </c>
      <c r="E3418" t="s">
        <v>15</v>
      </c>
      <c r="F3418" t="str">
        <f t="shared" si="482"/>
        <v>Scorpiones</v>
      </c>
      <c r="G3418" s="13" t="str">
        <f t="shared" si="483"/>
        <v>Yes</v>
      </c>
      <c r="M3418" s="14" t="s">
        <v>2683</v>
      </c>
      <c r="N3418" s="14" t="s">
        <v>139</v>
      </c>
      <c r="P3418" s="6">
        <v>-1</v>
      </c>
      <c r="Q3418" s="6" t="s">
        <v>47</v>
      </c>
      <c r="R3418" s="6" t="s">
        <v>54</v>
      </c>
      <c r="S3418" s="6"/>
      <c r="T3418" s="6" t="s">
        <v>55</v>
      </c>
      <c r="U3418" s="6" t="s">
        <v>56</v>
      </c>
      <c r="V3418" s="14"/>
      <c r="W3418" s="6" t="s">
        <v>127</v>
      </c>
      <c r="X3418" s="14"/>
      <c r="Y3418" s="14"/>
      <c r="Z3418" s="14" t="s">
        <v>139</v>
      </c>
      <c r="AA3418" s="14"/>
      <c r="AD3418" t="s">
        <v>2683</v>
      </c>
      <c r="AI3418" s="10">
        <v>50</v>
      </c>
      <c r="AQ3418" s="6">
        <v>0</v>
      </c>
      <c r="AR3418" s="16" t="s">
        <v>120</v>
      </c>
      <c r="AS3418" s="14"/>
      <c r="AT3418" s="6">
        <v>-1</v>
      </c>
      <c r="AU3418" s="14"/>
      <c r="AV3418" s="14"/>
      <c r="AW3418" s="16" t="s">
        <v>51</v>
      </c>
      <c r="AX3418" s="16" t="s">
        <v>51</v>
      </c>
    </row>
    <row r="3419" spans="2:50" x14ac:dyDescent="0.25">
      <c r="B3419" t="s">
        <v>18</v>
      </c>
      <c r="C3419" t="str">
        <f t="shared" si="480"/>
        <v>Vaejovidae</v>
      </c>
      <c r="D3419" s="13" t="str">
        <f t="shared" si="481"/>
        <v>Yes</v>
      </c>
      <c r="E3419" t="s">
        <v>15</v>
      </c>
      <c r="F3419" t="str">
        <f t="shared" si="482"/>
        <v>Scorpiones</v>
      </c>
      <c r="G3419" s="13" t="str">
        <f t="shared" si="483"/>
        <v>Yes</v>
      </c>
      <c r="M3419" s="14" t="s">
        <v>2693</v>
      </c>
      <c r="N3419" s="14" t="s">
        <v>2683</v>
      </c>
      <c r="P3419" s="6">
        <v>-1</v>
      </c>
      <c r="Q3419" s="6" t="s">
        <v>47</v>
      </c>
      <c r="R3419" s="6" t="s">
        <v>54</v>
      </c>
      <c r="S3419" s="6"/>
      <c r="T3419" s="6" t="s">
        <v>55</v>
      </c>
      <c r="U3419" s="6" t="s">
        <v>56</v>
      </c>
      <c r="V3419" s="14"/>
      <c r="W3419" s="6" t="s">
        <v>127</v>
      </c>
      <c r="X3419" s="14"/>
      <c r="Y3419" s="14"/>
      <c r="Z3419" s="14" t="s">
        <v>139</v>
      </c>
      <c r="AA3419" s="14"/>
      <c r="AD3419" t="s">
        <v>2683</v>
      </c>
      <c r="AF3419" t="s">
        <v>2693</v>
      </c>
      <c r="AI3419" s="10">
        <v>60</v>
      </c>
      <c r="AQ3419" s="6">
        <v>0</v>
      </c>
      <c r="AR3419" s="16" t="s">
        <v>120</v>
      </c>
      <c r="AS3419" s="14"/>
      <c r="AT3419" s="6">
        <v>-1</v>
      </c>
      <c r="AU3419" s="14"/>
      <c r="AV3419" s="14"/>
      <c r="AW3419" s="16" t="s">
        <v>51</v>
      </c>
      <c r="AX3419" s="16" t="s">
        <v>51</v>
      </c>
    </row>
    <row r="3420" spans="2:50" x14ac:dyDescent="0.25">
      <c r="B3420" t="s">
        <v>18</v>
      </c>
      <c r="C3420" t="str">
        <f t="shared" si="480"/>
        <v>Vaejovidae</v>
      </c>
      <c r="D3420" s="13" t="str">
        <f t="shared" si="481"/>
        <v>Yes</v>
      </c>
      <c r="E3420" t="s">
        <v>15</v>
      </c>
      <c r="F3420" t="str">
        <f t="shared" si="482"/>
        <v>Scorpiones</v>
      </c>
      <c r="G3420" s="13" t="str">
        <f t="shared" si="483"/>
        <v>Yes</v>
      </c>
      <c r="M3420" t="s">
        <v>2692</v>
      </c>
      <c r="N3420" s="14" t="s">
        <v>2683</v>
      </c>
      <c r="P3420" s="6">
        <v>-1</v>
      </c>
      <c r="Q3420" s="6" t="s">
        <v>47</v>
      </c>
      <c r="R3420" s="6" t="s">
        <v>54</v>
      </c>
      <c r="S3420" s="6"/>
      <c r="T3420" s="6" t="s">
        <v>55</v>
      </c>
      <c r="U3420" s="6" t="s">
        <v>56</v>
      </c>
      <c r="V3420" s="14"/>
      <c r="W3420" s="6" t="s">
        <v>127</v>
      </c>
      <c r="X3420" s="14"/>
      <c r="Y3420" s="14"/>
      <c r="Z3420" s="14" t="s">
        <v>139</v>
      </c>
      <c r="AA3420" s="14"/>
      <c r="AB3420" s="14"/>
      <c r="AD3420" t="s">
        <v>2683</v>
      </c>
      <c r="AF3420" t="s">
        <v>2692</v>
      </c>
      <c r="AI3420" s="10">
        <v>60</v>
      </c>
      <c r="AQ3420" s="6">
        <v>0</v>
      </c>
      <c r="AR3420" s="16" t="s">
        <v>120</v>
      </c>
      <c r="AS3420" s="14"/>
      <c r="AT3420" s="6">
        <v>-1</v>
      </c>
      <c r="AU3420" s="14"/>
      <c r="AV3420" s="14"/>
      <c r="AW3420" s="16" t="s">
        <v>51</v>
      </c>
      <c r="AX3420" s="16" t="s">
        <v>51</v>
      </c>
    </row>
    <row r="3421" spans="2:50" x14ac:dyDescent="0.25">
      <c r="B3421" t="s">
        <v>18</v>
      </c>
      <c r="C3421" t="str">
        <f t="shared" si="480"/>
        <v>Vaejovidae</v>
      </c>
      <c r="D3421" s="13" t="str">
        <f t="shared" si="481"/>
        <v>Yes</v>
      </c>
      <c r="E3421" t="s">
        <v>15</v>
      </c>
      <c r="F3421" t="str">
        <f t="shared" si="482"/>
        <v>Scorpiones</v>
      </c>
      <c r="G3421" s="13" t="str">
        <f t="shared" si="483"/>
        <v>Yes</v>
      </c>
      <c r="M3421" t="s">
        <v>2691</v>
      </c>
      <c r="N3421" s="14" t="s">
        <v>2683</v>
      </c>
      <c r="P3421" s="6">
        <v>-1</v>
      </c>
      <c r="Q3421" s="6" t="s">
        <v>47</v>
      </c>
      <c r="R3421" s="6" t="s">
        <v>54</v>
      </c>
      <c r="S3421" s="6"/>
      <c r="T3421" s="6" t="s">
        <v>55</v>
      </c>
      <c r="U3421" s="6" t="s">
        <v>56</v>
      </c>
      <c r="V3421" s="14"/>
      <c r="W3421" s="6" t="s">
        <v>127</v>
      </c>
      <c r="X3421" s="14"/>
      <c r="Y3421" s="14"/>
      <c r="Z3421" s="14" t="s">
        <v>139</v>
      </c>
      <c r="AA3421" s="14"/>
      <c r="AB3421" s="14"/>
      <c r="AD3421" t="s">
        <v>2683</v>
      </c>
      <c r="AF3421" t="s">
        <v>2691</v>
      </c>
      <c r="AI3421" s="10">
        <v>60</v>
      </c>
      <c r="AQ3421" s="6">
        <v>0</v>
      </c>
      <c r="AR3421" s="16" t="s">
        <v>120</v>
      </c>
      <c r="AS3421" s="14"/>
      <c r="AT3421" s="6">
        <v>-1</v>
      </c>
      <c r="AU3421" s="14"/>
      <c r="AV3421" s="14"/>
      <c r="AW3421" s="16" t="s">
        <v>51</v>
      </c>
      <c r="AX3421" s="16" t="s">
        <v>51</v>
      </c>
    </row>
    <row r="3422" spans="2:50" x14ac:dyDescent="0.25">
      <c r="B3422" t="s">
        <v>18</v>
      </c>
      <c r="C3422" t="str">
        <f t="shared" si="480"/>
        <v>Vaejovidae</v>
      </c>
      <c r="D3422" s="13" t="str">
        <f t="shared" si="481"/>
        <v>Yes</v>
      </c>
      <c r="E3422" t="s">
        <v>15</v>
      </c>
      <c r="F3422" t="str">
        <f t="shared" si="482"/>
        <v>Scorpiones</v>
      </c>
      <c r="G3422" s="13" t="str">
        <f t="shared" si="483"/>
        <v>Yes</v>
      </c>
      <c r="L3422" t="s">
        <v>2679</v>
      </c>
      <c r="M3422" t="s">
        <v>2677</v>
      </c>
      <c r="N3422" t="s">
        <v>139</v>
      </c>
      <c r="P3422" s="6">
        <v>-1</v>
      </c>
      <c r="Q3422" s="6" t="s">
        <v>47</v>
      </c>
      <c r="R3422" s="6" t="s">
        <v>54</v>
      </c>
      <c r="S3422" s="6"/>
      <c r="T3422" s="6" t="s">
        <v>55</v>
      </c>
      <c r="U3422" s="6" t="s">
        <v>56</v>
      </c>
      <c r="V3422" s="14"/>
      <c r="W3422" s="6" t="s">
        <v>127</v>
      </c>
      <c r="X3422" s="14"/>
      <c r="Y3422" s="14"/>
      <c r="Z3422" s="14" t="s">
        <v>139</v>
      </c>
      <c r="AA3422" s="14"/>
      <c r="AB3422" s="14"/>
      <c r="AD3422" t="s">
        <v>2677</v>
      </c>
      <c r="AI3422" s="10">
        <v>50</v>
      </c>
      <c r="AQ3422" s="6">
        <v>0</v>
      </c>
      <c r="AR3422" s="16" t="s">
        <v>120</v>
      </c>
      <c r="AS3422" s="14"/>
      <c r="AT3422" s="6">
        <v>-1</v>
      </c>
      <c r="AU3422" s="14"/>
      <c r="AV3422" s="14"/>
      <c r="AW3422" s="16" t="s">
        <v>51</v>
      </c>
      <c r="AX3422" s="16" t="s">
        <v>51</v>
      </c>
    </row>
    <row r="3423" spans="2:50" x14ac:dyDescent="0.25">
      <c r="B3423" t="s">
        <v>18</v>
      </c>
      <c r="C3423" t="str">
        <f t="shared" si="480"/>
        <v>Vaejovidae</v>
      </c>
      <c r="D3423" s="13" t="str">
        <f t="shared" si="481"/>
        <v>Yes</v>
      </c>
      <c r="E3423" t="s">
        <v>15</v>
      </c>
      <c r="F3423" t="str">
        <f t="shared" si="482"/>
        <v>Scorpiones</v>
      </c>
      <c r="G3423" s="13" t="str">
        <f t="shared" si="483"/>
        <v>Yes</v>
      </c>
      <c r="M3423" t="s">
        <v>2678</v>
      </c>
      <c r="N3423" t="s">
        <v>2677</v>
      </c>
      <c r="P3423" s="6">
        <v>-1</v>
      </c>
      <c r="Q3423" s="6" t="s">
        <v>47</v>
      </c>
      <c r="R3423" s="6" t="s">
        <v>54</v>
      </c>
      <c r="S3423" s="6"/>
      <c r="T3423" s="6" t="s">
        <v>55</v>
      </c>
      <c r="U3423" s="6" t="s">
        <v>56</v>
      </c>
      <c r="V3423" s="14"/>
      <c r="W3423" s="6" t="s">
        <v>127</v>
      </c>
      <c r="X3423" s="14"/>
      <c r="Y3423" s="14"/>
      <c r="Z3423" s="14" t="s">
        <v>139</v>
      </c>
      <c r="AA3423" s="14"/>
      <c r="AB3423" s="14"/>
      <c r="AD3423" t="s">
        <v>2677</v>
      </c>
      <c r="AF3423" t="s">
        <v>2678</v>
      </c>
      <c r="AI3423" s="10">
        <v>60</v>
      </c>
      <c r="AQ3423" s="6">
        <v>0</v>
      </c>
      <c r="AR3423" s="16" t="s">
        <v>120</v>
      </c>
      <c r="AS3423" s="14"/>
      <c r="AT3423" s="6">
        <v>-1</v>
      </c>
      <c r="AU3423" s="14"/>
      <c r="AV3423" s="14"/>
      <c r="AW3423" s="16" t="s">
        <v>51</v>
      </c>
      <c r="AX3423" s="16" t="s">
        <v>51</v>
      </c>
    </row>
    <row r="3424" spans="2:50" x14ac:dyDescent="0.25">
      <c r="B3424" t="s">
        <v>18</v>
      </c>
      <c r="C3424" t="str">
        <f t="shared" si="480"/>
        <v>Vaejovidae</v>
      </c>
      <c r="D3424" s="13" t="str">
        <f t="shared" si="481"/>
        <v>Yes</v>
      </c>
      <c r="E3424" t="s">
        <v>15</v>
      </c>
      <c r="F3424" t="str">
        <f t="shared" si="482"/>
        <v>Scorpiones</v>
      </c>
      <c r="G3424" s="13" t="str">
        <f t="shared" si="483"/>
        <v>Yes</v>
      </c>
      <c r="M3424" t="s">
        <v>2681</v>
      </c>
      <c r="N3424" t="s">
        <v>139</v>
      </c>
      <c r="P3424" s="6">
        <v>-1</v>
      </c>
      <c r="Q3424" s="6" t="s">
        <v>47</v>
      </c>
      <c r="R3424" s="6" t="s">
        <v>54</v>
      </c>
      <c r="S3424" s="6"/>
      <c r="T3424" s="6" t="s">
        <v>55</v>
      </c>
      <c r="U3424" s="6" t="s">
        <v>56</v>
      </c>
      <c r="V3424" s="14"/>
      <c r="W3424" s="6" t="s">
        <v>127</v>
      </c>
      <c r="X3424" s="14"/>
      <c r="Y3424" s="14"/>
      <c r="Z3424" s="14" t="s">
        <v>139</v>
      </c>
      <c r="AA3424" s="14"/>
      <c r="AB3424" s="14"/>
      <c r="AD3424" t="s">
        <v>2681</v>
      </c>
      <c r="AI3424" s="10">
        <v>50</v>
      </c>
      <c r="AQ3424" s="6">
        <v>0</v>
      </c>
      <c r="AR3424" s="16" t="s">
        <v>120</v>
      </c>
      <c r="AS3424" s="14"/>
      <c r="AT3424" s="6">
        <v>-1</v>
      </c>
      <c r="AU3424" s="14"/>
      <c r="AV3424" s="14"/>
      <c r="AW3424" s="16" t="s">
        <v>51</v>
      </c>
      <c r="AX3424" s="16" t="s">
        <v>51</v>
      </c>
    </row>
    <row r="3425" spans="1:50" x14ac:dyDescent="0.25">
      <c r="B3425" t="s">
        <v>18</v>
      </c>
      <c r="C3425" t="str">
        <f t="shared" si="480"/>
        <v>Vaejovidae</v>
      </c>
      <c r="D3425" s="13" t="str">
        <f t="shared" si="481"/>
        <v>Yes</v>
      </c>
      <c r="E3425" t="s">
        <v>15</v>
      </c>
      <c r="F3425" t="str">
        <f t="shared" si="482"/>
        <v>Scorpiones</v>
      </c>
      <c r="G3425" s="13" t="str">
        <f t="shared" si="483"/>
        <v>Yes</v>
      </c>
      <c r="M3425" t="s">
        <v>2680</v>
      </c>
      <c r="N3425" t="s">
        <v>2681</v>
      </c>
      <c r="P3425" s="6">
        <v>-1</v>
      </c>
      <c r="Q3425" s="6" t="s">
        <v>47</v>
      </c>
      <c r="R3425" s="6" t="s">
        <v>54</v>
      </c>
      <c r="S3425" s="6"/>
      <c r="T3425" s="6" t="s">
        <v>55</v>
      </c>
      <c r="U3425" s="6" t="s">
        <v>56</v>
      </c>
      <c r="V3425" s="14"/>
      <c r="W3425" s="6" t="s">
        <v>127</v>
      </c>
      <c r="X3425" s="14"/>
      <c r="Y3425" s="14"/>
      <c r="Z3425" s="14" t="s">
        <v>139</v>
      </c>
      <c r="AA3425" s="14"/>
      <c r="AB3425" s="14"/>
      <c r="AD3425" t="s">
        <v>2681</v>
      </c>
      <c r="AF3425" t="s">
        <v>2680</v>
      </c>
      <c r="AI3425" s="10">
        <v>60</v>
      </c>
      <c r="AQ3425" s="6">
        <v>0</v>
      </c>
      <c r="AR3425" s="16" t="s">
        <v>120</v>
      </c>
      <c r="AS3425" s="14"/>
      <c r="AT3425" s="6">
        <v>-1</v>
      </c>
      <c r="AU3425" s="14"/>
      <c r="AV3425" s="14"/>
      <c r="AW3425" s="16" t="s">
        <v>51</v>
      </c>
      <c r="AX3425" s="16" t="s">
        <v>51</v>
      </c>
    </row>
    <row r="3426" spans="1:50" x14ac:dyDescent="0.25">
      <c r="B3426" t="s">
        <v>18</v>
      </c>
      <c r="C3426" t="str">
        <f t="shared" si="480"/>
        <v>Vaejovidae</v>
      </c>
      <c r="D3426" s="13" t="str">
        <f t="shared" si="481"/>
        <v>Yes</v>
      </c>
      <c r="E3426" t="s">
        <v>15</v>
      </c>
      <c r="F3426" t="str">
        <f t="shared" si="482"/>
        <v>Scorpiones</v>
      </c>
      <c r="G3426" s="13" t="str">
        <f t="shared" si="483"/>
        <v>Yes</v>
      </c>
      <c r="L3426" t="s">
        <v>2682</v>
      </c>
      <c r="M3426" t="s">
        <v>2671</v>
      </c>
      <c r="N3426" t="s">
        <v>139</v>
      </c>
      <c r="P3426" s="6">
        <v>-1</v>
      </c>
      <c r="Q3426" s="6" t="s">
        <v>47</v>
      </c>
      <c r="R3426" s="6" t="s">
        <v>54</v>
      </c>
      <c r="S3426" s="6"/>
      <c r="T3426" s="6" t="s">
        <v>55</v>
      </c>
      <c r="U3426" s="6" t="s">
        <v>56</v>
      </c>
      <c r="V3426" s="14"/>
      <c r="W3426" s="6" t="s">
        <v>127</v>
      </c>
      <c r="X3426" s="14"/>
      <c r="Y3426" s="14"/>
      <c r="Z3426" s="14" t="s">
        <v>139</v>
      </c>
      <c r="AA3426" s="14"/>
      <c r="AB3426" s="14"/>
      <c r="AD3426" t="s">
        <v>2671</v>
      </c>
      <c r="AI3426" s="10">
        <v>50</v>
      </c>
      <c r="AQ3426" s="6">
        <v>0</v>
      </c>
      <c r="AR3426" s="16" t="s">
        <v>120</v>
      </c>
      <c r="AS3426" s="14"/>
      <c r="AT3426" s="6">
        <v>-1</v>
      </c>
      <c r="AU3426" s="14"/>
      <c r="AV3426" s="14"/>
      <c r="AW3426" s="16" t="s">
        <v>51</v>
      </c>
      <c r="AX3426" s="16" t="s">
        <v>51</v>
      </c>
    </row>
    <row r="3427" spans="1:50" x14ac:dyDescent="0.25">
      <c r="B3427" t="s">
        <v>18</v>
      </c>
      <c r="C3427" t="str">
        <f t="shared" si="480"/>
        <v>Vaejovidae</v>
      </c>
      <c r="D3427" s="13" t="str">
        <f t="shared" si="481"/>
        <v>Yes</v>
      </c>
      <c r="E3427" t="s">
        <v>15</v>
      </c>
      <c r="F3427" t="str">
        <f t="shared" si="482"/>
        <v>Scorpiones</v>
      </c>
      <c r="G3427" s="13" t="str">
        <f t="shared" si="483"/>
        <v>Yes</v>
      </c>
      <c r="L3427" t="s">
        <v>2673</v>
      </c>
      <c r="M3427" t="s">
        <v>2672</v>
      </c>
      <c r="N3427" t="s">
        <v>2671</v>
      </c>
      <c r="P3427" s="6">
        <v>-1</v>
      </c>
      <c r="Q3427" s="6" t="s">
        <v>47</v>
      </c>
      <c r="R3427" s="6" t="s">
        <v>54</v>
      </c>
      <c r="S3427" s="6"/>
      <c r="T3427" s="6" t="s">
        <v>55</v>
      </c>
      <c r="U3427" s="6" t="s">
        <v>56</v>
      </c>
      <c r="V3427" s="14"/>
      <c r="W3427" s="6" t="s">
        <v>127</v>
      </c>
      <c r="X3427" s="14"/>
      <c r="Y3427" s="14"/>
      <c r="Z3427" s="14" t="s">
        <v>139</v>
      </c>
      <c r="AA3427" s="14"/>
      <c r="AB3427" s="14"/>
      <c r="AD3427" t="s">
        <v>2671</v>
      </c>
      <c r="AF3427" t="s">
        <v>2672</v>
      </c>
      <c r="AI3427" s="10">
        <v>60</v>
      </c>
      <c r="AQ3427" s="6">
        <v>0</v>
      </c>
      <c r="AR3427" s="16" t="s">
        <v>120</v>
      </c>
      <c r="AS3427" s="14"/>
      <c r="AT3427" s="6">
        <v>-1</v>
      </c>
      <c r="AU3427" s="14"/>
      <c r="AV3427" s="14"/>
      <c r="AW3427" s="16" t="s">
        <v>51</v>
      </c>
      <c r="AX3427" s="16" t="s">
        <v>51</v>
      </c>
    </row>
    <row r="3428" spans="1:50" x14ac:dyDescent="0.25">
      <c r="B3428" t="s">
        <v>18</v>
      </c>
      <c r="C3428" t="str">
        <f t="shared" si="480"/>
        <v>Vaejovidae</v>
      </c>
      <c r="D3428" s="13" t="str">
        <f t="shared" si="481"/>
        <v>Yes</v>
      </c>
      <c r="E3428" t="s">
        <v>15</v>
      </c>
      <c r="F3428" t="str">
        <f t="shared" si="482"/>
        <v>Scorpiones</v>
      </c>
      <c r="G3428" s="13" t="str">
        <f t="shared" si="483"/>
        <v>Yes</v>
      </c>
      <c r="L3428" t="s">
        <v>2666</v>
      </c>
      <c r="M3428" t="s">
        <v>2665</v>
      </c>
      <c r="N3428" t="s">
        <v>139</v>
      </c>
      <c r="P3428" s="6">
        <v>-1</v>
      </c>
      <c r="Q3428" s="6" t="s">
        <v>47</v>
      </c>
      <c r="R3428" s="6" t="s">
        <v>54</v>
      </c>
      <c r="S3428" s="6"/>
      <c r="T3428" s="6" t="s">
        <v>55</v>
      </c>
      <c r="U3428" s="6" t="s">
        <v>56</v>
      </c>
      <c r="V3428" s="14"/>
      <c r="W3428" s="6" t="s">
        <v>127</v>
      </c>
      <c r="X3428" s="14"/>
      <c r="Y3428" s="14"/>
      <c r="Z3428" s="14" t="s">
        <v>139</v>
      </c>
      <c r="AA3428" s="14"/>
      <c r="AB3428" s="14"/>
      <c r="AD3428" t="s">
        <v>2665</v>
      </c>
      <c r="AI3428" s="10">
        <v>50</v>
      </c>
      <c r="AQ3428" s="6">
        <v>0</v>
      </c>
      <c r="AR3428" s="16" t="s">
        <v>120</v>
      </c>
      <c r="AS3428" s="14"/>
      <c r="AT3428" s="6">
        <v>-1</v>
      </c>
      <c r="AU3428" s="14"/>
      <c r="AV3428" s="14"/>
      <c r="AW3428" s="16" t="s">
        <v>51</v>
      </c>
      <c r="AX3428" s="16" t="s">
        <v>51</v>
      </c>
    </row>
    <row r="3429" spans="1:50" x14ac:dyDescent="0.25">
      <c r="B3429" t="s">
        <v>18</v>
      </c>
      <c r="C3429" t="str">
        <f t="shared" si="480"/>
        <v>Vaejovidae</v>
      </c>
      <c r="D3429" s="13" t="str">
        <f t="shared" si="481"/>
        <v>Yes</v>
      </c>
      <c r="E3429" t="s">
        <v>15</v>
      </c>
      <c r="F3429" t="str">
        <f t="shared" si="482"/>
        <v>Scorpiones</v>
      </c>
      <c r="G3429" s="13" t="str">
        <f t="shared" si="483"/>
        <v>Yes</v>
      </c>
      <c r="M3429" t="s">
        <v>2684</v>
      </c>
      <c r="N3429" t="s">
        <v>2665</v>
      </c>
      <c r="P3429" s="6">
        <v>-1</v>
      </c>
      <c r="Q3429" s="6" t="s">
        <v>47</v>
      </c>
      <c r="R3429" s="6" t="s">
        <v>54</v>
      </c>
      <c r="S3429" s="6"/>
      <c r="T3429" s="6" t="s">
        <v>55</v>
      </c>
      <c r="U3429" s="6" t="s">
        <v>56</v>
      </c>
      <c r="V3429" s="14"/>
      <c r="W3429" s="6" t="s">
        <v>127</v>
      </c>
      <c r="X3429" s="14"/>
      <c r="Y3429" s="14"/>
      <c r="Z3429" s="14" t="s">
        <v>139</v>
      </c>
      <c r="AA3429" s="14"/>
      <c r="AB3429" s="14"/>
      <c r="AD3429" t="s">
        <v>2665</v>
      </c>
      <c r="AF3429" t="s">
        <v>2684</v>
      </c>
      <c r="AI3429" s="10">
        <v>60</v>
      </c>
      <c r="AQ3429" s="6">
        <v>0</v>
      </c>
      <c r="AR3429" s="16" t="s">
        <v>120</v>
      </c>
      <c r="AS3429" s="14"/>
      <c r="AT3429" s="6">
        <v>-1</v>
      </c>
      <c r="AU3429" s="14"/>
      <c r="AV3429" s="14"/>
      <c r="AW3429" s="16" t="s">
        <v>51</v>
      </c>
      <c r="AX3429" s="16" t="s">
        <v>51</v>
      </c>
    </row>
    <row r="3430" spans="1:50" x14ac:dyDescent="0.25">
      <c r="B3430" t="s">
        <v>18</v>
      </c>
      <c r="C3430" t="str">
        <f t="shared" si="480"/>
        <v>Vaejovidae</v>
      </c>
      <c r="D3430" s="13" t="str">
        <f t="shared" si="481"/>
        <v>Yes</v>
      </c>
      <c r="E3430" t="s">
        <v>15</v>
      </c>
      <c r="F3430" t="str">
        <f t="shared" si="482"/>
        <v>Scorpiones</v>
      </c>
      <c r="G3430" s="13" t="str">
        <f t="shared" si="483"/>
        <v>Yes</v>
      </c>
      <c r="L3430" t="s">
        <v>2661</v>
      </c>
      <c r="M3430" t="s">
        <v>139</v>
      </c>
      <c r="N3430" s="6" t="s">
        <v>127</v>
      </c>
      <c r="P3430" s="6">
        <v>-1</v>
      </c>
      <c r="Q3430" s="6" t="s">
        <v>47</v>
      </c>
      <c r="R3430" s="6" t="s">
        <v>54</v>
      </c>
      <c r="S3430" s="6"/>
      <c r="T3430" s="6" t="s">
        <v>55</v>
      </c>
      <c r="U3430" s="6" t="s">
        <v>56</v>
      </c>
      <c r="V3430" s="14"/>
      <c r="W3430" s="6" t="s">
        <v>127</v>
      </c>
      <c r="X3430" s="14"/>
      <c r="Y3430" s="14"/>
      <c r="Z3430" s="14" t="s">
        <v>139</v>
      </c>
      <c r="AA3430" s="14"/>
      <c r="AB3430" s="14"/>
      <c r="AI3430" s="10">
        <v>40</v>
      </c>
      <c r="AQ3430" s="6">
        <v>0</v>
      </c>
      <c r="AR3430" s="6" t="s">
        <v>120</v>
      </c>
      <c r="AS3430" s="14"/>
      <c r="AT3430" s="6">
        <v>-1</v>
      </c>
      <c r="AU3430" s="14"/>
      <c r="AV3430" s="14"/>
      <c r="AW3430" s="6" t="s">
        <v>51</v>
      </c>
      <c r="AX3430" s="6" t="s">
        <v>51</v>
      </c>
    </row>
    <row r="3431" spans="1:50" x14ac:dyDescent="0.25">
      <c r="B3431" t="s">
        <v>22</v>
      </c>
      <c r="C3431" t="str">
        <f>AD3431</f>
        <v>Lutica</v>
      </c>
      <c r="D3431" s="13" t="str">
        <f t="shared" ref="D3431:D3441" si="484">IF(AI3431&gt;=50,"Yes","No")</f>
        <v>Yes</v>
      </c>
      <c r="E3431" t="s">
        <v>18</v>
      </c>
      <c r="F3431" t="str">
        <f t="shared" ref="F3431:F3440" si="485">Z3431</f>
        <v>Zodariidae</v>
      </c>
      <c r="G3431" s="13" t="str">
        <f t="shared" ref="G3431:G3441" si="486">IF(AI3431&gt;=40,"Yes","No")</f>
        <v>Yes</v>
      </c>
      <c r="M3431" t="s">
        <v>248</v>
      </c>
      <c r="N3431" t="s">
        <v>1458</v>
      </c>
      <c r="P3431" s="6">
        <v>-1</v>
      </c>
      <c r="Q3431" s="6" t="s">
        <v>47</v>
      </c>
      <c r="R3431" s="6" t="s">
        <v>54</v>
      </c>
      <c r="S3431" s="6"/>
      <c r="T3431" s="6" t="s">
        <v>55</v>
      </c>
      <c r="U3431" s="6" t="s">
        <v>56</v>
      </c>
      <c r="V3431" s="14"/>
      <c r="W3431" s="14" t="s">
        <v>53</v>
      </c>
      <c r="X3431" s="14"/>
      <c r="Y3431" s="14"/>
      <c r="Z3431" s="14" t="s">
        <v>1458</v>
      </c>
      <c r="AA3431" s="14"/>
      <c r="AB3431" s="14"/>
      <c r="AD3431" t="s">
        <v>248</v>
      </c>
      <c r="AI3431" s="10">
        <v>50</v>
      </c>
      <c r="AQ3431" s="6">
        <v>0</v>
      </c>
      <c r="AR3431" s="6" t="s">
        <v>50</v>
      </c>
      <c r="AS3431" s="14"/>
      <c r="AT3431" s="6">
        <v>-1</v>
      </c>
      <c r="AU3431" s="14"/>
      <c r="AV3431" s="14"/>
      <c r="AW3431" s="6" t="s">
        <v>51</v>
      </c>
      <c r="AX3431" s="6" t="s">
        <v>51</v>
      </c>
    </row>
    <row r="3432" spans="1:50" x14ac:dyDescent="0.25">
      <c r="B3432" t="s">
        <v>22</v>
      </c>
      <c r="C3432" t="str">
        <f>AD3432</f>
        <v>Lutica</v>
      </c>
      <c r="D3432" s="13" t="str">
        <f t="shared" si="484"/>
        <v>Yes</v>
      </c>
      <c r="E3432" t="s">
        <v>18</v>
      </c>
      <c r="F3432" t="str">
        <f t="shared" si="485"/>
        <v>Zodariidae</v>
      </c>
      <c r="G3432" s="13" t="str">
        <f t="shared" si="486"/>
        <v>Yes</v>
      </c>
      <c r="M3432" t="s">
        <v>815</v>
      </c>
      <c r="N3432" t="s">
        <v>248</v>
      </c>
      <c r="P3432" s="6">
        <v>-1</v>
      </c>
      <c r="Q3432" s="6" t="s">
        <v>47</v>
      </c>
      <c r="R3432" s="6" t="s">
        <v>54</v>
      </c>
      <c r="S3432" s="6"/>
      <c r="T3432" s="6" t="s">
        <v>55</v>
      </c>
      <c r="U3432" s="6" t="s">
        <v>56</v>
      </c>
      <c r="V3432" s="14"/>
      <c r="W3432" s="14" t="s">
        <v>53</v>
      </c>
      <c r="X3432" s="14"/>
      <c r="Y3432" s="14"/>
      <c r="Z3432" s="14" t="s">
        <v>1458</v>
      </c>
      <c r="AA3432" s="14"/>
      <c r="AB3432" s="14"/>
      <c r="AD3432" t="s">
        <v>248</v>
      </c>
      <c r="AF3432" t="s">
        <v>815</v>
      </c>
      <c r="AI3432" s="10">
        <v>60</v>
      </c>
      <c r="AQ3432" s="6">
        <v>0</v>
      </c>
      <c r="AR3432" s="6" t="s">
        <v>50</v>
      </c>
      <c r="AS3432" s="14" t="s">
        <v>232</v>
      </c>
      <c r="AT3432" s="6">
        <v>-1</v>
      </c>
      <c r="AU3432" s="14"/>
      <c r="AV3432" s="14"/>
      <c r="AW3432" s="6" t="s">
        <v>51</v>
      </c>
      <c r="AX3432" s="6" t="s">
        <v>51</v>
      </c>
    </row>
    <row r="3433" spans="1:50" x14ac:dyDescent="0.25">
      <c r="B3433" t="s">
        <v>22</v>
      </c>
      <c r="C3433" t="str">
        <f>AD3433</f>
        <v>Lutica</v>
      </c>
      <c r="D3433" s="13" t="str">
        <f t="shared" si="484"/>
        <v>Yes</v>
      </c>
      <c r="E3433" t="s">
        <v>18</v>
      </c>
      <c r="F3433" t="str">
        <f t="shared" si="485"/>
        <v>Zodariidae</v>
      </c>
      <c r="G3433" s="13" t="str">
        <f t="shared" si="486"/>
        <v>Yes</v>
      </c>
      <c r="M3433" t="s">
        <v>814</v>
      </c>
      <c r="N3433" t="s">
        <v>248</v>
      </c>
      <c r="P3433" s="6">
        <v>-1</v>
      </c>
      <c r="Q3433" s="6" t="s">
        <v>47</v>
      </c>
      <c r="R3433" s="6" t="s">
        <v>54</v>
      </c>
      <c r="S3433" s="6"/>
      <c r="T3433" s="6" t="s">
        <v>55</v>
      </c>
      <c r="U3433" s="6" t="s">
        <v>56</v>
      </c>
      <c r="V3433" s="14"/>
      <c r="W3433" s="14" t="s">
        <v>53</v>
      </c>
      <c r="X3433" s="14"/>
      <c r="Y3433" s="14"/>
      <c r="Z3433" s="14" t="s">
        <v>1458</v>
      </c>
      <c r="AA3433" s="14"/>
      <c r="AB3433" s="14"/>
      <c r="AD3433" t="s">
        <v>248</v>
      </c>
      <c r="AF3433" t="s">
        <v>814</v>
      </c>
      <c r="AI3433" s="10">
        <v>60</v>
      </c>
      <c r="AQ3433" s="6">
        <v>0</v>
      </c>
      <c r="AR3433" s="6" t="s">
        <v>50</v>
      </c>
      <c r="AS3433" s="14" t="s">
        <v>232</v>
      </c>
      <c r="AT3433" s="6">
        <v>-1</v>
      </c>
      <c r="AU3433" s="14"/>
      <c r="AV3433" s="14"/>
      <c r="AW3433" s="6" t="s">
        <v>51</v>
      </c>
      <c r="AX3433" s="6" t="s">
        <v>51</v>
      </c>
    </row>
    <row r="3434" spans="1:50" x14ac:dyDescent="0.25">
      <c r="B3434" t="s">
        <v>22</v>
      </c>
      <c r="C3434" t="str">
        <f>AD3434</f>
        <v>Lutica</v>
      </c>
      <c r="D3434" s="13" t="str">
        <f t="shared" si="484"/>
        <v>Yes</v>
      </c>
      <c r="E3434" t="s">
        <v>18</v>
      </c>
      <c r="F3434" t="str">
        <f t="shared" si="485"/>
        <v>Zodariidae</v>
      </c>
      <c r="G3434" s="13" t="str">
        <f t="shared" si="486"/>
        <v>Yes</v>
      </c>
      <c r="M3434" t="s">
        <v>813</v>
      </c>
      <c r="N3434" t="s">
        <v>248</v>
      </c>
      <c r="P3434" s="6">
        <v>-1</v>
      </c>
      <c r="Q3434" s="6" t="s">
        <v>47</v>
      </c>
      <c r="R3434" s="6" t="s">
        <v>54</v>
      </c>
      <c r="S3434" s="6"/>
      <c r="T3434" s="6" t="s">
        <v>55</v>
      </c>
      <c r="U3434" s="6" t="s">
        <v>56</v>
      </c>
      <c r="V3434" s="14"/>
      <c r="W3434" s="14" t="s">
        <v>53</v>
      </c>
      <c r="X3434" s="14"/>
      <c r="Y3434" s="14"/>
      <c r="Z3434" s="14" t="s">
        <v>1458</v>
      </c>
      <c r="AA3434" s="14"/>
      <c r="AB3434" s="14"/>
      <c r="AD3434" t="s">
        <v>248</v>
      </c>
      <c r="AF3434" t="s">
        <v>813</v>
      </c>
      <c r="AI3434" s="10">
        <v>60</v>
      </c>
      <c r="AQ3434" s="6">
        <v>0</v>
      </c>
      <c r="AR3434" s="6" t="s">
        <v>50</v>
      </c>
      <c r="AS3434" s="14" t="s">
        <v>249</v>
      </c>
      <c r="AT3434" s="6">
        <v>-1</v>
      </c>
      <c r="AU3434" s="14"/>
      <c r="AV3434" s="14"/>
      <c r="AW3434" s="6" t="s">
        <v>51</v>
      </c>
      <c r="AX3434" s="6" t="s">
        <v>51</v>
      </c>
    </row>
    <row r="3435" spans="1:50" x14ac:dyDescent="0.25">
      <c r="B3435" t="s">
        <v>22</v>
      </c>
      <c r="C3435" t="str">
        <f>AD3435</f>
        <v>Lutica</v>
      </c>
      <c r="D3435" s="13" t="str">
        <f t="shared" si="484"/>
        <v>Yes</v>
      </c>
      <c r="E3435" t="s">
        <v>18</v>
      </c>
      <c r="F3435" t="str">
        <f t="shared" si="485"/>
        <v>Zodariidae</v>
      </c>
      <c r="G3435" s="13" t="str">
        <f t="shared" si="486"/>
        <v>Yes</v>
      </c>
      <c r="M3435" t="s">
        <v>812</v>
      </c>
      <c r="N3435" t="s">
        <v>248</v>
      </c>
      <c r="P3435" s="6">
        <v>-1</v>
      </c>
      <c r="Q3435" s="6" t="s">
        <v>47</v>
      </c>
      <c r="R3435" s="6" t="s">
        <v>54</v>
      </c>
      <c r="S3435" s="6"/>
      <c r="T3435" s="6" t="s">
        <v>55</v>
      </c>
      <c r="U3435" s="6" t="s">
        <v>56</v>
      </c>
      <c r="V3435" s="14"/>
      <c r="W3435" s="14" t="s">
        <v>53</v>
      </c>
      <c r="X3435" s="14"/>
      <c r="Y3435" s="14"/>
      <c r="Z3435" s="14" t="s">
        <v>1458</v>
      </c>
      <c r="AA3435" s="14"/>
      <c r="AB3435" s="14"/>
      <c r="AD3435" t="s">
        <v>248</v>
      </c>
      <c r="AF3435" t="s">
        <v>812</v>
      </c>
      <c r="AI3435" s="10">
        <v>60</v>
      </c>
      <c r="AQ3435" s="6">
        <v>0</v>
      </c>
      <c r="AR3435" s="6" t="s">
        <v>50</v>
      </c>
      <c r="AS3435" s="14" t="s">
        <v>232</v>
      </c>
      <c r="AT3435" s="6">
        <v>-1</v>
      </c>
      <c r="AU3435" s="14"/>
      <c r="AV3435" s="14"/>
      <c r="AW3435" s="6" t="s">
        <v>51</v>
      </c>
      <c r="AX3435" s="6" t="s">
        <v>51</v>
      </c>
    </row>
    <row r="3436" spans="1:50" x14ac:dyDescent="0.25">
      <c r="B3436" t="s">
        <v>22</v>
      </c>
      <c r="C3436" t="str">
        <f>W3436</f>
        <v>Araneae</v>
      </c>
      <c r="D3436" s="13" t="str">
        <f t="shared" si="484"/>
        <v>No</v>
      </c>
      <c r="E3436" t="s">
        <v>18</v>
      </c>
      <c r="F3436" t="str">
        <f t="shared" si="485"/>
        <v>Zodariidae</v>
      </c>
      <c r="G3436" s="13" t="str">
        <f t="shared" si="486"/>
        <v>Yes</v>
      </c>
      <c r="M3436" t="s">
        <v>1458</v>
      </c>
      <c r="N3436" t="s">
        <v>53</v>
      </c>
      <c r="P3436" s="6">
        <v>-1</v>
      </c>
      <c r="Q3436" s="6" t="s">
        <v>47</v>
      </c>
      <c r="R3436" s="6" t="s">
        <v>54</v>
      </c>
      <c r="S3436" s="6"/>
      <c r="T3436" s="6" t="s">
        <v>55</v>
      </c>
      <c r="U3436" s="6" t="s">
        <v>56</v>
      </c>
      <c r="V3436" s="14"/>
      <c r="W3436" s="14" t="s">
        <v>53</v>
      </c>
      <c r="X3436" s="14"/>
      <c r="Y3436" s="14"/>
      <c r="Z3436" s="14" t="s">
        <v>1458</v>
      </c>
      <c r="AA3436" s="14"/>
      <c r="AB3436" s="14"/>
      <c r="AI3436" s="10">
        <v>40</v>
      </c>
      <c r="AQ3436" s="6">
        <v>0</v>
      </c>
      <c r="AR3436" s="6" t="s">
        <v>50</v>
      </c>
      <c r="AS3436" s="14"/>
      <c r="AT3436" s="6">
        <v>-1</v>
      </c>
      <c r="AU3436" s="14"/>
      <c r="AV3436" s="14"/>
      <c r="AW3436" s="6" t="s">
        <v>51</v>
      </c>
      <c r="AX3436" s="6" t="s">
        <v>51</v>
      </c>
    </row>
    <row r="3437" spans="1:50" x14ac:dyDescent="0.25">
      <c r="A3437" s="16" t="s">
        <v>9349</v>
      </c>
      <c r="B3437" t="s">
        <v>22</v>
      </c>
      <c r="C3437" t="str">
        <f>AD3437</f>
        <v>Nyctoporis</v>
      </c>
      <c r="D3437" s="13" t="str">
        <f t="shared" si="484"/>
        <v>Yes</v>
      </c>
      <c r="E3437" s="16" t="s">
        <v>18</v>
      </c>
      <c r="F3437" s="16" t="str">
        <f t="shared" si="485"/>
        <v>Tenebrionidae</v>
      </c>
      <c r="G3437" s="16" t="str">
        <f t="shared" si="486"/>
        <v>Yes</v>
      </c>
      <c r="M3437" t="s">
        <v>3617</v>
      </c>
      <c r="N3437" t="s">
        <v>2276</v>
      </c>
      <c r="P3437" s="6">
        <v>-1</v>
      </c>
      <c r="Q3437" s="6" t="s">
        <v>47</v>
      </c>
      <c r="R3437" s="6" t="s">
        <v>48</v>
      </c>
      <c r="S3437" s="16"/>
      <c r="T3437" s="16" t="s">
        <v>49</v>
      </c>
      <c r="U3437" s="16"/>
      <c r="V3437" s="14"/>
      <c r="W3437" s="14" t="s">
        <v>46</v>
      </c>
      <c r="X3437" s="14" t="s">
        <v>2125</v>
      </c>
      <c r="Y3437" s="14" t="s">
        <v>2126</v>
      </c>
      <c r="Z3437" s="14" t="s">
        <v>98</v>
      </c>
      <c r="AA3437" s="14" t="s">
        <v>2270</v>
      </c>
      <c r="AB3437" s="14" t="s">
        <v>2278</v>
      </c>
      <c r="AD3437" t="s">
        <v>2276</v>
      </c>
      <c r="AF3437" t="s">
        <v>3617</v>
      </c>
      <c r="AI3437" s="16">
        <v>60</v>
      </c>
      <c r="AQ3437" s="6">
        <v>0</v>
      </c>
      <c r="AR3437" s="6" t="s">
        <v>50</v>
      </c>
      <c r="AS3437" s="14"/>
      <c r="AT3437" s="6">
        <v>-1</v>
      </c>
      <c r="AU3437" s="14"/>
      <c r="AV3437" s="14"/>
      <c r="AW3437" s="6" t="s">
        <v>51</v>
      </c>
      <c r="AX3437" s="6" t="s">
        <v>51</v>
      </c>
    </row>
    <row r="3438" spans="1:50" x14ac:dyDescent="0.25">
      <c r="B3438" t="s">
        <v>22</v>
      </c>
      <c r="C3438" t="str">
        <f>AD3438</f>
        <v>Zora</v>
      </c>
      <c r="D3438" s="13" t="str">
        <f t="shared" si="484"/>
        <v>Yes</v>
      </c>
      <c r="E3438" t="s">
        <v>18</v>
      </c>
      <c r="F3438" t="str">
        <f t="shared" si="485"/>
        <v>Zoridae</v>
      </c>
      <c r="G3438" s="13" t="str">
        <f t="shared" si="486"/>
        <v>Yes</v>
      </c>
      <c r="M3438" t="s">
        <v>505</v>
      </c>
      <c r="N3438" t="s">
        <v>1466</v>
      </c>
      <c r="P3438" s="6">
        <v>-1</v>
      </c>
      <c r="Q3438" s="6" t="s">
        <v>47</v>
      </c>
      <c r="R3438" s="6" t="s">
        <v>54</v>
      </c>
      <c r="S3438" s="6"/>
      <c r="T3438" s="6" t="s">
        <v>55</v>
      </c>
      <c r="U3438" s="6" t="s">
        <v>56</v>
      </c>
      <c r="V3438" s="14"/>
      <c r="W3438" s="14" t="s">
        <v>53</v>
      </c>
      <c r="X3438" s="14"/>
      <c r="Y3438" s="14"/>
      <c r="Z3438" s="14" t="s">
        <v>1466</v>
      </c>
      <c r="AA3438" s="14"/>
      <c r="AB3438" s="14"/>
      <c r="AD3438" t="s">
        <v>505</v>
      </c>
      <c r="AI3438" s="10">
        <v>50</v>
      </c>
      <c r="AQ3438" s="6">
        <v>0</v>
      </c>
      <c r="AR3438" s="6" t="s">
        <v>50</v>
      </c>
      <c r="AS3438" s="14"/>
      <c r="AT3438" s="6">
        <v>-1</v>
      </c>
      <c r="AU3438" s="14"/>
      <c r="AV3438" s="14"/>
      <c r="AW3438" s="6" t="s">
        <v>51</v>
      </c>
      <c r="AX3438" s="6" t="s">
        <v>51</v>
      </c>
    </row>
    <row r="3439" spans="1:50" x14ac:dyDescent="0.25">
      <c r="B3439" t="s">
        <v>22</v>
      </c>
      <c r="C3439" t="str">
        <f>AD3439</f>
        <v>Zora</v>
      </c>
      <c r="D3439" s="13" t="str">
        <f t="shared" si="484"/>
        <v>Yes</v>
      </c>
      <c r="E3439" t="s">
        <v>18</v>
      </c>
      <c r="F3439" t="str">
        <f t="shared" si="485"/>
        <v>Zoridae</v>
      </c>
      <c r="G3439" s="13" t="str">
        <f t="shared" si="486"/>
        <v>Yes</v>
      </c>
      <c r="M3439" t="s">
        <v>1182</v>
      </c>
      <c r="N3439" t="s">
        <v>505</v>
      </c>
      <c r="P3439" s="6">
        <v>-1</v>
      </c>
      <c r="Q3439" s="6" t="s">
        <v>47</v>
      </c>
      <c r="R3439" s="6" t="s">
        <v>54</v>
      </c>
      <c r="S3439" s="6"/>
      <c r="T3439" s="6" t="s">
        <v>55</v>
      </c>
      <c r="U3439" s="6" t="s">
        <v>56</v>
      </c>
      <c r="V3439" s="14"/>
      <c r="W3439" s="14" t="s">
        <v>53</v>
      </c>
      <c r="X3439" s="14"/>
      <c r="Y3439" s="14"/>
      <c r="Z3439" s="14" t="s">
        <v>1466</v>
      </c>
      <c r="AA3439" s="14"/>
      <c r="AB3439" s="14"/>
      <c r="AD3439" t="s">
        <v>505</v>
      </c>
      <c r="AF3439" t="s">
        <v>1182</v>
      </c>
      <c r="AI3439" s="10">
        <v>60</v>
      </c>
      <c r="AQ3439" s="6">
        <v>0</v>
      </c>
      <c r="AR3439" s="6" t="s">
        <v>50</v>
      </c>
      <c r="AS3439" s="14"/>
      <c r="AT3439" s="6">
        <v>-1</v>
      </c>
      <c r="AU3439" s="14"/>
      <c r="AV3439" s="14"/>
      <c r="AW3439" s="6" t="s">
        <v>51</v>
      </c>
      <c r="AX3439" s="6" t="s">
        <v>51</v>
      </c>
    </row>
    <row r="3440" spans="1:50" x14ac:dyDescent="0.25">
      <c r="B3440" t="s">
        <v>22</v>
      </c>
      <c r="C3440" t="str">
        <f t="shared" ref="C3440:C3445" si="487">W3440</f>
        <v>Araneae</v>
      </c>
      <c r="D3440" s="13" t="str">
        <f t="shared" si="484"/>
        <v>No</v>
      </c>
      <c r="E3440" t="s">
        <v>18</v>
      </c>
      <c r="F3440" t="str">
        <f t="shared" si="485"/>
        <v>Zoridae</v>
      </c>
      <c r="G3440" s="13" t="str">
        <f t="shared" si="486"/>
        <v>Yes</v>
      </c>
      <c r="M3440" t="s">
        <v>1466</v>
      </c>
      <c r="N3440" t="s">
        <v>53</v>
      </c>
      <c r="P3440" s="6">
        <v>-1</v>
      </c>
      <c r="Q3440" s="6" t="s">
        <v>47</v>
      </c>
      <c r="R3440" s="6" t="s">
        <v>54</v>
      </c>
      <c r="S3440" s="6"/>
      <c r="T3440" s="6" t="s">
        <v>55</v>
      </c>
      <c r="U3440" s="6" t="s">
        <v>56</v>
      </c>
      <c r="V3440" s="14"/>
      <c r="W3440" s="14" t="s">
        <v>53</v>
      </c>
      <c r="X3440" s="14"/>
      <c r="Y3440" s="14"/>
      <c r="Z3440" s="14" t="s">
        <v>1466</v>
      </c>
      <c r="AA3440" s="14"/>
      <c r="AB3440" s="14"/>
      <c r="AI3440" s="10">
        <v>40</v>
      </c>
      <c r="AQ3440" s="6">
        <v>0</v>
      </c>
      <c r="AR3440" s="6" t="s">
        <v>50</v>
      </c>
      <c r="AS3440" s="14"/>
      <c r="AT3440" s="6">
        <v>-1</v>
      </c>
      <c r="AU3440" s="14"/>
      <c r="AV3440" s="14"/>
      <c r="AW3440" s="6" t="s">
        <v>51</v>
      </c>
      <c r="AX3440" s="6" t="s">
        <v>51</v>
      </c>
    </row>
    <row r="3441" spans="2:50" x14ac:dyDescent="0.25">
      <c r="B3441" t="s">
        <v>22</v>
      </c>
      <c r="C3441" t="str">
        <f t="shared" si="487"/>
        <v>Araneae</v>
      </c>
      <c r="D3441" s="13" t="str">
        <f t="shared" si="484"/>
        <v>No</v>
      </c>
      <c r="E3441" t="s">
        <v>18</v>
      </c>
      <c r="F3441" t="str">
        <f>W3441</f>
        <v>Araneae</v>
      </c>
      <c r="G3441" s="13" t="str">
        <f t="shared" si="486"/>
        <v>No</v>
      </c>
      <c r="L3441" t="s">
        <v>67</v>
      </c>
      <c r="M3441" t="s">
        <v>53</v>
      </c>
      <c r="N3441" s="6" t="s">
        <v>56</v>
      </c>
      <c r="P3441" s="6">
        <v>-1</v>
      </c>
      <c r="Q3441" s="6" t="s">
        <v>47</v>
      </c>
      <c r="R3441" s="6" t="s">
        <v>54</v>
      </c>
      <c r="S3441" s="6"/>
      <c r="T3441" s="6" t="s">
        <v>55</v>
      </c>
      <c r="U3441" s="6" t="s">
        <v>56</v>
      </c>
      <c r="V3441" s="14"/>
      <c r="W3441" s="14" t="s">
        <v>53</v>
      </c>
      <c r="X3441" s="14"/>
      <c r="Y3441" s="14"/>
      <c r="Z3441" s="14"/>
      <c r="AA3441" s="14"/>
      <c r="AB3441" s="14"/>
      <c r="AI3441" s="10">
        <v>30</v>
      </c>
      <c r="AQ3441" s="6">
        <v>0</v>
      </c>
      <c r="AR3441" s="6" t="s">
        <v>50</v>
      </c>
      <c r="AS3441" s="14"/>
      <c r="AT3441" s="6">
        <v>-1</v>
      </c>
      <c r="AU3441" s="14"/>
      <c r="AV3441" s="14"/>
      <c r="AW3441" s="6" t="s">
        <v>51</v>
      </c>
      <c r="AX3441" s="6" t="s">
        <v>51</v>
      </c>
    </row>
    <row r="3442" spans="2:50" x14ac:dyDescent="0.25">
      <c r="B3442" t="s">
        <v>15</v>
      </c>
      <c r="C3442" t="str">
        <f t="shared" si="487"/>
        <v>Opiliones</v>
      </c>
      <c r="D3442" s="13" t="str">
        <f>IF(AI3442&gt;=30,"Yes","No")</f>
        <v>Yes</v>
      </c>
      <c r="E3442" t="s">
        <v>15</v>
      </c>
      <c r="F3442" t="str">
        <f>W3442</f>
        <v>Opiliones</v>
      </c>
      <c r="G3442" s="13" t="str">
        <f t="shared" ref="G3442:G3447" si="488">IF(AI3442&gt;=30,"Yes","No")</f>
        <v>Yes</v>
      </c>
      <c r="L3442" t="s">
        <v>2706</v>
      </c>
      <c r="M3442" t="s">
        <v>2705</v>
      </c>
      <c r="N3442" t="s">
        <v>56</v>
      </c>
      <c r="P3442" s="6">
        <v>-1</v>
      </c>
      <c r="Q3442" s="6" t="s">
        <v>47</v>
      </c>
      <c r="R3442" s="6" t="s">
        <v>54</v>
      </c>
      <c r="S3442" s="6"/>
      <c r="T3442" s="6" t="s">
        <v>55</v>
      </c>
      <c r="U3442" s="6" t="s">
        <v>56</v>
      </c>
      <c r="V3442" s="14"/>
      <c r="W3442" s="14" t="s">
        <v>2705</v>
      </c>
      <c r="X3442" s="14"/>
      <c r="Y3442" s="14"/>
      <c r="Z3442" s="14"/>
      <c r="AA3442" s="14"/>
      <c r="AB3442" s="14"/>
      <c r="AI3442" s="10">
        <v>30</v>
      </c>
      <c r="AQ3442" s="6">
        <v>0</v>
      </c>
      <c r="AR3442" s="16" t="s">
        <v>120</v>
      </c>
      <c r="AS3442" s="14"/>
      <c r="AT3442" s="6">
        <v>-1</v>
      </c>
      <c r="AU3442" s="14"/>
      <c r="AV3442" s="14"/>
      <c r="AW3442" s="16" t="s">
        <v>51</v>
      </c>
      <c r="AX3442" s="16" t="s">
        <v>51</v>
      </c>
    </row>
    <row r="3443" spans="2:50" x14ac:dyDescent="0.25">
      <c r="B3443" t="s">
        <v>18</v>
      </c>
      <c r="C3443" t="str">
        <f t="shared" si="487"/>
        <v>Pseudoscorpiones</v>
      </c>
      <c r="D3443" s="13" t="str">
        <f>IF(AI3443&gt;=40,"Yes","No")</f>
        <v>No</v>
      </c>
      <c r="E3443" t="s">
        <v>15</v>
      </c>
      <c r="F3443" t="str">
        <f>W3443</f>
        <v>Pseudoscorpiones</v>
      </c>
      <c r="G3443" s="13" t="str">
        <f t="shared" si="488"/>
        <v>Yes</v>
      </c>
      <c r="L3443" t="s">
        <v>1625</v>
      </c>
      <c r="M3443" t="s">
        <v>119</v>
      </c>
      <c r="N3443" s="6" t="s">
        <v>56</v>
      </c>
      <c r="P3443" s="6">
        <v>-1</v>
      </c>
      <c r="Q3443" s="6" t="s">
        <v>47</v>
      </c>
      <c r="R3443" s="6" t="s">
        <v>54</v>
      </c>
      <c r="S3443" s="6"/>
      <c r="T3443" s="6" t="s">
        <v>55</v>
      </c>
      <c r="U3443" s="6" t="s">
        <v>56</v>
      </c>
      <c r="V3443" s="14"/>
      <c r="W3443" s="14" t="s">
        <v>119</v>
      </c>
      <c r="X3443" s="14"/>
      <c r="Y3443" s="14"/>
      <c r="Z3443" s="14"/>
      <c r="AA3443" s="14"/>
      <c r="AB3443" s="14"/>
      <c r="AI3443" s="10">
        <v>30</v>
      </c>
      <c r="AQ3443" s="6">
        <v>0</v>
      </c>
      <c r="AR3443" s="6" t="s">
        <v>120</v>
      </c>
      <c r="AS3443" s="14"/>
      <c r="AT3443" s="6">
        <v>-1</v>
      </c>
      <c r="AU3443" s="14"/>
      <c r="AV3443" s="14"/>
      <c r="AW3443" s="6" t="s">
        <v>51</v>
      </c>
      <c r="AX3443" s="6" t="s">
        <v>51</v>
      </c>
    </row>
    <row r="3444" spans="2:50" x14ac:dyDescent="0.25">
      <c r="B3444" t="s">
        <v>18</v>
      </c>
      <c r="C3444" t="str">
        <f t="shared" si="487"/>
        <v>Scorpiones</v>
      </c>
      <c r="D3444" s="13" t="str">
        <f>IF(AI3444&gt;=40,"Yes","No")</f>
        <v>No</v>
      </c>
      <c r="E3444" t="s">
        <v>15</v>
      </c>
      <c r="F3444" t="str">
        <f>W3444</f>
        <v>Scorpiones</v>
      </c>
      <c r="G3444" s="13" t="str">
        <f t="shared" si="488"/>
        <v>Yes</v>
      </c>
      <c r="L3444" t="s">
        <v>1627</v>
      </c>
      <c r="M3444" s="6" t="s">
        <v>127</v>
      </c>
      <c r="N3444" s="6" t="s">
        <v>56</v>
      </c>
      <c r="P3444" s="6">
        <v>-1</v>
      </c>
      <c r="Q3444" s="6" t="s">
        <v>47</v>
      </c>
      <c r="R3444" s="6" t="s">
        <v>54</v>
      </c>
      <c r="S3444" s="6"/>
      <c r="T3444" s="6" t="s">
        <v>55</v>
      </c>
      <c r="U3444" s="6" t="s">
        <v>56</v>
      </c>
      <c r="V3444" s="14"/>
      <c r="W3444" s="6" t="s">
        <v>127</v>
      </c>
      <c r="X3444" s="14"/>
      <c r="Y3444" s="14"/>
      <c r="Z3444" s="14"/>
      <c r="AA3444" s="14"/>
      <c r="AB3444" s="14"/>
      <c r="AI3444" s="10">
        <v>30</v>
      </c>
      <c r="AQ3444" s="6">
        <v>0</v>
      </c>
      <c r="AR3444" s="6" t="s">
        <v>120</v>
      </c>
      <c r="AS3444" s="14"/>
      <c r="AT3444" s="6">
        <v>-1</v>
      </c>
      <c r="AU3444" s="14"/>
      <c r="AV3444" s="14"/>
      <c r="AW3444" s="6" t="s">
        <v>51</v>
      </c>
      <c r="AX3444" s="6" t="s">
        <v>51</v>
      </c>
    </row>
    <row r="3445" spans="2:50" x14ac:dyDescent="0.25">
      <c r="B3445" t="s">
        <v>18</v>
      </c>
      <c r="C3445" t="str">
        <f t="shared" si="487"/>
        <v>Solifugae</v>
      </c>
      <c r="D3445" s="13" t="str">
        <f>IF(AI3445&gt;=40,"Yes","No")</f>
        <v>No</v>
      </c>
      <c r="E3445" t="s">
        <v>15</v>
      </c>
      <c r="F3445" t="str">
        <f>W3445</f>
        <v>Solifugae</v>
      </c>
      <c r="G3445" s="13" t="str">
        <f t="shared" si="488"/>
        <v>Yes</v>
      </c>
      <c r="L3445" t="s">
        <v>1633</v>
      </c>
      <c r="M3445" t="s">
        <v>130</v>
      </c>
      <c r="N3445" s="6" t="s">
        <v>56</v>
      </c>
      <c r="P3445" s="6">
        <v>-1</v>
      </c>
      <c r="Q3445" s="6" t="s">
        <v>47</v>
      </c>
      <c r="R3445" s="6" t="s">
        <v>54</v>
      </c>
      <c r="S3445" s="6"/>
      <c r="T3445" s="6" t="s">
        <v>55</v>
      </c>
      <c r="U3445" s="6" t="s">
        <v>56</v>
      </c>
      <c r="V3445" s="14"/>
      <c r="W3445" s="14" t="s">
        <v>130</v>
      </c>
      <c r="X3445" s="14"/>
      <c r="Y3445" s="14"/>
      <c r="Z3445" s="14"/>
      <c r="AA3445" s="14"/>
      <c r="AB3445" s="14"/>
      <c r="AI3445" s="10">
        <v>30</v>
      </c>
      <c r="AQ3445" s="6">
        <v>0</v>
      </c>
      <c r="AR3445" s="6" t="s">
        <v>120</v>
      </c>
      <c r="AS3445" s="14"/>
      <c r="AT3445" s="6">
        <v>-1</v>
      </c>
      <c r="AU3445" s="14"/>
      <c r="AV3445" s="14"/>
      <c r="AW3445" s="6" t="s">
        <v>51</v>
      </c>
      <c r="AX3445" s="6" t="s">
        <v>51</v>
      </c>
    </row>
    <row r="3446" spans="2:50" x14ac:dyDescent="0.25">
      <c r="B3446" t="s">
        <v>15</v>
      </c>
      <c r="C3446" t="str">
        <f>U3446</f>
        <v>Arachnida</v>
      </c>
      <c r="D3446" s="13" t="str">
        <f>IF(AI3446&gt;=30,"Yes","No")</f>
        <v>No</v>
      </c>
      <c r="E3446" t="s">
        <v>15</v>
      </c>
      <c r="F3446" t="str">
        <f>U3446</f>
        <v>Arachnida</v>
      </c>
      <c r="G3446" s="13" t="str">
        <f t="shared" si="488"/>
        <v>No</v>
      </c>
      <c r="L3446" t="s">
        <v>1626</v>
      </c>
      <c r="M3446" s="6" t="s">
        <v>56</v>
      </c>
      <c r="N3446" s="6" t="s">
        <v>47</v>
      </c>
      <c r="P3446" s="6">
        <v>-1</v>
      </c>
      <c r="Q3446" s="6" t="s">
        <v>47</v>
      </c>
      <c r="R3446" s="6" t="s">
        <v>54</v>
      </c>
      <c r="S3446" s="6"/>
      <c r="T3446" s="6" t="s">
        <v>55</v>
      </c>
      <c r="U3446" s="6" t="s">
        <v>56</v>
      </c>
      <c r="V3446" s="14"/>
      <c r="W3446" s="14"/>
      <c r="X3446" s="14"/>
      <c r="Y3446" s="14"/>
      <c r="Z3446" s="14"/>
      <c r="AA3446" s="14"/>
      <c r="AB3446" s="14"/>
      <c r="AI3446" s="10">
        <v>23</v>
      </c>
      <c r="AQ3446" s="6">
        <v>0</v>
      </c>
      <c r="AR3446" s="6" t="s">
        <v>120</v>
      </c>
      <c r="AS3446" s="14"/>
      <c r="AT3446" s="6">
        <v>-1</v>
      </c>
      <c r="AU3446" s="14"/>
      <c r="AV3446" s="14"/>
      <c r="AW3446" s="6" t="s">
        <v>51</v>
      </c>
      <c r="AX3446" s="6" t="s">
        <v>51</v>
      </c>
    </row>
    <row r="3447" spans="2:50" x14ac:dyDescent="0.25">
      <c r="B3447" t="s">
        <v>18</v>
      </c>
      <c r="C3447" t="str">
        <f>X3447</f>
        <v>Oniscidea</v>
      </c>
      <c r="D3447" s="13" t="str">
        <f>IF(AI3447&gt;=40,"Yes","No")</f>
        <v>No</v>
      </c>
      <c r="E3447" t="s">
        <v>15</v>
      </c>
      <c r="F3447" t="str">
        <f>W3447</f>
        <v>Isopoda</v>
      </c>
      <c r="G3447" s="13" t="str">
        <f t="shared" si="488"/>
        <v>Yes</v>
      </c>
      <c r="M3447" t="s">
        <v>1645</v>
      </c>
      <c r="N3447" t="s">
        <v>1646</v>
      </c>
      <c r="P3447" s="6">
        <v>-1</v>
      </c>
      <c r="Q3447" s="6" t="s">
        <v>47</v>
      </c>
      <c r="R3447" s="6" t="s">
        <v>1647</v>
      </c>
      <c r="S3447" s="16"/>
      <c r="T3447" s="6" t="s">
        <v>1648</v>
      </c>
      <c r="U3447" s="6" t="s">
        <v>1649</v>
      </c>
      <c r="V3447" s="14"/>
      <c r="W3447" s="6" t="s">
        <v>1646</v>
      </c>
      <c r="X3447" s="6" t="s">
        <v>1645</v>
      </c>
      <c r="Y3447" s="14"/>
      <c r="Z3447" s="14"/>
      <c r="AA3447" s="14"/>
      <c r="AB3447" s="14"/>
      <c r="AI3447" s="10">
        <v>33</v>
      </c>
      <c r="AQ3447" s="6">
        <v>0</v>
      </c>
      <c r="AR3447" s="6" t="s">
        <v>120</v>
      </c>
      <c r="AS3447" s="14"/>
      <c r="AT3447" s="6">
        <v>-1</v>
      </c>
      <c r="AU3447" s="14"/>
      <c r="AV3447" s="14"/>
      <c r="AW3447" s="6" t="s">
        <v>51</v>
      </c>
      <c r="AX3447" s="6" t="s">
        <v>51</v>
      </c>
    </row>
    <row r="3448" spans="2:50" x14ac:dyDescent="0.25">
      <c r="B3448" t="s">
        <v>12</v>
      </c>
      <c r="C3448" t="str">
        <f>T3448</f>
        <v>Diplura</v>
      </c>
      <c r="D3448" s="13" t="str">
        <f>IF(AI3448&gt;=20,"Yes","No")</f>
        <v>Yes</v>
      </c>
      <c r="E3448" t="s">
        <v>12</v>
      </c>
      <c r="F3448" t="str">
        <f>T3448</f>
        <v>Diplura</v>
      </c>
      <c r="G3448" s="13" t="str">
        <f>IF(AI3448&gt;=20,"Yes","No")</f>
        <v>Yes</v>
      </c>
      <c r="M3448" t="s">
        <v>1655</v>
      </c>
      <c r="N3448" t="s">
        <v>47</v>
      </c>
      <c r="P3448" s="6">
        <v>-1</v>
      </c>
      <c r="Q3448" s="6" t="s">
        <v>47</v>
      </c>
      <c r="R3448" s="6" t="s">
        <v>48</v>
      </c>
      <c r="S3448" s="16"/>
      <c r="T3448" s="16" t="s">
        <v>1655</v>
      </c>
      <c r="U3448" s="16"/>
      <c r="V3448" s="14"/>
      <c r="W3448" s="14"/>
      <c r="X3448" s="14"/>
      <c r="Y3448" s="14"/>
      <c r="Z3448" s="14"/>
      <c r="AA3448" s="14"/>
      <c r="AB3448" s="14"/>
      <c r="AI3448" s="10">
        <v>20</v>
      </c>
      <c r="AQ3448" s="6">
        <v>0</v>
      </c>
      <c r="AR3448" s="6" t="s">
        <v>120</v>
      </c>
      <c r="AS3448" s="14"/>
      <c r="AT3448" s="6">
        <v>-1</v>
      </c>
      <c r="AU3448" s="14"/>
      <c r="AV3448" s="14"/>
      <c r="AW3448" s="6" t="s">
        <v>51</v>
      </c>
      <c r="AX3448" s="6" t="s">
        <v>51</v>
      </c>
    </row>
    <row r="3449" spans="2:50" x14ac:dyDescent="0.25">
      <c r="B3449" t="s">
        <v>18</v>
      </c>
      <c r="C3449" t="str">
        <f>W3449</f>
        <v>Zygentoma</v>
      </c>
      <c r="D3449" s="13" t="str">
        <f>IF(AI3449&gt;=40,"Yes","No")</f>
        <v>No</v>
      </c>
      <c r="E3449" t="s">
        <v>15</v>
      </c>
      <c r="F3449" t="str">
        <f>W3449</f>
        <v>Zygentoma</v>
      </c>
      <c r="G3449" s="13" t="str">
        <f>IF(AI3449&gt;=30,"Yes","No")</f>
        <v>Yes</v>
      </c>
      <c r="L3449" t="s">
        <v>1676</v>
      </c>
      <c r="M3449" t="s">
        <v>1675</v>
      </c>
      <c r="N3449" t="s">
        <v>49</v>
      </c>
      <c r="P3449" s="6">
        <v>-1</v>
      </c>
      <c r="Q3449" s="6" t="s">
        <v>47</v>
      </c>
      <c r="R3449" s="6" t="s">
        <v>48</v>
      </c>
      <c r="S3449" s="16"/>
      <c r="T3449" s="16" t="s">
        <v>49</v>
      </c>
      <c r="U3449" s="6" t="s">
        <v>1680</v>
      </c>
      <c r="V3449" s="14"/>
      <c r="W3449" s="14" t="s">
        <v>1675</v>
      </c>
      <c r="X3449" s="14"/>
      <c r="Y3449" s="14"/>
      <c r="Z3449" s="14"/>
      <c r="AA3449" s="14"/>
      <c r="AB3449" s="14"/>
      <c r="AI3449" s="10">
        <v>30</v>
      </c>
      <c r="AQ3449" s="6">
        <v>0</v>
      </c>
      <c r="AR3449" s="6" t="s">
        <v>50</v>
      </c>
      <c r="AS3449" s="14"/>
      <c r="AT3449" s="6">
        <v>-1</v>
      </c>
      <c r="AU3449" s="14"/>
      <c r="AV3449" s="14"/>
      <c r="AW3449" s="6" t="s">
        <v>51</v>
      </c>
      <c r="AX3449" s="6" t="s">
        <v>51</v>
      </c>
    </row>
    <row r="3450" spans="2:50" x14ac:dyDescent="0.25">
      <c r="B3450" t="s">
        <v>22</v>
      </c>
      <c r="C3450" t="str">
        <f>W3450</f>
        <v>Archaeognatha</v>
      </c>
      <c r="D3450" s="13" t="str">
        <f>IF(AI3450&gt;=50,"Yes","No")</f>
        <v>No</v>
      </c>
      <c r="E3450" t="s">
        <v>18</v>
      </c>
      <c r="F3450" t="str">
        <f>W3450</f>
        <v>Archaeognatha</v>
      </c>
      <c r="G3450" s="13" t="str">
        <f t="shared" ref="G3450:G3456" si="489">IF(AI3450&gt;=40,"Yes","No")</f>
        <v>No</v>
      </c>
      <c r="L3450" t="s">
        <v>1657</v>
      </c>
      <c r="M3450" t="s">
        <v>69</v>
      </c>
      <c r="N3450" t="s">
        <v>49</v>
      </c>
      <c r="P3450" s="6">
        <v>-1</v>
      </c>
      <c r="Q3450" s="6" t="s">
        <v>47</v>
      </c>
      <c r="R3450" s="6" t="s">
        <v>48</v>
      </c>
      <c r="S3450" s="16"/>
      <c r="T3450" s="16" t="s">
        <v>49</v>
      </c>
      <c r="U3450" s="16"/>
      <c r="V3450" s="14"/>
      <c r="W3450" s="14" t="s">
        <v>69</v>
      </c>
      <c r="X3450" s="14"/>
      <c r="Y3450" s="14"/>
      <c r="Z3450" s="14"/>
      <c r="AA3450" s="14"/>
      <c r="AB3450" s="14"/>
      <c r="AI3450" s="10">
        <v>30</v>
      </c>
      <c r="AQ3450" s="6">
        <v>0</v>
      </c>
      <c r="AR3450" s="6" t="s">
        <v>50</v>
      </c>
      <c r="AS3450" s="14"/>
      <c r="AT3450" s="6">
        <v>-1</v>
      </c>
      <c r="AU3450" s="14"/>
      <c r="AV3450" s="14"/>
      <c r="AW3450" s="6" t="s">
        <v>51</v>
      </c>
      <c r="AX3450" s="6" t="s">
        <v>51</v>
      </c>
    </row>
    <row r="3451" spans="2:50" x14ac:dyDescent="0.25">
      <c r="B3451" t="s">
        <v>22</v>
      </c>
      <c r="C3451" t="str">
        <f>W3451</f>
        <v>Dermaptera</v>
      </c>
      <c r="D3451" s="13" t="str">
        <f>IF(AI3451&gt;=50,"Yes","No")</f>
        <v>No</v>
      </c>
      <c r="E3451" t="s">
        <v>18</v>
      </c>
      <c r="F3451" t="str">
        <f>W3451</f>
        <v>Dermaptera</v>
      </c>
      <c r="G3451" s="13" t="str">
        <f t="shared" si="489"/>
        <v>No</v>
      </c>
      <c r="L3451" t="s">
        <v>1710</v>
      </c>
      <c r="M3451" t="s">
        <v>83</v>
      </c>
      <c r="N3451" t="s">
        <v>49</v>
      </c>
      <c r="P3451" s="6">
        <v>-1</v>
      </c>
      <c r="Q3451" s="6" t="s">
        <v>47</v>
      </c>
      <c r="R3451" s="6" t="s">
        <v>48</v>
      </c>
      <c r="S3451" s="16"/>
      <c r="T3451" s="16" t="s">
        <v>49</v>
      </c>
      <c r="U3451" s="16"/>
      <c r="V3451" s="14"/>
      <c r="W3451" s="14" t="s">
        <v>83</v>
      </c>
      <c r="X3451" s="14"/>
      <c r="Y3451" s="14"/>
      <c r="Z3451" s="14"/>
      <c r="AA3451" s="14"/>
      <c r="AB3451" s="14"/>
      <c r="AI3451" s="10">
        <v>30</v>
      </c>
      <c r="AQ3451" s="6">
        <v>0</v>
      </c>
      <c r="AR3451" s="16" t="s">
        <v>50</v>
      </c>
      <c r="AS3451" s="14"/>
      <c r="AT3451" s="6">
        <v>-1</v>
      </c>
      <c r="AU3451" s="14"/>
      <c r="AV3451" s="14"/>
      <c r="AW3451" s="6" t="s">
        <v>51</v>
      </c>
      <c r="AX3451" s="6" t="s">
        <v>51</v>
      </c>
    </row>
    <row r="3452" spans="2:50" x14ac:dyDescent="0.25">
      <c r="B3452" t="s">
        <v>18</v>
      </c>
      <c r="C3452" t="str">
        <f>X3452</f>
        <v>Auchenorrhyncha</v>
      </c>
      <c r="D3452" s="13" t="str">
        <f>IF(AI3452&gt;=40,"Yes","No")</f>
        <v>No</v>
      </c>
      <c r="E3452" t="s">
        <v>18</v>
      </c>
      <c r="F3452" t="str">
        <f>X3452</f>
        <v>Auchenorrhyncha</v>
      </c>
      <c r="G3452" s="13" t="str">
        <f t="shared" si="489"/>
        <v>No</v>
      </c>
      <c r="L3452" t="s">
        <v>1746</v>
      </c>
      <c r="M3452" s="7" t="s">
        <v>1739</v>
      </c>
      <c r="N3452" t="s">
        <v>123</v>
      </c>
      <c r="P3452" s="6">
        <v>-1</v>
      </c>
      <c r="Q3452" s="6" t="s">
        <v>47</v>
      </c>
      <c r="R3452" s="6" t="s">
        <v>48</v>
      </c>
      <c r="S3452" s="16"/>
      <c r="T3452" s="16" t="s">
        <v>49</v>
      </c>
      <c r="U3452" s="16"/>
      <c r="V3452" s="14"/>
      <c r="W3452" s="14" t="s">
        <v>123</v>
      </c>
      <c r="X3452" s="7" t="s">
        <v>1739</v>
      </c>
      <c r="Y3452" s="14"/>
      <c r="Z3452" s="14"/>
      <c r="AA3452" s="14"/>
      <c r="AB3452" s="14"/>
      <c r="AI3452" s="10">
        <v>33</v>
      </c>
      <c r="AQ3452" s="6">
        <v>0</v>
      </c>
      <c r="AR3452" s="16" t="s">
        <v>50</v>
      </c>
      <c r="AS3452" s="14"/>
      <c r="AT3452" s="6">
        <v>-1</v>
      </c>
      <c r="AU3452" s="14"/>
      <c r="AV3452" s="14"/>
      <c r="AW3452" s="16" t="s">
        <v>51</v>
      </c>
      <c r="AX3452" s="16" t="s">
        <v>51</v>
      </c>
    </row>
    <row r="3453" spans="2:50" x14ac:dyDescent="0.25">
      <c r="B3453" t="s">
        <v>18</v>
      </c>
      <c r="C3453" t="str">
        <f>X3453</f>
        <v>Heteroptera</v>
      </c>
      <c r="D3453" s="13" t="str">
        <f>IF(AI3453&gt;=40,"Yes","No")</f>
        <v>No</v>
      </c>
      <c r="E3453" t="s">
        <v>18</v>
      </c>
      <c r="F3453" t="str">
        <f>X3453</f>
        <v>Heteroptera</v>
      </c>
      <c r="G3453" s="13" t="str">
        <f t="shared" si="489"/>
        <v>No</v>
      </c>
      <c r="M3453" t="s">
        <v>124</v>
      </c>
      <c r="N3453" s="7" t="s">
        <v>123</v>
      </c>
      <c r="P3453" s="6">
        <v>-1</v>
      </c>
      <c r="Q3453" s="6" t="s">
        <v>47</v>
      </c>
      <c r="R3453" s="6" t="s">
        <v>48</v>
      </c>
      <c r="S3453" s="16"/>
      <c r="T3453" s="16" t="s">
        <v>49</v>
      </c>
      <c r="U3453" s="16"/>
      <c r="V3453" s="14"/>
      <c r="W3453" s="14" t="s">
        <v>123</v>
      </c>
      <c r="X3453" s="14" t="s">
        <v>124</v>
      </c>
      <c r="Y3453" s="14"/>
      <c r="Z3453" s="14"/>
      <c r="AA3453" s="14"/>
      <c r="AB3453" s="14"/>
      <c r="AI3453" s="10">
        <v>33</v>
      </c>
      <c r="AQ3453" s="6">
        <v>0</v>
      </c>
      <c r="AR3453" s="16" t="s">
        <v>50</v>
      </c>
      <c r="AS3453" s="14"/>
      <c r="AT3453" s="6">
        <v>-1</v>
      </c>
      <c r="AU3453" s="14"/>
      <c r="AV3453" s="14"/>
      <c r="AW3453" s="16" t="s">
        <v>51</v>
      </c>
      <c r="AX3453" s="16" t="s">
        <v>51</v>
      </c>
    </row>
    <row r="3454" spans="2:50" x14ac:dyDescent="0.25">
      <c r="B3454" t="s">
        <v>18</v>
      </c>
      <c r="C3454" t="str">
        <f>X3454</f>
        <v>Sternorrhyncha</v>
      </c>
      <c r="D3454" s="13" t="str">
        <f>IF(AI3454&gt;=40,"Yes","No")</f>
        <v>No</v>
      </c>
      <c r="E3454" t="s">
        <v>18</v>
      </c>
      <c r="F3454" t="str">
        <f>X3454</f>
        <v>Sternorrhyncha</v>
      </c>
      <c r="G3454" s="13" t="str">
        <f t="shared" si="489"/>
        <v>No</v>
      </c>
      <c r="M3454" s="7" t="s">
        <v>1750</v>
      </c>
      <c r="N3454" t="s">
        <v>123</v>
      </c>
      <c r="P3454" s="6">
        <v>-1</v>
      </c>
      <c r="Q3454" s="6" t="s">
        <v>47</v>
      </c>
      <c r="R3454" s="6" t="s">
        <v>48</v>
      </c>
      <c r="S3454" s="16"/>
      <c r="T3454" s="16" t="s">
        <v>49</v>
      </c>
      <c r="U3454" s="16"/>
      <c r="V3454" s="14"/>
      <c r="W3454" s="14" t="s">
        <v>123</v>
      </c>
      <c r="X3454" s="7" t="s">
        <v>1750</v>
      </c>
      <c r="Y3454" s="14"/>
      <c r="Z3454" s="14"/>
      <c r="AA3454" s="14"/>
      <c r="AB3454" s="14"/>
      <c r="AI3454" s="10">
        <v>33</v>
      </c>
      <c r="AQ3454" s="6">
        <v>0</v>
      </c>
      <c r="AR3454" s="16" t="s">
        <v>50</v>
      </c>
      <c r="AS3454" s="14"/>
      <c r="AT3454" s="6">
        <v>-1</v>
      </c>
      <c r="AU3454" s="14"/>
      <c r="AV3454" s="14"/>
      <c r="AW3454" s="16" t="s">
        <v>51</v>
      </c>
      <c r="AX3454" s="16" t="s">
        <v>51</v>
      </c>
    </row>
    <row r="3455" spans="2:50" x14ac:dyDescent="0.25">
      <c r="B3455" t="s">
        <v>18</v>
      </c>
      <c r="C3455" t="str">
        <f>W3455</f>
        <v>Hemiptera</v>
      </c>
      <c r="D3455" s="13" t="str">
        <f>IF(AI3455&gt;=40,"Yes","No")</f>
        <v>No</v>
      </c>
      <c r="E3455" t="s">
        <v>18</v>
      </c>
      <c r="F3455" t="str">
        <f t="shared" ref="F3455:F3462" si="490">W3455</f>
        <v>Hemiptera</v>
      </c>
      <c r="G3455" s="13" t="str">
        <f t="shared" si="489"/>
        <v>No</v>
      </c>
      <c r="L3455" t="s">
        <v>1738</v>
      </c>
      <c r="M3455" t="s">
        <v>123</v>
      </c>
      <c r="N3455" t="s">
        <v>49</v>
      </c>
      <c r="P3455" s="6">
        <v>-1</v>
      </c>
      <c r="Q3455" s="6" t="s">
        <v>47</v>
      </c>
      <c r="R3455" s="6" t="s">
        <v>48</v>
      </c>
      <c r="S3455" s="16"/>
      <c r="T3455" s="16" t="s">
        <v>49</v>
      </c>
      <c r="U3455" s="16"/>
      <c r="V3455" s="14"/>
      <c r="W3455" s="14" t="s">
        <v>123</v>
      </c>
      <c r="X3455" s="14"/>
      <c r="Y3455" s="14"/>
      <c r="Z3455" s="14"/>
      <c r="AA3455" s="14"/>
      <c r="AB3455" s="14"/>
      <c r="AI3455" s="10">
        <v>30</v>
      </c>
      <c r="AQ3455" s="6">
        <v>0</v>
      </c>
      <c r="AR3455" s="16" t="s">
        <v>50</v>
      </c>
      <c r="AS3455" s="14"/>
      <c r="AT3455" s="6">
        <v>-1</v>
      </c>
      <c r="AU3455" s="14"/>
      <c r="AV3455" s="14"/>
      <c r="AW3455" s="16" t="s">
        <v>51</v>
      </c>
      <c r="AX3455" s="16" t="s">
        <v>51</v>
      </c>
    </row>
    <row r="3456" spans="2:50" x14ac:dyDescent="0.25">
      <c r="B3456" t="s">
        <v>22</v>
      </c>
      <c r="C3456" t="str">
        <f>W3456</f>
        <v>Hymenoptera</v>
      </c>
      <c r="D3456" s="13" t="str">
        <f>IF(AI3456&gt;=50,"Yes","No")</f>
        <v>No</v>
      </c>
      <c r="E3456" t="s">
        <v>18</v>
      </c>
      <c r="F3456" t="str">
        <f t="shared" si="490"/>
        <v>Hymenoptera</v>
      </c>
      <c r="G3456" s="13" t="str">
        <f t="shared" si="489"/>
        <v>No</v>
      </c>
      <c r="M3456" t="s">
        <v>1866</v>
      </c>
      <c r="N3456" t="s">
        <v>49</v>
      </c>
      <c r="P3456" s="6">
        <v>-1</v>
      </c>
      <c r="Q3456" s="6" t="s">
        <v>47</v>
      </c>
      <c r="R3456" s="6" t="s">
        <v>48</v>
      </c>
      <c r="S3456" s="16"/>
      <c r="T3456" s="16" t="s">
        <v>49</v>
      </c>
      <c r="U3456" s="16"/>
      <c r="V3456" s="14"/>
      <c r="W3456" s="14" t="s">
        <v>1866</v>
      </c>
      <c r="X3456" s="14"/>
      <c r="Y3456" s="14"/>
      <c r="Z3456" s="14"/>
      <c r="AA3456" s="14"/>
      <c r="AB3456" s="14"/>
      <c r="AI3456" s="10">
        <v>30</v>
      </c>
      <c r="AQ3456" s="6">
        <v>0</v>
      </c>
      <c r="AR3456" s="16" t="s">
        <v>50</v>
      </c>
      <c r="AS3456" s="14"/>
      <c r="AT3456" s="6">
        <v>-1</v>
      </c>
      <c r="AU3456" s="14"/>
      <c r="AV3456" s="14"/>
      <c r="AW3456" s="16" t="s">
        <v>51</v>
      </c>
      <c r="AX3456" s="16" t="s">
        <v>51</v>
      </c>
    </row>
    <row r="3457" spans="1:50" x14ac:dyDescent="0.25">
      <c r="B3457" t="s">
        <v>18</v>
      </c>
      <c r="C3457" t="str">
        <f>W3457</f>
        <v>Neuroptera</v>
      </c>
      <c r="D3457" s="13" t="str">
        <f>IF(AI3457&gt;=40,"Yes","No")</f>
        <v>No</v>
      </c>
      <c r="E3457" t="s">
        <v>15</v>
      </c>
      <c r="F3457" t="str">
        <f t="shared" si="490"/>
        <v>Neuroptera</v>
      </c>
      <c r="G3457" s="13" t="str">
        <f t="shared" ref="G3457:G3462" si="491">IF(AI3457&gt;=30,"Yes","No")</f>
        <v>Yes</v>
      </c>
      <c r="L3457" t="s">
        <v>1784</v>
      </c>
      <c r="M3457" t="s">
        <v>1783</v>
      </c>
      <c r="N3457" t="s">
        <v>49</v>
      </c>
      <c r="P3457" s="6">
        <v>-1</v>
      </c>
      <c r="Q3457" s="6" t="s">
        <v>47</v>
      </c>
      <c r="R3457" s="6" t="s">
        <v>48</v>
      </c>
      <c r="S3457" s="16"/>
      <c r="T3457" s="16" t="s">
        <v>49</v>
      </c>
      <c r="U3457" s="16"/>
      <c r="V3457" s="14"/>
      <c r="W3457" s="14" t="s">
        <v>1783</v>
      </c>
      <c r="X3457" s="14"/>
      <c r="Y3457" s="14"/>
      <c r="Z3457" s="14"/>
      <c r="AA3457" s="14"/>
      <c r="AB3457" s="14"/>
      <c r="AI3457" s="10">
        <v>30</v>
      </c>
      <c r="AQ3457" s="6">
        <v>0</v>
      </c>
      <c r="AR3457" s="16" t="s">
        <v>50</v>
      </c>
      <c r="AS3457" s="14"/>
      <c r="AT3457" s="6">
        <v>-1</v>
      </c>
      <c r="AU3457" s="14"/>
      <c r="AV3457" s="14"/>
      <c r="AW3457" s="16" t="s">
        <v>51</v>
      </c>
      <c r="AX3457" s="16" t="s">
        <v>51</v>
      </c>
    </row>
    <row r="3458" spans="1:50" x14ac:dyDescent="0.25">
      <c r="B3458" t="s">
        <v>18</v>
      </c>
      <c r="C3458" t="str">
        <f>W3458</f>
        <v>Orthoptera</v>
      </c>
      <c r="D3458" s="13" t="str">
        <f>IF(AI3458&gt;=40,"Yes","No")</f>
        <v>No</v>
      </c>
      <c r="E3458" t="s">
        <v>15</v>
      </c>
      <c r="F3458" t="str">
        <f t="shared" si="490"/>
        <v>Orthoptera</v>
      </c>
      <c r="G3458" s="13" t="str">
        <f t="shared" si="491"/>
        <v>Yes</v>
      </c>
      <c r="L3458" t="s">
        <v>1687</v>
      </c>
      <c r="M3458" t="s">
        <v>1681</v>
      </c>
      <c r="N3458" t="s">
        <v>109</v>
      </c>
      <c r="P3458" s="6">
        <v>-1</v>
      </c>
      <c r="Q3458" s="6" t="s">
        <v>47</v>
      </c>
      <c r="R3458" s="6" t="s">
        <v>48</v>
      </c>
      <c r="S3458" s="16"/>
      <c r="T3458" s="16" t="s">
        <v>49</v>
      </c>
      <c r="U3458" s="16"/>
      <c r="V3458" s="14"/>
      <c r="W3458" s="14" t="s">
        <v>109</v>
      </c>
      <c r="X3458" s="14" t="s">
        <v>1681</v>
      </c>
      <c r="Y3458" s="14"/>
      <c r="Z3458" s="14"/>
      <c r="AA3458" s="14"/>
      <c r="AB3458" s="14"/>
      <c r="AI3458" s="10">
        <v>33</v>
      </c>
      <c r="AQ3458" s="6">
        <v>0</v>
      </c>
      <c r="AR3458" s="16" t="s">
        <v>50</v>
      </c>
      <c r="AS3458" s="14"/>
      <c r="AT3458" s="6">
        <v>-1</v>
      </c>
      <c r="AU3458" s="14"/>
      <c r="AV3458" s="14"/>
      <c r="AW3458" s="6" t="s">
        <v>51</v>
      </c>
      <c r="AX3458" s="6" t="s">
        <v>51</v>
      </c>
    </row>
    <row r="3459" spans="1:50" x14ac:dyDescent="0.25">
      <c r="B3459" t="s">
        <v>18</v>
      </c>
      <c r="C3459" t="str">
        <f>X3459</f>
        <v>Ensifera</v>
      </c>
      <c r="D3459" s="13" t="str">
        <f>IF(AI3459&gt;=40,"Yes","No")</f>
        <v>No</v>
      </c>
      <c r="E3459" t="s">
        <v>15</v>
      </c>
      <c r="F3459" t="str">
        <f t="shared" si="490"/>
        <v>Orthoptera</v>
      </c>
      <c r="G3459" s="13" t="str">
        <f t="shared" si="491"/>
        <v>Yes</v>
      </c>
      <c r="L3459" t="s">
        <v>1694</v>
      </c>
      <c r="M3459" t="s">
        <v>1693</v>
      </c>
      <c r="N3459" t="s">
        <v>109</v>
      </c>
      <c r="P3459" s="6">
        <v>-1</v>
      </c>
      <c r="Q3459" s="6" t="s">
        <v>47</v>
      </c>
      <c r="R3459" s="6" t="s">
        <v>48</v>
      </c>
      <c r="S3459" s="16"/>
      <c r="T3459" s="16" t="s">
        <v>49</v>
      </c>
      <c r="U3459" s="16"/>
      <c r="V3459" s="14"/>
      <c r="W3459" s="14" t="s">
        <v>109</v>
      </c>
      <c r="X3459" s="14" t="s">
        <v>1693</v>
      </c>
      <c r="Y3459" s="14"/>
      <c r="Z3459" s="14"/>
      <c r="AA3459" s="14"/>
      <c r="AB3459" s="14"/>
      <c r="AI3459" s="10">
        <v>33</v>
      </c>
      <c r="AQ3459" s="6">
        <v>0</v>
      </c>
      <c r="AR3459" s="16" t="s">
        <v>50</v>
      </c>
      <c r="AS3459" s="14"/>
      <c r="AT3459" s="6">
        <v>-1</v>
      </c>
      <c r="AU3459" s="14"/>
      <c r="AV3459" s="14"/>
      <c r="AW3459" s="6" t="s">
        <v>51</v>
      </c>
      <c r="AX3459" s="6" t="s">
        <v>51</v>
      </c>
    </row>
    <row r="3460" spans="1:50" x14ac:dyDescent="0.25">
      <c r="B3460" t="s">
        <v>18</v>
      </c>
      <c r="C3460" t="str">
        <f>W3460</f>
        <v>Orthoptera</v>
      </c>
      <c r="D3460" s="13" t="str">
        <f>IF(AI3460&gt;=40,"Yes","No")</f>
        <v>No</v>
      </c>
      <c r="E3460" t="s">
        <v>15</v>
      </c>
      <c r="F3460" t="str">
        <f t="shared" si="490"/>
        <v>Orthoptera</v>
      </c>
      <c r="G3460" s="14" t="str">
        <f t="shared" si="491"/>
        <v>Yes</v>
      </c>
      <c r="M3460" s="14" t="s">
        <v>109</v>
      </c>
      <c r="N3460" s="14" t="s">
        <v>49</v>
      </c>
      <c r="P3460" s="6">
        <v>-1</v>
      </c>
      <c r="Q3460" s="6" t="s">
        <v>47</v>
      </c>
      <c r="R3460" s="6" t="s">
        <v>48</v>
      </c>
      <c r="S3460" s="16"/>
      <c r="T3460" s="16" t="s">
        <v>49</v>
      </c>
      <c r="U3460" s="16"/>
      <c r="V3460" s="14"/>
      <c r="W3460" s="14" t="s">
        <v>109</v>
      </c>
      <c r="X3460" s="14"/>
      <c r="Y3460" s="14"/>
      <c r="Z3460" s="14"/>
      <c r="AA3460" s="14"/>
      <c r="AI3460" s="10">
        <v>30</v>
      </c>
      <c r="AQ3460" s="6">
        <v>0</v>
      </c>
      <c r="AR3460" s="16" t="s">
        <v>50</v>
      </c>
      <c r="AT3460" s="6">
        <v>-1</v>
      </c>
      <c r="AW3460" s="6" t="s">
        <v>51</v>
      </c>
      <c r="AX3460" s="6" t="s">
        <v>51</v>
      </c>
    </row>
    <row r="3461" spans="1:50" x14ac:dyDescent="0.25">
      <c r="B3461" t="s">
        <v>15</v>
      </c>
      <c r="C3461" t="str">
        <f>W3461</f>
        <v>Psocodea</v>
      </c>
      <c r="D3461" s="13" t="str">
        <f>IF(AI3461&gt;=30,"Yes","No")</f>
        <v>Yes</v>
      </c>
      <c r="E3461" t="s">
        <v>15</v>
      </c>
      <c r="F3461" t="str">
        <f t="shared" si="490"/>
        <v>Psocodea</v>
      </c>
      <c r="G3461" s="13" t="str">
        <f t="shared" si="491"/>
        <v>Yes</v>
      </c>
      <c r="L3461" t="s">
        <v>1758</v>
      </c>
      <c r="M3461" s="14" t="s">
        <v>121</v>
      </c>
      <c r="N3461" s="14" t="s">
        <v>49</v>
      </c>
      <c r="P3461" s="6">
        <v>-1</v>
      </c>
      <c r="Q3461" s="6" t="s">
        <v>47</v>
      </c>
      <c r="R3461" s="6" t="s">
        <v>48</v>
      </c>
      <c r="S3461" s="16"/>
      <c r="T3461" s="16" t="s">
        <v>49</v>
      </c>
      <c r="U3461" s="16"/>
      <c r="V3461" s="14"/>
      <c r="W3461" s="14" t="s">
        <v>121</v>
      </c>
      <c r="X3461" s="14"/>
      <c r="Y3461" s="14"/>
      <c r="Z3461" s="14"/>
      <c r="AA3461" s="14"/>
      <c r="AI3461" s="10">
        <v>30</v>
      </c>
      <c r="AQ3461" s="6">
        <v>0</v>
      </c>
      <c r="AR3461" s="16" t="s">
        <v>50</v>
      </c>
      <c r="AT3461" s="6">
        <v>-1</v>
      </c>
      <c r="AW3461" s="16" t="s">
        <v>51</v>
      </c>
      <c r="AX3461" s="16" t="s">
        <v>51</v>
      </c>
    </row>
    <row r="3462" spans="1:50" x14ac:dyDescent="0.25">
      <c r="B3462" t="s">
        <v>18</v>
      </c>
      <c r="C3462" t="str">
        <f>W3462</f>
        <v>Thysanoptera</v>
      </c>
      <c r="D3462" s="13" t="str">
        <f>IF(AI3462&gt;=40,"Yes","No")</f>
        <v>No</v>
      </c>
      <c r="E3462" t="s">
        <v>15</v>
      </c>
      <c r="F3462" t="str">
        <f t="shared" si="490"/>
        <v>Thysanoptera</v>
      </c>
      <c r="G3462" s="13" t="str">
        <f t="shared" si="491"/>
        <v>Yes</v>
      </c>
      <c r="L3462" t="s">
        <v>134</v>
      </c>
      <c r="M3462" s="14" t="s">
        <v>135</v>
      </c>
      <c r="N3462" s="14" t="s">
        <v>49</v>
      </c>
      <c r="P3462" s="6">
        <v>-1</v>
      </c>
      <c r="Q3462" s="6" t="s">
        <v>47</v>
      </c>
      <c r="R3462" s="6" t="s">
        <v>48</v>
      </c>
      <c r="S3462" s="16"/>
      <c r="T3462" s="16" t="s">
        <v>49</v>
      </c>
      <c r="U3462" s="16"/>
      <c r="V3462" s="14"/>
      <c r="W3462" s="14" t="s">
        <v>135</v>
      </c>
      <c r="X3462" s="14"/>
      <c r="Y3462" s="14"/>
      <c r="Z3462" s="14"/>
      <c r="AA3462" s="14"/>
      <c r="AI3462" s="10">
        <v>30</v>
      </c>
      <c r="AQ3462" s="6">
        <v>0</v>
      </c>
      <c r="AR3462" s="16" t="s">
        <v>50</v>
      </c>
      <c r="AT3462" s="6">
        <v>-1</v>
      </c>
      <c r="AW3462" s="16" t="s">
        <v>51</v>
      </c>
      <c r="AX3462" s="16" t="s">
        <v>51</v>
      </c>
    </row>
    <row r="3463" spans="1:50" x14ac:dyDescent="0.25">
      <c r="B3463" t="s">
        <v>12</v>
      </c>
      <c r="C3463" t="str">
        <f>T3463</f>
        <v>Protura</v>
      </c>
      <c r="D3463" s="13" t="str">
        <f>IF(AI3463&gt;=20,"Yes","No")</f>
        <v>Yes</v>
      </c>
      <c r="E3463" t="s">
        <v>12</v>
      </c>
      <c r="F3463" t="str">
        <f>T3463</f>
        <v>Protura</v>
      </c>
      <c r="G3463" s="13" t="str">
        <f>IF(AI3463&gt;=20,"Yes","No")</f>
        <v>Yes</v>
      </c>
      <c r="M3463" s="14" t="s">
        <v>1656</v>
      </c>
      <c r="N3463" s="14" t="s">
        <v>47</v>
      </c>
      <c r="P3463" s="6">
        <v>-1</v>
      </c>
      <c r="Q3463" s="6" t="s">
        <v>47</v>
      </c>
      <c r="R3463" s="6" t="s">
        <v>48</v>
      </c>
      <c r="S3463" s="16"/>
      <c r="T3463" s="16" t="s">
        <v>1656</v>
      </c>
      <c r="U3463" s="16"/>
      <c r="V3463" s="14"/>
      <c r="W3463" s="14"/>
      <c r="X3463" s="14"/>
      <c r="Y3463" s="14"/>
      <c r="Z3463" s="14"/>
      <c r="AA3463" s="14"/>
      <c r="AI3463" s="10">
        <v>20</v>
      </c>
      <c r="AQ3463" s="6">
        <v>0</v>
      </c>
      <c r="AR3463" s="6" t="s">
        <v>120</v>
      </c>
      <c r="AT3463" s="6">
        <v>-1</v>
      </c>
      <c r="AW3463" s="6" t="s">
        <v>51</v>
      </c>
      <c r="AX3463" s="6" t="s">
        <v>51</v>
      </c>
    </row>
    <row r="3464" spans="1:50" x14ac:dyDescent="0.25">
      <c r="B3464" t="s">
        <v>12</v>
      </c>
      <c r="C3464" t="str">
        <f>T3464</f>
        <v>Collembola</v>
      </c>
      <c r="D3464" s="13" t="str">
        <f>IF(AI3464&gt;=20,"Yes","No")</f>
        <v>Yes</v>
      </c>
      <c r="E3464" t="s">
        <v>12</v>
      </c>
      <c r="F3464" t="str">
        <f>T3464</f>
        <v>Collembola</v>
      </c>
      <c r="G3464" s="13" t="str">
        <f>IF(AI3464&gt;=20,"Yes","No")</f>
        <v>Yes</v>
      </c>
      <c r="M3464" s="14" t="s">
        <v>77</v>
      </c>
      <c r="N3464" s="14" t="s">
        <v>47</v>
      </c>
      <c r="P3464" s="6">
        <v>-1</v>
      </c>
      <c r="Q3464" s="6" t="s">
        <v>47</v>
      </c>
      <c r="R3464" s="6" t="s">
        <v>48</v>
      </c>
      <c r="S3464" s="16"/>
      <c r="T3464" s="16" t="s">
        <v>77</v>
      </c>
      <c r="U3464" s="16"/>
      <c r="V3464" s="14"/>
      <c r="W3464" s="14"/>
      <c r="X3464" s="14"/>
      <c r="Y3464" s="14"/>
      <c r="Z3464" s="14"/>
      <c r="AA3464" s="14"/>
      <c r="AI3464" s="10">
        <v>20</v>
      </c>
      <c r="AQ3464" s="6">
        <v>0</v>
      </c>
      <c r="AR3464" s="6" t="s">
        <v>120</v>
      </c>
      <c r="AT3464" s="6">
        <v>-1</v>
      </c>
      <c r="AW3464" s="6" t="s">
        <v>51</v>
      </c>
      <c r="AX3464" s="6" t="s">
        <v>51</v>
      </c>
    </row>
    <row r="3465" spans="1:50" x14ac:dyDescent="0.25">
      <c r="A3465" s="16" t="s">
        <v>9349</v>
      </c>
      <c r="B3465" t="s">
        <v>22</v>
      </c>
      <c r="C3465" t="str">
        <f>AD3465</f>
        <v>Nyctoporis</v>
      </c>
      <c r="D3465" s="13" t="str">
        <f t="shared" ref="D3465:D3528" si="492">IF(AI3465&gt;=50,"Yes","No")</f>
        <v>Yes</v>
      </c>
      <c r="E3465" s="16" t="s">
        <v>18</v>
      </c>
      <c r="F3465" s="16" t="str">
        <f t="shared" ref="F3465:F3528" si="493">Z3465</f>
        <v>Tenebrionidae</v>
      </c>
      <c r="G3465" s="16" t="str">
        <f t="shared" ref="G3465:G3528" si="494">IF(AI3465&gt;=40,"Yes","No")</f>
        <v>Yes</v>
      </c>
      <c r="M3465" s="14" t="s">
        <v>3618</v>
      </c>
      <c r="N3465" s="14" t="s">
        <v>2276</v>
      </c>
      <c r="P3465" s="6">
        <v>-1</v>
      </c>
      <c r="Q3465" s="6" t="s">
        <v>47</v>
      </c>
      <c r="R3465" s="6" t="s">
        <v>48</v>
      </c>
      <c r="S3465" s="16"/>
      <c r="T3465" s="16" t="s">
        <v>49</v>
      </c>
      <c r="U3465" s="16"/>
      <c r="V3465" s="14"/>
      <c r="W3465" s="14" t="s">
        <v>46</v>
      </c>
      <c r="X3465" s="14" t="s">
        <v>2125</v>
      </c>
      <c r="Y3465" s="14" t="s">
        <v>2126</v>
      </c>
      <c r="Z3465" s="14" t="s">
        <v>98</v>
      </c>
      <c r="AA3465" s="14" t="s">
        <v>2270</v>
      </c>
      <c r="AB3465" t="s">
        <v>2278</v>
      </c>
      <c r="AD3465" t="s">
        <v>2276</v>
      </c>
      <c r="AF3465" t="s">
        <v>3618</v>
      </c>
      <c r="AI3465" s="16">
        <v>60</v>
      </c>
      <c r="AQ3465" s="6">
        <v>0</v>
      </c>
      <c r="AR3465" s="6" t="s">
        <v>50</v>
      </c>
      <c r="AT3465" s="6">
        <v>-1</v>
      </c>
      <c r="AW3465" s="6" t="s">
        <v>51</v>
      </c>
      <c r="AX3465" s="6" t="s">
        <v>51</v>
      </c>
    </row>
    <row r="3466" spans="1:50" x14ac:dyDescent="0.25">
      <c r="A3466" s="16" t="s">
        <v>9349</v>
      </c>
      <c r="B3466" t="s">
        <v>22</v>
      </c>
      <c r="C3466" t="str">
        <f>AD3466</f>
        <v>Nyctoporis</v>
      </c>
      <c r="D3466" s="13" t="str">
        <f t="shared" si="492"/>
        <v>Yes</v>
      </c>
      <c r="E3466" s="16" t="s">
        <v>18</v>
      </c>
      <c r="F3466" s="16" t="str">
        <f t="shared" si="493"/>
        <v>Tenebrionidae</v>
      </c>
      <c r="G3466" s="16" t="str">
        <f t="shared" si="494"/>
        <v>Yes</v>
      </c>
      <c r="M3466" t="s">
        <v>3619</v>
      </c>
      <c r="N3466" t="s">
        <v>2276</v>
      </c>
      <c r="P3466" s="6">
        <v>-1</v>
      </c>
      <c r="Q3466" s="6" t="s">
        <v>47</v>
      </c>
      <c r="R3466" s="6" t="s">
        <v>48</v>
      </c>
      <c r="S3466" s="16"/>
      <c r="T3466" s="16" t="s">
        <v>49</v>
      </c>
      <c r="U3466" s="16"/>
      <c r="V3466" s="14"/>
      <c r="W3466" s="14" t="s">
        <v>46</v>
      </c>
      <c r="X3466" s="14" t="s">
        <v>2125</v>
      </c>
      <c r="Y3466" s="14" t="s">
        <v>2126</v>
      </c>
      <c r="Z3466" s="14" t="s">
        <v>98</v>
      </c>
      <c r="AA3466" s="14" t="s">
        <v>2270</v>
      </c>
      <c r="AB3466" s="14" t="s">
        <v>2278</v>
      </c>
      <c r="AD3466" t="s">
        <v>2276</v>
      </c>
      <c r="AF3466" t="s">
        <v>3619</v>
      </c>
      <c r="AI3466" s="16">
        <v>60</v>
      </c>
      <c r="AQ3466" s="6">
        <v>0</v>
      </c>
      <c r="AR3466" s="6" t="s">
        <v>50</v>
      </c>
      <c r="AT3466" s="6">
        <v>-1</v>
      </c>
      <c r="AW3466" s="6" t="s">
        <v>51</v>
      </c>
      <c r="AX3466" s="6" t="s">
        <v>51</v>
      </c>
    </row>
    <row r="3467" spans="1:50" x14ac:dyDescent="0.25">
      <c r="A3467" s="16" t="s">
        <v>9349</v>
      </c>
      <c r="B3467" t="s">
        <v>22</v>
      </c>
      <c r="C3467" t="str">
        <f>AD3467</f>
        <v>Nyctoporis</v>
      </c>
      <c r="D3467" s="13" t="str">
        <f t="shared" si="492"/>
        <v>Yes</v>
      </c>
      <c r="E3467" s="16" t="s">
        <v>18</v>
      </c>
      <c r="F3467" s="16" t="str">
        <f t="shared" si="493"/>
        <v>Tenebrionidae</v>
      </c>
      <c r="G3467" s="16" t="str">
        <f t="shared" si="494"/>
        <v>Yes</v>
      </c>
      <c r="M3467" t="s">
        <v>3620</v>
      </c>
      <c r="N3467" t="s">
        <v>2276</v>
      </c>
      <c r="P3467" s="6">
        <v>-1</v>
      </c>
      <c r="Q3467" s="6" t="s">
        <v>47</v>
      </c>
      <c r="R3467" s="6" t="s">
        <v>48</v>
      </c>
      <c r="S3467" s="16"/>
      <c r="T3467" s="16" t="s">
        <v>49</v>
      </c>
      <c r="U3467" s="16"/>
      <c r="V3467" s="14"/>
      <c r="W3467" s="14" t="s">
        <v>46</v>
      </c>
      <c r="X3467" s="14" t="s">
        <v>2125</v>
      </c>
      <c r="Y3467" s="14" t="s">
        <v>2126</v>
      </c>
      <c r="Z3467" s="14" t="s">
        <v>98</v>
      </c>
      <c r="AA3467" s="14" t="s">
        <v>2270</v>
      </c>
      <c r="AB3467" s="14" t="s">
        <v>2278</v>
      </c>
      <c r="AD3467" t="s">
        <v>2276</v>
      </c>
      <c r="AF3467" t="s">
        <v>3620</v>
      </c>
      <c r="AI3467" s="16">
        <v>60</v>
      </c>
      <c r="AQ3467" s="6">
        <v>0</v>
      </c>
      <c r="AR3467" s="6" t="s">
        <v>50</v>
      </c>
      <c r="AT3467" s="6">
        <v>-1</v>
      </c>
      <c r="AW3467" s="6" t="s">
        <v>51</v>
      </c>
      <c r="AX3467" s="6" t="s">
        <v>51</v>
      </c>
    </row>
    <row r="3468" spans="1:50" x14ac:dyDescent="0.25">
      <c r="A3468" s="16" t="s">
        <v>9349</v>
      </c>
      <c r="B3468" t="s">
        <v>22</v>
      </c>
      <c r="C3468" t="str">
        <f>AB3468</f>
        <v>Nyctoporini</v>
      </c>
      <c r="D3468" s="13" t="str">
        <f t="shared" si="492"/>
        <v>No</v>
      </c>
      <c r="E3468" s="16" t="s">
        <v>18</v>
      </c>
      <c r="F3468" s="16" t="str">
        <f t="shared" si="493"/>
        <v>Tenebrionidae</v>
      </c>
      <c r="G3468" s="16" t="str">
        <f t="shared" si="494"/>
        <v>Yes</v>
      </c>
      <c r="M3468" t="s">
        <v>2278</v>
      </c>
      <c r="N3468" t="s">
        <v>2270</v>
      </c>
      <c r="P3468" s="6">
        <v>-1</v>
      </c>
      <c r="Q3468" s="6" t="s">
        <v>47</v>
      </c>
      <c r="R3468" s="6" t="s">
        <v>48</v>
      </c>
      <c r="S3468" s="16"/>
      <c r="T3468" s="16" t="s">
        <v>49</v>
      </c>
      <c r="U3468" s="16"/>
      <c r="V3468" s="14"/>
      <c r="W3468" s="14" t="s">
        <v>46</v>
      </c>
      <c r="X3468" s="14" t="s">
        <v>2125</v>
      </c>
      <c r="Y3468" s="14" t="s">
        <v>2126</v>
      </c>
      <c r="Z3468" s="14" t="s">
        <v>98</v>
      </c>
      <c r="AA3468" s="14" t="s">
        <v>2270</v>
      </c>
      <c r="AB3468" s="14" t="s">
        <v>2278</v>
      </c>
      <c r="AI3468" s="16">
        <v>45</v>
      </c>
      <c r="AQ3468" s="6">
        <v>0</v>
      </c>
      <c r="AR3468" s="6" t="s">
        <v>50</v>
      </c>
      <c r="AT3468" s="6">
        <v>-1</v>
      </c>
      <c r="AW3468" s="6" t="s">
        <v>51</v>
      </c>
      <c r="AX3468" s="6" t="s">
        <v>51</v>
      </c>
    </row>
    <row r="3469" spans="1:50" x14ac:dyDescent="0.25">
      <c r="A3469" s="16" t="s">
        <v>9349</v>
      </c>
      <c r="B3469" t="s">
        <v>22</v>
      </c>
      <c r="C3469" t="str">
        <f t="shared" ref="C3469:C3477" si="495">AD3469</f>
        <v>Araeoschizus</v>
      </c>
      <c r="D3469" s="13" t="str">
        <f t="shared" si="492"/>
        <v>Yes</v>
      </c>
      <c r="E3469" s="16" t="s">
        <v>18</v>
      </c>
      <c r="F3469" s="16" t="str">
        <f t="shared" si="493"/>
        <v>Tenebrionidae</v>
      </c>
      <c r="G3469" s="16" t="str">
        <f t="shared" si="494"/>
        <v>Yes</v>
      </c>
      <c r="M3469" t="s">
        <v>3363</v>
      </c>
      <c r="N3469" t="s">
        <v>3690</v>
      </c>
      <c r="P3469" s="6">
        <v>-1</v>
      </c>
      <c r="Q3469" s="6" t="s">
        <v>47</v>
      </c>
      <c r="R3469" s="6" t="s">
        <v>48</v>
      </c>
      <c r="S3469" s="16"/>
      <c r="T3469" s="16" t="s">
        <v>49</v>
      </c>
      <c r="U3469" s="16"/>
      <c r="V3469" s="14"/>
      <c r="W3469" s="14" t="s">
        <v>46</v>
      </c>
      <c r="X3469" s="14" t="s">
        <v>2125</v>
      </c>
      <c r="Y3469" s="14" t="s">
        <v>2126</v>
      </c>
      <c r="Z3469" s="14" t="s">
        <v>98</v>
      </c>
      <c r="AA3469" s="14" t="s">
        <v>2270</v>
      </c>
      <c r="AB3469" s="14" t="s">
        <v>3690</v>
      </c>
      <c r="AD3469" t="s">
        <v>3363</v>
      </c>
      <c r="AI3469" s="16">
        <v>50</v>
      </c>
      <c r="AQ3469" s="6">
        <v>0</v>
      </c>
      <c r="AR3469" s="6" t="s">
        <v>50</v>
      </c>
      <c r="AT3469" s="6">
        <v>-1</v>
      </c>
      <c r="AW3469" s="6" t="s">
        <v>51</v>
      </c>
      <c r="AX3469" s="6" t="s">
        <v>51</v>
      </c>
    </row>
    <row r="3470" spans="1:50" x14ac:dyDescent="0.25">
      <c r="A3470" s="16" t="s">
        <v>9349</v>
      </c>
      <c r="B3470" t="s">
        <v>22</v>
      </c>
      <c r="C3470" t="str">
        <f t="shared" si="495"/>
        <v>Araeoschizus</v>
      </c>
      <c r="D3470" s="13" t="str">
        <f t="shared" si="492"/>
        <v>Yes</v>
      </c>
      <c r="E3470" s="16" t="s">
        <v>18</v>
      </c>
      <c r="F3470" s="16" t="str">
        <f t="shared" si="493"/>
        <v>Tenebrionidae</v>
      </c>
      <c r="G3470" s="16" t="str">
        <f t="shared" si="494"/>
        <v>Yes</v>
      </c>
      <c r="M3470" t="s">
        <v>3503</v>
      </c>
      <c r="N3470" t="s">
        <v>3363</v>
      </c>
      <c r="P3470" s="6">
        <v>-1</v>
      </c>
      <c r="Q3470" s="6" t="s">
        <v>47</v>
      </c>
      <c r="R3470" s="6" t="s">
        <v>48</v>
      </c>
      <c r="S3470" s="16"/>
      <c r="T3470" s="16" t="s">
        <v>49</v>
      </c>
      <c r="U3470" s="16"/>
      <c r="V3470" s="14"/>
      <c r="W3470" s="14" t="s">
        <v>46</v>
      </c>
      <c r="X3470" s="14" t="s">
        <v>2125</v>
      </c>
      <c r="Y3470" s="14" t="s">
        <v>2126</v>
      </c>
      <c r="Z3470" s="14" t="s">
        <v>98</v>
      </c>
      <c r="AA3470" s="14" t="s">
        <v>2270</v>
      </c>
      <c r="AB3470" s="14" t="s">
        <v>3690</v>
      </c>
      <c r="AD3470" t="s">
        <v>3363</v>
      </c>
      <c r="AF3470" t="s">
        <v>3503</v>
      </c>
      <c r="AI3470" s="16">
        <v>60</v>
      </c>
      <c r="AQ3470" s="6">
        <v>0</v>
      </c>
      <c r="AR3470" s="6" t="s">
        <v>50</v>
      </c>
      <c r="AT3470" s="6">
        <v>-1</v>
      </c>
      <c r="AW3470" s="6" t="s">
        <v>51</v>
      </c>
      <c r="AX3470" s="6" t="s">
        <v>51</v>
      </c>
    </row>
    <row r="3471" spans="1:50" x14ac:dyDescent="0.25">
      <c r="A3471" s="16" t="s">
        <v>9349</v>
      </c>
      <c r="B3471" t="s">
        <v>22</v>
      </c>
      <c r="C3471" t="str">
        <f t="shared" si="495"/>
        <v>Araeoschizus</v>
      </c>
      <c r="D3471" s="13" t="str">
        <f t="shared" si="492"/>
        <v>Yes</v>
      </c>
      <c r="E3471" s="16" t="s">
        <v>18</v>
      </c>
      <c r="F3471" s="16" t="str">
        <f t="shared" si="493"/>
        <v>Tenebrionidae</v>
      </c>
      <c r="G3471" s="16" t="str">
        <f t="shared" si="494"/>
        <v>Yes</v>
      </c>
      <c r="M3471" t="s">
        <v>3504</v>
      </c>
      <c r="N3471" t="s">
        <v>3363</v>
      </c>
      <c r="P3471" s="6">
        <v>-1</v>
      </c>
      <c r="Q3471" s="6" t="s">
        <v>47</v>
      </c>
      <c r="R3471" s="6" t="s">
        <v>48</v>
      </c>
      <c r="S3471" s="16"/>
      <c r="T3471" s="16" t="s">
        <v>49</v>
      </c>
      <c r="U3471" s="16"/>
      <c r="V3471" s="14"/>
      <c r="W3471" s="14" t="s">
        <v>46</v>
      </c>
      <c r="X3471" s="14" t="s">
        <v>2125</v>
      </c>
      <c r="Y3471" s="14" t="s">
        <v>2126</v>
      </c>
      <c r="Z3471" s="14" t="s">
        <v>98</v>
      </c>
      <c r="AA3471" s="14" t="s">
        <v>2270</v>
      </c>
      <c r="AB3471" s="14" t="s">
        <v>3690</v>
      </c>
      <c r="AD3471" t="s">
        <v>3363</v>
      </c>
      <c r="AF3471" t="s">
        <v>3504</v>
      </c>
      <c r="AI3471" s="16">
        <v>60</v>
      </c>
      <c r="AQ3471" s="6">
        <v>0</v>
      </c>
      <c r="AR3471" s="6" t="s">
        <v>50</v>
      </c>
      <c r="AT3471" s="6">
        <v>-1</v>
      </c>
      <c r="AW3471" s="6" t="s">
        <v>51</v>
      </c>
      <c r="AX3471" s="6" t="s">
        <v>51</v>
      </c>
    </row>
    <row r="3472" spans="1:50" x14ac:dyDescent="0.25">
      <c r="A3472" s="16" t="s">
        <v>9349</v>
      </c>
      <c r="B3472" t="s">
        <v>22</v>
      </c>
      <c r="C3472" t="str">
        <f t="shared" si="495"/>
        <v>Araeoschizus</v>
      </c>
      <c r="D3472" s="13" t="str">
        <f t="shared" si="492"/>
        <v>Yes</v>
      </c>
      <c r="E3472" s="16" t="s">
        <v>18</v>
      </c>
      <c r="F3472" s="16" t="str">
        <f t="shared" si="493"/>
        <v>Tenebrionidae</v>
      </c>
      <c r="G3472" s="16" t="str">
        <f t="shared" si="494"/>
        <v>Yes</v>
      </c>
      <c r="M3472" t="s">
        <v>3505</v>
      </c>
      <c r="N3472" t="s">
        <v>3363</v>
      </c>
      <c r="P3472" s="6">
        <v>-1</v>
      </c>
      <c r="Q3472" s="6" t="s">
        <v>47</v>
      </c>
      <c r="R3472" s="6" t="s">
        <v>48</v>
      </c>
      <c r="S3472" s="16"/>
      <c r="T3472" s="16" t="s">
        <v>49</v>
      </c>
      <c r="U3472" s="16"/>
      <c r="V3472" s="14"/>
      <c r="W3472" s="14" t="s">
        <v>46</v>
      </c>
      <c r="X3472" s="14" t="s">
        <v>2125</v>
      </c>
      <c r="Y3472" s="14" t="s">
        <v>2126</v>
      </c>
      <c r="Z3472" s="14" t="s">
        <v>98</v>
      </c>
      <c r="AA3472" s="14" t="s">
        <v>2270</v>
      </c>
      <c r="AB3472" s="14" t="s">
        <v>3690</v>
      </c>
      <c r="AD3472" t="s">
        <v>3363</v>
      </c>
      <c r="AF3472" t="s">
        <v>3505</v>
      </c>
      <c r="AI3472" s="16">
        <v>60</v>
      </c>
      <c r="AQ3472" s="6">
        <v>0</v>
      </c>
      <c r="AR3472" s="6" t="s">
        <v>50</v>
      </c>
      <c r="AT3472" s="6">
        <v>-1</v>
      </c>
      <c r="AW3472" s="6" t="s">
        <v>51</v>
      </c>
      <c r="AX3472" s="6" t="s">
        <v>51</v>
      </c>
    </row>
    <row r="3473" spans="1:50" x14ac:dyDescent="0.25">
      <c r="A3473" s="16" t="s">
        <v>9349</v>
      </c>
      <c r="B3473" t="s">
        <v>22</v>
      </c>
      <c r="C3473" t="str">
        <f t="shared" si="495"/>
        <v>Araeoschizus</v>
      </c>
      <c r="D3473" s="13" t="str">
        <f t="shared" si="492"/>
        <v>Yes</v>
      </c>
      <c r="E3473" s="16" t="s">
        <v>18</v>
      </c>
      <c r="F3473" s="16" t="str">
        <f t="shared" si="493"/>
        <v>Tenebrionidae</v>
      </c>
      <c r="G3473" s="16" t="str">
        <f t="shared" si="494"/>
        <v>Yes</v>
      </c>
      <c r="M3473" t="s">
        <v>3506</v>
      </c>
      <c r="N3473" t="s">
        <v>3363</v>
      </c>
      <c r="P3473" s="6">
        <v>-1</v>
      </c>
      <c r="Q3473" s="6" t="s">
        <v>47</v>
      </c>
      <c r="R3473" s="6" t="s">
        <v>48</v>
      </c>
      <c r="S3473" s="16"/>
      <c r="T3473" s="16" t="s">
        <v>49</v>
      </c>
      <c r="U3473" s="16"/>
      <c r="V3473" s="14"/>
      <c r="W3473" s="14" t="s">
        <v>46</v>
      </c>
      <c r="X3473" s="14" t="s">
        <v>2125</v>
      </c>
      <c r="Y3473" s="14" t="s">
        <v>2126</v>
      </c>
      <c r="Z3473" s="14" t="s">
        <v>98</v>
      </c>
      <c r="AA3473" s="14" t="s">
        <v>2270</v>
      </c>
      <c r="AB3473" s="14" t="s">
        <v>3690</v>
      </c>
      <c r="AD3473" t="s">
        <v>3363</v>
      </c>
      <c r="AF3473" t="s">
        <v>3506</v>
      </c>
      <c r="AI3473" s="16">
        <v>60</v>
      </c>
      <c r="AQ3473" s="6">
        <v>0</v>
      </c>
      <c r="AR3473" s="6" t="s">
        <v>50</v>
      </c>
      <c r="AT3473" s="6">
        <v>-1</v>
      </c>
      <c r="AW3473" s="6" t="s">
        <v>51</v>
      </c>
      <c r="AX3473" s="6" t="s">
        <v>51</v>
      </c>
    </row>
    <row r="3474" spans="1:50" x14ac:dyDescent="0.25">
      <c r="A3474" s="16" t="s">
        <v>9349</v>
      </c>
      <c r="B3474" t="s">
        <v>22</v>
      </c>
      <c r="C3474" t="str">
        <f t="shared" si="495"/>
        <v>Araeoschizus</v>
      </c>
      <c r="D3474" s="13" t="str">
        <f t="shared" si="492"/>
        <v>Yes</v>
      </c>
      <c r="E3474" s="16" t="s">
        <v>18</v>
      </c>
      <c r="F3474" s="16" t="str">
        <f t="shared" si="493"/>
        <v>Tenebrionidae</v>
      </c>
      <c r="G3474" s="16" t="str">
        <f t="shared" si="494"/>
        <v>Yes</v>
      </c>
      <c r="M3474" t="s">
        <v>3507</v>
      </c>
      <c r="N3474" t="s">
        <v>3363</v>
      </c>
      <c r="P3474" s="6">
        <v>-1</v>
      </c>
      <c r="Q3474" s="6" t="s">
        <v>47</v>
      </c>
      <c r="R3474" s="6" t="s">
        <v>48</v>
      </c>
      <c r="S3474" s="16"/>
      <c r="T3474" s="16" t="s">
        <v>49</v>
      </c>
      <c r="U3474" s="16"/>
      <c r="V3474" s="14"/>
      <c r="W3474" s="14" t="s">
        <v>46</v>
      </c>
      <c r="X3474" s="14" t="s">
        <v>2125</v>
      </c>
      <c r="Y3474" s="14" t="s">
        <v>2126</v>
      </c>
      <c r="Z3474" s="14" t="s">
        <v>98</v>
      </c>
      <c r="AA3474" s="14" t="s">
        <v>2270</v>
      </c>
      <c r="AB3474" s="14" t="s">
        <v>3690</v>
      </c>
      <c r="AD3474" t="s">
        <v>3363</v>
      </c>
      <c r="AF3474" t="s">
        <v>3507</v>
      </c>
      <c r="AI3474" s="16">
        <v>60</v>
      </c>
      <c r="AQ3474" s="6">
        <v>0</v>
      </c>
      <c r="AR3474" s="6" t="s">
        <v>50</v>
      </c>
      <c r="AT3474" s="6">
        <v>-1</v>
      </c>
      <c r="AW3474" s="6" t="s">
        <v>51</v>
      </c>
      <c r="AX3474" s="6" t="s">
        <v>51</v>
      </c>
    </row>
    <row r="3475" spans="1:50" x14ac:dyDescent="0.25">
      <c r="A3475" s="16" t="s">
        <v>9349</v>
      </c>
      <c r="B3475" t="s">
        <v>22</v>
      </c>
      <c r="C3475" t="str">
        <f t="shared" si="495"/>
        <v>Typhlusechus</v>
      </c>
      <c r="D3475" s="13" t="str">
        <f t="shared" si="492"/>
        <v>Yes</v>
      </c>
      <c r="E3475" s="16" t="s">
        <v>18</v>
      </c>
      <c r="F3475" s="16" t="str">
        <f t="shared" si="493"/>
        <v>Tenebrionidae</v>
      </c>
      <c r="G3475" s="16" t="str">
        <f t="shared" si="494"/>
        <v>Yes</v>
      </c>
      <c r="M3475" t="s">
        <v>3412</v>
      </c>
      <c r="N3475" t="s">
        <v>3690</v>
      </c>
      <c r="P3475" s="6">
        <v>-1</v>
      </c>
      <c r="Q3475" s="6" t="s">
        <v>47</v>
      </c>
      <c r="R3475" s="6" t="s">
        <v>48</v>
      </c>
      <c r="S3475" s="16"/>
      <c r="T3475" s="16" t="s">
        <v>49</v>
      </c>
      <c r="U3475" s="16"/>
      <c r="V3475" s="14"/>
      <c r="W3475" s="14" t="s">
        <v>46</v>
      </c>
      <c r="X3475" s="14" t="s">
        <v>2125</v>
      </c>
      <c r="Y3475" s="14" t="s">
        <v>2126</v>
      </c>
      <c r="Z3475" s="14" t="s">
        <v>98</v>
      </c>
      <c r="AA3475" s="14" t="s">
        <v>2270</v>
      </c>
      <c r="AB3475" s="14" t="s">
        <v>3690</v>
      </c>
      <c r="AD3475" t="s">
        <v>3412</v>
      </c>
      <c r="AI3475" s="16">
        <v>50</v>
      </c>
      <c r="AQ3475" s="6">
        <v>0</v>
      </c>
      <c r="AR3475" s="6" t="s">
        <v>50</v>
      </c>
      <c r="AT3475" s="6">
        <v>-1</v>
      </c>
      <c r="AW3475" s="6" t="s">
        <v>51</v>
      </c>
      <c r="AX3475" s="6" t="s">
        <v>51</v>
      </c>
    </row>
    <row r="3476" spans="1:50" x14ac:dyDescent="0.25">
      <c r="A3476" s="16" t="s">
        <v>9349</v>
      </c>
      <c r="B3476" t="s">
        <v>22</v>
      </c>
      <c r="C3476" t="str">
        <f t="shared" si="495"/>
        <v>Typhlusechus</v>
      </c>
      <c r="D3476" s="13" t="str">
        <f t="shared" si="492"/>
        <v>Yes</v>
      </c>
      <c r="E3476" s="16" t="s">
        <v>18</v>
      </c>
      <c r="F3476" s="16" t="str">
        <f t="shared" si="493"/>
        <v>Tenebrionidae</v>
      </c>
      <c r="G3476" s="16" t="str">
        <f t="shared" si="494"/>
        <v>Yes</v>
      </c>
      <c r="M3476" t="s">
        <v>3771</v>
      </c>
      <c r="N3476" t="s">
        <v>3412</v>
      </c>
      <c r="P3476" s="6">
        <v>-1</v>
      </c>
      <c r="Q3476" s="6" t="s">
        <v>47</v>
      </c>
      <c r="R3476" s="6" t="s">
        <v>48</v>
      </c>
      <c r="S3476" s="16"/>
      <c r="T3476" s="16" t="s">
        <v>49</v>
      </c>
      <c r="U3476" s="16"/>
      <c r="V3476" s="14"/>
      <c r="W3476" s="14" t="s">
        <v>46</v>
      </c>
      <c r="X3476" s="14" t="s">
        <v>2125</v>
      </c>
      <c r="Y3476" s="14" t="s">
        <v>2126</v>
      </c>
      <c r="Z3476" s="14" t="s">
        <v>98</v>
      </c>
      <c r="AA3476" s="14" t="s">
        <v>2270</v>
      </c>
      <c r="AB3476" s="14" t="s">
        <v>3690</v>
      </c>
      <c r="AD3476" t="s">
        <v>3412</v>
      </c>
      <c r="AF3476" t="s">
        <v>3771</v>
      </c>
      <c r="AI3476" s="16">
        <v>60</v>
      </c>
      <c r="AQ3476" s="6">
        <v>0</v>
      </c>
      <c r="AR3476" s="6" t="s">
        <v>50</v>
      </c>
      <c r="AT3476" s="6">
        <v>-1</v>
      </c>
      <c r="AW3476" s="6" t="s">
        <v>51</v>
      </c>
      <c r="AX3476" s="6" t="s">
        <v>51</v>
      </c>
    </row>
    <row r="3477" spans="1:50" x14ac:dyDescent="0.25">
      <c r="A3477" s="16" t="s">
        <v>9349</v>
      </c>
      <c r="B3477" t="s">
        <v>22</v>
      </c>
      <c r="C3477" t="str">
        <f t="shared" si="495"/>
        <v>Typhlusechus</v>
      </c>
      <c r="D3477" s="13" t="str">
        <f t="shared" si="492"/>
        <v>Yes</v>
      </c>
      <c r="E3477" s="16" t="s">
        <v>18</v>
      </c>
      <c r="F3477" s="16" t="str">
        <f t="shared" si="493"/>
        <v>Tenebrionidae</v>
      </c>
      <c r="G3477" s="16" t="str">
        <f t="shared" si="494"/>
        <v>Yes</v>
      </c>
      <c r="M3477" t="s">
        <v>3644</v>
      </c>
      <c r="N3477" t="s">
        <v>3412</v>
      </c>
      <c r="P3477" s="6">
        <v>-1</v>
      </c>
      <c r="Q3477" s="6" t="s">
        <v>47</v>
      </c>
      <c r="R3477" s="6" t="s">
        <v>48</v>
      </c>
      <c r="S3477" s="16"/>
      <c r="T3477" s="16" t="s">
        <v>49</v>
      </c>
      <c r="U3477" s="16"/>
      <c r="V3477" s="14"/>
      <c r="W3477" s="14" t="s">
        <v>46</v>
      </c>
      <c r="X3477" s="14" t="s">
        <v>2125</v>
      </c>
      <c r="Y3477" s="14" t="s">
        <v>2126</v>
      </c>
      <c r="Z3477" s="14" t="s">
        <v>98</v>
      </c>
      <c r="AA3477" s="14" t="s">
        <v>2270</v>
      </c>
      <c r="AB3477" s="14" t="s">
        <v>3690</v>
      </c>
      <c r="AD3477" t="s">
        <v>3412</v>
      </c>
      <c r="AF3477" t="s">
        <v>3644</v>
      </c>
      <c r="AI3477" s="16">
        <v>60</v>
      </c>
      <c r="AQ3477" s="6">
        <v>0</v>
      </c>
      <c r="AR3477" s="6" t="s">
        <v>50</v>
      </c>
      <c r="AT3477" s="6">
        <v>-1</v>
      </c>
      <c r="AW3477" s="6" t="s">
        <v>51</v>
      </c>
      <c r="AX3477" s="6" t="s">
        <v>51</v>
      </c>
    </row>
    <row r="3478" spans="1:50" x14ac:dyDescent="0.25">
      <c r="A3478" s="16" t="s">
        <v>9349</v>
      </c>
      <c r="B3478" t="s">
        <v>22</v>
      </c>
      <c r="C3478" t="str">
        <f>AB3478</f>
        <v>Stenosini</v>
      </c>
      <c r="D3478" s="13" t="str">
        <f t="shared" si="492"/>
        <v>No</v>
      </c>
      <c r="E3478" s="16" t="s">
        <v>18</v>
      </c>
      <c r="F3478" s="16" t="str">
        <f t="shared" si="493"/>
        <v>Tenebrionidae</v>
      </c>
      <c r="G3478" s="16" t="str">
        <f t="shared" si="494"/>
        <v>Yes</v>
      </c>
      <c r="M3478" t="s">
        <v>3690</v>
      </c>
      <c r="N3478" t="s">
        <v>2270</v>
      </c>
      <c r="P3478" s="6">
        <v>-1</v>
      </c>
      <c r="Q3478" s="6" t="s">
        <v>47</v>
      </c>
      <c r="R3478" s="6" t="s">
        <v>48</v>
      </c>
      <c r="S3478" s="16"/>
      <c r="T3478" s="16" t="s">
        <v>49</v>
      </c>
      <c r="U3478" s="16"/>
      <c r="V3478" s="14"/>
      <c r="W3478" s="14" t="s">
        <v>46</v>
      </c>
      <c r="X3478" s="14" t="s">
        <v>2125</v>
      </c>
      <c r="Y3478" s="14" t="s">
        <v>2126</v>
      </c>
      <c r="Z3478" s="14" t="s">
        <v>98</v>
      </c>
      <c r="AA3478" s="14" t="s">
        <v>2270</v>
      </c>
      <c r="AB3478" s="14" t="s">
        <v>3690</v>
      </c>
      <c r="AI3478" s="16">
        <v>45</v>
      </c>
      <c r="AQ3478" s="6">
        <v>0</v>
      </c>
      <c r="AR3478" s="6" t="s">
        <v>50</v>
      </c>
      <c r="AT3478" s="6">
        <v>-1</v>
      </c>
      <c r="AW3478" s="6" t="s">
        <v>51</v>
      </c>
      <c r="AX3478" s="6" t="s">
        <v>51</v>
      </c>
    </row>
    <row r="3479" spans="1:50" x14ac:dyDescent="0.25">
      <c r="A3479" s="16" t="s">
        <v>9349</v>
      </c>
      <c r="B3479" t="s">
        <v>22</v>
      </c>
      <c r="C3479" t="str">
        <f t="shared" ref="C3479:C3487" si="496">AD3479</f>
        <v>Alaephus</v>
      </c>
      <c r="D3479" s="13" t="str">
        <f t="shared" si="492"/>
        <v>Yes</v>
      </c>
      <c r="E3479" s="16" t="s">
        <v>18</v>
      </c>
      <c r="F3479" s="16" t="str">
        <f t="shared" si="493"/>
        <v>Tenebrionidae</v>
      </c>
      <c r="G3479" s="16" t="str">
        <f t="shared" si="494"/>
        <v>Yes</v>
      </c>
      <c r="M3479" t="s">
        <v>3360</v>
      </c>
      <c r="N3479" t="s">
        <v>3683</v>
      </c>
      <c r="P3479" s="6">
        <v>-1</v>
      </c>
      <c r="Q3479" s="6" t="s">
        <v>47</v>
      </c>
      <c r="R3479" s="6" t="s">
        <v>48</v>
      </c>
      <c r="S3479" s="16"/>
      <c r="T3479" s="16" t="s">
        <v>49</v>
      </c>
      <c r="U3479" s="16"/>
      <c r="V3479" s="14"/>
      <c r="W3479" s="14" t="s">
        <v>46</v>
      </c>
      <c r="X3479" s="14" t="s">
        <v>2125</v>
      </c>
      <c r="Y3479" s="14" t="s">
        <v>2126</v>
      </c>
      <c r="Z3479" s="14" t="s">
        <v>98</v>
      </c>
      <c r="AA3479" s="14" t="s">
        <v>2270</v>
      </c>
      <c r="AB3479" s="14" t="s">
        <v>3683</v>
      </c>
      <c r="AD3479" t="s">
        <v>3360</v>
      </c>
      <c r="AI3479" s="16">
        <v>50</v>
      </c>
      <c r="AQ3479" s="6">
        <v>0</v>
      </c>
      <c r="AR3479" s="6" t="s">
        <v>50</v>
      </c>
      <c r="AT3479" s="6">
        <v>-1</v>
      </c>
      <c r="AW3479" s="6" t="s">
        <v>51</v>
      </c>
      <c r="AX3479" s="6" t="s">
        <v>51</v>
      </c>
    </row>
    <row r="3480" spans="1:50" x14ac:dyDescent="0.25">
      <c r="A3480" s="16" t="s">
        <v>9349</v>
      </c>
      <c r="B3480" t="s">
        <v>22</v>
      </c>
      <c r="C3480" t="str">
        <f t="shared" si="496"/>
        <v>Alaephus</v>
      </c>
      <c r="D3480" s="13" t="str">
        <f t="shared" si="492"/>
        <v>Yes</v>
      </c>
      <c r="E3480" s="16" t="s">
        <v>18</v>
      </c>
      <c r="F3480" s="16" t="str">
        <f t="shared" si="493"/>
        <v>Tenebrionidae</v>
      </c>
      <c r="G3480" s="16" t="str">
        <f t="shared" si="494"/>
        <v>Yes</v>
      </c>
      <c r="M3480" t="s">
        <v>3493</v>
      </c>
      <c r="N3480" t="s">
        <v>3360</v>
      </c>
      <c r="P3480" s="6">
        <v>-1</v>
      </c>
      <c r="Q3480" s="6" t="s">
        <v>47</v>
      </c>
      <c r="R3480" s="6" t="s">
        <v>48</v>
      </c>
      <c r="S3480" s="16"/>
      <c r="T3480" s="16" t="s">
        <v>49</v>
      </c>
      <c r="U3480" s="16"/>
      <c r="V3480" s="14"/>
      <c r="W3480" s="14" t="s">
        <v>46</v>
      </c>
      <c r="X3480" s="14" t="s">
        <v>2125</v>
      </c>
      <c r="Y3480" s="14" t="s">
        <v>2126</v>
      </c>
      <c r="Z3480" s="14" t="s">
        <v>98</v>
      </c>
      <c r="AA3480" s="14" t="s">
        <v>2270</v>
      </c>
      <c r="AB3480" s="14" t="s">
        <v>3683</v>
      </c>
      <c r="AD3480" t="s">
        <v>3360</v>
      </c>
      <c r="AF3480" t="s">
        <v>3493</v>
      </c>
      <c r="AI3480" s="16">
        <v>60</v>
      </c>
      <c r="AQ3480" s="6">
        <v>0</v>
      </c>
      <c r="AR3480" s="6" t="s">
        <v>50</v>
      </c>
      <c r="AT3480" s="6">
        <v>-1</v>
      </c>
      <c r="AW3480" s="6" t="s">
        <v>51</v>
      </c>
      <c r="AX3480" s="6" t="s">
        <v>51</v>
      </c>
    </row>
    <row r="3481" spans="1:50" x14ac:dyDescent="0.25">
      <c r="A3481" s="16" t="s">
        <v>9349</v>
      </c>
      <c r="B3481" t="s">
        <v>22</v>
      </c>
      <c r="C3481" t="str">
        <f t="shared" si="496"/>
        <v>Alaephus</v>
      </c>
      <c r="D3481" s="13" t="str">
        <f t="shared" si="492"/>
        <v>Yes</v>
      </c>
      <c r="E3481" s="16" t="s">
        <v>18</v>
      </c>
      <c r="F3481" s="16" t="str">
        <f t="shared" si="493"/>
        <v>Tenebrionidae</v>
      </c>
      <c r="G3481" s="16" t="str">
        <f t="shared" si="494"/>
        <v>Yes</v>
      </c>
      <c r="M3481" t="s">
        <v>3494</v>
      </c>
      <c r="N3481" t="s">
        <v>3360</v>
      </c>
      <c r="P3481" s="6">
        <v>-1</v>
      </c>
      <c r="Q3481" s="6" t="s">
        <v>47</v>
      </c>
      <c r="R3481" s="6" t="s">
        <v>48</v>
      </c>
      <c r="S3481" s="16"/>
      <c r="T3481" s="16" t="s">
        <v>49</v>
      </c>
      <c r="U3481" s="16"/>
      <c r="V3481" s="14"/>
      <c r="W3481" s="14" t="s">
        <v>46</v>
      </c>
      <c r="X3481" s="14" t="s">
        <v>2125</v>
      </c>
      <c r="Y3481" s="14" t="s">
        <v>2126</v>
      </c>
      <c r="Z3481" s="14" t="s">
        <v>98</v>
      </c>
      <c r="AA3481" s="14" t="s">
        <v>2270</v>
      </c>
      <c r="AB3481" s="14" t="s">
        <v>3683</v>
      </c>
      <c r="AD3481" t="s">
        <v>3360</v>
      </c>
      <c r="AF3481" t="s">
        <v>3494</v>
      </c>
      <c r="AI3481" s="16">
        <v>60</v>
      </c>
      <c r="AQ3481" s="6">
        <v>0</v>
      </c>
      <c r="AR3481" s="6" t="s">
        <v>50</v>
      </c>
      <c r="AT3481" s="6">
        <v>-1</v>
      </c>
      <c r="AW3481" s="6" t="s">
        <v>51</v>
      </c>
      <c r="AX3481" s="6" t="s">
        <v>51</v>
      </c>
    </row>
    <row r="3482" spans="1:50" x14ac:dyDescent="0.25">
      <c r="A3482" s="16" t="s">
        <v>9349</v>
      </c>
      <c r="B3482" t="s">
        <v>22</v>
      </c>
      <c r="C3482" t="str">
        <f t="shared" si="496"/>
        <v>Alaephus</v>
      </c>
      <c r="D3482" s="13" t="str">
        <f t="shared" si="492"/>
        <v>Yes</v>
      </c>
      <c r="E3482" s="16" t="s">
        <v>18</v>
      </c>
      <c r="F3482" s="16" t="str">
        <f t="shared" si="493"/>
        <v>Tenebrionidae</v>
      </c>
      <c r="G3482" s="16" t="str">
        <f t="shared" si="494"/>
        <v>Yes</v>
      </c>
      <c r="M3482" t="s">
        <v>3495</v>
      </c>
      <c r="N3482" t="s">
        <v>3360</v>
      </c>
      <c r="P3482" s="6">
        <v>-1</v>
      </c>
      <c r="Q3482" s="6" t="s">
        <v>47</v>
      </c>
      <c r="R3482" s="6" t="s">
        <v>48</v>
      </c>
      <c r="S3482" s="16"/>
      <c r="T3482" s="16" t="s">
        <v>49</v>
      </c>
      <c r="U3482" s="16"/>
      <c r="V3482" s="14"/>
      <c r="W3482" s="14" t="s">
        <v>46</v>
      </c>
      <c r="X3482" s="14" t="s">
        <v>2125</v>
      </c>
      <c r="Y3482" s="14" t="s">
        <v>2126</v>
      </c>
      <c r="Z3482" s="14" t="s">
        <v>98</v>
      </c>
      <c r="AA3482" s="14" t="s">
        <v>2270</v>
      </c>
      <c r="AB3482" s="14" t="s">
        <v>3683</v>
      </c>
      <c r="AD3482" t="s">
        <v>3360</v>
      </c>
      <c r="AF3482" t="s">
        <v>3495</v>
      </c>
      <c r="AI3482" s="16">
        <v>60</v>
      </c>
      <c r="AQ3482" s="6">
        <v>0</v>
      </c>
      <c r="AR3482" s="6" t="s">
        <v>50</v>
      </c>
      <c r="AT3482" s="6">
        <v>-1</v>
      </c>
      <c r="AW3482" s="6" t="s">
        <v>51</v>
      </c>
      <c r="AX3482" s="6" t="s">
        <v>51</v>
      </c>
    </row>
    <row r="3483" spans="1:50" x14ac:dyDescent="0.25">
      <c r="A3483" s="16" t="s">
        <v>9349</v>
      </c>
      <c r="B3483" t="s">
        <v>22</v>
      </c>
      <c r="C3483" t="str">
        <f t="shared" si="496"/>
        <v>Alaephus</v>
      </c>
      <c r="D3483" s="13" t="str">
        <f t="shared" si="492"/>
        <v>Yes</v>
      </c>
      <c r="E3483" s="16" t="s">
        <v>18</v>
      </c>
      <c r="F3483" s="16" t="str">
        <f t="shared" si="493"/>
        <v>Tenebrionidae</v>
      </c>
      <c r="G3483" s="16" t="str">
        <f t="shared" si="494"/>
        <v>Yes</v>
      </c>
      <c r="M3483" t="s">
        <v>3496</v>
      </c>
      <c r="N3483" t="s">
        <v>3360</v>
      </c>
      <c r="P3483" s="6">
        <v>-1</v>
      </c>
      <c r="Q3483" s="6" t="s">
        <v>47</v>
      </c>
      <c r="R3483" s="6" t="s">
        <v>48</v>
      </c>
      <c r="S3483" s="16"/>
      <c r="T3483" s="16" t="s">
        <v>49</v>
      </c>
      <c r="U3483" s="16"/>
      <c r="V3483" s="14"/>
      <c r="W3483" s="14" t="s">
        <v>46</v>
      </c>
      <c r="X3483" s="14" t="s">
        <v>2125</v>
      </c>
      <c r="Y3483" s="14" t="s">
        <v>2126</v>
      </c>
      <c r="Z3483" s="14" t="s">
        <v>98</v>
      </c>
      <c r="AA3483" s="14" t="s">
        <v>2270</v>
      </c>
      <c r="AB3483" s="14" t="s">
        <v>3683</v>
      </c>
      <c r="AD3483" t="s">
        <v>3360</v>
      </c>
      <c r="AF3483" t="s">
        <v>3496</v>
      </c>
      <c r="AI3483" s="16">
        <v>60</v>
      </c>
      <c r="AQ3483" s="6">
        <v>0</v>
      </c>
      <c r="AR3483" s="6" t="s">
        <v>50</v>
      </c>
      <c r="AT3483" s="6">
        <v>-1</v>
      </c>
      <c r="AW3483" s="6" t="s">
        <v>51</v>
      </c>
      <c r="AX3483" s="6" t="s">
        <v>51</v>
      </c>
    </row>
    <row r="3484" spans="1:50" x14ac:dyDescent="0.25">
      <c r="A3484" s="16" t="s">
        <v>9349</v>
      </c>
      <c r="B3484" t="s">
        <v>22</v>
      </c>
      <c r="C3484" t="str">
        <f t="shared" si="496"/>
        <v>Alaephus</v>
      </c>
      <c r="D3484" s="13" t="str">
        <f t="shared" si="492"/>
        <v>Yes</v>
      </c>
      <c r="E3484" s="16" t="s">
        <v>18</v>
      </c>
      <c r="F3484" s="16" t="str">
        <f t="shared" si="493"/>
        <v>Tenebrionidae</v>
      </c>
      <c r="G3484" s="16" t="str">
        <f t="shared" si="494"/>
        <v>Yes</v>
      </c>
      <c r="M3484" t="s">
        <v>3497</v>
      </c>
      <c r="N3484" t="s">
        <v>3360</v>
      </c>
      <c r="P3484" s="6">
        <v>-1</v>
      </c>
      <c r="Q3484" s="6" t="s">
        <v>47</v>
      </c>
      <c r="R3484" s="6" t="s">
        <v>48</v>
      </c>
      <c r="S3484" s="16"/>
      <c r="T3484" s="16" t="s">
        <v>49</v>
      </c>
      <c r="U3484" s="16"/>
      <c r="V3484" s="14"/>
      <c r="W3484" s="14" t="s">
        <v>46</v>
      </c>
      <c r="X3484" s="14" t="s">
        <v>2125</v>
      </c>
      <c r="Y3484" s="14" t="s">
        <v>2126</v>
      </c>
      <c r="Z3484" s="14" t="s">
        <v>98</v>
      </c>
      <c r="AA3484" s="14" t="s">
        <v>2270</v>
      </c>
      <c r="AB3484" s="14" t="s">
        <v>3683</v>
      </c>
      <c r="AD3484" t="s">
        <v>3360</v>
      </c>
      <c r="AF3484" t="s">
        <v>3497</v>
      </c>
      <c r="AI3484" s="16">
        <v>60</v>
      </c>
      <c r="AQ3484" s="6">
        <v>0</v>
      </c>
      <c r="AR3484" s="6" t="s">
        <v>50</v>
      </c>
      <c r="AT3484" s="6">
        <v>-1</v>
      </c>
      <c r="AW3484" s="6" t="s">
        <v>51</v>
      </c>
      <c r="AX3484" s="6" t="s">
        <v>51</v>
      </c>
    </row>
    <row r="3485" spans="1:50" x14ac:dyDescent="0.25">
      <c r="A3485" s="16" t="s">
        <v>9349</v>
      </c>
      <c r="B3485" t="s">
        <v>22</v>
      </c>
      <c r="C3485" t="str">
        <f t="shared" si="496"/>
        <v>Alaephus</v>
      </c>
      <c r="D3485" s="13" t="str">
        <f t="shared" si="492"/>
        <v>Yes</v>
      </c>
      <c r="E3485" s="16" t="s">
        <v>18</v>
      </c>
      <c r="F3485" s="16" t="str">
        <f t="shared" si="493"/>
        <v>Tenebrionidae</v>
      </c>
      <c r="G3485" s="16" t="str">
        <f t="shared" si="494"/>
        <v>Yes</v>
      </c>
      <c r="M3485" t="s">
        <v>3498</v>
      </c>
      <c r="N3485" t="s">
        <v>3360</v>
      </c>
      <c r="P3485" s="6">
        <v>-1</v>
      </c>
      <c r="Q3485" s="6" t="s">
        <v>47</v>
      </c>
      <c r="R3485" s="6" t="s">
        <v>48</v>
      </c>
      <c r="S3485" s="16"/>
      <c r="T3485" s="16" t="s">
        <v>49</v>
      </c>
      <c r="U3485" s="16"/>
      <c r="V3485" s="14"/>
      <c r="W3485" s="14" t="s">
        <v>46</v>
      </c>
      <c r="X3485" s="14" t="s">
        <v>2125</v>
      </c>
      <c r="Y3485" s="14" t="s">
        <v>2126</v>
      </c>
      <c r="Z3485" s="14" t="s">
        <v>98</v>
      </c>
      <c r="AA3485" s="14" t="s">
        <v>2270</v>
      </c>
      <c r="AB3485" t="s">
        <v>3683</v>
      </c>
      <c r="AD3485" t="s">
        <v>3360</v>
      </c>
      <c r="AF3485" t="s">
        <v>3498</v>
      </c>
      <c r="AI3485" s="16">
        <v>60</v>
      </c>
      <c r="AQ3485" s="6">
        <v>0</v>
      </c>
      <c r="AR3485" s="6" t="s">
        <v>50</v>
      </c>
      <c r="AT3485" s="6">
        <v>-1</v>
      </c>
      <c r="AW3485" s="6" t="s">
        <v>51</v>
      </c>
      <c r="AX3485" s="6" t="s">
        <v>51</v>
      </c>
    </row>
    <row r="3486" spans="1:50" x14ac:dyDescent="0.25">
      <c r="A3486" s="16" t="s">
        <v>9349</v>
      </c>
      <c r="B3486" t="s">
        <v>22</v>
      </c>
      <c r="C3486" t="str">
        <f t="shared" si="496"/>
        <v>Eupsophulus</v>
      </c>
      <c r="D3486" s="13" t="str">
        <f t="shared" si="492"/>
        <v>Yes</v>
      </c>
      <c r="E3486" s="16" t="s">
        <v>18</v>
      </c>
      <c r="F3486" s="16" t="str">
        <f t="shared" si="493"/>
        <v>Tenebrionidae</v>
      </c>
      <c r="G3486" s="16" t="str">
        <f t="shared" si="494"/>
        <v>Yes</v>
      </c>
      <c r="M3486" t="s">
        <v>3404</v>
      </c>
      <c r="N3486" s="14" t="s">
        <v>3683</v>
      </c>
      <c r="O3486" s="14"/>
      <c r="P3486" s="6">
        <v>-1</v>
      </c>
      <c r="Q3486" s="6" t="s">
        <v>47</v>
      </c>
      <c r="R3486" s="6" t="s">
        <v>48</v>
      </c>
      <c r="S3486" s="16"/>
      <c r="T3486" s="16" t="s">
        <v>49</v>
      </c>
      <c r="U3486" s="16"/>
      <c r="V3486" s="14"/>
      <c r="W3486" s="14" t="s">
        <v>46</v>
      </c>
      <c r="X3486" s="14" t="s">
        <v>2125</v>
      </c>
      <c r="Y3486" s="14" t="s">
        <v>2126</v>
      </c>
      <c r="Z3486" s="14" t="s">
        <v>98</v>
      </c>
      <c r="AA3486" s="14" t="s">
        <v>2270</v>
      </c>
      <c r="AB3486" t="s">
        <v>3683</v>
      </c>
      <c r="AD3486" t="s">
        <v>3404</v>
      </c>
      <c r="AI3486" s="16">
        <v>50</v>
      </c>
      <c r="AQ3486" s="6">
        <v>0</v>
      </c>
      <c r="AR3486" s="6" t="s">
        <v>50</v>
      </c>
      <c r="AT3486" s="6">
        <v>-1</v>
      </c>
      <c r="AW3486" s="6" t="s">
        <v>51</v>
      </c>
      <c r="AX3486" s="6" t="s">
        <v>51</v>
      </c>
    </row>
    <row r="3487" spans="1:50" x14ac:dyDescent="0.25">
      <c r="A3487" s="16" t="s">
        <v>9349</v>
      </c>
      <c r="B3487" t="s">
        <v>22</v>
      </c>
      <c r="C3487" t="str">
        <f t="shared" si="496"/>
        <v>Eupsophulus</v>
      </c>
      <c r="D3487" s="13" t="str">
        <f t="shared" si="492"/>
        <v>Yes</v>
      </c>
      <c r="E3487" s="16" t="s">
        <v>18</v>
      </c>
      <c r="F3487" s="16" t="str">
        <f t="shared" si="493"/>
        <v>Tenebrionidae</v>
      </c>
      <c r="G3487" s="16" t="str">
        <f t="shared" si="494"/>
        <v>Yes</v>
      </c>
      <c r="M3487" t="s">
        <v>3571</v>
      </c>
      <c r="N3487" s="14" t="s">
        <v>3404</v>
      </c>
      <c r="O3487" s="14"/>
      <c r="P3487" s="6">
        <v>-1</v>
      </c>
      <c r="Q3487" s="6" t="s">
        <v>47</v>
      </c>
      <c r="R3487" s="6" t="s">
        <v>48</v>
      </c>
      <c r="S3487" s="16"/>
      <c r="T3487" s="16" t="s">
        <v>49</v>
      </c>
      <c r="U3487" s="16"/>
      <c r="V3487" s="14"/>
      <c r="W3487" s="14" t="s">
        <v>46</v>
      </c>
      <c r="X3487" s="14" t="s">
        <v>2125</v>
      </c>
      <c r="Y3487" s="14" t="s">
        <v>2126</v>
      </c>
      <c r="Z3487" s="14" t="s">
        <v>98</v>
      </c>
      <c r="AA3487" s="14" t="s">
        <v>2270</v>
      </c>
      <c r="AB3487" t="s">
        <v>3683</v>
      </c>
      <c r="AD3487" t="s">
        <v>3404</v>
      </c>
      <c r="AF3487" t="s">
        <v>3571</v>
      </c>
      <c r="AI3487" s="16">
        <v>60</v>
      </c>
      <c r="AQ3487" s="6">
        <v>0</v>
      </c>
      <c r="AR3487" s="6" t="s">
        <v>50</v>
      </c>
      <c r="AT3487" s="6">
        <v>-1</v>
      </c>
      <c r="AW3487" s="6" t="s">
        <v>51</v>
      </c>
      <c r="AX3487" s="6" t="s">
        <v>51</v>
      </c>
    </row>
    <row r="3488" spans="1:50" x14ac:dyDescent="0.25">
      <c r="A3488" s="16" t="s">
        <v>9349</v>
      </c>
      <c r="B3488" t="s">
        <v>22</v>
      </c>
      <c r="C3488" t="str">
        <f>AB3488</f>
        <v>Vacronini</v>
      </c>
      <c r="D3488" s="13" t="str">
        <f t="shared" si="492"/>
        <v>No</v>
      </c>
      <c r="E3488" s="16" t="s">
        <v>18</v>
      </c>
      <c r="F3488" s="16" t="str">
        <f t="shared" si="493"/>
        <v>Tenebrionidae</v>
      </c>
      <c r="G3488" s="16" t="str">
        <f t="shared" si="494"/>
        <v>Yes</v>
      </c>
      <c r="M3488" t="s">
        <v>3683</v>
      </c>
      <c r="N3488" s="14" t="s">
        <v>2270</v>
      </c>
      <c r="O3488" s="14"/>
      <c r="P3488" s="6">
        <v>-1</v>
      </c>
      <c r="Q3488" s="6" t="s">
        <v>47</v>
      </c>
      <c r="R3488" s="6" t="s">
        <v>48</v>
      </c>
      <c r="S3488" s="16"/>
      <c r="T3488" s="16" t="s">
        <v>49</v>
      </c>
      <c r="U3488" s="16"/>
      <c r="V3488" s="14"/>
      <c r="W3488" s="14" t="s">
        <v>46</v>
      </c>
      <c r="X3488" s="14" t="s">
        <v>2125</v>
      </c>
      <c r="Y3488" s="14" t="s">
        <v>2126</v>
      </c>
      <c r="Z3488" s="14" t="s">
        <v>98</v>
      </c>
      <c r="AA3488" s="14" t="s">
        <v>2270</v>
      </c>
      <c r="AB3488" t="s">
        <v>3683</v>
      </c>
      <c r="AI3488" s="16">
        <v>45</v>
      </c>
      <c r="AQ3488" s="6">
        <v>0</v>
      </c>
      <c r="AR3488" s="6" t="s">
        <v>50</v>
      </c>
      <c r="AT3488" s="6">
        <v>-1</v>
      </c>
      <c r="AW3488" s="6" t="s">
        <v>51</v>
      </c>
      <c r="AX3488" s="6" t="s">
        <v>51</v>
      </c>
    </row>
    <row r="3489" spans="1:50" x14ac:dyDescent="0.25">
      <c r="A3489" s="16" t="s">
        <v>9349</v>
      </c>
      <c r="B3489" t="s">
        <v>22</v>
      </c>
      <c r="C3489" t="str">
        <f>AA3489</f>
        <v>Pimeliinae</v>
      </c>
      <c r="D3489" s="13" t="str">
        <f t="shared" si="492"/>
        <v>No</v>
      </c>
      <c r="E3489" s="16" t="s">
        <v>18</v>
      </c>
      <c r="F3489" s="16" t="str">
        <f t="shared" si="493"/>
        <v>Tenebrionidae</v>
      </c>
      <c r="G3489" s="16" t="str">
        <f t="shared" si="494"/>
        <v>Yes</v>
      </c>
      <c r="M3489" t="s">
        <v>2270</v>
      </c>
      <c r="N3489" s="14" t="s">
        <v>98</v>
      </c>
      <c r="O3489" s="14"/>
      <c r="P3489" s="6">
        <v>-1</v>
      </c>
      <c r="Q3489" s="6" t="s">
        <v>47</v>
      </c>
      <c r="R3489" s="6" t="s">
        <v>48</v>
      </c>
      <c r="S3489" s="16"/>
      <c r="T3489" s="16" t="s">
        <v>49</v>
      </c>
      <c r="U3489" s="16"/>
      <c r="V3489" s="14"/>
      <c r="W3489" s="14" t="s">
        <v>46</v>
      </c>
      <c r="X3489" s="14" t="s">
        <v>2125</v>
      </c>
      <c r="Y3489" s="14" t="s">
        <v>2126</v>
      </c>
      <c r="Z3489" s="14" t="s">
        <v>98</v>
      </c>
      <c r="AA3489" s="14" t="s">
        <v>2270</v>
      </c>
      <c r="AI3489" s="16">
        <v>42</v>
      </c>
      <c r="AQ3489" s="6">
        <v>0</v>
      </c>
      <c r="AR3489" s="6" t="s">
        <v>50</v>
      </c>
      <c r="AT3489" s="6">
        <v>-1</v>
      </c>
      <c r="AW3489" s="6" t="s">
        <v>51</v>
      </c>
      <c r="AX3489" s="6" t="s">
        <v>51</v>
      </c>
    </row>
    <row r="3490" spans="1:50" x14ac:dyDescent="0.25">
      <c r="A3490" s="16" t="s">
        <v>9349</v>
      </c>
      <c r="B3490" t="s">
        <v>22</v>
      </c>
      <c r="C3490" t="str">
        <f t="shared" ref="C3490:C3505" si="497">AD3490</f>
        <v>Alobates</v>
      </c>
      <c r="D3490" s="13" t="str">
        <f t="shared" si="492"/>
        <v>Yes</v>
      </c>
      <c r="E3490" s="16" t="s">
        <v>18</v>
      </c>
      <c r="F3490" s="16" t="str">
        <f t="shared" si="493"/>
        <v>Tenebrionidae</v>
      </c>
      <c r="G3490" s="16" t="str">
        <f t="shared" si="494"/>
        <v>Yes</v>
      </c>
      <c r="M3490" t="s">
        <v>3417</v>
      </c>
      <c r="N3490" s="14" t="s">
        <v>2332</v>
      </c>
      <c r="O3490" s="14"/>
      <c r="P3490" s="6">
        <v>-1</v>
      </c>
      <c r="Q3490" s="6" t="s">
        <v>47</v>
      </c>
      <c r="R3490" s="6" t="s">
        <v>48</v>
      </c>
      <c r="S3490" s="16"/>
      <c r="T3490" s="16" t="s">
        <v>49</v>
      </c>
      <c r="U3490" s="16"/>
      <c r="V3490" s="14"/>
      <c r="W3490" s="14" t="s">
        <v>46</v>
      </c>
      <c r="X3490" s="14" t="s">
        <v>2125</v>
      </c>
      <c r="Y3490" s="14" t="s">
        <v>2126</v>
      </c>
      <c r="Z3490" s="14" t="s">
        <v>98</v>
      </c>
      <c r="AA3490" s="14" t="s">
        <v>2333</v>
      </c>
      <c r="AB3490" t="s">
        <v>2332</v>
      </c>
      <c r="AD3490" t="s">
        <v>3417</v>
      </c>
      <c r="AI3490" s="16">
        <v>50</v>
      </c>
      <c r="AQ3490" s="6">
        <v>0</v>
      </c>
      <c r="AR3490" s="6" t="s">
        <v>50</v>
      </c>
      <c r="AT3490" s="6">
        <v>-1</v>
      </c>
      <c r="AW3490" s="6" t="s">
        <v>51</v>
      </c>
      <c r="AX3490" s="6" t="s">
        <v>51</v>
      </c>
    </row>
    <row r="3491" spans="1:50" x14ac:dyDescent="0.25">
      <c r="A3491" s="16" t="s">
        <v>9349</v>
      </c>
      <c r="B3491" t="s">
        <v>22</v>
      </c>
      <c r="C3491" t="str">
        <f t="shared" si="497"/>
        <v>Alobates</v>
      </c>
      <c r="D3491" s="13" t="str">
        <f t="shared" si="492"/>
        <v>Yes</v>
      </c>
      <c r="E3491" s="16" t="s">
        <v>18</v>
      </c>
      <c r="F3491" s="16" t="str">
        <f t="shared" si="493"/>
        <v>Tenebrionidae</v>
      </c>
      <c r="G3491" s="16" t="str">
        <f t="shared" si="494"/>
        <v>Yes</v>
      </c>
      <c r="L3491" t="s">
        <v>3685</v>
      </c>
      <c r="M3491" s="14" t="s">
        <v>3448</v>
      </c>
      <c r="N3491" s="14" t="s">
        <v>3417</v>
      </c>
      <c r="P3491" s="6">
        <v>-1</v>
      </c>
      <c r="Q3491" s="6" t="s">
        <v>47</v>
      </c>
      <c r="R3491" s="6" t="s">
        <v>48</v>
      </c>
      <c r="S3491" s="16"/>
      <c r="T3491" s="16" t="s">
        <v>49</v>
      </c>
      <c r="U3491" s="16"/>
      <c r="V3491" s="14"/>
      <c r="W3491" s="14" t="s">
        <v>46</v>
      </c>
      <c r="X3491" s="14" t="s">
        <v>2125</v>
      </c>
      <c r="Y3491" s="14" t="s">
        <v>2126</v>
      </c>
      <c r="Z3491" s="14" t="s">
        <v>98</v>
      </c>
      <c r="AA3491" s="14" t="s">
        <v>2333</v>
      </c>
      <c r="AB3491" t="s">
        <v>2332</v>
      </c>
      <c r="AD3491" t="s">
        <v>3417</v>
      </c>
      <c r="AF3491" t="s">
        <v>3448</v>
      </c>
      <c r="AI3491" s="16">
        <v>60</v>
      </c>
      <c r="AQ3491" s="6">
        <v>0</v>
      </c>
      <c r="AR3491" s="6" t="s">
        <v>50</v>
      </c>
      <c r="AT3491" s="6">
        <v>-1</v>
      </c>
      <c r="AW3491" s="6" t="s">
        <v>51</v>
      </c>
      <c r="AX3491" s="6" t="s">
        <v>51</v>
      </c>
    </row>
    <row r="3492" spans="1:50" x14ac:dyDescent="0.25">
      <c r="A3492" s="16" t="s">
        <v>9349</v>
      </c>
      <c r="B3492" t="s">
        <v>22</v>
      </c>
      <c r="C3492" t="str">
        <f t="shared" si="497"/>
        <v>Cibdelis</v>
      </c>
      <c r="D3492" s="13" t="str">
        <f t="shared" si="492"/>
        <v>Yes</v>
      </c>
      <c r="E3492" s="16" t="s">
        <v>18</v>
      </c>
      <c r="F3492" s="16" t="str">
        <f t="shared" si="493"/>
        <v>Tenebrionidae</v>
      </c>
      <c r="G3492" s="16" t="str">
        <f t="shared" si="494"/>
        <v>Yes</v>
      </c>
      <c r="M3492" s="14" t="s">
        <v>3368</v>
      </c>
      <c r="N3492" s="14" t="s">
        <v>2332</v>
      </c>
      <c r="P3492" s="6">
        <v>-1</v>
      </c>
      <c r="Q3492" s="6" t="s">
        <v>47</v>
      </c>
      <c r="R3492" s="6" t="s">
        <v>48</v>
      </c>
      <c r="S3492" s="16"/>
      <c r="T3492" s="16" t="s">
        <v>49</v>
      </c>
      <c r="U3492" s="16"/>
      <c r="V3492" s="14"/>
      <c r="W3492" s="14" t="s">
        <v>46</v>
      </c>
      <c r="X3492" s="14" t="s">
        <v>2125</v>
      </c>
      <c r="Y3492" s="14" t="s">
        <v>2126</v>
      </c>
      <c r="Z3492" s="14" t="s">
        <v>98</v>
      </c>
      <c r="AA3492" s="14" t="s">
        <v>2333</v>
      </c>
      <c r="AB3492" t="s">
        <v>2332</v>
      </c>
      <c r="AD3492" t="s">
        <v>3368</v>
      </c>
      <c r="AI3492" s="16">
        <v>50</v>
      </c>
      <c r="AQ3492" s="6">
        <v>0</v>
      </c>
      <c r="AR3492" s="6" t="s">
        <v>50</v>
      </c>
      <c r="AT3492" s="6">
        <v>-1</v>
      </c>
      <c r="AW3492" s="6" t="s">
        <v>51</v>
      </c>
      <c r="AX3492" s="6" t="s">
        <v>51</v>
      </c>
    </row>
    <row r="3493" spans="1:50" x14ac:dyDescent="0.25">
      <c r="A3493" s="16" t="s">
        <v>9349</v>
      </c>
      <c r="B3493" t="s">
        <v>22</v>
      </c>
      <c r="C3493" t="str">
        <f t="shared" si="497"/>
        <v>Cibdelis</v>
      </c>
      <c r="D3493" s="13" t="str">
        <f t="shared" si="492"/>
        <v>Yes</v>
      </c>
      <c r="E3493" s="16" t="s">
        <v>18</v>
      </c>
      <c r="F3493" s="16" t="str">
        <f t="shared" si="493"/>
        <v>Tenebrionidae</v>
      </c>
      <c r="G3493" s="16" t="str">
        <f t="shared" si="494"/>
        <v>Yes</v>
      </c>
      <c r="M3493" s="14" t="s">
        <v>3520</v>
      </c>
      <c r="N3493" s="14" t="s">
        <v>3368</v>
      </c>
      <c r="P3493" s="6">
        <v>-1</v>
      </c>
      <c r="Q3493" s="6" t="s">
        <v>47</v>
      </c>
      <c r="R3493" s="6" t="s">
        <v>48</v>
      </c>
      <c r="S3493" s="16"/>
      <c r="T3493" s="16" t="s">
        <v>49</v>
      </c>
      <c r="U3493" s="16"/>
      <c r="V3493" s="14"/>
      <c r="W3493" s="14" t="s">
        <v>46</v>
      </c>
      <c r="X3493" s="14" t="s">
        <v>2125</v>
      </c>
      <c r="Y3493" s="14" t="s">
        <v>2126</v>
      </c>
      <c r="Z3493" s="14" t="s">
        <v>98</v>
      </c>
      <c r="AA3493" s="14" t="s">
        <v>2333</v>
      </c>
      <c r="AB3493" t="s">
        <v>2332</v>
      </c>
      <c r="AD3493" t="s">
        <v>3368</v>
      </c>
      <c r="AF3493" t="s">
        <v>3520</v>
      </c>
      <c r="AI3493" s="16">
        <v>60</v>
      </c>
      <c r="AQ3493" s="6">
        <v>0</v>
      </c>
      <c r="AR3493" s="6" t="s">
        <v>50</v>
      </c>
      <c r="AT3493" s="6">
        <v>-1</v>
      </c>
      <c r="AW3493" s="6" t="s">
        <v>51</v>
      </c>
      <c r="AX3493" s="6" t="s">
        <v>51</v>
      </c>
    </row>
    <row r="3494" spans="1:50" x14ac:dyDescent="0.25">
      <c r="A3494" s="16" t="s">
        <v>9349</v>
      </c>
      <c r="B3494" t="s">
        <v>22</v>
      </c>
      <c r="C3494" t="str">
        <f t="shared" si="497"/>
        <v>Cibdelis</v>
      </c>
      <c r="D3494" s="13" t="str">
        <f t="shared" si="492"/>
        <v>Yes</v>
      </c>
      <c r="E3494" s="16" t="s">
        <v>18</v>
      </c>
      <c r="F3494" s="16" t="str">
        <f t="shared" si="493"/>
        <v>Tenebrionidae</v>
      </c>
      <c r="G3494" s="16" t="str">
        <f t="shared" si="494"/>
        <v>Yes</v>
      </c>
      <c r="M3494" s="14" t="s">
        <v>3521</v>
      </c>
      <c r="N3494" s="14" t="s">
        <v>3368</v>
      </c>
      <c r="P3494" s="6">
        <v>-1</v>
      </c>
      <c r="Q3494" s="6" t="s">
        <v>47</v>
      </c>
      <c r="R3494" s="6" t="s">
        <v>48</v>
      </c>
      <c r="S3494" s="16"/>
      <c r="T3494" s="16" t="s">
        <v>49</v>
      </c>
      <c r="U3494" s="16"/>
      <c r="V3494" s="14"/>
      <c r="W3494" s="14" t="s">
        <v>46</v>
      </c>
      <c r="X3494" s="14" t="s">
        <v>2125</v>
      </c>
      <c r="Y3494" s="14" t="s">
        <v>2126</v>
      </c>
      <c r="Z3494" s="14" t="s">
        <v>98</v>
      </c>
      <c r="AA3494" s="14" t="s">
        <v>2333</v>
      </c>
      <c r="AB3494" t="s">
        <v>2332</v>
      </c>
      <c r="AD3494" t="s">
        <v>3368</v>
      </c>
      <c r="AF3494" t="s">
        <v>3521</v>
      </c>
      <c r="AI3494" s="16">
        <v>60</v>
      </c>
      <c r="AQ3494" s="6">
        <v>0</v>
      </c>
      <c r="AR3494" s="6" t="s">
        <v>50</v>
      </c>
      <c r="AT3494" s="6">
        <v>-1</v>
      </c>
      <c r="AW3494" s="6" t="s">
        <v>51</v>
      </c>
      <c r="AX3494" s="6" t="s">
        <v>51</v>
      </c>
    </row>
    <row r="3495" spans="1:50" x14ac:dyDescent="0.25">
      <c r="A3495" s="16" t="s">
        <v>9349</v>
      </c>
      <c r="B3495" t="s">
        <v>22</v>
      </c>
      <c r="C3495" t="str">
        <f t="shared" si="497"/>
        <v>Coelocnemis</v>
      </c>
      <c r="D3495" s="13" t="str">
        <f t="shared" si="492"/>
        <v>Yes</v>
      </c>
      <c r="E3495" s="16" t="s">
        <v>18</v>
      </c>
      <c r="F3495" s="16" t="str">
        <f t="shared" si="493"/>
        <v>Tenebrionidae</v>
      </c>
      <c r="G3495" s="16" t="str">
        <f t="shared" si="494"/>
        <v>Yes</v>
      </c>
      <c r="M3495" s="14" t="s">
        <v>2329</v>
      </c>
      <c r="N3495" s="14" t="s">
        <v>2332</v>
      </c>
      <c r="P3495" s="6">
        <v>-1</v>
      </c>
      <c r="Q3495" s="6" t="s">
        <v>47</v>
      </c>
      <c r="R3495" s="6" t="s">
        <v>48</v>
      </c>
      <c r="S3495" s="16"/>
      <c r="T3495" s="16" t="s">
        <v>49</v>
      </c>
      <c r="U3495" s="16"/>
      <c r="V3495" s="14"/>
      <c r="W3495" s="14" t="s">
        <v>46</v>
      </c>
      <c r="X3495" s="14" t="s">
        <v>2125</v>
      </c>
      <c r="Y3495" s="14" t="s">
        <v>2126</v>
      </c>
      <c r="Z3495" s="14" t="s">
        <v>98</v>
      </c>
      <c r="AA3495" s="14" t="s">
        <v>2333</v>
      </c>
      <c r="AB3495" t="s">
        <v>2332</v>
      </c>
      <c r="AD3495" t="s">
        <v>2329</v>
      </c>
      <c r="AI3495" s="16">
        <v>50</v>
      </c>
      <c r="AQ3495" s="6">
        <v>0</v>
      </c>
      <c r="AR3495" s="6" t="s">
        <v>50</v>
      </c>
      <c r="AT3495" s="6">
        <v>-1</v>
      </c>
      <c r="AW3495" s="6" t="s">
        <v>51</v>
      </c>
      <c r="AX3495" s="6" t="s">
        <v>51</v>
      </c>
    </row>
    <row r="3496" spans="1:50" x14ac:dyDescent="0.25">
      <c r="A3496" s="16" t="s">
        <v>9349</v>
      </c>
      <c r="B3496" t="s">
        <v>22</v>
      </c>
      <c r="C3496" t="str">
        <f t="shared" si="497"/>
        <v>Coelocnemis</v>
      </c>
      <c r="D3496" s="13" t="str">
        <f t="shared" si="492"/>
        <v>Yes</v>
      </c>
      <c r="E3496" s="16" t="s">
        <v>18</v>
      </c>
      <c r="F3496" s="16" t="str">
        <f t="shared" si="493"/>
        <v>Tenebrionidae</v>
      </c>
      <c r="G3496" s="16" t="str">
        <f t="shared" si="494"/>
        <v>Yes</v>
      </c>
      <c r="L3496" t="s">
        <v>2334</v>
      </c>
      <c r="M3496" t="s">
        <v>2331</v>
      </c>
      <c r="N3496" t="s">
        <v>2329</v>
      </c>
      <c r="P3496" s="6">
        <v>-1</v>
      </c>
      <c r="Q3496" s="6" t="s">
        <v>47</v>
      </c>
      <c r="R3496" s="6" t="s">
        <v>48</v>
      </c>
      <c r="S3496" s="16"/>
      <c r="T3496" s="16" t="s">
        <v>49</v>
      </c>
      <c r="U3496" s="16"/>
      <c r="V3496" s="14"/>
      <c r="W3496" s="14" t="s">
        <v>46</v>
      </c>
      <c r="X3496" s="14" t="s">
        <v>2125</v>
      </c>
      <c r="Y3496" s="14" t="s">
        <v>2126</v>
      </c>
      <c r="Z3496" s="14" t="s">
        <v>98</v>
      </c>
      <c r="AA3496" s="14" t="s">
        <v>2333</v>
      </c>
      <c r="AB3496" s="14" t="s">
        <v>2332</v>
      </c>
      <c r="AD3496" t="s">
        <v>2329</v>
      </c>
      <c r="AF3496" t="s">
        <v>2331</v>
      </c>
      <c r="AI3496" s="16">
        <v>60</v>
      </c>
      <c r="AQ3496" s="6">
        <v>0</v>
      </c>
      <c r="AR3496" s="6" t="s">
        <v>50</v>
      </c>
      <c r="AT3496" s="6">
        <v>-1</v>
      </c>
      <c r="AW3496" s="6" t="s">
        <v>51</v>
      </c>
      <c r="AX3496" s="6" t="s">
        <v>51</v>
      </c>
    </row>
    <row r="3497" spans="1:50" x14ac:dyDescent="0.25">
      <c r="A3497" s="16" t="s">
        <v>9349</v>
      </c>
      <c r="B3497" t="s">
        <v>22</v>
      </c>
      <c r="C3497" t="str">
        <f t="shared" si="497"/>
        <v>Coelocnemis</v>
      </c>
      <c r="D3497" s="13" t="str">
        <f t="shared" si="492"/>
        <v>Yes</v>
      </c>
      <c r="E3497" s="16" t="s">
        <v>18</v>
      </c>
      <c r="F3497" s="16" t="str">
        <f t="shared" si="493"/>
        <v>Tenebrionidae</v>
      </c>
      <c r="G3497" s="16" t="str">
        <f t="shared" si="494"/>
        <v>Yes</v>
      </c>
      <c r="M3497" t="s">
        <v>3449</v>
      </c>
      <c r="N3497" t="s">
        <v>2329</v>
      </c>
      <c r="P3497" s="6">
        <v>-1</v>
      </c>
      <c r="Q3497" s="6" t="s">
        <v>47</v>
      </c>
      <c r="R3497" s="6" t="s">
        <v>48</v>
      </c>
      <c r="S3497" s="16"/>
      <c r="T3497" s="16" t="s">
        <v>49</v>
      </c>
      <c r="U3497" s="16"/>
      <c r="V3497" s="14"/>
      <c r="W3497" s="14" t="s">
        <v>46</v>
      </c>
      <c r="X3497" s="14" t="s">
        <v>2125</v>
      </c>
      <c r="Y3497" s="14" t="s">
        <v>2126</v>
      </c>
      <c r="Z3497" s="14" t="s">
        <v>98</v>
      </c>
      <c r="AA3497" s="14" t="s">
        <v>2333</v>
      </c>
      <c r="AB3497" s="14" t="s">
        <v>2332</v>
      </c>
      <c r="AD3497" t="s">
        <v>2329</v>
      </c>
      <c r="AF3497" t="s">
        <v>3449</v>
      </c>
      <c r="AI3497" s="16">
        <v>60</v>
      </c>
      <c r="AQ3497" s="6">
        <v>0</v>
      </c>
      <c r="AR3497" s="6" t="s">
        <v>50</v>
      </c>
      <c r="AT3497" s="6">
        <v>-1</v>
      </c>
      <c r="AW3497" s="6" t="s">
        <v>51</v>
      </c>
      <c r="AX3497" s="6" t="s">
        <v>51</v>
      </c>
    </row>
    <row r="3498" spans="1:50" x14ac:dyDescent="0.25">
      <c r="A3498" s="16" t="s">
        <v>9349</v>
      </c>
      <c r="B3498" t="s">
        <v>22</v>
      </c>
      <c r="C3498" t="str">
        <f t="shared" si="497"/>
        <v>Coelocnemis</v>
      </c>
      <c r="D3498" s="13" t="str">
        <f t="shared" si="492"/>
        <v>Yes</v>
      </c>
      <c r="E3498" s="16" t="s">
        <v>18</v>
      </c>
      <c r="F3498" s="16" t="str">
        <f t="shared" si="493"/>
        <v>Tenebrionidae</v>
      </c>
      <c r="G3498" s="16" t="str">
        <f t="shared" si="494"/>
        <v>Yes</v>
      </c>
      <c r="M3498" t="s">
        <v>2330</v>
      </c>
      <c r="N3498" t="s">
        <v>2329</v>
      </c>
      <c r="P3498" s="6">
        <v>-1</v>
      </c>
      <c r="Q3498" s="6" t="s">
        <v>47</v>
      </c>
      <c r="R3498" s="6" t="s">
        <v>48</v>
      </c>
      <c r="S3498" s="16"/>
      <c r="T3498" s="16" t="s">
        <v>49</v>
      </c>
      <c r="U3498" s="16"/>
      <c r="V3498" s="14"/>
      <c r="W3498" s="14" t="s">
        <v>46</v>
      </c>
      <c r="X3498" s="14" t="s">
        <v>2125</v>
      </c>
      <c r="Y3498" s="14" t="s">
        <v>2126</v>
      </c>
      <c r="Z3498" s="14" t="s">
        <v>98</v>
      </c>
      <c r="AA3498" s="14" t="s">
        <v>2333</v>
      </c>
      <c r="AB3498" s="14" t="s">
        <v>2332</v>
      </c>
      <c r="AD3498" t="s">
        <v>2329</v>
      </c>
      <c r="AF3498" t="s">
        <v>2330</v>
      </c>
      <c r="AI3498" s="16">
        <v>60</v>
      </c>
      <c r="AQ3498" s="6">
        <v>0</v>
      </c>
      <c r="AR3498" s="6" t="s">
        <v>50</v>
      </c>
      <c r="AT3498" s="6">
        <v>-1</v>
      </c>
      <c r="AW3498" s="6" t="s">
        <v>51</v>
      </c>
      <c r="AX3498" s="6" t="s">
        <v>51</v>
      </c>
    </row>
    <row r="3499" spans="1:50" x14ac:dyDescent="0.25">
      <c r="A3499" s="16" t="s">
        <v>9349</v>
      </c>
      <c r="B3499" t="s">
        <v>22</v>
      </c>
      <c r="C3499" t="str">
        <f t="shared" si="497"/>
        <v>Coelocnemis</v>
      </c>
      <c r="D3499" s="13" t="str">
        <f t="shared" si="492"/>
        <v>Yes</v>
      </c>
      <c r="E3499" s="16" t="s">
        <v>18</v>
      </c>
      <c r="F3499" s="16" t="str">
        <f t="shared" si="493"/>
        <v>Tenebrionidae</v>
      </c>
      <c r="G3499" s="16" t="str">
        <f t="shared" si="494"/>
        <v>Yes</v>
      </c>
      <c r="M3499" t="s">
        <v>2444</v>
      </c>
      <c r="N3499" t="s">
        <v>2329</v>
      </c>
      <c r="P3499" s="6">
        <v>-1</v>
      </c>
      <c r="Q3499" s="6" t="s">
        <v>47</v>
      </c>
      <c r="R3499" s="6" t="s">
        <v>48</v>
      </c>
      <c r="S3499" s="16"/>
      <c r="T3499" s="16" t="s">
        <v>49</v>
      </c>
      <c r="U3499" s="16"/>
      <c r="V3499" s="14"/>
      <c r="W3499" s="14" t="s">
        <v>46</v>
      </c>
      <c r="X3499" s="14" t="s">
        <v>2125</v>
      </c>
      <c r="Y3499" s="14" t="s">
        <v>2126</v>
      </c>
      <c r="Z3499" s="14" t="s">
        <v>98</v>
      </c>
      <c r="AA3499" s="14" t="s">
        <v>2333</v>
      </c>
      <c r="AB3499" s="14" t="s">
        <v>2332</v>
      </c>
      <c r="AD3499" t="s">
        <v>2329</v>
      </c>
      <c r="AF3499" t="s">
        <v>2444</v>
      </c>
      <c r="AI3499" s="16">
        <v>60</v>
      </c>
      <c r="AQ3499" s="6">
        <v>0</v>
      </c>
      <c r="AR3499" s="6" t="s">
        <v>50</v>
      </c>
      <c r="AT3499" s="6">
        <v>-1</v>
      </c>
      <c r="AW3499" s="6" t="s">
        <v>51</v>
      </c>
      <c r="AX3499" s="6" t="s">
        <v>51</v>
      </c>
    </row>
    <row r="3500" spans="1:50" x14ac:dyDescent="0.25">
      <c r="A3500" s="16" t="s">
        <v>9349</v>
      </c>
      <c r="B3500" t="s">
        <v>22</v>
      </c>
      <c r="C3500" t="str">
        <f t="shared" si="497"/>
        <v>Coelocnemis</v>
      </c>
      <c r="D3500" s="13" t="str">
        <f t="shared" si="492"/>
        <v>Yes</v>
      </c>
      <c r="E3500" s="16" t="s">
        <v>18</v>
      </c>
      <c r="F3500" s="16" t="str">
        <f t="shared" si="493"/>
        <v>Tenebrionidae</v>
      </c>
      <c r="G3500" s="16" t="str">
        <f t="shared" si="494"/>
        <v>Yes</v>
      </c>
      <c r="M3500" t="s">
        <v>3524</v>
      </c>
      <c r="N3500" t="s">
        <v>2329</v>
      </c>
      <c r="P3500" s="6">
        <v>-1</v>
      </c>
      <c r="Q3500" s="6" t="s">
        <v>47</v>
      </c>
      <c r="R3500" s="6" t="s">
        <v>48</v>
      </c>
      <c r="S3500" s="16"/>
      <c r="T3500" s="16" t="s">
        <v>49</v>
      </c>
      <c r="U3500" s="16"/>
      <c r="V3500" s="14"/>
      <c r="W3500" s="14" t="s">
        <v>46</v>
      </c>
      <c r="X3500" s="14" t="s">
        <v>2125</v>
      </c>
      <c r="Y3500" s="14" t="s">
        <v>2126</v>
      </c>
      <c r="Z3500" s="14" t="s">
        <v>98</v>
      </c>
      <c r="AA3500" s="14" t="s">
        <v>2333</v>
      </c>
      <c r="AB3500" s="14" t="s">
        <v>2332</v>
      </c>
      <c r="AD3500" t="s">
        <v>2329</v>
      </c>
      <c r="AF3500" t="s">
        <v>3524</v>
      </c>
      <c r="AI3500" s="16">
        <v>60</v>
      </c>
      <c r="AQ3500" s="6">
        <v>0</v>
      </c>
      <c r="AR3500" s="6" t="s">
        <v>50</v>
      </c>
      <c r="AT3500" s="6">
        <v>-1</v>
      </c>
      <c r="AW3500" s="6" t="s">
        <v>51</v>
      </c>
      <c r="AX3500" s="6" t="s">
        <v>51</v>
      </c>
    </row>
    <row r="3501" spans="1:50" x14ac:dyDescent="0.25">
      <c r="A3501" s="16" t="s">
        <v>9349</v>
      </c>
      <c r="B3501" t="s">
        <v>22</v>
      </c>
      <c r="C3501" t="str">
        <f t="shared" si="497"/>
        <v>Iphthiminus</v>
      </c>
      <c r="D3501" s="13" t="str">
        <f t="shared" si="492"/>
        <v>Yes</v>
      </c>
      <c r="E3501" s="16" t="s">
        <v>18</v>
      </c>
      <c r="F3501" s="16" t="str">
        <f t="shared" si="493"/>
        <v>Tenebrionidae</v>
      </c>
      <c r="G3501" s="16" t="str">
        <f t="shared" si="494"/>
        <v>Yes</v>
      </c>
      <c r="M3501" t="s">
        <v>2440</v>
      </c>
      <c r="N3501" t="s">
        <v>2332</v>
      </c>
      <c r="P3501" s="6">
        <v>-1</v>
      </c>
      <c r="Q3501" s="6" t="s">
        <v>47</v>
      </c>
      <c r="R3501" s="6" t="s">
        <v>48</v>
      </c>
      <c r="S3501" s="16"/>
      <c r="T3501" s="16" t="s">
        <v>49</v>
      </c>
      <c r="U3501" s="16"/>
      <c r="V3501" s="14"/>
      <c r="W3501" s="14" t="s">
        <v>46</v>
      </c>
      <c r="X3501" s="14" t="s">
        <v>2125</v>
      </c>
      <c r="Y3501" s="14" t="s">
        <v>2126</v>
      </c>
      <c r="Z3501" s="14" t="s">
        <v>98</v>
      </c>
      <c r="AA3501" s="14" t="s">
        <v>2333</v>
      </c>
      <c r="AB3501" s="14" t="s">
        <v>2332</v>
      </c>
      <c r="AD3501" t="s">
        <v>2440</v>
      </c>
      <c r="AI3501" s="16">
        <v>50</v>
      </c>
      <c r="AQ3501" s="6">
        <v>0</v>
      </c>
      <c r="AR3501" s="6" t="s">
        <v>50</v>
      </c>
      <c r="AT3501" s="6">
        <v>-1</v>
      </c>
      <c r="AW3501" s="6" t="s">
        <v>51</v>
      </c>
      <c r="AX3501" s="6" t="s">
        <v>51</v>
      </c>
    </row>
    <row r="3502" spans="1:50" x14ac:dyDescent="0.25">
      <c r="A3502" s="16" t="s">
        <v>9349</v>
      </c>
      <c r="B3502" t="s">
        <v>22</v>
      </c>
      <c r="C3502" t="str">
        <f t="shared" si="497"/>
        <v>Iphthiminus</v>
      </c>
      <c r="D3502" s="13" t="str">
        <f t="shared" si="492"/>
        <v>Yes</v>
      </c>
      <c r="E3502" s="16" t="s">
        <v>18</v>
      </c>
      <c r="F3502" s="16" t="str">
        <f t="shared" si="493"/>
        <v>Tenebrionidae</v>
      </c>
      <c r="G3502" s="16" t="str">
        <f t="shared" si="494"/>
        <v>Yes</v>
      </c>
      <c r="M3502" t="s">
        <v>3598</v>
      </c>
      <c r="N3502" t="s">
        <v>2440</v>
      </c>
      <c r="P3502" s="6">
        <v>-1</v>
      </c>
      <c r="Q3502" s="6" t="s">
        <v>47</v>
      </c>
      <c r="R3502" s="6" t="s">
        <v>48</v>
      </c>
      <c r="S3502" s="16"/>
      <c r="T3502" s="16" t="s">
        <v>49</v>
      </c>
      <c r="U3502" s="16"/>
      <c r="V3502" s="14"/>
      <c r="W3502" s="14" t="s">
        <v>46</v>
      </c>
      <c r="X3502" s="14" t="s">
        <v>2125</v>
      </c>
      <c r="Y3502" s="14" t="s">
        <v>2126</v>
      </c>
      <c r="Z3502" s="14" t="s">
        <v>98</v>
      </c>
      <c r="AA3502" s="14" t="s">
        <v>2333</v>
      </c>
      <c r="AB3502" s="14" t="s">
        <v>2332</v>
      </c>
      <c r="AD3502" t="s">
        <v>2440</v>
      </c>
      <c r="AF3502" t="s">
        <v>3598</v>
      </c>
      <c r="AI3502" s="16">
        <v>60</v>
      </c>
      <c r="AQ3502" s="6">
        <v>0</v>
      </c>
      <c r="AR3502" s="6" t="s">
        <v>50</v>
      </c>
      <c r="AT3502" s="6">
        <v>-1</v>
      </c>
      <c r="AW3502" s="6" t="s">
        <v>51</v>
      </c>
      <c r="AX3502" s="6" t="s">
        <v>51</v>
      </c>
    </row>
    <row r="3503" spans="1:50" x14ac:dyDescent="0.25">
      <c r="A3503" s="16" t="s">
        <v>9349</v>
      </c>
      <c r="B3503" t="s">
        <v>22</v>
      </c>
      <c r="C3503" t="str">
        <f t="shared" si="497"/>
        <v>Iphthiminus</v>
      </c>
      <c r="D3503" s="13" t="str">
        <f t="shared" si="492"/>
        <v>Yes</v>
      </c>
      <c r="E3503" s="16" t="s">
        <v>18</v>
      </c>
      <c r="F3503" s="16" t="str">
        <f t="shared" si="493"/>
        <v>Tenebrionidae</v>
      </c>
      <c r="G3503" s="16" t="str">
        <f t="shared" si="494"/>
        <v>Yes</v>
      </c>
      <c r="M3503" t="s">
        <v>2442</v>
      </c>
      <c r="N3503" t="s">
        <v>2440</v>
      </c>
      <c r="P3503" s="6">
        <v>-1</v>
      </c>
      <c r="Q3503" s="6" t="s">
        <v>47</v>
      </c>
      <c r="R3503" s="6" t="s">
        <v>48</v>
      </c>
      <c r="S3503" s="16"/>
      <c r="T3503" s="16" t="s">
        <v>49</v>
      </c>
      <c r="U3503" s="16"/>
      <c r="V3503" s="14"/>
      <c r="W3503" s="14" t="s">
        <v>46</v>
      </c>
      <c r="X3503" s="14" t="s">
        <v>2125</v>
      </c>
      <c r="Y3503" s="14" t="s">
        <v>2126</v>
      </c>
      <c r="Z3503" s="14" t="s">
        <v>98</v>
      </c>
      <c r="AA3503" s="14" t="s">
        <v>2333</v>
      </c>
      <c r="AB3503" s="14" t="s">
        <v>2332</v>
      </c>
      <c r="AD3503" t="s">
        <v>2440</v>
      </c>
      <c r="AF3503" t="s">
        <v>2442</v>
      </c>
      <c r="AI3503" s="16">
        <v>60</v>
      </c>
      <c r="AQ3503" s="6">
        <v>0</v>
      </c>
      <c r="AR3503" s="6" t="s">
        <v>50</v>
      </c>
      <c r="AT3503" s="6">
        <v>-1</v>
      </c>
      <c r="AW3503" s="6" t="s">
        <v>51</v>
      </c>
      <c r="AX3503" s="6" t="s">
        <v>51</v>
      </c>
    </row>
    <row r="3504" spans="1:50" x14ac:dyDescent="0.25">
      <c r="A3504" s="16" t="s">
        <v>9349</v>
      </c>
      <c r="B3504" t="s">
        <v>22</v>
      </c>
      <c r="C3504" t="str">
        <f t="shared" si="497"/>
        <v>Iphthiminus</v>
      </c>
      <c r="D3504" s="13" t="str">
        <f t="shared" si="492"/>
        <v>Yes</v>
      </c>
      <c r="E3504" s="16" t="s">
        <v>18</v>
      </c>
      <c r="F3504" s="16" t="str">
        <f t="shared" si="493"/>
        <v>Tenebrionidae</v>
      </c>
      <c r="G3504" s="16" t="str">
        <f t="shared" si="494"/>
        <v>Yes</v>
      </c>
      <c r="M3504" t="s">
        <v>2443</v>
      </c>
      <c r="N3504" t="s">
        <v>2440</v>
      </c>
      <c r="P3504" s="6">
        <v>-1</v>
      </c>
      <c r="Q3504" s="6" t="s">
        <v>47</v>
      </c>
      <c r="R3504" s="6" t="s">
        <v>48</v>
      </c>
      <c r="S3504" s="16"/>
      <c r="T3504" s="16" t="s">
        <v>49</v>
      </c>
      <c r="U3504" s="16"/>
      <c r="V3504" s="14"/>
      <c r="W3504" s="14" t="s">
        <v>46</v>
      </c>
      <c r="X3504" s="14" t="s">
        <v>2125</v>
      </c>
      <c r="Y3504" s="14" t="s">
        <v>2126</v>
      </c>
      <c r="Z3504" s="14" t="s">
        <v>98</v>
      </c>
      <c r="AA3504" s="14" t="s">
        <v>2333</v>
      </c>
      <c r="AB3504" s="14" t="s">
        <v>2332</v>
      </c>
      <c r="AD3504" t="s">
        <v>2440</v>
      </c>
      <c r="AF3504" t="s">
        <v>2443</v>
      </c>
      <c r="AI3504" s="16">
        <v>60</v>
      </c>
      <c r="AQ3504" s="6">
        <v>0</v>
      </c>
      <c r="AR3504" s="6" t="s">
        <v>50</v>
      </c>
      <c r="AT3504" s="6">
        <v>-1</v>
      </c>
      <c r="AW3504" s="6" t="s">
        <v>51</v>
      </c>
      <c r="AX3504" s="6" t="s">
        <v>51</v>
      </c>
    </row>
    <row r="3505" spans="1:50" x14ac:dyDescent="0.25">
      <c r="A3505" s="16" t="s">
        <v>9349</v>
      </c>
      <c r="B3505" t="s">
        <v>22</v>
      </c>
      <c r="C3505" t="str">
        <f t="shared" si="497"/>
        <v>Iphthiminus</v>
      </c>
      <c r="D3505" s="13" t="str">
        <f t="shared" si="492"/>
        <v>Yes</v>
      </c>
      <c r="E3505" s="16" t="s">
        <v>18</v>
      </c>
      <c r="F3505" s="16" t="str">
        <f t="shared" si="493"/>
        <v>Tenebrionidae</v>
      </c>
      <c r="G3505" s="16" t="str">
        <f t="shared" si="494"/>
        <v>Yes</v>
      </c>
      <c r="M3505" t="s">
        <v>2441</v>
      </c>
      <c r="N3505" t="s">
        <v>2335</v>
      </c>
      <c r="P3505" s="6">
        <v>-1</v>
      </c>
      <c r="Q3505" s="6" t="s">
        <v>47</v>
      </c>
      <c r="R3505" s="6" t="s">
        <v>48</v>
      </c>
      <c r="S3505" s="16"/>
      <c r="T3505" s="16" t="s">
        <v>49</v>
      </c>
      <c r="U3505" s="16"/>
      <c r="V3505" s="14"/>
      <c r="W3505" s="14" t="s">
        <v>46</v>
      </c>
      <c r="X3505" s="14" t="s">
        <v>2125</v>
      </c>
      <c r="Y3505" s="14" t="s">
        <v>2126</v>
      </c>
      <c r="Z3505" s="14" t="s">
        <v>98</v>
      </c>
      <c r="AA3505" s="14" t="s">
        <v>2333</v>
      </c>
      <c r="AB3505" s="14" t="s">
        <v>2332</v>
      </c>
      <c r="AD3505" t="s">
        <v>2440</v>
      </c>
      <c r="AF3505" t="s">
        <v>2441</v>
      </c>
      <c r="AI3505" s="16">
        <v>60</v>
      </c>
      <c r="AQ3505" s="6">
        <v>0</v>
      </c>
      <c r="AR3505" s="6" t="s">
        <v>50</v>
      </c>
      <c r="AT3505" s="6">
        <v>-1</v>
      </c>
      <c r="AW3505" s="6" t="s">
        <v>51</v>
      </c>
      <c r="AX3505" s="6" t="s">
        <v>51</v>
      </c>
    </row>
    <row r="3506" spans="1:50" x14ac:dyDescent="0.25">
      <c r="A3506" s="16" t="s">
        <v>9349</v>
      </c>
      <c r="B3506" t="s">
        <v>22</v>
      </c>
      <c r="C3506" t="str">
        <f>AB3506</f>
        <v>Cnodalonini</v>
      </c>
      <c r="D3506" s="13" t="str">
        <f t="shared" si="492"/>
        <v>No</v>
      </c>
      <c r="E3506" s="16" t="s">
        <v>18</v>
      </c>
      <c r="F3506" s="16" t="str">
        <f t="shared" si="493"/>
        <v>Tenebrionidae</v>
      </c>
      <c r="G3506" s="16" t="str">
        <f t="shared" si="494"/>
        <v>Yes</v>
      </c>
      <c r="M3506" t="s">
        <v>2332</v>
      </c>
      <c r="N3506" t="s">
        <v>2333</v>
      </c>
      <c r="P3506" s="6">
        <v>-1</v>
      </c>
      <c r="Q3506" s="6" t="s">
        <v>47</v>
      </c>
      <c r="R3506" s="6" t="s">
        <v>48</v>
      </c>
      <c r="S3506" s="16"/>
      <c r="T3506" s="16" t="s">
        <v>49</v>
      </c>
      <c r="U3506" s="16"/>
      <c r="V3506" s="14"/>
      <c r="W3506" s="14" t="s">
        <v>46</v>
      </c>
      <c r="X3506" s="14" t="s">
        <v>2125</v>
      </c>
      <c r="Y3506" s="14" t="s">
        <v>2126</v>
      </c>
      <c r="Z3506" s="14" t="s">
        <v>98</v>
      </c>
      <c r="AA3506" s="14" t="s">
        <v>2333</v>
      </c>
      <c r="AB3506" s="14" t="s">
        <v>2332</v>
      </c>
      <c r="AI3506" s="16">
        <v>45</v>
      </c>
      <c r="AQ3506" s="6">
        <v>0</v>
      </c>
      <c r="AR3506" s="6" t="s">
        <v>50</v>
      </c>
      <c r="AT3506" s="6">
        <v>-1</v>
      </c>
      <c r="AW3506" s="6" t="s">
        <v>51</v>
      </c>
      <c r="AX3506" s="6" t="s">
        <v>51</v>
      </c>
    </row>
    <row r="3507" spans="1:50" x14ac:dyDescent="0.25">
      <c r="A3507" s="16" t="s">
        <v>9349</v>
      </c>
      <c r="B3507" t="s">
        <v>22</v>
      </c>
      <c r="C3507" t="str">
        <f>AA3507</f>
        <v>Stenochiinae</v>
      </c>
      <c r="D3507" s="13" t="str">
        <f t="shared" si="492"/>
        <v>No</v>
      </c>
      <c r="E3507" s="16" t="s">
        <v>18</v>
      </c>
      <c r="F3507" s="16" t="str">
        <f t="shared" si="493"/>
        <v>Tenebrionidae</v>
      </c>
      <c r="G3507" s="16" t="str">
        <f t="shared" si="494"/>
        <v>Yes</v>
      </c>
      <c r="M3507" t="s">
        <v>2333</v>
      </c>
      <c r="N3507" t="s">
        <v>98</v>
      </c>
      <c r="P3507" s="6">
        <v>-1</v>
      </c>
      <c r="Q3507" s="6" t="s">
        <v>47</v>
      </c>
      <c r="R3507" s="6" t="s">
        <v>48</v>
      </c>
      <c r="S3507" s="16"/>
      <c r="T3507" s="16" t="s">
        <v>49</v>
      </c>
      <c r="U3507" s="16"/>
      <c r="V3507" s="14"/>
      <c r="W3507" s="14" t="s">
        <v>46</v>
      </c>
      <c r="X3507" s="14" t="s">
        <v>2125</v>
      </c>
      <c r="Y3507" s="14" t="s">
        <v>2126</v>
      </c>
      <c r="Z3507" s="14" t="s">
        <v>98</v>
      </c>
      <c r="AA3507" s="14" t="s">
        <v>2333</v>
      </c>
      <c r="AB3507" s="14"/>
      <c r="AI3507" s="16">
        <v>42</v>
      </c>
      <c r="AQ3507" s="6">
        <v>0</v>
      </c>
      <c r="AR3507" s="6" t="s">
        <v>50</v>
      </c>
      <c r="AT3507" s="6">
        <v>-1</v>
      </c>
      <c r="AW3507" s="6" t="s">
        <v>51</v>
      </c>
      <c r="AX3507" s="6" t="s">
        <v>51</v>
      </c>
    </row>
    <row r="3508" spans="1:50" x14ac:dyDescent="0.25">
      <c r="A3508" s="16" t="s">
        <v>9349</v>
      </c>
      <c r="B3508" t="s">
        <v>22</v>
      </c>
      <c r="C3508" t="str">
        <f>AD3508</f>
        <v>Alphitobius</v>
      </c>
      <c r="D3508" s="13" t="str">
        <f t="shared" si="492"/>
        <v>Yes</v>
      </c>
      <c r="E3508" s="16" t="s">
        <v>18</v>
      </c>
      <c r="F3508" s="16" t="str">
        <f t="shared" si="493"/>
        <v>Tenebrionidae</v>
      </c>
      <c r="G3508" s="16" t="str">
        <f t="shared" si="494"/>
        <v>Yes</v>
      </c>
      <c r="M3508" t="s">
        <v>3354</v>
      </c>
      <c r="N3508" s="14" t="s">
        <v>3686</v>
      </c>
      <c r="P3508" s="6">
        <v>-1</v>
      </c>
      <c r="Q3508" s="6" t="s">
        <v>47</v>
      </c>
      <c r="R3508" s="6" t="s">
        <v>48</v>
      </c>
      <c r="S3508" s="16"/>
      <c r="T3508" s="16" t="s">
        <v>49</v>
      </c>
      <c r="U3508" s="16"/>
      <c r="V3508" s="14"/>
      <c r="W3508" s="14" t="s">
        <v>46</v>
      </c>
      <c r="X3508" s="14" t="s">
        <v>2125</v>
      </c>
      <c r="Y3508" s="14" t="s">
        <v>2126</v>
      </c>
      <c r="Z3508" s="14" t="s">
        <v>98</v>
      </c>
      <c r="AA3508" s="15" t="s">
        <v>2263</v>
      </c>
      <c r="AB3508" t="s">
        <v>3686</v>
      </c>
      <c r="AD3508" t="s">
        <v>3354</v>
      </c>
      <c r="AI3508" s="16">
        <v>50</v>
      </c>
      <c r="AQ3508" s="6">
        <v>0</v>
      </c>
      <c r="AR3508" s="6" t="s">
        <v>50</v>
      </c>
      <c r="AT3508" s="6">
        <v>-1</v>
      </c>
      <c r="AW3508" s="6" t="s">
        <v>51</v>
      </c>
      <c r="AX3508" s="6" t="s">
        <v>51</v>
      </c>
    </row>
    <row r="3509" spans="1:50" x14ac:dyDescent="0.25">
      <c r="A3509" s="16" t="s">
        <v>9349</v>
      </c>
      <c r="B3509" t="s">
        <v>22</v>
      </c>
      <c r="C3509" t="str">
        <f>AD3509</f>
        <v>Alphitobius</v>
      </c>
      <c r="D3509" s="13" t="str">
        <f t="shared" si="492"/>
        <v>Yes</v>
      </c>
      <c r="E3509" s="16" t="s">
        <v>18</v>
      </c>
      <c r="F3509" s="16" t="str">
        <f t="shared" si="493"/>
        <v>Tenebrionidae</v>
      </c>
      <c r="G3509" s="16" t="str">
        <f t="shared" si="494"/>
        <v>Yes</v>
      </c>
      <c r="L3509" t="s">
        <v>3687</v>
      </c>
      <c r="M3509" t="s">
        <v>3469</v>
      </c>
      <c r="N3509" s="14" t="s">
        <v>3354</v>
      </c>
      <c r="P3509" s="6">
        <v>-1</v>
      </c>
      <c r="Q3509" s="6" t="s">
        <v>47</v>
      </c>
      <c r="R3509" s="6" t="s">
        <v>48</v>
      </c>
      <c r="S3509" s="16"/>
      <c r="T3509" s="16" t="s">
        <v>49</v>
      </c>
      <c r="U3509" s="16"/>
      <c r="V3509" s="14"/>
      <c r="W3509" s="14" t="s">
        <v>46</v>
      </c>
      <c r="X3509" s="14" t="s">
        <v>2125</v>
      </c>
      <c r="Y3509" s="14" t="s">
        <v>2126</v>
      </c>
      <c r="Z3509" s="14" t="s">
        <v>98</v>
      </c>
      <c r="AA3509" s="15" t="s">
        <v>2263</v>
      </c>
      <c r="AB3509" t="s">
        <v>3686</v>
      </c>
      <c r="AD3509" t="s">
        <v>3354</v>
      </c>
      <c r="AF3509" t="s">
        <v>3469</v>
      </c>
      <c r="AI3509" s="16">
        <v>60</v>
      </c>
      <c r="AQ3509" s="6">
        <v>0</v>
      </c>
      <c r="AR3509" s="6" t="s">
        <v>50</v>
      </c>
      <c r="AT3509" s="6">
        <v>-1</v>
      </c>
      <c r="AW3509" s="6" t="s">
        <v>51</v>
      </c>
      <c r="AX3509" s="6" t="s">
        <v>51</v>
      </c>
    </row>
    <row r="3510" spans="1:50" x14ac:dyDescent="0.25">
      <c r="A3510" s="16" t="s">
        <v>9349</v>
      </c>
      <c r="B3510" t="s">
        <v>22</v>
      </c>
      <c r="C3510" t="str">
        <f>AB3510</f>
        <v>Alphitobiini</v>
      </c>
      <c r="D3510" s="13" t="str">
        <f t="shared" si="492"/>
        <v>No</v>
      </c>
      <c r="E3510" s="16" t="s">
        <v>18</v>
      </c>
      <c r="F3510" s="16" t="str">
        <f t="shared" si="493"/>
        <v>Tenebrionidae</v>
      </c>
      <c r="G3510" s="16" t="str">
        <f t="shared" si="494"/>
        <v>Yes</v>
      </c>
      <c r="M3510" s="15" t="s">
        <v>3686</v>
      </c>
      <c r="N3510" t="s">
        <v>2263</v>
      </c>
      <c r="P3510" s="6">
        <v>-1</v>
      </c>
      <c r="Q3510" s="6" t="s">
        <v>47</v>
      </c>
      <c r="R3510" s="6" t="s">
        <v>48</v>
      </c>
      <c r="S3510" s="16"/>
      <c r="T3510" s="16" t="s">
        <v>49</v>
      </c>
      <c r="U3510" s="16"/>
      <c r="V3510" s="15"/>
      <c r="W3510" s="15" t="s">
        <v>46</v>
      </c>
      <c r="X3510" s="15" t="s">
        <v>2125</v>
      </c>
      <c r="Y3510" s="15" t="s">
        <v>2126</v>
      </c>
      <c r="Z3510" s="15" t="s">
        <v>98</v>
      </c>
      <c r="AA3510" s="15" t="s">
        <v>2263</v>
      </c>
      <c r="AB3510" t="s">
        <v>3686</v>
      </c>
      <c r="AI3510" s="16">
        <v>45</v>
      </c>
      <c r="AQ3510" s="6">
        <v>0</v>
      </c>
      <c r="AR3510" s="6" t="s">
        <v>50</v>
      </c>
      <c r="AT3510" s="6">
        <v>-1</v>
      </c>
      <c r="AW3510" s="6" t="s">
        <v>51</v>
      </c>
      <c r="AX3510" s="6" t="s">
        <v>51</v>
      </c>
    </row>
    <row r="3511" spans="1:50" x14ac:dyDescent="0.25">
      <c r="A3511" s="16" t="s">
        <v>9349</v>
      </c>
      <c r="B3511" t="s">
        <v>22</v>
      </c>
      <c r="C3511" t="str">
        <f t="shared" ref="C3511:C3542" si="498">AD3511</f>
        <v>Eleodes</v>
      </c>
      <c r="D3511" s="13" t="str">
        <f t="shared" si="492"/>
        <v>Yes</v>
      </c>
      <c r="E3511" s="16" t="s">
        <v>18</v>
      </c>
      <c r="F3511" s="16" t="str">
        <f t="shared" si="493"/>
        <v>Tenebrionidae</v>
      </c>
      <c r="G3511" s="16" t="str">
        <f t="shared" si="494"/>
        <v>Yes</v>
      </c>
      <c r="L3511" t="s">
        <v>2261</v>
      </c>
      <c r="M3511" s="15" t="s">
        <v>2260</v>
      </c>
      <c r="N3511" s="15" t="s">
        <v>2262</v>
      </c>
      <c r="P3511" s="6">
        <v>-1</v>
      </c>
      <c r="Q3511" s="6" t="s">
        <v>47</v>
      </c>
      <c r="R3511" s="6" t="s">
        <v>48</v>
      </c>
      <c r="S3511" s="16"/>
      <c r="T3511" s="16" t="s">
        <v>49</v>
      </c>
      <c r="U3511" s="16"/>
      <c r="V3511" s="15"/>
      <c r="W3511" s="15" t="s">
        <v>46</v>
      </c>
      <c r="X3511" s="15" t="s">
        <v>2125</v>
      </c>
      <c r="Y3511" s="15" t="s">
        <v>2126</v>
      </c>
      <c r="Z3511" s="15" t="s">
        <v>98</v>
      </c>
      <c r="AA3511" s="15" t="s">
        <v>2263</v>
      </c>
      <c r="AB3511" t="s">
        <v>2262</v>
      </c>
      <c r="AD3511" t="s">
        <v>2260</v>
      </c>
      <c r="AI3511" s="16">
        <v>50</v>
      </c>
      <c r="AQ3511" s="6">
        <v>0</v>
      </c>
      <c r="AR3511" s="6" t="s">
        <v>50</v>
      </c>
      <c r="AT3511" s="6">
        <v>-1</v>
      </c>
      <c r="AW3511" s="6" t="s">
        <v>51</v>
      </c>
      <c r="AX3511" s="6" t="s">
        <v>51</v>
      </c>
    </row>
    <row r="3512" spans="1:50" x14ac:dyDescent="0.25">
      <c r="A3512" s="16" t="s">
        <v>9349</v>
      </c>
      <c r="B3512" t="s">
        <v>22</v>
      </c>
      <c r="C3512" t="str">
        <f t="shared" si="498"/>
        <v>Eleodes</v>
      </c>
      <c r="D3512" s="13" t="str">
        <f t="shared" si="492"/>
        <v>Yes</v>
      </c>
      <c r="E3512" s="16" t="s">
        <v>18</v>
      </c>
      <c r="F3512" s="16" t="str">
        <f t="shared" si="493"/>
        <v>Tenebrionidae</v>
      </c>
      <c r="G3512" s="16" t="str">
        <f t="shared" si="494"/>
        <v>Yes</v>
      </c>
      <c r="M3512" s="15" t="s">
        <v>3458</v>
      </c>
      <c r="N3512" s="15" t="s">
        <v>2260</v>
      </c>
      <c r="P3512" s="6">
        <v>-1</v>
      </c>
      <c r="Q3512" s="6" t="s">
        <v>47</v>
      </c>
      <c r="R3512" s="6" t="s">
        <v>48</v>
      </c>
      <c r="S3512" s="16"/>
      <c r="T3512" s="16" t="s">
        <v>49</v>
      </c>
      <c r="U3512" s="16"/>
      <c r="V3512" s="15"/>
      <c r="W3512" s="15" t="s">
        <v>46</v>
      </c>
      <c r="X3512" s="15" t="s">
        <v>2125</v>
      </c>
      <c r="Y3512" s="15" t="s">
        <v>2126</v>
      </c>
      <c r="Z3512" s="15" t="s">
        <v>98</v>
      </c>
      <c r="AA3512" s="15" t="s">
        <v>2263</v>
      </c>
      <c r="AB3512" t="s">
        <v>2262</v>
      </c>
      <c r="AD3512" t="s">
        <v>2260</v>
      </c>
      <c r="AF3512" t="s">
        <v>3458</v>
      </c>
      <c r="AI3512" s="16">
        <v>60</v>
      </c>
      <c r="AQ3512" s="6">
        <v>0</v>
      </c>
      <c r="AR3512" s="6" t="s">
        <v>50</v>
      </c>
      <c r="AT3512" s="6">
        <v>-1</v>
      </c>
      <c r="AW3512" s="6" t="s">
        <v>51</v>
      </c>
      <c r="AX3512" s="6" t="s">
        <v>51</v>
      </c>
    </row>
    <row r="3513" spans="1:50" x14ac:dyDescent="0.25">
      <c r="A3513" s="16" t="s">
        <v>9349</v>
      </c>
      <c r="B3513" t="s">
        <v>22</v>
      </c>
      <c r="C3513" t="str">
        <f t="shared" si="498"/>
        <v>Eleodes</v>
      </c>
      <c r="D3513" s="13" t="str">
        <f t="shared" si="492"/>
        <v>Yes</v>
      </c>
      <c r="E3513" s="16" t="s">
        <v>18</v>
      </c>
      <c r="F3513" s="16" t="str">
        <f t="shared" si="493"/>
        <v>Tenebrionidae</v>
      </c>
      <c r="G3513" s="16" t="str">
        <f t="shared" si="494"/>
        <v>Yes</v>
      </c>
      <c r="M3513" s="15" t="s">
        <v>2374</v>
      </c>
      <c r="N3513" s="15" t="s">
        <v>2260</v>
      </c>
      <c r="P3513" s="6">
        <v>-1</v>
      </c>
      <c r="Q3513" s="6" t="s">
        <v>47</v>
      </c>
      <c r="R3513" s="6" t="s">
        <v>48</v>
      </c>
      <c r="S3513" s="16"/>
      <c r="T3513" s="16" t="s">
        <v>49</v>
      </c>
      <c r="U3513" s="16"/>
      <c r="V3513" s="15"/>
      <c r="W3513" s="15" t="s">
        <v>46</v>
      </c>
      <c r="X3513" s="15" t="s">
        <v>2125</v>
      </c>
      <c r="Y3513" s="15" t="s">
        <v>2126</v>
      </c>
      <c r="Z3513" s="15" t="s">
        <v>98</v>
      </c>
      <c r="AA3513" s="15" t="s">
        <v>2263</v>
      </c>
      <c r="AB3513" t="s">
        <v>2262</v>
      </c>
      <c r="AD3513" t="s">
        <v>2260</v>
      </c>
      <c r="AF3513" t="s">
        <v>2374</v>
      </c>
      <c r="AI3513" s="16">
        <v>60</v>
      </c>
      <c r="AQ3513" s="6">
        <v>0</v>
      </c>
      <c r="AR3513" s="6" t="s">
        <v>50</v>
      </c>
      <c r="AT3513" s="6">
        <v>-1</v>
      </c>
      <c r="AW3513" s="6" t="s">
        <v>51</v>
      </c>
      <c r="AX3513" s="6" t="s">
        <v>51</v>
      </c>
    </row>
    <row r="3514" spans="1:50" x14ac:dyDescent="0.25">
      <c r="A3514" s="16" t="s">
        <v>9349</v>
      </c>
      <c r="B3514" t="s">
        <v>22</v>
      </c>
      <c r="C3514" t="str">
        <f t="shared" si="498"/>
        <v>Eleodes</v>
      </c>
      <c r="D3514" s="13" t="str">
        <f t="shared" si="492"/>
        <v>Yes</v>
      </c>
      <c r="E3514" s="16" t="s">
        <v>18</v>
      </c>
      <c r="F3514" s="16" t="str">
        <f t="shared" si="493"/>
        <v>Tenebrionidae</v>
      </c>
      <c r="G3514" s="16" t="str">
        <f t="shared" si="494"/>
        <v>Yes</v>
      </c>
      <c r="M3514" s="15" t="s">
        <v>3654</v>
      </c>
      <c r="N3514" s="15" t="s">
        <v>2260</v>
      </c>
      <c r="P3514" s="6">
        <v>-1</v>
      </c>
      <c r="Q3514" s="6" t="s">
        <v>47</v>
      </c>
      <c r="R3514" s="6" t="s">
        <v>48</v>
      </c>
      <c r="S3514" s="16"/>
      <c r="T3514" s="16" t="s">
        <v>49</v>
      </c>
      <c r="U3514" s="16"/>
      <c r="V3514" s="15"/>
      <c r="W3514" s="15" t="s">
        <v>46</v>
      </c>
      <c r="X3514" s="15" t="s">
        <v>2125</v>
      </c>
      <c r="Y3514" s="15" t="s">
        <v>2126</v>
      </c>
      <c r="Z3514" s="15" t="s">
        <v>98</v>
      </c>
      <c r="AA3514" s="15" t="s">
        <v>2263</v>
      </c>
      <c r="AB3514" t="s">
        <v>2262</v>
      </c>
      <c r="AD3514" t="s">
        <v>2260</v>
      </c>
      <c r="AF3514" t="s">
        <v>3654</v>
      </c>
      <c r="AI3514" s="16">
        <v>60</v>
      </c>
      <c r="AQ3514" s="6">
        <v>0</v>
      </c>
      <c r="AR3514" s="6" t="s">
        <v>50</v>
      </c>
      <c r="AT3514" s="6">
        <v>-1</v>
      </c>
      <c r="AW3514" s="6" t="s">
        <v>51</v>
      </c>
      <c r="AX3514" s="6" t="s">
        <v>51</v>
      </c>
    </row>
    <row r="3515" spans="1:50" x14ac:dyDescent="0.25">
      <c r="A3515" s="16" t="s">
        <v>9349</v>
      </c>
      <c r="B3515" t="s">
        <v>22</v>
      </c>
      <c r="C3515" t="str">
        <f t="shared" si="498"/>
        <v>Eleodes</v>
      </c>
      <c r="D3515" s="13" t="str">
        <f t="shared" si="492"/>
        <v>Yes</v>
      </c>
      <c r="E3515" s="16" t="s">
        <v>18</v>
      </c>
      <c r="F3515" s="16" t="str">
        <f t="shared" si="493"/>
        <v>Tenebrionidae</v>
      </c>
      <c r="G3515" s="16" t="str">
        <f t="shared" si="494"/>
        <v>Yes</v>
      </c>
      <c r="L3515" t="s">
        <v>2265</v>
      </c>
      <c r="M3515" s="15" t="s">
        <v>2264</v>
      </c>
      <c r="N3515" s="15" t="s">
        <v>2260</v>
      </c>
      <c r="P3515" s="6">
        <v>-1</v>
      </c>
      <c r="Q3515" s="6" t="s">
        <v>47</v>
      </c>
      <c r="R3515" s="6" t="s">
        <v>48</v>
      </c>
      <c r="S3515" s="16"/>
      <c r="T3515" s="16" t="s">
        <v>49</v>
      </c>
      <c r="U3515" s="16"/>
      <c r="V3515" s="15"/>
      <c r="W3515" s="15" t="s">
        <v>46</v>
      </c>
      <c r="X3515" s="15" t="s">
        <v>2125</v>
      </c>
      <c r="Y3515" s="15" t="s">
        <v>2126</v>
      </c>
      <c r="Z3515" s="15" t="s">
        <v>98</v>
      </c>
      <c r="AA3515" s="15" t="s">
        <v>2263</v>
      </c>
      <c r="AB3515" t="s">
        <v>2262</v>
      </c>
      <c r="AD3515" t="s">
        <v>2260</v>
      </c>
      <c r="AF3515" t="s">
        <v>2264</v>
      </c>
      <c r="AI3515" s="16">
        <v>60</v>
      </c>
      <c r="AQ3515" s="6">
        <v>0</v>
      </c>
      <c r="AR3515" s="6" t="s">
        <v>50</v>
      </c>
      <c r="AT3515" s="6">
        <v>-1</v>
      </c>
      <c r="AW3515" s="6" t="s">
        <v>51</v>
      </c>
      <c r="AX3515" s="6" t="s">
        <v>51</v>
      </c>
    </row>
    <row r="3516" spans="1:50" x14ac:dyDescent="0.25">
      <c r="A3516" s="16" t="s">
        <v>9349</v>
      </c>
      <c r="B3516" t="s">
        <v>22</v>
      </c>
      <c r="C3516" t="str">
        <f t="shared" si="498"/>
        <v>Eleodes</v>
      </c>
      <c r="D3516" s="13" t="str">
        <f t="shared" si="492"/>
        <v>Yes</v>
      </c>
      <c r="E3516" s="16" t="s">
        <v>18</v>
      </c>
      <c r="F3516" s="16" t="str">
        <f t="shared" si="493"/>
        <v>Tenebrionidae</v>
      </c>
      <c r="G3516" s="16" t="str">
        <f t="shared" si="494"/>
        <v>Yes</v>
      </c>
      <c r="M3516" s="15" t="s">
        <v>2308</v>
      </c>
      <c r="N3516" s="15" t="s">
        <v>2260</v>
      </c>
      <c r="P3516" s="6">
        <v>-1</v>
      </c>
      <c r="Q3516" s="6" t="s">
        <v>47</v>
      </c>
      <c r="R3516" s="6" t="s">
        <v>48</v>
      </c>
      <c r="S3516" s="16"/>
      <c r="T3516" s="16" t="s">
        <v>49</v>
      </c>
      <c r="U3516" s="16"/>
      <c r="V3516" s="15"/>
      <c r="W3516" s="15" t="s">
        <v>46</v>
      </c>
      <c r="X3516" s="15" t="s">
        <v>2125</v>
      </c>
      <c r="Y3516" s="15" t="s">
        <v>2126</v>
      </c>
      <c r="Z3516" s="15" t="s">
        <v>98</v>
      </c>
      <c r="AA3516" s="15" t="s">
        <v>2263</v>
      </c>
      <c r="AB3516" t="s">
        <v>2262</v>
      </c>
      <c r="AD3516" t="s">
        <v>2260</v>
      </c>
      <c r="AF3516" t="s">
        <v>2308</v>
      </c>
      <c r="AI3516" s="16">
        <v>60</v>
      </c>
      <c r="AQ3516" s="6">
        <v>0</v>
      </c>
      <c r="AR3516" s="6" t="s">
        <v>50</v>
      </c>
      <c r="AT3516" s="6">
        <v>-1</v>
      </c>
      <c r="AW3516" s="6" t="s">
        <v>51</v>
      </c>
      <c r="AX3516" s="6" t="s">
        <v>51</v>
      </c>
    </row>
    <row r="3517" spans="1:50" x14ac:dyDescent="0.25">
      <c r="A3517" s="16" t="s">
        <v>9349</v>
      </c>
      <c r="B3517" t="s">
        <v>22</v>
      </c>
      <c r="C3517" t="str">
        <f t="shared" si="498"/>
        <v>Eleodes</v>
      </c>
      <c r="D3517" s="13" t="str">
        <f t="shared" si="492"/>
        <v>Yes</v>
      </c>
      <c r="E3517" s="16" t="s">
        <v>18</v>
      </c>
      <c r="F3517" s="16" t="str">
        <f t="shared" si="493"/>
        <v>Tenebrionidae</v>
      </c>
      <c r="G3517" s="16" t="str">
        <f t="shared" si="494"/>
        <v>Yes</v>
      </c>
      <c r="M3517" s="15" t="s">
        <v>3554</v>
      </c>
      <c r="N3517" s="15" t="s">
        <v>2260</v>
      </c>
      <c r="P3517" s="6">
        <v>-1</v>
      </c>
      <c r="Q3517" s="6" t="s">
        <v>47</v>
      </c>
      <c r="R3517" s="6" t="s">
        <v>48</v>
      </c>
      <c r="S3517" s="16"/>
      <c r="T3517" s="16" t="s">
        <v>49</v>
      </c>
      <c r="U3517" s="16"/>
      <c r="V3517" s="15"/>
      <c r="W3517" s="15" t="s">
        <v>46</v>
      </c>
      <c r="X3517" s="15" t="s">
        <v>2125</v>
      </c>
      <c r="Y3517" s="15" t="s">
        <v>2126</v>
      </c>
      <c r="Z3517" s="15" t="s">
        <v>98</v>
      </c>
      <c r="AA3517" s="15" t="s">
        <v>2263</v>
      </c>
      <c r="AB3517" t="s">
        <v>2262</v>
      </c>
      <c r="AD3517" t="s">
        <v>2260</v>
      </c>
      <c r="AF3517" t="s">
        <v>3554</v>
      </c>
      <c r="AI3517" s="16">
        <v>60</v>
      </c>
      <c r="AQ3517" s="6">
        <v>0</v>
      </c>
      <c r="AR3517" s="6" t="s">
        <v>50</v>
      </c>
      <c r="AT3517" s="6">
        <v>-1</v>
      </c>
      <c r="AW3517" s="6" t="s">
        <v>51</v>
      </c>
      <c r="AX3517" s="6" t="s">
        <v>51</v>
      </c>
    </row>
    <row r="3518" spans="1:50" x14ac:dyDescent="0.25">
      <c r="A3518" s="16" t="s">
        <v>9349</v>
      </c>
      <c r="B3518" t="s">
        <v>22</v>
      </c>
      <c r="C3518" t="str">
        <f t="shared" si="498"/>
        <v>Eleodes</v>
      </c>
      <c r="D3518" s="13" t="str">
        <f t="shared" si="492"/>
        <v>Yes</v>
      </c>
      <c r="E3518" s="16" t="s">
        <v>18</v>
      </c>
      <c r="F3518" s="16" t="str">
        <f t="shared" si="493"/>
        <v>Tenebrionidae</v>
      </c>
      <c r="G3518" s="16" t="str">
        <f t="shared" si="494"/>
        <v>Yes</v>
      </c>
      <c r="M3518" s="15" t="s">
        <v>3695</v>
      </c>
      <c r="N3518" s="15" t="s">
        <v>2260</v>
      </c>
      <c r="P3518" s="6">
        <v>-1</v>
      </c>
      <c r="Q3518" s="6" t="s">
        <v>47</v>
      </c>
      <c r="R3518" s="6" t="s">
        <v>48</v>
      </c>
      <c r="S3518" s="16"/>
      <c r="T3518" s="16" t="s">
        <v>49</v>
      </c>
      <c r="U3518" s="16"/>
      <c r="V3518" s="15"/>
      <c r="W3518" s="15" t="s">
        <v>46</v>
      </c>
      <c r="X3518" s="15" t="s">
        <v>2125</v>
      </c>
      <c r="Y3518" s="15" t="s">
        <v>2126</v>
      </c>
      <c r="Z3518" s="15" t="s">
        <v>98</v>
      </c>
      <c r="AA3518" s="15" t="s">
        <v>2263</v>
      </c>
      <c r="AB3518" t="s">
        <v>2262</v>
      </c>
      <c r="AD3518" t="s">
        <v>2260</v>
      </c>
      <c r="AF3518" t="s">
        <v>3695</v>
      </c>
      <c r="AI3518" s="16">
        <v>60</v>
      </c>
      <c r="AQ3518" s="6">
        <v>0</v>
      </c>
      <c r="AR3518" s="6" t="s">
        <v>50</v>
      </c>
      <c r="AT3518" s="6">
        <v>-1</v>
      </c>
      <c r="AW3518" s="6" t="s">
        <v>51</v>
      </c>
      <c r="AX3518" s="6" t="s">
        <v>51</v>
      </c>
    </row>
    <row r="3519" spans="1:50" x14ac:dyDescent="0.25">
      <c r="A3519" s="16" t="s">
        <v>9349</v>
      </c>
      <c r="B3519" t="s">
        <v>22</v>
      </c>
      <c r="C3519" t="str">
        <f t="shared" si="498"/>
        <v>Eleodes</v>
      </c>
      <c r="D3519" s="13" t="str">
        <f t="shared" si="492"/>
        <v>Yes</v>
      </c>
      <c r="E3519" s="16" t="s">
        <v>18</v>
      </c>
      <c r="F3519" s="16" t="str">
        <f t="shared" si="493"/>
        <v>Tenebrionidae</v>
      </c>
      <c r="G3519" s="16" t="str">
        <f t="shared" si="494"/>
        <v>Yes</v>
      </c>
      <c r="M3519" s="15" t="s">
        <v>3424</v>
      </c>
      <c r="N3519" s="15" t="s">
        <v>2260</v>
      </c>
      <c r="P3519" s="6">
        <v>-1</v>
      </c>
      <c r="Q3519" s="6" t="s">
        <v>47</v>
      </c>
      <c r="R3519" s="6" t="s">
        <v>48</v>
      </c>
      <c r="S3519" s="16"/>
      <c r="T3519" s="16" t="s">
        <v>49</v>
      </c>
      <c r="U3519" s="16"/>
      <c r="V3519" s="15"/>
      <c r="W3519" s="15" t="s">
        <v>46</v>
      </c>
      <c r="X3519" s="15" t="s">
        <v>2125</v>
      </c>
      <c r="Y3519" s="15" t="s">
        <v>2126</v>
      </c>
      <c r="Z3519" s="15" t="s">
        <v>98</v>
      </c>
      <c r="AA3519" s="15" t="s">
        <v>2263</v>
      </c>
      <c r="AB3519" t="s">
        <v>2262</v>
      </c>
      <c r="AD3519" t="s">
        <v>2260</v>
      </c>
      <c r="AF3519" t="s">
        <v>3424</v>
      </c>
      <c r="AI3519" s="16">
        <v>60</v>
      </c>
      <c r="AQ3519" s="6">
        <v>0</v>
      </c>
      <c r="AR3519" s="6" t="s">
        <v>50</v>
      </c>
      <c r="AT3519" s="6">
        <v>-1</v>
      </c>
      <c r="AW3519" s="6" t="s">
        <v>51</v>
      </c>
      <c r="AX3519" s="6" t="s">
        <v>51</v>
      </c>
    </row>
    <row r="3520" spans="1:50" x14ac:dyDescent="0.25">
      <c r="A3520" s="16" t="s">
        <v>9349</v>
      </c>
      <c r="B3520" t="s">
        <v>22</v>
      </c>
      <c r="C3520" t="str">
        <f t="shared" si="498"/>
        <v>Eleodes</v>
      </c>
      <c r="D3520" s="13" t="str">
        <f t="shared" si="492"/>
        <v>Yes</v>
      </c>
      <c r="E3520" s="16" t="s">
        <v>18</v>
      </c>
      <c r="F3520" s="16" t="str">
        <f t="shared" si="493"/>
        <v>Tenebrionidae</v>
      </c>
      <c r="G3520" s="16" t="str">
        <f t="shared" si="494"/>
        <v>Yes</v>
      </c>
      <c r="M3520" s="15" t="s">
        <v>3653</v>
      </c>
      <c r="N3520" s="15" t="s">
        <v>2260</v>
      </c>
      <c r="P3520" s="6">
        <v>-1</v>
      </c>
      <c r="Q3520" s="6" t="s">
        <v>47</v>
      </c>
      <c r="R3520" s="6" t="s">
        <v>48</v>
      </c>
      <c r="S3520" s="16"/>
      <c r="T3520" s="16" t="s">
        <v>49</v>
      </c>
      <c r="U3520" s="16"/>
      <c r="V3520" s="15"/>
      <c r="W3520" s="15" t="s">
        <v>46</v>
      </c>
      <c r="X3520" s="15" t="s">
        <v>2125</v>
      </c>
      <c r="Y3520" s="15" t="s">
        <v>2126</v>
      </c>
      <c r="Z3520" s="15" t="s">
        <v>98</v>
      </c>
      <c r="AA3520" s="15" t="s">
        <v>2263</v>
      </c>
      <c r="AB3520" t="s">
        <v>2262</v>
      </c>
      <c r="AD3520" t="s">
        <v>2260</v>
      </c>
      <c r="AF3520" t="s">
        <v>3653</v>
      </c>
      <c r="AI3520" s="16">
        <v>60</v>
      </c>
      <c r="AQ3520" s="6">
        <v>0</v>
      </c>
      <c r="AR3520" s="6" t="s">
        <v>50</v>
      </c>
      <c r="AT3520" s="6">
        <v>-1</v>
      </c>
      <c r="AW3520" s="6" t="s">
        <v>51</v>
      </c>
      <c r="AX3520" s="6" t="s">
        <v>51</v>
      </c>
    </row>
    <row r="3521" spans="1:50" x14ac:dyDescent="0.25">
      <c r="A3521" s="16" t="s">
        <v>9349</v>
      </c>
      <c r="B3521" t="s">
        <v>22</v>
      </c>
      <c r="C3521" t="str">
        <f t="shared" si="498"/>
        <v>Eleodes</v>
      </c>
      <c r="D3521" s="13" t="str">
        <f t="shared" si="492"/>
        <v>Yes</v>
      </c>
      <c r="E3521" s="16" t="s">
        <v>18</v>
      </c>
      <c r="F3521" s="16" t="str">
        <f t="shared" si="493"/>
        <v>Tenebrionidae</v>
      </c>
      <c r="G3521" s="16" t="str">
        <f t="shared" si="494"/>
        <v>Yes</v>
      </c>
      <c r="M3521" s="15" t="s">
        <v>2314</v>
      </c>
      <c r="N3521" s="15" t="s">
        <v>2260</v>
      </c>
      <c r="P3521" s="6">
        <v>-1</v>
      </c>
      <c r="Q3521" s="6" t="s">
        <v>47</v>
      </c>
      <c r="R3521" s="6" t="s">
        <v>48</v>
      </c>
      <c r="S3521" s="16"/>
      <c r="T3521" s="16" t="s">
        <v>49</v>
      </c>
      <c r="U3521" s="16"/>
      <c r="V3521" s="15"/>
      <c r="W3521" s="15" t="s">
        <v>46</v>
      </c>
      <c r="X3521" s="15" t="s">
        <v>2125</v>
      </c>
      <c r="Y3521" s="15" t="s">
        <v>2126</v>
      </c>
      <c r="Z3521" s="15" t="s">
        <v>98</v>
      </c>
      <c r="AA3521" s="15" t="s">
        <v>2263</v>
      </c>
      <c r="AB3521" t="s">
        <v>2262</v>
      </c>
      <c r="AD3521" t="s">
        <v>2260</v>
      </c>
      <c r="AF3521" t="s">
        <v>2314</v>
      </c>
      <c r="AI3521" s="16">
        <v>60</v>
      </c>
      <c r="AQ3521" s="6">
        <v>0</v>
      </c>
      <c r="AR3521" s="6" t="s">
        <v>50</v>
      </c>
      <c r="AT3521" s="6">
        <v>-1</v>
      </c>
      <c r="AW3521" s="6" t="s">
        <v>51</v>
      </c>
      <c r="AX3521" s="6" t="s">
        <v>51</v>
      </c>
    </row>
    <row r="3522" spans="1:50" x14ac:dyDescent="0.25">
      <c r="A3522" s="16" t="s">
        <v>9349</v>
      </c>
      <c r="B3522" t="s">
        <v>22</v>
      </c>
      <c r="C3522" t="str">
        <f t="shared" si="498"/>
        <v>Eleodes</v>
      </c>
      <c r="D3522" s="13" t="str">
        <f t="shared" si="492"/>
        <v>Yes</v>
      </c>
      <c r="E3522" s="16" t="s">
        <v>18</v>
      </c>
      <c r="F3522" s="16" t="str">
        <f t="shared" si="493"/>
        <v>Tenebrionidae</v>
      </c>
      <c r="G3522" s="16" t="str">
        <f t="shared" si="494"/>
        <v>Yes</v>
      </c>
      <c r="M3522" s="15" t="s">
        <v>3555</v>
      </c>
      <c r="N3522" s="15" t="s">
        <v>2260</v>
      </c>
      <c r="P3522" s="6">
        <v>-1</v>
      </c>
      <c r="Q3522" s="6" t="s">
        <v>47</v>
      </c>
      <c r="R3522" s="6" t="s">
        <v>48</v>
      </c>
      <c r="S3522" s="16"/>
      <c r="T3522" s="16" t="s">
        <v>49</v>
      </c>
      <c r="U3522" s="16"/>
      <c r="V3522" s="15"/>
      <c r="W3522" s="15" t="s">
        <v>46</v>
      </c>
      <c r="X3522" s="15" t="s">
        <v>2125</v>
      </c>
      <c r="Y3522" s="15" t="s">
        <v>2126</v>
      </c>
      <c r="Z3522" s="15" t="s">
        <v>98</v>
      </c>
      <c r="AA3522" s="15" t="s">
        <v>2263</v>
      </c>
      <c r="AB3522" t="s">
        <v>2262</v>
      </c>
      <c r="AD3522" t="s">
        <v>2260</v>
      </c>
      <c r="AF3522" t="s">
        <v>3555</v>
      </c>
      <c r="AI3522" s="16">
        <v>60</v>
      </c>
      <c r="AQ3522" s="6">
        <v>0</v>
      </c>
      <c r="AR3522" s="6" t="s">
        <v>50</v>
      </c>
      <c r="AT3522" s="6">
        <v>-1</v>
      </c>
      <c r="AW3522" s="6" t="s">
        <v>51</v>
      </c>
      <c r="AX3522" s="6" t="s">
        <v>51</v>
      </c>
    </row>
    <row r="3523" spans="1:50" x14ac:dyDescent="0.25">
      <c r="A3523" s="16" t="s">
        <v>9349</v>
      </c>
      <c r="B3523" t="s">
        <v>22</v>
      </c>
      <c r="C3523" t="str">
        <f t="shared" si="498"/>
        <v>Eleodes</v>
      </c>
      <c r="D3523" s="13" t="str">
        <f t="shared" si="492"/>
        <v>Yes</v>
      </c>
      <c r="E3523" s="16" t="s">
        <v>18</v>
      </c>
      <c r="F3523" s="16" t="str">
        <f t="shared" si="493"/>
        <v>Tenebrionidae</v>
      </c>
      <c r="G3523" s="16" t="str">
        <f t="shared" si="494"/>
        <v>Yes</v>
      </c>
      <c r="M3523" s="15" t="s">
        <v>3556</v>
      </c>
      <c r="N3523" s="15" t="s">
        <v>2260</v>
      </c>
      <c r="P3523" s="6">
        <v>-1</v>
      </c>
      <c r="Q3523" s="6" t="s">
        <v>47</v>
      </c>
      <c r="R3523" s="6" t="s">
        <v>48</v>
      </c>
      <c r="S3523" s="16"/>
      <c r="T3523" s="16" t="s">
        <v>49</v>
      </c>
      <c r="U3523" s="16"/>
      <c r="V3523" s="15"/>
      <c r="W3523" s="15" t="s">
        <v>46</v>
      </c>
      <c r="X3523" s="15" t="s">
        <v>2125</v>
      </c>
      <c r="Y3523" s="15" t="s">
        <v>2126</v>
      </c>
      <c r="Z3523" s="15" t="s">
        <v>98</v>
      </c>
      <c r="AA3523" s="15" t="s">
        <v>2263</v>
      </c>
      <c r="AB3523" t="s">
        <v>2262</v>
      </c>
      <c r="AD3523" t="s">
        <v>2260</v>
      </c>
      <c r="AF3523" t="s">
        <v>3556</v>
      </c>
      <c r="AI3523" s="16">
        <v>60</v>
      </c>
      <c r="AQ3523" s="6">
        <v>0</v>
      </c>
      <c r="AR3523" s="6" t="s">
        <v>50</v>
      </c>
      <c r="AT3523" s="6">
        <v>-1</v>
      </c>
      <c r="AW3523" s="6" t="s">
        <v>51</v>
      </c>
      <c r="AX3523" s="6" t="s">
        <v>51</v>
      </c>
    </row>
    <row r="3524" spans="1:50" x14ac:dyDescent="0.25">
      <c r="A3524" s="16" t="s">
        <v>9349</v>
      </c>
      <c r="B3524" t="s">
        <v>22</v>
      </c>
      <c r="C3524" t="str">
        <f t="shared" si="498"/>
        <v>Eleodes</v>
      </c>
      <c r="D3524" s="13" t="str">
        <f t="shared" si="492"/>
        <v>Yes</v>
      </c>
      <c r="E3524" s="16" t="s">
        <v>18</v>
      </c>
      <c r="F3524" s="16" t="str">
        <f t="shared" si="493"/>
        <v>Tenebrionidae</v>
      </c>
      <c r="G3524" s="16" t="str">
        <f t="shared" si="494"/>
        <v>Yes</v>
      </c>
      <c r="M3524" s="15" t="s">
        <v>3425</v>
      </c>
      <c r="N3524" s="15" t="s">
        <v>2260</v>
      </c>
      <c r="P3524" s="6">
        <v>-1</v>
      </c>
      <c r="Q3524" s="6" t="s">
        <v>47</v>
      </c>
      <c r="R3524" s="6" t="s">
        <v>48</v>
      </c>
      <c r="S3524" s="16"/>
      <c r="T3524" s="16" t="s">
        <v>49</v>
      </c>
      <c r="U3524" s="16"/>
      <c r="V3524" s="15"/>
      <c r="W3524" s="15" t="s">
        <v>46</v>
      </c>
      <c r="X3524" s="15" t="s">
        <v>2125</v>
      </c>
      <c r="Y3524" s="15" t="s">
        <v>2126</v>
      </c>
      <c r="Z3524" s="15" t="s">
        <v>98</v>
      </c>
      <c r="AA3524" s="15" t="s">
        <v>2263</v>
      </c>
      <c r="AB3524" t="s">
        <v>2262</v>
      </c>
      <c r="AD3524" t="s">
        <v>2260</v>
      </c>
      <c r="AF3524" t="s">
        <v>3425</v>
      </c>
      <c r="AI3524" s="16">
        <v>60</v>
      </c>
      <c r="AQ3524" s="6">
        <v>0</v>
      </c>
      <c r="AR3524" s="6" t="s">
        <v>50</v>
      </c>
      <c r="AT3524" s="6">
        <v>-1</v>
      </c>
      <c r="AW3524" s="6" t="s">
        <v>51</v>
      </c>
      <c r="AX3524" s="6" t="s">
        <v>51</v>
      </c>
    </row>
    <row r="3525" spans="1:50" x14ac:dyDescent="0.25">
      <c r="A3525" s="16" t="s">
        <v>9349</v>
      </c>
      <c r="B3525" t="s">
        <v>22</v>
      </c>
      <c r="C3525" t="str">
        <f t="shared" si="498"/>
        <v>Eleodes</v>
      </c>
      <c r="D3525" s="13" t="str">
        <f t="shared" si="492"/>
        <v>Yes</v>
      </c>
      <c r="E3525" s="16" t="s">
        <v>18</v>
      </c>
      <c r="F3525" s="16" t="str">
        <f t="shared" si="493"/>
        <v>Tenebrionidae</v>
      </c>
      <c r="G3525" s="16" t="str">
        <f t="shared" si="494"/>
        <v>Yes</v>
      </c>
      <c r="M3525" s="15" t="s">
        <v>3557</v>
      </c>
      <c r="N3525" s="15" t="s">
        <v>2260</v>
      </c>
      <c r="P3525" s="6">
        <v>-1</v>
      </c>
      <c r="Q3525" s="6" t="s">
        <v>47</v>
      </c>
      <c r="R3525" s="6" t="s">
        <v>48</v>
      </c>
      <c r="S3525" s="16"/>
      <c r="T3525" s="16" t="s">
        <v>49</v>
      </c>
      <c r="U3525" s="16"/>
      <c r="V3525" s="15"/>
      <c r="W3525" s="15" t="s">
        <v>46</v>
      </c>
      <c r="X3525" s="15" t="s">
        <v>2125</v>
      </c>
      <c r="Y3525" s="15" t="s">
        <v>2126</v>
      </c>
      <c r="Z3525" s="15" t="s">
        <v>98</v>
      </c>
      <c r="AA3525" s="15" t="s">
        <v>2263</v>
      </c>
      <c r="AB3525" t="s">
        <v>2262</v>
      </c>
      <c r="AD3525" t="s">
        <v>2260</v>
      </c>
      <c r="AF3525" t="s">
        <v>3557</v>
      </c>
      <c r="AI3525" s="16">
        <v>60</v>
      </c>
      <c r="AQ3525" s="6">
        <v>0</v>
      </c>
      <c r="AR3525" s="6" t="s">
        <v>50</v>
      </c>
      <c r="AT3525" s="6">
        <v>-1</v>
      </c>
      <c r="AW3525" s="6" t="s">
        <v>51</v>
      </c>
      <c r="AX3525" s="6" t="s">
        <v>51</v>
      </c>
    </row>
    <row r="3526" spans="1:50" x14ac:dyDescent="0.25">
      <c r="A3526" s="16" t="s">
        <v>9349</v>
      </c>
      <c r="B3526" t="s">
        <v>22</v>
      </c>
      <c r="C3526" t="str">
        <f t="shared" si="498"/>
        <v>Eleodes</v>
      </c>
      <c r="D3526" s="13" t="str">
        <f t="shared" si="492"/>
        <v>Yes</v>
      </c>
      <c r="E3526" s="16" t="s">
        <v>18</v>
      </c>
      <c r="F3526" s="16" t="str">
        <f t="shared" si="493"/>
        <v>Tenebrionidae</v>
      </c>
      <c r="G3526" s="16" t="str">
        <f t="shared" si="494"/>
        <v>Yes</v>
      </c>
      <c r="M3526" s="15" t="s">
        <v>3648</v>
      </c>
      <c r="N3526" s="15" t="s">
        <v>2260</v>
      </c>
      <c r="P3526" s="6">
        <v>-1</v>
      </c>
      <c r="Q3526" s="6" t="s">
        <v>47</v>
      </c>
      <c r="R3526" s="6" t="s">
        <v>48</v>
      </c>
      <c r="S3526" s="16"/>
      <c r="T3526" s="16" t="s">
        <v>49</v>
      </c>
      <c r="U3526" s="16"/>
      <c r="V3526" s="15"/>
      <c r="W3526" s="15" t="s">
        <v>46</v>
      </c>
      <c r="X3526" s="15" t="s">
        <v>2125</v>
      </c>
      <c r="Y3526" s="15" t="s">
        <v>2126</v>
      </c>
      <c r="Z3526" s="15" t="s">
        <v>98</v>
      </c>
      <c r="AA3526" s="15" t="s">
        <v>2263</v>
      </c>
      <c r="AB3526" t="s">
        <v>2262</v>
      </c>
      <c r="AD3526" t="s">
        <v>2260</v>
      </c>
      <c r="AF3526" t="s">
        <v>3648</v>
      </c>
      <c r="AI3526" s="16">
        <v>60</v>
      </c>
      <c r="AQ3526" s="6">
        <v>0</v>
      </c>
      <c r="AR3526" s="6" t="s">
        <v>50</v>
      </c>
      <c r="AT3526" s="6">
        <v>-1</v>
      </c>
      <c r="AW3526" s="6" t="s">
        <v>51</v>
      </c>
      <c r="AX3526" s="6" t="s">
        <v>51</v>
      </c>
    </row>
    <row r="3527" spans="1:50" x14ac:dyDescent="0.25">
      <c r="A3527" s="16" t="s">
        <v>9349</v>
      </c>
      <c r="B3527" t="s">
        <v>22</v>
      </c>
      <c r="C3527" t="str">
        <f t="shared" si="498"/>
        <v>Eleodes</v>
      </c>
      <c r="D3527" s="13" t="str">
        <f t="shared" si="492"/>
        <v>Yes</v>
      </c>
      <c r="E3527" s="16" t="s">
        <v>18</v>
      </c>
      <c r="F3527" s="16" t="str">
        <f t="shared" si="493"/>
        <v>Tenebrionidae</v>
      </c>
      <c r="G3527" s="16" t="str">
        <f t="shared" si="494"/>
        <v>Yes</v>
      </c>
      <c r="M3527" s="15" t="s">
        <v>3558</v>
      </c>
      <c r="N3527" s="15" t="s">
        <v>2260</v>
      </c>
      <c r="P3527" s="6">
        <v>-1</v>
      </c>
      <c r="Q3527" s="6" t="s">
        <v>47</v>
      </c>
      <c r="R3527" s="6" t="s">
        <v>48</v>
      </c>
      <c r="S3527" s="16"/>
      <c r="T3527" s="16" t="s">
        <v>49</v>
      </c>
      <c r="U3527" s="16"/>
      <c r="V3527" s="15"/>
      <c r="W3527" s="15" t="s">
        <v>46</v>
      </c>
      <c r="X3527" s="15" t="s">
        <v>2125</v>
      </c>
      <c r="Y3527" s="15" t="s">
        <v>2126</v>
      </c>
      <c r="Z3527" s="15" t="s">
        <v>98</v>
      </c>
      <c r="AA3527" s="15" t="s">
        <v>2263</v>
      </c>
      <c r="AB3527" t="s">
        <v>2262</v>
      </c>
      <c r="AD3527" t="s">
        <v>2260</v>
      </c>
      <c r="AF3527" t="s">
        <v>3558</v>
      </c>
      <c r="AI3527" s="16">
        <v>60</v>
      </c>
      <c r="AQ3527" s="6">
        <v>0</v>
      </c>
      <c r="AR3527" s="6" t="s">
        <v>50</v>
      </c>
      <c r="AT3527" s="6">
        <v>-1</v>
      </c>
      <c r="AW3527" s="6" t="s">
        <v>51</v>
      </c>
      <c r="AX3527" s="6" t="s">
        <v>51</v>
      </c>
    </row>
    <row r="3528" spans="1:50" x14ac:dyDescent="0.25">
      <c r="A3528" s="16" t="s">
        <v>9349</v>
      </c>
      <c r="B3528" t="s">
        <v>22</v>
      </c>
      <c r="C3528" t="str">
        <f t="shared" si="498"/>
        <v>Eleodes</v>
      </c>
      <c r="D3528" s="13" t="str">
        <f t="shared" si="492"/>
        <v>Yes</v>
      </c>
      <c r="E3528" s="16" t="s">
        <v>18</v>
      </c>
      <c r="F3528" s="16" t="str">
        <f t="shared" si="493"/>
        <v>Tenebrionidae</v>
      </c>
      <c r="G3528" s="16" t="str">
        <f t="shared" si="494"/>
        <v>Yes</v>
      </c>
      <c r="L3528" t="s">
        <v>2310</v>
      </c>
      <c r="M3528" s="15" t="s">
        <v>2309</v>
      </c>
      <c r="N3528" s="15" t="s">
        <v>2260</v>
      </c>
      <c r="P3528" s="6">
        <v>-1</v>
      </c>
      <c r="Q3528" s="6" t="s">
        <v>47</v>
      </c>
      <c r="R3528" s="6" t="s">
        <v>48</v>
      </c>
      <c r="S3528" s="16"/>
      <c r="T3528" s="16" t="s">
        <v>49</v>
      </c>
      <c r="U3528" s="16"/>
      <c r="V3528" s="15"/>
      <c r="W3528" s="15" t="s">
        <v>46</v>
      </c>
      <c r="X3528" s="15" t="s">
        <v>2125</v>
      </c>
      <c r="Y3528" s="15" t="s">
        <v>2126</v>
      </c>
      <c r="Z3528" s="15" t="s">
        <v>98</v>
      </c>
      <c r="AA3528" s="15" t="s">
        <v>2263</v>
      </c>
      <c r="AB3528" t="s">
        <v>2262</v>
      </c>
      <c r="AD3528" t="s">
        <v>2260</v>
      </c>
      <c r="AF3528" t="s">
        <v>2309</v>
      </c>
      <c r="AI3528" s="16">
        <v>60</v>
      </c>
      <c r="AQ3528" s="6">
        <v>0</v>
      </c>
      <c r="AR3528" s="6" t="s">
        <v>50</v>
      </c>
      <c r="AT3528" s="6">
        <v>-1</v>
      </c>
      <c r="AW3528" s="6" t="s">
        <v>51</v>
      </c>
      <c r="AX3528" s="6" t="s">
        <v>51</v>
      </c>
    </row>
    <row r="3529" spans="1:50" x14ac:dyDescent="0.25">
      <c r="A3529" s="16" t="s">
        <v>9349</v>
      </c>
      <c r="B3529" t="s">
        <v>22</v>
      </c>
      <c r="C3529" t="str">
        <f t="shared" si="498"/>
        <v>Eleodes</v>
      </c>
      <c r="D3529" s="13" t="str">
        <f t="shared" ref="D3529:D3592" si="499">IF(AI3529&gt;=50,"Yes","No")</f>
        <v>Yes</v>
      </c>
      <c r="E3529" s="16" t="s">
        <v>18</v>
      </c>
      <c r="F3529" s="16" t="str">
        <f t="shared" ref="F3529:F3592" si="500">Z3529</f>
        <v>Tenebrionidae</v>
      </c>
      <c r="G3529" s="16" t="str">
        <f t="shared" ref="G3529:G3592" si="501">IF(AI3529&gt;=40,"Yes","No")</f>
        <v>Yes</v>
      </c>
      <c r="M3529" s="15" t="s">
        <v>3655</v>
      </c>
      <c r="N3529" s="15" t="s">
        <v>2260</v>
      </c>
      <c r="P3529" s="6">
        <v>-1</v>
      </c>
      <c r="Q3529" s="6" t="s">
        <v>47</v>
      </c>
      <c r="R3529" s="6" t="s">
        <v>48</v>
      </c>
      <c r="S3529" s="16"/>
      <c r="T3529" s="16" t="s">
        <v>49</v>
      </c>
      <c r="U3529" s="16"/>
      <c r="V3529" s="15"/>
      <c r="W3529" s="15" t="s">
        <v>46</v>
      </c>
      <c r="X3529" s="15" t="s">
        <v>2125</v>
      </c>
      <c r="Y3529" s="15" t="s">
        <v>2126</v>
      </c>
      <c r="Z3529" s="15" t="s">
        <v>98</v>
      </c>
      <c r="AA3529" s="15" t="s">
        <v>2263</v>
      </c>
      <c r="AB3529" t="s">
        <v>2262</v>
      </c>
      <c r="AD3529" t="s">
        <v>2260</v>
      </c>
      <c r="AF3529" t="s">
        <v>3655</v>
      </c>
      <c r="AI3529" s="16">
        <v>60</v>
      </c>
      <c r="AQ3529" s="6">
        <v>0</v>
      </c>
      <c r="AR3529" s="6" t="s">
        <v>50</v>
      </c>
      <c r="AT3529" s="6">
        <v>-1</v>
      </c>
      <c r="AW3529" s="6" t="s">
        <v>51</v>
      </c>
      <c r="AX3529" s="6" t="s">
        <v>51</v>
      </c>
    </row>
    <row r="3530" spans="1:50" x14ac:dyDescent="0.25">
      <c r="A3530" s="16" t="s">
        <v>9349</v>
      </c>
      <c r="B3530" t="s">
        <v>22</v>
      </c>
      <c r="C3530" t="str">
        <f t="shared" si="498"/>
        <v>Eleodes</v>
      </c>
      <c r="D3530" s="13" t="str">
        <f t="shared" si="499"/>
        <v>Yes</v>
      </c>
      <c r="E3530" s="16" t="s">
        <v>18</v>
      </c>
      <c r="F3530" s="16" t="str">
        <f t="shared" si="500"/>
        <v>Tenebrionidae</v>
      </c>
      <c r="G3530" s="16" t="str">
        <f t="shared" si="501"/>
        <v>Yes</v>
      </c>
      <c r="M3530" s="15" t="s">
        <v>3559</v>
      </c>
      <c r="N3530" s="15" t="s">
        <v>2260</v>
      </c>
      <c r="P3530" s="6">
        <v>-1</v>
      </c>
      <c r="Q3530" s="6" t="s">
        <v>47</v>
      </c>
      <c r="R3530" s="6" t="s">
        <v>48</v>
      </c>
      <c r="S3530" s="16"/>
      <c r="T3530" s="16" t="s">
        <v>49</v>
      </c>
      <c r="U3530" s="16"/>
      <c r="V3530" s="15"/>
      <c r="W3530" s="15" t="s">
        <v>46</v>
      </c>
      <c r="X3530" s="15" t="s">
        <v>2125</v>
      </c>
      <c r="Y3530" s="15" t="s">
        <v>2126</v>
      </c>
      <c r="Z3530" s="15" t="s">
        <v>98</v>
      </c>
      <c r="AA3530" s="15" t="s">
        <v>2263</v>
      </c>
      <c r="AB3530" t="s">
        <v>2262</v>
      </c>
      <c r="AD3530" t="s">
        <v>2260</v>
      </c>
      <c r="AF3530" t="s">
        <v>3559</v>
      </c>
      <c r="AI3530" s="16">
        <v>60</v>
      </c>
      <c r="AQ3530" s="6">
        <v>0</v>
      </c>
      <c r="AR3530" s="6" t="s">
        <v>50</v>
      </c>
      <c r="AT3530" s="6">
        <v>-1</v>
      </c>
      <c r="AW3530" s="6" t="s">
        <v>51</v>
      </c>
      <c r="AX3530" s="6" t="s">
        <v>51</v>
      </c>
    </row>
    <row r="3531" spans="1:50" x14ac:dyDescent="0.25">
      <c r="A3531" s="16" t="s">
        <v>9349</v>
      </c>
      <c r="B3531" t="s">
        <v>22</v>
      </c>
      <c r="C3531" t="str">
        <f t="shared" si="498"/>
        <v>Eleodes</v>
      </c>
      <c r="D3531" s="13" t="str">
        <f t="shared" si="499"/>
        <v>Yes</v>
      </c>
      <c r="E3531" s="16" t="s">
        <v>18</v>
      </c>
      <c r="F3531" s="16" t="str">
        <f t="shared" si="500"/>
        <v>Tenebrionidae</v>
      </c>
      <c r="G3531" s="16" t="str">
        <f t="shared" si="501"/>
        <v>Yes</v>
      </c>
      <c r="M3531" s="15" t="s">
        <v>2375</v>
      </c>
      <c r="N3531" s="15" t="s">
        <v>2260</v>
      </c>
      <c r="P3531" s="6">
        <v>-1</v>
      </c>
      <c r="Q3531" s="6" t="s">
        <v>47</v>
      </c>
      <c r="R3531" s="6" t="s">
        <v>48</v>
      </c>
      <c r="S3531" s="16"/>
      <c r="T3531" s="16" t="s">
        <v>49</v>
      </c>
      <c r="U3531" s="16"/>
      <c r="V3531" s="15"/>
      <c r="W3531" s="15" t="s">
        <v>46</v>
      </c>
      <c r="X3531" s="15" t="s">
        <v>2125</v>
      </c>
      <c r="Y3531" s="15" t="s">
        <v>2126</v>
      </c>
      <c r="Z3531" s="15" t="s">
        <v>98</v>
      </c>
      <c r="AA3531" s="15" t="s">
        <v>2263</v>
      </c>
      <c r="AB3531" t="s">
        <v>2262</v>
      </c>
      <c r="AD3531" t="s">
        <v>2260</v>
      </c>
      <c r="AF3531" t="s">
        <v>2375</v>
      </c>
      <c r="AI3531" s="16">
        <v>60</v>
      </c>
      <c r="AQ3531" s="6">
        <v>0</v>
      </c>
      <c r="AR3531" s="6" t="s">
        <v>50</v>
      </c>
      <c r="AT3531" s="6">
        <v>-1</v>
      </c>
      <c r="AW3531" s="6" t="s">
        <v>51</v>
      </c>
      <c r="AX3531" s="6" t="s">
        <v>51</v>
      </c>
    </row>
    <row r="3532" spans="1:50" x14ac:dyDescent="0.25">
      <c r="A3532" s="16" t="s">
        <v>9349</v>
      </c>
      <c r="B3532" t="s">
        <v>22</v>
      </c>
      <c r="C3532" t="str">
        <f t="shared" si="498"/>
        <v>Eleodes</v>
      </c>
      <c r="D3532" s="13" t="str">
        <f t="shared" si="499"/>
        <v>Yes</v>
      </c>
      <c r="E3532" s="16" t="s">
        <v>18</v>
      </c>
      <c r="F3532" s="16" t="str">
        <f t="shared" si="500"/>
        <v>Tenebrionidae</v>
      </c>
      <c r="G3532" s="16" t="str">
        <f t="shared" si="501"/>
        <v>Yes</v>
      </c>
      <c r="M3532" s="15" t="s">
        <v>3560</v>
      </c>
      <c r="N3532" s="15" t="s">
        <v>2260</v>
      </c>
      <c r="P3532" s="6">
        <v>-1</v>
      </c>
      <c r="Q3532" s="6" t="s">
        <v>47</v>
      </c>
      <c r="R3532" s="6" t="s">
        <v>48</v>
      </c>
      <c r="S3532" s="16"/>
      <c r="T3532" s="16" t="s">
        <v>49</v>
      </c>
      <c r="U3532" s="16"/>
      <c r="V3532" s="15"/>
      <c r="W3532" s="15" t="s">
        <v>46</v>
      </c>
      <c r="X3532" s="15" t="s">
        <v>2125</v>
      </c>
      <c r="Y3532" s="15" t="s">
        <v>2126</v>
      </c>
      <c r="Z3532" s="15" t="s">
        <v>98</v>
      </c>
      <c r="AA3532" s="15" t="s">
        <v>2263</v>
      </c>
      <c r="AB3532" t="s">
        <v>2262</v>
      </c>
      <c r="AD3532" t="s">
        <v>2260</v>
      </c>
      <c r="AF3532" t="s">
        <v>3560</v>
      </c>
      <c r="AI3532" s="16">
        <v>60</v>
      </c>
      <c r="AQ3532" s="6">
        <v>0</v>
      </c>
      <c r="AR3532" s="6" t="s">
        <v>50</v>
      </c>
      <c r="AT3532" s="6">
        <v>-1</v>
      </c>
      <c r="AW3532" s="6" t="s">
        <v>51</v>
      </c>
      <c r="AX3532" s="6" t="s">
        <v>51</v>
      </c>
    </row>
    <row r="3533" spans="1:50" x14ac:dyDescent="0.25">
      <c r="A3533" s="16" t="s">
        <v>9349</v>
      </c>
      <c r="B3533" t="s">
        <v>22</v>
      </c>
      <c r="C3533" t="str">
        <f t="shared" si="498"/>
        <v>Eleodes</v>
      </c>
      <c r="D3533" s="13" t="str">
        <f t="shared" si="499"/>
        <v>Yes</v>
      </c>
      <c r="E3533" s="16" t="s">
        <v>18</v>
      </c>
      <c r="F3533" s="16" t="str">
        <f t="shared" si="500"/>
        <v>Tenebrionidae</v>
      </c>
      <c r="G3533" s="16" t="str">
        <f t="shared" si="501"/>
        <v>Yes</v>
      </c>
      <c r="M3533" s="15" t="s">
        <v>3561</v>
      </c>
      <c r="N3533" s="15" t="s">
        <v>2260</v>
      </c>
      <c r="P3533" s="6">
        <v>-1</v>
      </c>
      <c r="Q3533" s="6" t="s">
        <v>47</v>
      </c>
      <c r="R3533" s="6" t="s">
        <v>48</v>
      </c>
      <c r="S3533" s="16"/>
      <c r="T3533" s="16" t="s">
        <v>49</v>
      </c>
      <c r="U3533" s="16"/>
      <c r="V3533" s="15"/>
      <c r="W3533" s="15" t="s">
        <v>46</v>
      </c>
      <c r="X3533" s="15" t="s">
        <v>2125</v>
      </c>
      <c r="Y3533" s="15" t="s">
        <v>2126</v>
      </c>
      <c r="Z3533" s="15" t="s">
        <v>98</v>
      </c>
      <c r="AA3533" s="15" t="s">
        <v>2263</v>
      </c>
      <c r="AB3533" t="s">
        <v>2262</v>
      </c>
      <c r="AD3533" t="s">
        <v>2260</v>
      </c>
      <c r="AF3533" t="s">
        <v>3561</v>
      </c>
      <c r="AI3533" s="16">
        <v>60</v>
      </c>
      <c r="AQ3533" s="6">
        <v>0</v>
      </c>
      <c r="AR3533" s="6" t="s">
        <v>50</v>
      </c>
      <c r="AT3533" s="6">
        <v>-1</v>
      </c>
      <c r="AW3533" s="6" t="s">
        <v>51</v>
      </c>
      <c r="AX3533" s="6" t="s">
        <v>51</v>
      </c>
    </row>
    <row r="3534" spans="1:50" x14ac:dyDescent="0.25">
      <c r="A3534" s="16" t="s">
        <v>9349</v>
      </c>
      <c r="B3534" t="s">
        <v>22</v>
      </c>
      <c r="C3534" t="str">
        <f t="shared" si="498"/>
        <v>Eleodes</v>
      </c>
      <c r="D3534" s="13" t="str">
        <f t="shared" si="499"/>
        <v>Yes</v>
      </c>
      <c r="E3534" s="16" t="s">
        <v>18</v>
      </c>
      <c r="F3534" s="16" t="str">
        <f t="shared" si="500"/>
        <v>Tenebrionidae</v>
      </c>
      <c r="G3534" s="16" t="str">
        <f t="shared" si="501"/>
        <v>Yes</v>
      </c>
      <c r="M3534" s="15" t="s">
        <v>3665</v>
      </c>
      <c r="N3534" s="15" t="s">
        <v>2260</v>
      </c>
      <c r="P3534" s="6">
        <v>-1</v>
      </c>
      <c r="Q3534" s="6" t="s">
        <v>47</v>
      </c>
      <c r="R3534" s="6" t="s">
        <v>48</v>
      </c>
      <c r="S3534" s="16"/>
      <c r="T3534" s="16" t="s">
        <v>49</v>
      </c>
      <c r="U3534" s="16"/>
      <c r="V3534" s="15"/>
      <c r="W3534" s="15" t="s">
        <v>46</v>
      </c>
      <c r="X3534" s="15" t="s">
        <v>2125</v>
      </c>
      <c r="Y3534" s="15" t="s">
        <v>2126</v>
      </c>
      <c r="Z3534" s="15" t="s">
        <v>98</v>
      </c>
      <c r="AA3534" s="15" t="s">
        <v>2263</v>
      </c>
      <c r="AB3534" t="s">
        <v>2262</v>
      </c>
      <c r="AD3534" t="s">
        <v>2260</v>
      </c>
      <c r="AF3534" t="s">
        <v>3665</v>
      </c>
      <c r="AI3534" s="16">
        <v>60</v>
      </c>
      <c r="AQ3534" s="6">
        <v>0</v>
      </c>
      <c r="AR3534" s="6" t="s">
        <v>50</v>
      </c>
      <c r="AT3534" s="6">
        <v>-1</v>
      </c>
      <c r="AW3534" s="6" t="s">
        <v>51</v>
      </c>
      <c r="AX3534" s="6" t="s">
        <v>51</v>
      </c>
    </row>
    <row r="3535" spans="1:50" x14ac:dyDescent="0.25">
      <c r="A3535" s="16" t="s">
        <v>9349</v>
      </c>
      <c r="B3535" t="s">
        <v>22</v>
      </c>
      <c r="C3535" t="str">
        <f t="shared" si="498"/>
        <v>Eleodes</v>
      </c>
      <c r="D3535" s="13" t="str">
        <f t="shared" si="499"/>
        <v>Yes</v>
      </c>
      <c r="E3535" s="16" t="s">
        <v>18</v>
      </c>
      <c r="F3535" s="16" t="str">
        <f t="shared" si="500"/>
        <v>Tenebrionidae</v>
      </c>
      <c r="G3535" s="16" t="str">
        <f t="shared" si="501"/>
        <v>Yes</v>
      </c>
      <c r="M3535" s="15" t="s">
        <v>3562</v>
      </c>
      <c r="N3535" s="15" t="s">
        <v>2260</v>
      </c>
      <c r="P3535" s="6">
        <v>-1</v>
      </c>
      <c r="Q3535" s="6" t="s">
        <v>47</v>
      </c>
      <c r="R3535" s="6" t="s">
        <v>48</v>
      </c>
      <c r="S3535" s="16"/>
      <c r="T3535" s="16" t="s">
        <v>49</v>
      </c>
      <c r="U3535" s="16"/>
      <c r="V3535" s="15"/>
      <c r="W3535" s="15" t="s">
        <v>46</v>
      </c>
      <c r="X3535" s="15" t="s">
        <v>2125</v>
      </c>
      <c r="Y3535" s="15" t="s">
        <v>2126</v>
      </c>
      <c r="Z3535" s="15" t="s">
        <v>98</v>
      </c>
      <c r="AA3535" s="15" t="s">
        <v>2263</v>
      </c>
      <c r="AB3535" t="s">
        <v>2262</v>
      </c>
      <c r="AD3535" t="s">
        <v>2260</v>
      </c>
      <c r="AF3535" t="s">
        <v>3562</v>
      </c>
      <c r="AI3535" s="16">
        <v>60</v>
      </c>
      <c r="AQ3535" s="6">
        <v>0</v>
      </c>
      <c r="AR3535" s="6" t="s">
        <v>50</v>
      </c>
      <c r="AT3535" s="6">
        <v>-1</v>
      </c>
      <c r="AW3535" s="6" t="s">
        <v>51</v>
      </c>
      <c r="AX3535" s="6" t="s">
        <v>51</v>
      </c>
    </row>
    <row r="3536" spans="1:50" x14ac:dyDescent="0.25">
      <c r="A3536" s="16" t="s">
        <v>9349</v>
      </c>
      <c r="B3536" t="s">
        <v>22</v>
      </c>
      <c r="C3536" t="str">
        <f t="shared" si="498"/>
        <v>Eleodes</v>
      </c>
      <c r="D3536" s="13" t="str">
        <f t="shared" si="499"/>
        <v>Yes</v>
      </c>
      <c r="E3536" s="16" t="s">
        <v>18</v>
      </c>
      <c r="F3536" s="16" t="str">
        <f t="shared" si="500"/>
        <v>Tenebrionidae</v>
      </c>
      <c r="G3536" s="16" t="str">
        <f t="shared" si="501"/>
        <v>Yes</v>
      </c>
      <c r="M3536" t="s">
        <v>3563</v>
      </c>
      <c r="N3536" t="s">
        <v>2260</v>
      </c>
      <c r="P3536" s="6">
        <v>-1</v>
      </c>
      <c r="Q3536" s="6" t="s">
        <v>47</v>
      </c>
      <c r="R3536" s="6" t="s">
        <v>48</v>
      </c>
      <c r="S3536" s="16"/>
      <c r="T3536" s="16" t="s">
        <v>49</v>
      </c>
      <c r="U3536" s="16"/>
      <c r="V3536" s="15"/>
      <c r="W3536" s="15" t="s">
        <v>46</v>
      </c>
      <c r="X3536" s="15" t="s">
        <v>2125</v>
      </c>
      <c r="Y3536" s="15" t="s">
        <v>2126</v>
      </c>
      <c r="Z3536" s="15" t="s">
        <v>98</v>
      </c>
      <c r="AA3536" s="15" t="s">
        <v>2263</v>
      </c>
      <c r="AB3536" s="15" t="s">
        <v>2262</v>
      </c>
      <c r="AD3536" t="s">
        <v>2260</v>
      </c>
      <c r="AF3536" t="s">
        <v>3563</v>
      </c>
      <c r="AI3536" s="16">
        <v>60</v>
      </c>
      <c r="AQ3536" s="6">
        <v>0</v>
      </c>
      <c r="AR3536" s="6" t="s">
        <v>50</v>
      </c>
      <c r="AT3536" s="6">
        <v>-1</v>
      </c>
      <c r="AW3536" s="6" t="s">
        <v>51</v>
      </c>
      <c r="AX3536" s="6" t="s">
        <v>51</v>
      </c>
    </row>
    <row r="3537" spans="1:50" x14ac:dyDescent="0.25">
      <c r="A3537" s="16" t="s">
        <v>9349</v>
      </c>
      <c r="B3537" t="s">
        <v>22</v>
      </c>
      <c r="C3537" t="str">
        <f t="shared" si="498"/>
        <v>Eleodes</v>
      </c>
      <c r="D3537" s="13" t="str">
        <f t="shared" si="499"/>
        <v>Yes</v>
      </c>
      <c r="E3537" s="16" t="s">
        <v>18</v>
      </c>
      <c r="F3537" s="16" t="str">
        <f t="shared" si="500"/>
        <v>Tenebrionidae</v>
      </c>
      <c r="G3537" s="16" t="str">
        <f t="shared" si="501"/>
        <v>Yes</v>
      </c>
      <c r="M3537" t="s">
        <v>3564</v>
      </c>
      <c r="N3537" t="s">
        <v>2260</v>
      </c>
      <c r="P3537" s="6">
        <v>-1</v>
      </c>
      <c r="Q3537" s="6" t="s">
        <v>47</v>
      </c>
      <c r="R3537" s="6" t="s">
        <v>48</v>
      </c>
      <c r="S3537" s="16"/>
      <c r="T3537" s="16" t="s">
        <v>49</v>
      </c>
      <c r="U3537" s="16"/>
      <c r="V3537" s="15"/>
      <c r="W3537" s="15" t="s">
        <v>46</v>
      </c>
      <c r="X3537" s="15" t="s">
        <v>2125</v>
      </c>
      <c r="Y3537" s="15" t="s">
        <v>2126</v>
      </c>
      <c r="Z3537" s="15" t="s">
        <v>98</v>
      </c>
      <c r="AA3537" s="15" t="s">
        <v>2263</v>
      </c>
      <c r="AB3537" s="15" t="s">
        <v>2262</v>
      </c>
      <c r="AD3537" t="s">
        <v>2260</v>
      </c>
      <c r="AF3537" t="s">
        <v>3564</v>
      </c>
      <c r="AI3537" s="16">
        <v>60</v>
      </c>
      <c r="AQ3537" s="6">
        <v>0</v>
      </c>
      <c r="AR3537" s="6" t="s">
        <v>50</v>
      </c>
      <c r="AT3537" s="6">
        <v>-1</v>
      </c>
      <c r="AW3537" s="6" t="s">
        <v>51</v>
      </c>
      <c r="AX3537" s="6" t="s">
        <v>51</v>
      </c>
    </row>
    <row r="3538" spans="1:50" x14ac:dyDescent="0.25">
      <c r="A3538" s="16" t="s">
        <v>9349</v>
      </c>
      <c r="B3538" t="s">
        <v>22</v>
      </c>
      <c r="C3538" t="str">
        <f t="shared" si="498"/>
        <v>Eleodes</v>
      </c>
      <c r="D3538" s="13" t="str">
        <f t="shared" si="499"/>
        <v>Yes</v>
      </c>
      <c r="E3538" s="16" t="s">
        <v>18</v>
      </c>
      <c r="F3538" s="16" t="str">
        <f t="shared" si="500"/>
        <v>Tenebrionidae</v>
      </c>
      <c r="G3538" s="16" t="str">
        <f t="shared" si="501"/>
        <v>Yes</v>
      </c>
      <c r="M3538" t="s">
        <v>3565</v>
      </c>
      <c r="N3538" t="s">
        <v>2260</v>
      </c>
      <c r="P3538" s="6">
        <v>-1</v>
      </c>
      <c r="Q3538" s="6" t="s">
        <v>47</v>
      </c>
      <c r="R3538" s="6" t="s">
        <v>48</v>
      </c>
      <c r="S3538" s="16"/>
      <c r="T3538" s="16" t="s">
        <v>49</v>
      </c>
      <c r="U3538" s="16"/>
      <c r="V3538" s="15"/>
      <c r="W3538" s="15" t="s">
        <v>46</v>
      </c>
      <c r="X3538" s="15" t="s">
        <v>2125</v>
      </c>
      <c r="Y3538" s="15" t="s">
        <v>2126</v>
      </c>
      <c r="Z3538" s="15" t="s">
        <v>98</v>
      </c>
      <c r="AA3538" s="15" t="s">
        <v>2263</v>
      </c>
      <c r="AB3538" s="15" t="s">
        <v>2262</v>
      </c>
      <c r="AD3538" t="s">
        <v>2260</v>
      </c>
      <c r="AF3538" t="s">
        <v>3565</v>
      </c>
      <c r="AI3538" s="16">
        <v>60</v>
      </c>
      <c r="AQ3538" s="6">
        <v>0</v>
      </c>
      <c r="AR3538" s="6" t="s">
        <v>50</v>
      </c>
      <c r="AT3538" s="6">
        <v>-1</v>
      </c>
      <c r="AW3538" s="6" t="s">
        <v>51</v>
      </c>
      <c r="AX3538" s="6" t="s">
        <v>51</v>
      </c>
    </row>
    <row r="3539" spans="1:50" x14ac:dyDescent="0.25">
      <c r="A3539" s="16" t="s">
        <v>9349</v>
      </c>
      <c r="B3539" t="s">
        <v>22</v>
      </c>
      <c r="C3539" t="str">
        <f t="shared" si="498"/>
        <v>Eleodes</v>
      </c>
      <c r="D3539" s="13" t="str">
        <f t="shared" si="499"/>
        <v>Yes</v>
      </c>
      <c r="E3539" s="16" t="s">
        <v>18</v>
      </c>
      <c r="F3539" s="16" t="str">
        <f t="shared" si="500"/>
        <v>Tenebrionidae</v>
      </c>
      <c r="G3539" s="16" t="str">
        <f t="shared" si="501"/>
        <v>Yes</v>
      </c>
      <c r="M3539" t="s">
        <v>3766</v>
      </c>
      <c r="N3539" t="s">
        <v>2260</v>
      </c>
      <c r="P3539" s="6">
        <v>-1</v>
      </c>
      <c r="Q3539" s="6" t="s">
        <v>47</v>
      </c>
      <c r="R3539" s="6" t="s">
        <v>48</v>
      </c>
      <c r="S3539" s="16"/>
      <c r="T3539" s="16" t="s">
        <v>49</v>
      </c>
      <c r="U3539" s="16"/>
      <c r="V3539" s="15"/>
      <c r="W3539" s="15" t="s">
        <v>46</v>
      </c>
      <c r="X3539" s="15" t="s">
        <v>2125</v>
      </c>
      <c r="Y3539" s="15" t="s">
        <v>2126</v>
      </c>
      <c r="Z3539" s="15" t="s">
        <v>98</v>
      </c>
      <c r="AA3539" s="15" t="s">
        <v>2263</v>
      </c>
      <c r="AB3539" s="15" t="s">
        <v>2262</v>
      </c>
      <c r="AD3539" t="s">
        <v>2260</v>
      </c>
      <c r="AF3539" t="s">
        <v>3766</v>
      </c>
      <c r="AI3539" s="16">
        <v>60</v>
      </c>
      <c r="AQ3539" s="6">
        <v>0</v>
      </c>
      <c r="AR3539" s="6" t="s">
        <v>50</v>
      </c>
      <c r="AT3539" s="6">
        <v>-1</v>
      </c>
      <c r="AW3539" s="6" t="s">
        <v>51</v>
      </c>
      <c r="AX3539" s="6" t="s">
        <v>51</v>
      </c>
    </row>
    <row r="3540" spans="1:50" x14ac:dyDescent="0.25">
      <c r="A3540" s="16" t="s">
        <v>9349</v>
      </c>
      <c r="B3540" t="s">
        <v>22</v>
      </c>
      <c r="C3540" t="str">
        <f t="shared" si="498"/>
        <v>Eleodes</v>
      </c>
      <c r="D3540" s="13" t="str">
        <f t="shared" si="499"/>
        <v>Yes</v>
      </c>
      <c r="E3540" s="16" t="s">
        <v>18</v>
      </c>
      <c r="F3540" s="16" t="str">
        <f t="shared" si="500"/>
        <v>Tenebrionidae</v>
      </c>
      <c r="G3540" s="16" t="str">
        <f t="shared" si="501"/>
        <v>Yes</v>
      </c>
      <c r="M3540" t="s">
        <v>3694</v>
      </c>
      <c r="N3540" t="s">
        <v>2260</v>
      </c>
      <c r="P3540" s="6">
        <v>-1</v>
      </c>
      <c r="Q3540" s="6" t="s">
        <v>47</v>
      </c>
      <c r="R3540" s="6" t="s">
        <v>48</v>
      </c>
      <c r="S3540" s="16"/>
      <c r="T3540" s="16" t="s">
        <v>49</v>
      </c>
      <c r="U3540" s="16"/>
      <c r="V3540" s="15"/>
      <c r="W3540" s="15" t="s">
        <v>46</v>
      </c>
      <c r="X3540" s="15" t="s">
        <v>2125</v>
      </c>
      <c r="Y3540" s="15" t="s">
        <v>2126</v>
      </c>
      <c r="Z3540" s="15" t="s">
        <v>98</v>
      </c>
      <c r="AA3540" s="15" t="s">
        <v>2263</v>
      </c>
      <c r="AB3540" s="15" t="s">
        <v>2262</v>
      </c>
      <c r="AD3540" t="s">
        <v>2260</v>
      </c>
      <c r="AF3540" t="s">
        <v>3694</v>
      </c>
      <c r="AI3540" s="16">
        <v>60</v>
      </c>
      <c r="AQ3540" s="6">
        <v>0</v>
      </c>
      <c r="AR3540" s="6" t="s">
        <v>50</v>
      </c>
      <c r="AT3540" s="6">
        <v>-1</v>
      </c>
      <c r="AW3540" s="6" t="s">
        <v>51</v>
      </c>
      <c r="AX3540" s="6" t="s">
        <v>51</v>
      </c>
    </row>
    <row r="3541" spans="1:50" x14ac:dyDescent="0.25">
      <c r="A3541" s="16" t="s">
        <v>9349</v>
      </c>
      <c r="B3541" t="s">
        <v>22</v>
      </c>
      <c r="C3541" t="str">
        <f t="shared" si="498"/>
        <v>Eleodes</v>
      </c>
      <c r="D3541" s="13" t="str">
        <f t="shared" si="499"/>
        <v>Yes</v>
      </c>
      <c r="E3541" s="16" t="s">
        <v>18</v>
      </c>
      <c r="F3541" s="16" t="str">
        <f t="shared" si="500"/>
        <v>Tenebrionidae</v>
      </c>
      <c r="G3541" s="16" t="str">
        <f t="shared" si="501"/>
        <v>Yes</v>
      </c>
      <c r="M3541" t="s">
        <v>3566</v>
      </c>
      <c r="N3541" t="s">
        <v>2260</v>
      </c>
      <c r="P3541" s="6">
        <v>-1</v>
      </c>
      <c r="Q3541" s="6" t="s">
        <v>47</v>
      </c>
      <c r="R3541" s="6" t="s">
        <v>48</v>
      </c>
      <c r="S3541" s="16"/>
      <c r="T3541" s="16" t="s">
        <v>49</v>
      </c>
      <c r="U3541" s="16"/>
      <c r="V3541" s="15"/>
      <c r="W3541" s="15" t="s">
        <v>46</v>
      </c>
      <c r="X3541" s="15" t="s">
        <v>2125</v>
      </c>
      <c r="Y3541" s="15" t="s">
        <v>2126</v>
      </c>
      <c r="Z3541" s="15" t="s">
        <v>98</v>
      </c>
      <c r="AA3541" s="15" t="s">
        <v>2263</v>
      </c>
      <c r="AB3541" s="15" t="s">
        <v>2262</v>
      </c>
      <c r="AD3541" t="s">
        <v>2260</v>
      </c>
      <c r="AF3541" t="s">
        <v>3566</v>
      </c>
      <c r="AI3541" s="16">
        <v>60</v>
      </c>
      <c r="AQ3541" s="6">
        <v>0</v>
      </c>
      <c r="AR3541" s="6" t="s">
        <v>50</v>
      </c>
      <c r="AT3541" s="6">
        <v>-1</v>
      </c>
      <c r="AW3541" s="6" t="s">
        <v>51</v>
      </c>
      <c r="AX3541" s="6" t="s">
        <v>51</v>
      </c>
    </row>
    <row r="3542" spans="1:50" x14ac:dyDescent="0.25">
      <c r="A3542" s="16" t="s">
        <v>9349</v>
      </c>
      <c r="B3542" t="s">
        <v>22</v>
      </c>
      <c r="C3542" t="str">
        <f t="shared" si="498"/>
        <v>Eleodes</v>
      </c>
      <c r="D3542" s="13" t="str">
        <f t="shared" si="499"/>
        <v>Yes</v>
      </c>
      <c r="E3542" s="16" t="s">
        <v>18</v>
      </c>
      <c r="F3542" s="16" t="str">
        <f t="shared" si="500"/>
        <v>Tenebrionidae</v>
      </c>
      <c r="G3542" s="16" t="str">
        <f t="shared" si="501"/>
        <v>Yes</v>
      </c>
      <c r="M3542" t="s">
        <v>3656</v>
      </c>
      <c r="N3542" t="s">
        <v>2260</v>
      </c>
      <c r="P3542" s="6">
        <v>-1</v>
      </c>
      <c r="Q3542" s="6" t="s">
        <v>47</v>
      </c>
      <c r="R3542" s="6" t="s">
        <v>48</v>
      </c>
      <c r="S3542" s="16"/>
      <c r="T3542" s="16" t="s">
        <v>49</v>
      </c>
      <c r="U3542" s="16"/>
      <c r="V3542" s="15"/>
      <c r="W3542" s="15" t="s">
        <v>46</v>
      </c>
      <c r="X3542" s="15" t="s">
        <v>2125</v>
      </c>
      <c r="Y3542" s="15" t="s">
        <v>2126</v>
      </c>
      <c r="Z3542" s="15" t="s">
        <v>98</v>
      </c>
      <c r="AA3542" s="15" t="s">
        <v>2263</v>
      </c>
      <c r="AB3542" s="15" t="s">
        <v>2262</v>
      </c>
      <c r="AD3542" t="s">
        <v>2260</v>
      </c>
      <c r="AF3542" t="s">
        <v>3656</v>
      </c>
      <c r="AI3542" s="16">
        <v>60</v>
      </c>
      <c r="AQ3542" s="6">
        <v>0</v>
      </c>
      <c r="AR3542" s="6" t="s">
        <v>50</v>
      </c>
      <c r="AT3542" s="6">
        <v>-1</v>
      </c>
      <c r="AW3542" s="6" t="s">
        <v>51</v>
      </c>
      <c r="AX3542" s="6" t="s">
        <v>51</v>
      </c>
    </row>
    <row r="3543" spans="1:50" x14ac:dyDescent="0.25">
      <c r="A3543" s="16" t="s">
        <v>9349</v>
      </c>
      <c r="B3543" t="s">
        <v>22</v>
      </c>
      <c r="C3543" t="str">
        <f t="shared" ref="C3543:C3571" si="502">AD3543</f>
        <v>Eleodes</v>
      </c>
      <c r="D3543" s="13" t="str">
        <f t="shared" si="499"/>
        <v>Yes</v>
      </c>
      <c r="E3543" s="16" t="s">
        <v>18</v>
      </c>
      <c r="F3543" s="16" t="str">
        <f t="shared" si="500"/>
        <v>Tenebrionidae</v>
      </c>
      <c r="G3543" s="16" t="str">
        <f t="shared" si="501"/>
        <v>Yes</v>
      </c>
      <c r="M3543" t="s">
        <v>2313</v>
      </c>
      <c r="N3543" t="s">
        <v>2260</v>
      </c>
      <c r="P3543" s="6">
        <v>-1</v>
      </c>
      <c r="Q3543" s="6" t="s">
        <v>47</v>
      </c>
      <c r="R3543" s="6" t="s">
        <v>48</v>
      </c>
      <c r="S3543" s="16"/>
      <c r="T3543" s="16" t="s">
        <v>49</v>
      </c>
      <c r="U3543" s="16"/>
      <c r="V3543" s="15"/>
      <c r="W3543" s="15" t="s">
        <v>46</v>
      </c>
      <c r="X3543" s="15" t="s">
        <v>2125</v>
      </c>
      <c r="Y3543" s="15" t="s">
        <v>2126</v>
      </c>
      <c r="Z3543" s="15" t="s">
        <v>98</v>
      </c>
      <c r="AA3543" s="15" t="s">
        <v>2263</v>
      </c>
      <c r="AB3543" s="15" t="s">
        <v>2262</v>
      </c>
      <c r="AD3543" t="s">
        <v>2260</v>
      </c>
      <c r="AF3543" t="s">
        <v>2313</v>
      </c>
      <c r="AI3543" s="16">
        <v>60</v>
      </c>
      <c r="AQ3543" s="6">
        <v>0</v>
      </c>
      <c r="AR3543" s="6" t="s">
        <v>50</v>
      </c>
      <c r="AT3543" s="6">
        <v>-1</v>
      </c>
      <c r="AW3543" s="6" t="s">
        <v>51</v>
      </c>
      <c r="AX3543" s="6" t="s">
        <v>51</v>
      </c>
    </row>
    <row r="3544" spans="1:50" x14ac:dyDescent="0.25">
      <c r="A3544" s="16" t="s">
        <v>9349</v>
      </c>
      <c r="B3544" t="s">
        <v>22</v>
      </c>
      <c r="C3544" t="str">
        <f t="shared" si="502"/>
        <v>Eleodes</v>
      </c>
      <c r="D3544" s="13" t="str">
        <f t="shared" si="499"/>
        <v>Yes</v>
      </c>
      <c r="E3544" s="16" t="s">
        <v>18</v>
      </c>
      <c r="F3544" s="16" t="str">
        <f t="shared" si="500"/>
        <v>Tenebrionidae</v>
      </c>
      <c r="G3544" s="16" t="str">
        <f t="shared" si="501"/>
        <v>Yes</v>
      </c>
      <c r="M3544" t="s">
        <v>3464</v>
      </c>
      <c r="N3544" t="s">
        <v>2260</v>
      </c>
      <c r="P3544" s="6">
        <v>-1</v>
      </c>
      <c r="Q3544" s="6" t="s">
        <v>47</v>
      </c>
      <c r="R3544" s="6" t="s">
        <v>48</v>
      </c>
      <c r="S3544" s="16"/>
      <c r="T3544" s="16" t="s">
        <v>49</v>
      </c>
      <c r="U3544" s="16"/>
      <c r="V3544" s="15"/>
      <c r="W3544" s="15" t="s">
        <v>46</v>
      </c>
      <c r="X3544" s="15" t="s">
        <v>2125</v>
      </c>
      <c r="Y3544" s="15" t="s">
        <v>2126</v>
      </c>
      <c r="Z3544" s="15" t="s">
        <v>98</v>
      </c>
      <c r="AA3544" s="15" t="s">
        <v>2263</v>
      </c>
      <c r="AB3544" s="15" t="s">
        <v>2262</v>
      </c>
      <c r="AD3544" t="s">
        <v>2260</v>
      </c>
      <c r="AF3544" t="s">
        <v>3464</v>
      </c>
      <c r="AI3544" s="16">
        <v>60</v>
      </c>
      <c r="AQ3544" s="6">
        <v>0</v>
      </c>
      <c r="AR3544" s="6" t="s">
        <v>50</v>
      </c>
      <c r="AT3544" s="6">
        <v>-1</v>
      </c>
      <c r="AW3544" s="6" t="s">
        <v>51</v>
      </c>
      <c r="AX3544" s="6" t="s">
        <v>51</v>
      </c>
    </row>
    <row r="3545" spans="1:50" x14ac:dyDescent="0.25">
      <c r="A3545" s="16" t="s">
        <v>9349</v>
      </c>
      <c r="B3545" t="s">
        <v>22</v>
      </c>
      <c r="C3545" t="str">
        <f t="shared" si="502"/>
        <v>Eleodes</v>
      </c>
      <c r="D3545" s="13" t="str">
        <f t="shared" si="499"/>
        <v>Yes</v>
      </c>
      <c r="E3545" s="16" t="s">
        <v>18</v>
      </c>
      <c r="F3545" s="16" t="str">
        <f t="shared" si="500"/>
        <v>Tenebrionidae</v>
      </c>
      <c r="G3545" s="16" t="str">
        <f t="shared" si="501"/>
        <v>Yes</v>
      </c>
      <c r="M3545" t="s">
        <v>3664</v>
      </c>
      <c r="N3545" t="s">
        <v>2260</v>
      </c>
      <c r="P3545" s="6">
        <v>-1</v>
      </c>
      <c r="Q3545" s="6" t="s">
        <v>47</v>
      </c>
      <c r="R3545" s="6" t="s">
        <v>48</v>
      </c>
      <c r="S3545" s="16"/>
      <c r="T3545" s="16" t="s">
        <v>49</v>
      </c>
      <c r="U3545" s="16"/>
      <c r="V3545" s="15"/>
      <c r="W3545" s="15" t="s">
        <v>46</v>
      </c>
      <c r="X3545" s="15" t="s">
        <v>2125</v>
      </c>
      <c r="Y3545" s="15" t="s">
        <v>2126</v>
      </c>
      <c r="Z3545" s="15" t="s">
        <v>98</v>
      </c>
      <c r="AA3545" s="15" t="s">
        <v>2263</v>
      </c>
      <c r="AB3545" s="15" t="s">
        <v>2262</v>
      </c>
      <c r="AD3545" t="s">
        <v>2260</v>
      </c>
      <c r="AF3545" t="s">
        <v>3664</v>
      </c>
      <c r="AI3545" s="16">
        <v>60</v>
      </c>
      <c r="AQ3545" s="6">
        <v>0</v>
      </c>
      <c r="AR3545" s="6" t="s">
        <v>50</v>
      </c>
      <c r="AT3545" s="6">
        <v>-1</v>
      </c>
      <c r="AW3545" s="6" t="s">
        <v>51</v>
      </c>
      <c r="AX3545" s="6" t="s">
        <v>51</v>
      </c>
    </row>
    <row r="3546" spans="1:50" x14ac:dyDescent="0.25">
      <c r="A3546" s="16" t="s">
        <v>9349</v>
      </c>
      <c r="B3546" t="s">
        <v>22</v>
      </c>
      <c r="C3546" t="str">
        <f t="shared" si="502"/>
        <v>Eleodes</v>
      </c>
      <c r="D3546" s="13" t="str">
        <f t="shared" si="499"/>
        <v>Yes</v>
      </c>
      <c r="E3546" s="16" t="s">
        <v>18</v>
      </c>
      <c r="F3546" s="16" t="str">
        <f t="shared" si="500"/>
        <v>Tenebrionidae</v>
      </c>
      <c r="G3546" s="16" t="str">
        <f t="shared" si="501"/>
        <v>Yes</v>
      </c>
      <c r="L3546" t="s">
        <v>2312</v>
      </c>
      <c r="M3546" t="s">
        <v>2311</v>
      </c>
      <c r="N3546" t="s">
        <v>2260</v>
      </c>
      <c r="P3546" s="6">
        <v>-1</v>
      </c>
      <c r="Q3546" s="6" t="s">
        <v>47</v>
      </c>
      <c r="R3546" s="6" t="s">
        <v>48</v>
      </c>
      <c r="S3546" s="16"/>
      <c r="T3546" s="16" t="s">
        <v>49</v>
      </c>
      <c r="U3546" s="16"/>
      <c r="V3546" s="15"/>
      <c r="W3546" s="15" t="s">
        <v>46</v>
      </c>
      <c r="X3546" s="15" t="s">
        <v>2125</v>
      </c>
      <c r="Y3546" s="15" t="s">
        <v>2126</v>
      </c>
      <c r="Z3546" s="15" t="s">
        <v>98</v>
      </c>
      <c r="AA3546" s="15" t="s">
        <v>2263</v>
      </c>
      <c r="AB3546" s="15" t="s">
        <v>2262</v>
      </c>
      <c r="AD3546" t="s">
        <v>2260</v>
      </c>
      <c r="AF3546" t="s">
        <v>2311</v>
      </c>
      <c r="AI3546" s="16">
        <v>60</v>
      </c>
      <c r="AQ3546" s="6">
        <v>0</v>
      </c>
      <c r="AR3546" s="6" t="s">
        <v>50</v>
      </c>
      <c r="AT3546" s="6">
        <v>-1</v>
      </c>
      <c r="AW3546" s="6" t="s">
        <v>51</v>
      </c>
      <c r="AX3546" s="6" t="s">
        <v>51</v>
      </c>
    </row>
    <row r="3547" spans="1:50" x14ac:dyDescent="0.25">
      <c r="A3547" s="16" t="s">
        <v>9349</v>
      </c>
      <c r="B3547" t="s">
        <v>22</v>
      </c>
      <c r="C3547" t="str">
        <f t="shared" si="502"/>
        <v>Eleodes</v>
      </c>
      <c r="D3547" s="13" t="str">
        <f t="shared" si="499"/>
        <v>Yes</v>
      </c>
      <c r="E3547" s="16" t="s">
        <v>18</v>
      </c>
      <c r="F3547" s="16" t="str">
        <f t="shared" si="500"/>
        <v>Tenebrionidae</v>
      </c>
      <c r="G3547" s="16" t="str">
        <f t="shared" si="501"/>
        <v>Yes</v>
      </c>
      <c r="M3547" t="s">
        <v>3567</v>
      </c>
      <c r="N3547" t="s">
        <v>2260</v>
      </c>
      <c r="P3547" s="6">
        <v>-1</v>
      </c>
      <c r="Q3547" s="6" t="s">
        <v>47</v>
      </c>
      <c r="R3547" s="6" t="s">
        <v>48</v>
      </c>
      <c r="S3547" s="16"/>
      <c r="T3547" s="16" t="s">
        <v>49</v>
      </c>
      <c r="U3547" s="16"/>
      <c r="V3547" s="15"/>
      <c r="W3547" s="15" t="s">
        <v>46</v>
      </c>
      <c r="X3547" s="15" t="s">
        <v>2125</v>
      </c>
      <c r="Y3547" s="15" t="s">
        <v>2126</v>
      </c>
      <c r="Z3547" s="15" t="s">
        <v>98</v>
      </c>
      <c r="AA3547" s="15" t="s">
        <v>2263</v>
      </c>
      <c r="AB3547" s="15" t="s">
        <v>2262</v>
      </c>
      <c r="AD3547" t="s">
        <v>2260</v>
      </c>
      <c r="AF3547" t="s">
        <v>3567</v>
      </c>
      <c r="AI3547" s="16">
        <v>60</v>
      </c>
      <c r="AQ3547" s="6">
        <v>0</v>
      </c>
      <c r="AR3547" s="6" t="s">
        <v>50</v>
      </c>
      <c r="AT3547" s="6">
        <v>-1</v>
      </c>
      <c r="AW3547" s="6" t="s">
        <v>51</v>
      </c>
      <c r="AX3547" s="6" t="s">
        <v>51</v>
      </c>
    </row>
    <row r="3548" spans="1:50" x14ac:dyDescent="0.25">
      <c r="A3548" s="16" t="s">
        <v>9349</v>
      </c>
      <c r="B3548" t="s">
        <v>22</v>
      </c>
      <c r="C3548" t="str">
        <f t="shared" si="502"/>
        <v>Eleodes</v>
      </c>
      <c r="D3548" s="13" t="str">
        <f t="shared" si="499"/>
        <v>Yes</v>
      </c>
      <c r="E3548" s="16" t="s">
        <v>18</v>
      </c>
      <c r="F3548" s="16" t="str">
        <f t="shared" si="500"/>
        <v>Tenebrionidae</v>
      </c>
      <c r="G3548" s="16" t="str">
        <f t="shared" si="501"/>
        <v>Yes</v>
      </c>
      <c r="M3548" t="s">
        <v>3651</v>
      </c>
      <c r="N3548" t="s">
        <v>2260</v>
      </c>
      <c r="P3548" s="6">
        <v>-1</v>
      </c>
      <c r="Q3548" s="6" t="s">
        <v>47</v>
      </c>
      <c r="R3548" s="6" t="s">
        <v>48</v>
      </c>
      <c r="S3548" s="16"/>
      <c r="T3548" s="16" t="s">
        <v>49</v>
      </c>
      <c r="U3548" s="16"/>
      <c r="V3548" s="15"/>
      <c r="W3548" s="15" t="s">
        <v>46</v>
      </c>
      <c r="X3548" s="15" t="s">
        <v>2125</v>
      </c>
      <c r="Y3548" s="15" t="s">
        <v>2126</v>
      </c>
      <c r="Z3548" s="15" t="s">
        <v>98</v>
      </c>
      <c r="AA3548" s="15" t="s">
        <v>2263</v>
      </c>
      <c r="AB3548" s="15" t="s">
        <v>2262</v>
      </c>
      <c r="AD3548" t="s">
        <v>2260</v>
      </c>
      <c r="AF3548" t="s">
        <v>3651</v>
      </c>
      <c r="AI3548" s="16">
        <v>60</v>
      </c>
      <c r="AQ3548" s="6">
        <v>0</v>
      </c>
      <c r="AR3548" s="6" t="s">
        <v>50</v>
      </c>
      <c r="AT3548" s="6">
        <v>-1</v>
      </c>
      <c r="AW3548" s="6" t="s">
        <v>51</v>
      </c>
      <c r="AX3548" s="6" t="s">
        <v>51</v>
      </c>
    </row>
    <row r="3549" spans="1:50" x14ac:dyDescent="0.25">
      <c r="A3549" s="16" t="s">
        <v>9349</v>
      </c>
      <c r="B3549" t="s">
        <v>22</v>
      </c>
      <c r="C3549" t="str">
        <f t="shared" si="502"/>
        <v>Eleodes</v>
      </c>
      <c r="D3549" s="13" t="str">
        <f t="shared" si="499"/>
        <v>Yes</v>
      </c>
      <c r="E3549" s="16" t="s">
        <v>18</v>
      </c>
      <c r="F3549" s="16" t="str">
        <f t="shared" si="500"/>
        <v>Tenebrionidae</v>
      </c>
      <c r="G3549" s="16" t="str">
        <f t="shared" si="501"/>
        <v>Yes</v>
      </c>
      <c r="M3549" t="s">
        <v>3426</v>
      </c>
      <c r="N3549" t="s">
        <v>2260</v>
      </c>
      <c r="P3549" s="6">
        <v>-1</v>
      </c>
      <c r="Q3549" s="6" t="s">
        <v>47</v>
      </c>
      <c r="R3549" s="6" t="s">
        <v>48</v>
      </c>
      <c r="S3549" s="16"/>
      <c r="T3549" s="16" t="s">
        <v>49</v>
      </c>
      <c r="U3549" s="16"/>
      <c r="V3549" s="15"/>
      <c r="W3549" s="15" t="s">
        <v>46</v>
      </c>
      <c r="X3549" s="15" t="s">
        <v>2125</v>
      </c>
      <c r="Y3549" s="15" t="s">
        <v>2126</v>
      </c>
      <c r="Z3549" s="15" t="s">
        <v>98</v>
      </c>
      <c r="AA3549" s="15" t="s">
        <v>2263</v>
      </c>
      <c r="AB3549" s="15" t="s">
        <v>2262</v>
      </c>
      <c r="AD3549" t="s">
        <v>2260</v>
      </c>
      <c r="AF3549" t="s">
        <v>3426</v>
      </c>
      <c r="AI3549" s="16">
        <v>60</v>
      </c>
      <c r="AQ3549" s="6">
        <v>0</v>
      </c>
      <c r="AR3549" s="6" t="s">
        <v>50</v>
      </c>
      <c r="AT3549" s="6">
        <v>-1</v>
      </c>
      <c r="AW3549" s="6" t="s">
        <v>51</v>
      </c>
      <c r="AX3549" s="6" t="s">
        <v>51</v>
      </c>
    </row>
    <row r="3550" spans="1:50" x14ac:dyDescent="0.25">
      <c r="A3550" s="16" t="s">
        <v>9349</v>
      </c>
      <c r="B3550" t="s">
        <v>22</v>
      </c>
      <c r="C3550" t="str">
        <f t="shared" si="502"/>
        <v>Eleodes</v>
      </c>
      <c r="D3550" s="13" t="str">
        <f t="shared" si="499"/>
        <v>Yes</v>
      </c>
      <c r="E3550" s="16" t="s">
        <v>18</v>
      </c>
      <c r="F3550" s="16" t="str">
        <f t="shared" si="500"/>
        <v>Tenebrionidae</v>
      </c>
      <c r="G3550" s="16" t="str">
        <f t="shared" si="501"/>
        <v>Yes</v>
      </c>
      <c r="M3550" t="s">
        <v>3666</v>
      </c>
      <c r="N3550" t="s">
        <v>2260</v>
      </c>
      <c r="P3550" s="6">
        <v>-1</v>
      </c>
      <c r="Q3550" s="6" t="s">
        <v>47</v>
      </c>
      <c r="R3550" s="6" t="s">
        <v>48</v>
      </c>
      <c r="S3550" s="16"/>
      <c r="T3550" s="16" t="s">
        <v>49</v>
      </c>
      <c r="U3550" s="16"/>
      <c r="V3550" s="15"/>
      <c r="W3550" s="15" t="s">
        <v>46</v>
      </c>
      <c r="X3550" s="15" t="s">
        <v>2125</v>
      </c>
      <c r="Y3550" s="15" t="s">
        <v>2126</v>
      </c>
      <c r="Z3550" s="15" t="s">
        <v>98</v>
      </c>
      <c r="AA3550" s="15" t="s">
        <v>2263</v>
      </c>
      <c r="AB3550" s="15" t="s">
        <v>2262</v>
      </c>
      <c r="AD3550" t="s">
        <v>2260</v>
      </c>
      <c r="AF3550" t="s">
        <v>3666</v>
      </c>
      <c r="AI3550" s="16">
        <v>60</v>
      </c>
      <c r="AQ3550" s="6">
        <v>0</v>
      </c>
      <c r="AR3550" s="6" t="s">
        <v>50</v>
      </c>
      <c r="AT3550" s="6">
        <v>-1</v>
      </c>
      <c r="AW3550" s="6" t="s">
        <v>51</v>
      </c>
      <c r="AX3550" s="6" t="s">
        <v>51</v>
      </c>
    </row>
    <row r="3551" spans="1:50" x14ac:dyDescent="0.25">
      <c r="A3551" s="16" t="s">
        <v>9349</v>
      </c>
      <c r="B3551" t="s">
        <v>22</v>
      </c>
      <c r="C3551" t="str">
        <f t="shared" si="502"/>
        <v>Eleodes</v>
      </c>
      <c r="D3551" s="13" t="str">
        <f t="shared" si="499"/>
        <v>Yes</v>
      </c>
      <c r="E3551" s="16" t="s">
        <v>18</v>
      </c>
      <c r="F3551" s="16" t="str">
        <f t="shared" si="500"/>
        <v>Tenebrionidae</v>
      </c>
      <c r="G3551" s="16" t="str">
        <f t="shared" si="501"/>
        <v>Yes</v>
      </c>
      <c r="M3551" t="s">
        <v>3568</v>
      </c>
      <c r="N3551" t="s">
        <v>2260</v>
      </c>
      <c r="P3551" s="6">
        <v>-1</v>
      </c>
      <c r="Q3551" s="6" t="s">
        <v>47</v>
      </c>
      <c r="R3551" s="6" t="s">
        <v>48</v>
      </c>
      <c r="S3551" s="16"/>
      <c r="T3551" s="16" t="s">
        <v>49</v>
      </c>
      <c r="U3551" s="16"/>
      <c r="V3551" s="15"/>
      <c r="W3551" s="15" t="s">
        <v>46</v>
      </c>
      <c r="X3551" s="15" t="s">
        <v>2125</v>
      </c>
      <c r="Y3551" s="15" t="s">
        <v>2126</v>
      </c>
      <c r="Z3551" s="15" t="s">
        <v>98</v>
      </c>
      <c r="AA3551" s="15" t="s">
        <v>2263</v>
      </c>
      <c r="AB3551" s="15" t="s">
        <v>2262</v>
      </c>
      <c r="AD3551" t="s">
        <v>2260</v>
      </c>
      <c r="AF3551" t="s">
        <v>3568</v>
      </c>
      <c r="AI3551" s="16">
        <v>60</v>
      </c>
      <c r="AQ3551" s="6">
        <v>0</v>
      </c>
      <c r="AR3551" s="6" t="s">
        <v>50</v>
      </c>
      <c r="AT3551" s="6">
        <v>-1</v>
      </c>
      <c r="AW3551" s="6" t="s">
        <v>51</v>
      </c>
      <c r="AX3551" s="6" t="s">
        <v>51</v>
      </c>
    </row>
    <row r="3552" spans="1:50" x14ac:dyDescent="0.25">
      <c r="A3552" s="16" t="s">
        <v>9349</v>
      </c>
      <c r="B3552" t="s">
        <v>22</v>
      </c>
      <c r="C3552" t="str">
        <f t="shared" si="502"/>
        <v>Eleodes</v>
      </c>
      <c r="D3552" s="13" t="str">
        <f t="shared" si="499"/>
        <v>Yes</v>
      </c>
      <c r="E3552" s="16" t="s">
        <v>18</v>
      </c>
      <c r="F3552" s="16" t="str">
        <f t="shared" si="500"/>
        <v>Tenebrionidae</v>
      </c>
      <c r="G3552" s="16" t="str">
        <f t="shared" si="501"/>
        <v>Yes</v>
      </c>
      <c r="M3552" t="s">
        <v>3657</v>
      </c>
      <c r="N3552" t="s">
        <v>2260</v>
      </c>
      <c r="P3552" s="6">
        <v>-1</v>
      </c>
      <c r="Q3552" s="6" t="s">
        <v>47</v>
      </c>
      <c r="R3552" s="6" t="s">
        <v>48</v>
      </c>
      <c r="S3552" s="16"/>
      <c r="T3552" s="16" t="s">
        <v>49</v>
      </c>
      <c r="U3552" s="16"/>
      <c r="V3552" s="15"/>
      <c r="W3552" s="15" t="s">
        <v>46</v>
      </c>
      <c r="X3552" s="15" t="s">
        <v>2125</v>
      </c>
      <c r="Y3552" s="15" t="s">
        <v>2126</v>
      </c>
      <c r="Z3552" s="15" t="s">
        <v>98</v>
      </c>
      <c r="AA3552" s="15" t="s">
        <v>2263</v>
      </c>
      <c r="AB3552" s="15" t="s">
        <v>2262</v>
      </c>
      <c r="AD3552" t="s">
        <v>2260</v>
      </c>
      <c r="AF3552" t="s">
        <v>3657</v>
      </c>
      <c r="AI3552" s="16">
        <v>60</v>
      </c>
      <c r="AQ3552" s="6">
        <v>0</v>
      </c>
      <c r="AR3552" s="6" t="s">
        <v>50</v>
      </c>
      <c r="AT3552" s="6">
        <v>-1</v>
      </c>
      <c r="AW3552" s="6" t="s">
        <v>51</v>
      </c>
      <c r="AX3552" s="6" t="s">
        <v>51</v>
      </c>
    </row>
    <row r="3553" spans="1:50" x14ac:dyDescent="0.25">
      <c r="A3553" s="16" t="s">
        <v>9349</v>
      </c>
      <c r="B3553" t="s">
        <v>22</v>
      </c>
      <c r="C3553" t="str">
        <f t="shared" si="502"/>
        <v>Eleodes</v>
      </c>
      <c r="D3553" s="13" t="str">
        <f t="shared" si="499"/>
        <v>Yes</v>
      </c>
      <c r="E3553" s="16" t="s">
        <v>18</v>
      </c>
      <c r="F3553" s="16" t="str">
        <f t="shared" si="500"/>
        <v>Tenebrionidae</v>
      </c>
      <c r="G3553" s="16" t="str">
        <f t="shared" si="501"/>
        <v>Yes</v>
      </c>
      <c r="M3553" t="s">
        <v>3463</v>
      </c>
      <c r="N3553" t="s">
        <v>2260</v>
      </c>
      <c r="P3553" s="6">
        <v>-1</v>
      </c>
      <c r="Q3553" s="6" t="s">
        <v>47</v>
      </c>
      <c r="R3553" s="6" t="s">
        <v>48</v>
      </c>
      <c r="S3553" s="16"/>
      <c r="T3553" s="16" t="s">
        <v>49</v>
      </c>
      <c r="U3553" s="16"/>
      <c r="V3553" s="15"/>
      <c r="W3553" s="15" t="s">
        <v>46</v>
      </c>
      <c r="X3553" s="15" t="s">
        <v>2125</v>
      </c>
      <c r="Y3553" s="15" t="s">
        <v>2126</v>
      </c>
      <c r="Z3553" s="15" t="s">
        <v>98</v>
      </c>
      <c r="AA3553" s="15" t="s">
        <v>2263</v>
      </c>
      <c r="AB3553" s="15" t="s">
        <v>2262</v>
      </c>
      <c r="AD3553" t="s">
        <v>2260</v>
      </c>
      <c r="AF3553" t="s">
        <v>3463</v>
      </c>
      <c r="AI3553" s="16">
        <v>60</v>
      </c>
      <c r="AQ3553" s="6">
        <v>0</v>
      </c>
      <c r="AR3553" s="6" t="s">
        <v>50</v>
      </c>
      <c r="AT3553" s="6">
        <v>-1</v>
      </c>
      <c r="AW3553" s="6" t="s">
        <v>51</v>
      </c>
      <c r="AX3553" s="6" t="s">
        <v>51</v>
      </c>
    </row>
    <row r="3554" spans="1:50" x14ac:dyDescent="0.25">
      <c r="A3554" s="16" t="s">
        <v>9349</v>
      </c>
      <c r="B3554" t="s">
        <v>22</v>
      </c>
      <c r="C3554" t="str">
        <f t="shared" si="502"/>
        <v>Eleodes</v>
      </c>
      <c r="D3554" s="13" t="str">
        <f t="shared" si="499"/>
        <v>Yes</v>
      </c>
      <c r="E3554" s="16" t="s">
        <v>18</v>
      </c>
      <c r="F3554" s="16" t="str">
        <f t="shared" si="500"/>
        <v>Tenebrionidae</v>
      </c>
      <c r="G3554" s="16" t="str">
        <f t="shared" si="501"/>
        <v>Yes</v>
      </c>
      <c r="M3554" t="s">
        <v>3663</v>
      </c>
      <c r="N3554" t="s">
        <v>2260</v>
      </c>
      <c r="P3554" s="6">
        <v>-1</v>
      </c>
      <c r="Q3554" s="6" t="s">
        <v>47</v>
      </c>
      <c r="R3554" s="6" t="s">
        <v>48</v>
      </c>
      <c r="S3554" s="16"/>
      <c r="T3554" s="16" t="s">
        <v>49</v>
      </c>
      <c r="U3554" s="16"/>
      <c r="V3554" s="15"/>
      <c r="W3554" s="15" t="s">
        <v>46</v>
      </c>
      <c r="X3554" s="15" t="s">
        <v>2125</v>
      </c>
      <c r="Y3554" s="15" t="s">
        <v>2126</v>
      </c>
      <c r="Z3554" s="15" t="s">
        <v>98</v>
      </c>
      <c r="AA3554" s="15" t="s">
        <v>2263</v>
      </c>
      <c r="AB3554" s="15" t="s">
        <v>2262</v>
      </c>
      <c r="AD3554" t="s">
        <v>2260</v>
      </c>
      <c r="AF3554" t="s">
        <v>3663</v>
      </c>
      <c r="AI3554" s="16">
        <v>60</v>
      </c>
      <c r="AQ3554" s="6">
        <v>0</v>
      </c>
      <c r="AR3554" s="6" t="s">
        <v>50</v>
      </c>
      <c r="AT3554" s="6">
        <v>-1</v>
      </c>
      <c r="AW3554" s="6" t="s">
        <v>51</v>
      </c>
      <c r="AX3554" s="6" t="s">
        <v>51</v>
      </c>
    </row>
    <row r="3555" spans="1:50" x14ac:dyDescent="0.25">
      <c r="A3555" s="16" t="s">
        <v>9349</v>
      </c>
      <c r="B3555" t="s">
        <v>22</v>
      </c>
      <c r="C3555" t="str">
        <f t="shared" si="502"/>
        <v>Eleodes</v>
      </c>
      <c r="D3555" s="13" t="str">
        <f t="shared" si="499"/>
        <v>Yes</v>
      </c>
      <c r="E3555" s="16" t="s">
        <v>18</v>
      </c>
      <c r="F3555" s="16" t="str">
        <f t="shared" si="500"/>
        <v>Tenebrionidae</v>
      </c>
      <c r="G3555" s="16" t="str">
        <f t="shared" si="501"/>
        <v>Yes</v>
      </c>
      <c r="M3555" t="s">
        <v>3467</v>
      </c>
      <c r="N3555" t="s">
        <v>2260</v>
      </c>
      <c r="P3555" s="6">
        <v>-1</v>
      </c>
      <c r="Q3555" s="6" t="s">
        <v>47</v>
      </c>
      <c r="R3555" s="6" t="s">
        <v>48</v>
      </c>
      <c r="S3555" s="16"/>
      <c r="T3555" s="16" t="s">
        <v>49</v>
      </c>
      <c r="U3555" s="16"/>
      <c r="V3555" s="15"/>
      <c r="W3555" s="15" t="s">
        <v>46</v>
      </c>
      <c r="X3555" s="15" t="s">
        <v>2125</v>
      </c>
      <c r="Y3555" s="15" t="s">
        <v>2126</v>
      </c>
      <c r="Z3555" s="15" t="s">
        <v>98</v>
      </c>
      <c r="AA3555" s="15" t="s">
        <v>2263</v>
      </c>
      <c r="AB3555" s="15" t="s">
        <v>2262</v>
      </c>
      <c r="AD3555" t="s">
        <v>2260</v>
      </c>
      <c r="AF3555" t="s">
        <v>3467</v>
      </c>
      <c r="AI3555" s="16">
        <v>60</v>
      </c>
      <c r="AQ3555" s="6">
        <v>0</v>
      </c>
      <c r="AR3555" s="6" t="s">
        <v>50</v>
      </c>
      <c r="AT3555" s="6">
        <v>-1</v>
      </c>
      <c r="AW3555" s="6" t="s">
        <v>51</v>
      </c>
      <c r="AX3555" s="6" t="s">
        <v>51</v>
      </c>
    </row>
    <row r="3556" spans="1:50" x14ac:dyDescent="0.25">
      <c r="A3556" s="16" t="s">
        <v>9349</v>
      </c>
      <c r="B3556" t="s">
        <v>22</v>
      </c>
      <c r="C3556" t="str">
        <f t="shared" si="502"/>
        <v>Eleodes</v>
      </c>
      <c r="D3556" s="13" t="str">
        <f t="shared" si="499"/>
        <v>Yes</v>
      </c>
      <c r="E3556" s="16" t="s">
        <v>18</v>
      </c>
      <c r="F3556" s="16" t="str">
        <f t="shared" si="500"/>
        <v>Tenebrionidae</v>
      </c>
      <c r="G3556" s="16" t="str">
        <f t="shared" si="501"/>
        <v>Yes</v>
      </c>
      <c r="M3556" t="s">
        <v>3650</v>
      </c>
      <c r="N3556" t="s">
        <v>2260</v>
      </c>
      <c r="P3556" s="6">
        <v>-1</v>
      </c>
      <c r="Q3556" s="6" t="s">
        <v>47</v>
      </c>
      <c r="R3556" s="6" t="s">
        <v>48</v>
      </c>
      <c r="S3556" s="16"/>
      <c r="T3556" s="16" t="s">
        <v>49</v>
      </c>
      <c r="U3556" s="16"/>
      <c r="V3556" s="15"/>
      <c r="W3556" s="15" t="s">
        <v>46</v>
      </c>
      <c r="X3556" s="15" t="s">
        <v>2125</v>
      </c>
      <c r="Y3556" s="15" t="s">
        <v>2126</v>
      </c>
      <c r="Z3556" s="15" t="s">
        <v>98</v>
      </c>
      <c r="AA3556" s="15" t="s">
        <v>2263</v>
      </c>
      <c r="AB3556" s="15" t="s">
        <v>2262</v>
      </c>
      <c r="AD3556" t="s">
        <v>2260</v>
      </c>
      <c r="AF3556" t="s">
        <v>3650</v>
      </c>
      <c r="AI3556" s="16">
        <v>60</v>
      </c>
      <c r="AQ3556" s="6">
        <v>0</v>
      </c>
      <c r="AR3556" s="6" t="s">
        <v>50</v>
      </c>
      <c r="AT3556" s="6">
        <v>-1</v>
      </c>
      <c r="AW3556" s="6" t="s">
        <v>51</v>
      </c>
      <c r="AX3556" s="6" t="s">
        <v>51</v>
      </c>
    </row>
    <row r="3557" spans="1:50" x14ac:dyDescent="0.25">
      <c r="A3557" s="16" t="s">
        <v>9349</v>
      </c>
      <c r="B3557" t="s">
        <v>22</v>
      </c>
      <c r="C3557" t="str">
        <f t="shared" si="502"/>
        <v>Eleodes</v>
      </c>
      <c r="D3557" s="13" t="str">
        <f t="shared" si="499"/>
        <v>Yes</v>
      </c>
      <c r="E3557" s="16" t="s">
        <v>18</v>
      </c>
      <c r="F3557" s="16" t="str">
        <f t="shared" si="500"/>
        <v>Tenebrionidae</v>
      </c>
      <c r="G3557" s="16" t="str">
        <f t="shared" si="501"/>
        <v>Yes</v>
      </c>
      <c r="M3557" t="s">
        <v>3658</v>
      </c>
      <c r="N3557" t="s">
        <v>2260</v>
      </c>
      <c r="P3557" s="6">
        <v>-1</v>
      </c>
      <c r="Q3557" s="6" t="s">
        <v>47</v>
      </c>
      <c r="R3557" s="6" t="s">
        <v>48</v>
      </c>
      <c r="S3557" s="16"/>
      <c r="T3557" s="16" t="s">
        <v>49</v>
      </c>
      <c r="U3557" s="16"/>
      <c r="V3557" s="15"/>
      <c r="W3557" s="15" t="s">
        <v>46</v>
      </c>
      <c r="X3557" s="15" t="s">
        <v>2125</v>
      </c>
      <c r="Y3557" s="15" t="s">
        <v>2126</v>
      </c>
      <c r="Z3557" s="15" t="s">
        <v>98</v>
      </c>
      <c r="AA3557" s="15" t="s">
        <v>2263</v>
      </c>
      <c r="AB3557" s="15" t="s">
        <v>2262</v>
      </c>
      <c r="AD3557" t="s">
        <v>2260</v>
      </c>
      <c r="AF3557" t="s">
        <v>3658</v>
      </c>
      <c r="AI3557" s="16">
        <v>60</v>
      </c>
      <c r="AQ3557" s="6">
        <v>0</v>
      </c>
      <c r="AR3557" s="6" t="s">
        <v>50</v>
      </c>
      <c r="AT3557" s="6">
        <v>-1</v>
      </c>
      <c r="AW3557" s="6" t="s">
        <v>51</v>
      </c>
      <c r="AX3557" s="6" t="s">
        <v>51</v>
      </c>
    </row>
    <row r="3558" spans="1:50" x14ac:dyDescent="0.25">
      <c r="A3558" s="16" t="s">
        <v>9349</v>
      </c>
      <c r="B3558" t="s">
        <v>22</v>
      </c>
      <c r="C3558" t="str">
        <f t="shared" si="502"/>
        <v>Eleodes</v>
      </c>
      <c r="D3558" s="13" t="str">
        <f t="shared" si="499"/>
        <v>Yes</v>
      </c>
      <c r="E3558" s="16" t="s">
        <v>18</v>
      </c>
      <c r="F3558" s="16" t="str">
        <f t="shared" si="500"/>
        <v>Tenebrionidae</v>
      </c>
      <c r="G3558" s="16" t="str">
        <f t="shared" si="501"/>
        <v>Yes</v>
      </c>
      <c r="M3558" t="s">
        <v>3659</v>
      </c>
      <c r="N3558" t="s">
        <v>2260</v>
      </c>
      <c r="P3558" s="6">
        <v>-1</v>
      </c>
      <c r="Q3558" s="6" t="s">
        <v>47</v>
      </c>
      <c r="R3558" s="6" t="s">
        <v>48</v>
      </c>
      <c r="S3558" s="16"/>
      <c r="T3558" s="16" t="s">
        <v>49</v>
      </c>
      <c r="U3558" s="16"/>
      <c r="V3558" s="15"/>
      <c r="W3558" s="15" t="s">
        <v>46</v>
      </c>
      <c r="X3558" s="15" t="s">
        <v>2125</v>
      </c>
      <c r="Y3558" s="15" t="s">
        <v>2126</v>
      </c>
      <c r="Z3558" s="15" t="s">
        <v>98</v>
      </c>
      <c r="AA3558" s="15" t="s">
        <v>2263</v>
      </c>
      <c r="AB3558" s="15" t="s">
        <v>2262</v>
      </c>
      <c r="AD3558" t="s">
        <v>2260</v>
      </c>
      <c r="AF3558" t="s">
        <v>3659</v>
      </c>
      <c r="AI3558" s="16">
        <v>60</v>
      </c>
      <c r="AQ3558" s="6">
        <v>0</v>
      </c>
      <c r="AR3558" s="6" t="s">
        <v>50</v>
      </c>
      <c r="AT3558" s="6">
        <v>-1</v>
      </c>
      <c r="AW3558" s="6" t="s">
        <v>51</v>
      </c>
      <c r="AX3558" s="6" t="s">
        <v>51</v>
      </c>
    </row>
    <row r="3559" spans="1:50" x14ac:dyDescent="0.25">
      <c r="A3559" s="16" t="s">
        <v>9349</v>
      </c>
      <c r="B3559" t="s">
        <v>22</v>
      </c>
      <c r="C3559" t="str">
        <f t="shared" si="502"/>
        <v>Eleodes</v>
      </c>
      <c r="D3559" s="13" t="str">
        <f t="shared" si="499"/>
        <v>Yes</v>
      </c>
      <c r="E3559" s="16" t="s">
        <v>18</v>
      </c>
      <c r="F3559" s="16" t="str">
        <f t="shared" si="500"/>
        <v>Tenebrionidae</v>
      </c>
      <c r="G3559" s="16" t="str">
        <f t="shared" si="501"/>
        <v>Yes</v>
      </c>
      <c r="M3559" t="s">
        <v>3662</v>
      </c>
      <c r="N3559" t="s">
        <v>2260</v>
      </c>
      <c r="P3559" s="6">
        <v>-1</v>
      </c>
      <c r="Q3559" s="6" t="s">
        <v>47</v>
      </c>
      <c r="R3559" s="6" t="s">
        <v>48</v>
      </c>
      <c r="S3559" s="16"/>
      <c r="T3559" s="16" t="s">
        <v>49</v>
      </c>
      <c r="U3559" s="16"/>
      <c r="V3559" s="15"/>
      <c r="W3559" s="15" t="s">
        <v>46</v>
      </c>
      <c r="X3559" s="15" t="s">
        <v>2125</v>
      </c>
      <c r="Y3559" s="15" t="s">
        <v>2126</v>
      </c>
      <c r="Z3559" s="15" t="s">
        <v>98</v>
      </c>
      <c r="AA3559" s="15" t="s">
        <v>2263</v>
      </c>
      <c r="AB3559" s="15" t="s">
        <v>2262</v>
      </c>
      <c r="AD3559" t="s">
        <v>2260</v>
      </c>
      <c r="AF3559" t="s">
        <v>3662</v>
      </c>
      <c r="AI3559" s="16">
        <v>60</v>
      </c>
      <c r="AQ3559" s="6">
        <v>0</v>
      </c>
      <c r="AR3559" s="6" t="s">
        <v>50</v>
      </c>
      <c r="AT3559" s="6">
        <v>-1</v>
      </c>
      <c r="AW3559" s="6" t="s">
        <v>51</v>
      </c>
      <c r="AX3559" s="6" t="s">
        <v>51</v>
      </c>
    </row>
    <row r="3560" spans="1:50" x14ac:dyDescent="0.25">
      <c r="A3560" s="16" t="s">
        <v>9349</v>
      </c>
      <c r="B3560" t="s">
        <v>22</v>
      </c>
      <c r="C3560" t="str">
        <f t="shared" si="502"/>
        <v>Eleodes</v>
      </c>
      <c r="D3560" s="13" t="str">
        <f t="shared" si="499"/>
        <v>Yes</v>
      </c>
      <c r="E3560" s="16" t="s">
        <v>18</v>
      </c>
      <c r="F3560" s="16" t="str">
        <f t="shared" si="500"/>
        <v>Tenebrionidae</v>
      </c>
      <c r="G3560" s="16" t="str">
        <f t="shared" si="501"/>
        <v>Yes</v>
      </c>
      <c r="M3560" t="s">
        <v>3660</v>
      </c>
      <c r="N3560" t="s">
        <v>2260</v>
      </c>
      <c r="P3560" s="6">
        <v>-1</v>
      </c>
      <c r="Q3560" s="6" t="s">
        <v>47</v>
      </c>
      <c r="R3560" s="6" t="s">
        <v>48</v>
      </c>
      <c r="S3560" s="16"/>
      <c r="T3560" s="16" t="s">
        <v>49</v>
      </c>
      <c r="U3560" s="16"/>
      <c r="V3560" s="15"/>
      <c r="W3560" s="15" t="s">
        <v>46</v>
      </c>
      <c r="X3560" s="15" t="s">
        <v>2125</v>
      </c>
      <c r="Y3560" s="15" t="s">
        <v>2126</v>
      </c>
      <c r="Z3560" s="15" t="s">
        <v>98</v>
      </c>
      <c r="AA3560" s="15" t="s">
        <v>2263</v>
      </c>
      <c r="AB3560" s="15" t="s">
        <v>2262</v>
      </c>
      <c r="AD3560" t="s">
        <v>2260</v>
      </c>
      <c r="AF3560" t="s">
        <v>3660</v>
      </c>
      <c r="AI3560" s="16">
        <v>60</v>
      </c>
      <c r="AQ3560" s="6">
        <v>0</v>
      </c>
      <c r="AR3560" s="6" t="s">
        <v>50</v>
      </c>
      <c r="AT3560" s="6">
        <v>-1</v>
      </c>
      <c r="AW3560" s="6" t="s">
        <v>51</v>
      </c>
      <c r="AX3560" s="6" t="s">
        <v>51</v>
      </c>
    </row>
    <row r="3561" spans="1:50" x14ac:dyDescent="0.25">
      <c r="A3561" s="16" t="s">
        <v>9349</v>
      </c>
      <c r="B3561" t="s">
        <v>22</v>
      </c>
      <c r="C3561" t="str">
        <f t="shared" si="502"/>
        <v>Embaphion</v>
      </c>
      <c r="D3561" s="13" t="str">
        <f t="shared" si="499"/>
        <v>Yes</v>
      </c>
      <c r="E3561" s="16" t="s">
        <v>18</v>
      </c>
      <c r="F3561" s="16" t="str">
        <f t="shared" si="500"/>
        <v>Tenebrionidae</v>
      </c>
      <c r="G3561" s="16" t="str">
        <f t="shared" si="501"/>
        <v>Yes</v>
      </c>
      <c r="M3561" t="s">
        <v>3419</v>
      </c>
      <c r="N3561" t="s">
        <v>2262</v>
      </c>
      <c r="P3561" s="6">
        <v>-1</v>
      </c>
      <c r="Q3561" s="6" t="s">
        <v>47</v>
      </c>
      <c r="R3561" s="6" t="s">
        <v>48</v>
      </c>
      <c r="S3561" s="16"/>
      <c r="T3561" s="16" t="s">
        <v>49</v>
      </c>
      <c r="U3561" s="16"/>
      <c r="V3561" s="15"/>
      <c r="W3561" s="15" t="s">
        <v>46</v>
      </c>
      <c r="X3561" s="15" t="s">
        <v>2125</v>
      </c>
      <c r="Y3561" s="15" t="s">
        <v>2126</v>
      </c>
      <c r="Z3561" s="15" t="s">
        <v>98</v>
      </c>
      <c r="AA3561" s="15" t="s">
        <v>2263</v>
      </c>
      <c r="AB3561" s="15" t="s">
        <v>2262</v>
      </c>
      <c r="AD3561" t="s">
        <v>3419</v>
      </c>
      <c r="AI3561" s="16">
        <v>50</v>
      </c>
      <c r="AQ3561" s="6">
        <v>0</v>
      </c>
      <c r="AR3561" s="6" t="s">
        <v>50</v>
      </c>
      <c r="AT3561" s="6">
        <v>-1</v>
      </c>
      <c r="AW3561" s="6" t="s">
        <v>51</v>
      </c>
      <c r="AX3561" s="6" t="s">
        <v>51</v>
      </c>
    </row>
    <row r="3562" spans="1:50" x14ac:dyDescent="0.25">
      <c r="A3562" s="16" t="s">
        <v>9349</v>
      </c>
      <c r="B3562" t="s">
        <v>22</v>
      </c>
      <c r="C3562" t="str">
        <f t="shared" si="502"/>
        <v>Embaphion</v>
      </c>
      <c r="D3562" s="13" t="str">
        <f t="shared" si="499"/>
        <v>Yes</v>
      </c>
      <c r="E3562" s="16" t="s">
        <v>18</v>
      </c>
      <c r="F3562" s="16" t="str">
        <f t="shared" si="500"/>
        <v>Tenebrionidae</v>
      </c>
      <c r="G3562" s="16" t="str">
        <f t="shared" si="501"/>
        <v>Yes</v>
      </c>
      <c r="M3562" t="s">
        <v>3456</v>
      </c>
      <c r="N3562" t="s">
        <v>3419</v>
      </c>
      <c r="P3562" s="6">
        <v>-1</v>
      </c>
      <c r="Q3562" s="6" t="s">
        <v>47</v>
      </c>
      <c r="R3562" s="6" t="s">
        <v>48</v>
      </c>
      <c r="S3562" s="16"/>
      <c r="T3562" s="16" t="s">
        <v>49</v>
      </c>
      <c r="U3562" s="16"/>
      <c r="V3562" s="15"/>
      <c r="W3562" s="15" t="s">
        <v>46</v>
      </c>
      <c r="X3562" s="15" t="s">
        <v>2125</v>
      </c>
      <c r="Y3562" s="15" t="s">
        <v>2126</v>
      </c>
      <c r="Z3562" s="15" t="s">
        <v>98</v>
      </c>
      <c r="AA3562" s="15" t="s">
        <v>2263</v>
      </c>
      <c r="AB3562" s="15" t="s">
        <v>2262</v>
      </c>
      <c r="AD3562" t="s">
        <v>3419</v>
      </c>
      <c r="AF3562" t="s">
        <v>3456</v>
      </c>
      <c r="AI3562" s="16">
        <v>60</v>
      </c>
      <c r="AQ3562" s="6">
        <v>0</v>
      </c>
      <c r="AR3562" s="6" t="s">
        <v>50</v>
      </c>
      <c r="AT3562" s="6">
        <v>-1</v>
      </c>
      <c r="AW3562" s="6" t="s">
        <v>51</v>
      </c>
      <c r="AX3562" s="6" t="s">
        <v>51</v>
      </c>
    </row>
    <row r="3563" spans="1:50" x14ac:dyDescent="0.25">
      <c r="A3563" s="16" t="s">
        <v>9349</v>
      </c>
      <c r="B3563" t="s">
        <v>22</v>
      </c>
      <c r="C3563" t="str">
        <f t="shared" si="502"/>
        <v>Trogloderus</v>
      </c>
      <c r="D3563" s="13" t="str">
        <f t="shared" si="499"/>
        <v>Yes</v>
      </c>
      <c r="E3563" s="16" t="s">
        <v>18</v>
      </c>
      <c r="F3563" s="16" t="str">
        <f t="shared" si="500"/>
        <v>Tenebrionidae</v>
      </c>
      <c r="G3563" s="16" t="str">
        <f t="shared" si="501"/>
        <v>Yes</v>
      </c>
      <c r="M3563" t="s">
        <v>3411</v>
      </c>
      <c r="N3563" t="s">
        <v>2262</v>
      </c>
      <c r="P3563" s="6">
        <v>-1</v>
      </c>
      <c r="Q3563" s="6" t="s">
        <v>47</v>
      </c>
      <c r="R3563" s="6" t="s">
        <v>48</v>
      </c>
      <c r="S3563" s="16"/>
      <c r="T3563" s="16" t="s">
        <v>49</v>
      </c>
      <c r="U3563" s="16"/>
      <c r="V3563" s="15"/>
      <c r="W3563" s="15" t="s">
        <v>46</v>
      </c>
      <c r="X3563" s="15" t="s">
        <v>2125</v>
      </c>
      <c r="Y3563" s="15" t="s">
        <v>2126</v>
      </c>
      <c r="Z3563" s="15" t="s">
        <v>98</v>
      </c>
      <c r="AA3563" s="15" t="s">
        <v>2263</v>
      </c>
      <c r="AB3563" s="15" t="s">
        <v>2262</v>
      </c>
      <c r="AD3563" t="s">
        <v>3411</v>
      </c>
      <c r="AI3563" s="16">
        <v>50</v>
      </c>
      <c r="AQ3563" s="6">
        <v>0</v>
      </c>
      <c r="AR3563" s="6" t="s">
        <v>50</v>
      </c>
      <c r="AT3563" s="6">
        <v>-1</v>
      </c>
      <c r="AW3563" s="6" t="s">
        <v>51</v>
      </c>
      <c r="AX3563" s="6" t="s">
        <v>51</v>
      </c>
    </row>
    <row r="3564" spans="1:50" x14ac:dyDescent="0.25">
      <c r="A3564" s="16" t="s">
        <v>9349</v>
      </c>
      <c r="B3564" t="s">
        <v>22</v>
      </c>
      <c r="C3564" t="str">
        <f t="shared" si="502"/>
        <v>Trogloderus</v>
      </c>
      <c r="D3564" s="13" t="str">
        <f t="shared" si="499"/>
        <v>Yes</v>
      </c>
      <c r="E3564" s="16" t="s">
        <v>18</v>
      </c>
      <c r="F3564" s="16" t="str">
        <f t="shared" si="500"/>
        <v>Tenebrionidae</v>
      </c>
      <c r="G3564" s="16" t="str">
        <f t="shared" si="501"/>
        <v>Yes</v>
      </c>
      <c r="M3564" t="s">
        <v>3439</v>
      </c>
      <c r="N3564" t="s">
        <v>3411</v>
      </c>
      <c r="P3564" s="6">
        <v>-1</v>
      </c>
      <c r="Q3564" s="6" t="s">
        <v>47</v>
      </c>
      <c r="R3564" s="6" t="s">
        <v>48</v>
      </c>
      <c r="S3564" s="16"/>
      <c r="T3564" s="16" t="s">
        <v>49</v>
      </c>
      <c r="U3564" s="16"/>
      <c r="V3564" s="15"/>
      <c r="W3564" s="15" t="s">
        <v>46</v>
      </c>
      <c r="X3564" s="15" t="s">
        <v>2125</v>
      </c>
      <c r="Y3564" s="15" t="s">
        <v>2126</v>
      </c>
      <c r="Z3564" s="15" t="s">
        <v>98</v>
      </c>
      <c r="AA3564" s="15" t="s">
        <v>2263</v>
      </c>
      <c r="AB3564" s="15" t="s">
        <v>2262</v>
      </c>
      <c r="AD3564" t="s">
        <v>3411</v>
      </c>
      <c r="AF3564" t="s">
        <v>3439</v>
      </c>
      <c r="AI3564" s="16">
        <v>60</v>
      </c>
      <c r="AQ3564" s="6">
        <v>0</v>
      </c>
      <c r="AR3564" s="6" t="s">
        <v>50</v>
      </c>
      <c r="AT3564" s="6">
        <v>-1</v>
      </c>
      <c r="AW3564" s="6" t="s">
        <v>51</v>
      </c>
      <c r="AX3564" s="6" t="s">
        <v>51</v>
      </c>
    </row>
    <row r="3565" spans="1:50" x14ac:dyDescent="0.25">
      <c r="A3565" s="16" t="s">
        <v>9349</v>
      </c>
      <c r="B3565" t="s">
        <v>22</v>
      </c>
      <c r="C3565" t="str">
        <f t="shared" si="502"/>
        <v>Trogloderus</v>
      </c>
      <c r="D3565" s="13" t="str">
        <f t="shared" si="499"/>
        <v>Yes</v>
      </c>
      <c r="E3565" s="16" t="s">
        <v>18</v>
      </c>
      <c r="F3565" s="16" t="str">
        <f t="shared" si="500"/>
        <v>Tenebrionidae</v>
      </c>
      <c r="G3565" s="16" t="str">
        <f t="shared" si="501"/>
        <v>Yes</v>
      </c>
      <c r="M3565" t="s">
        <v>3643</v>
      </c>
      <c r="N3565" t="s">
        <v>3411</v>
      </c>
      <c r="P3565" s="6">
        <v>-1</v>
      </c>
      <c r="Q3565" s="6" t="s">
        <v>47</v>
      </c>
      <c r="R3565" s="6" t="s">
        <v>48</v>
      </c>
      <c r="S3565" s="16"/>
      <c r="T3565" s="16" t="s">
        <v>49</v>
      </c>
      <c r="U3565" s="16"/>
      <c r="V3565" s="15"/>
      <c r="W3565" s="15" t="s">
        <v>46</v>
      </c>
      <c r="X3565" s="15" t="s">
        <v>2125</v>
      </c>
      <c r="Y3565" s="15" t="s">
        <v>2126</v>
      </c>
      <c r="Z3565" s="15" t="s">
        <v>98</v>
      </c>
      <c r="AA3565" s="15" t="s">
        <v>2263</v>
      </c>
      <c r="AB3565" s="15" t="s">
        <v>2262</v>
      </c>
      <c r="AD3565" t="s">
        <v>3411</v>
      </c>
      <c r="AF3565" t="s">
        <v>3643</v>
      </c>
      <c r="AI3565" s="16">
        <v>60</v>
      </c>
      <c r="AQ3565" s="6">
        <v>0</v>
      </c>
      <c r="AR3565" s="6" t="s">
        <v>50</v>
      </c>
      <c r="AT3565" s="6">
        <v>-1</v>
      </c>
      <c r="AW3565" s="6" t="s">
        <v>51</v>
      </c>
      <c r="AX3565" s="6" t="s">
        <v>51</v>
      </c>
    </row>
    <row r="3566" spans="1:50" x14ac:dyDescent="0.25">
      <c r="A3566" s="16" t="s">
        <v>9349</v>
      </c>
      <c r="B3566" t="s">
        <v>22</v>
      </c>
      <c r="C3566" t="str">
        <f t="shared" si="502"/>
        <v>Trogloderus</v>
      </c>
      <c r="D3566" s="13" t="str">
        <f t="shared" si="499"/>
        <v>Yes</v>
      </c>
      <c r="E3566" s="16" t="s">
        <v>18</v>
      </c>
      <c r="F3566" s="16" t="str">
        <f t="shared" si="500"/>
        <v>Tenebrionidae</v>
      </c>
      <c r="G3566" s="16" t="str">
        <f t="shared" si="501"/>
        <v>Yes</v>
      </c>
      <c r="M3566" t="s">
        <v>3437</v>
      </c>
      <c r="N3566" t="s">
        <v>3411</v>
      </c>
      <c r="P3566" s="6">
        <v>-1</v>
      </c>
      <c r="Q3566" s="6" t="s">
        <v>47</v>
      </c>
      <c r="R3566" s="6" t="s">
        <v>48</v>
      </c>
      <c r="S3566" s="16"/>
      <c r="T3566" s="16" t="s">
        <v>49</v>
      </c>
      <c r="U3566" s="16"/>
      <c r="V3566" s="15"/>
      <c r="W3566" s="15" t="s">
        <v>46</v>
      </c>
      <c r="X3566" s="15" t="s">
        <v>2125</v>
      </c>
      <c r="Y3566" s="15" t="s">
        <v>2126</v>
      </c>
      <c r="Z3566" s="15" t="s">
        <v>98</v>
      </c>
      <c r="AA3566" s="15" t="s">
        <v>2263</v>
      </c>
      <c r="AB3566" s="15" t="s">
        <v>2262</v>
      </c>
      <c r="AD3566" t="s">
        <v>3411</v>
      </c>
      <c r="AF3566" t="s">
        <v>3437</v>
      </c>
      <c r="AI3566" s="16">
        <v>60</v>
      </c>
      <c r="AQ3566" s="6">
        <v>0</v>
      </c>
      <c r="AR3566" s="6" t="s">
        <v>50</v>
      </c>
      <c r="AT3566" s="6">
        <v>-1</v>
      </c>
      <c r="AW3566" s="6" t="s">
        <v>51</v>
      </c>
      <c r="AX3566" s="6" t="s">
        <v>51</v>
      </c>
    </row>
    <row r="3567" spans="1:50" x14ac:dyDescent="0.25">
      <c r="A3567" s="16" t="s">
        <v>9349</v>
      </c>
      <c r="B3567" t="s">
        <v>22</v>
      </c>
      <c r="C3567" t="str">
        <f t="shared" si="502"/>
        <v>Trogloderus</v>
      </c>
      <c r="D3567" s="13" t="str">
        <f t="shared" si="499"/>
        <v>Yes</v>
      </c>
      <c r="E3567" s="16" t="s">
        <v>18</v>
      </c>
      <c r="F3567" s="16" t="str">
        <f t="shared" si="500"/>
        <v>Tenebrionidae</v>
      </c>
      <c r="G3567" s="16" t="str">
        <f t="shared" si="501"/>
        <v>Yes</v>
      </c>
      <c r="M3567" t="s">
        <v>3438</v>
      </c>
      <c r="N3567" t="s">
        <v>3411</v>
      </c>
      <c r="P3567" s="6">
        <v>-1</v>
      </c>
      <c r="Q3567" s="6" t="s">
        <v>47</v>
      </c>
      <c r="R3567" s="6" t="s">
        <v>48</v>
      </c>
      <c r="S3567" s="16"/>
      <c r="T3567" s="16" t="s">
        <v>49</v>
      </c>
      <c r="U3567" s="16"/>
      <c r="V3567" s="15"/>
      <c r="W3567" s="15" t="s">
        <v>46</v>
      </c>
      <c r="X3567" s="15" t="s">
        <v>2125</v>
      </c>
      <c r="Y3567" s="15" t="s">
        <v>2126</v>
      </c>
      <c r="Z3567" s="15" t="s">
        <v>98</v>
      </c>
      <c r="AA3567" s="15" t="s">
        <v>2263</v>
      </c>
      <c r="AB3567" s="15" t="s">
        <v>2262</v>
      </c>
      <c r="AD3567" t="s">
        <v>3411</v>
      </c>
      <c r="AF3567" t="s">
        <v>3438</v>
      </c>
      <c r="AI3567" s="16">
        <v>60</v>
      </c>
      <c r="AQ3567" s="6">
        <v>0</v>
      </c>
      <c r="AR3567" s="6" t="s">
        <v>50</v>
      </c>
      <c r="AT3567" s="6">
        <v>-1</v>
      </c>
      <c r="AW3567" s="6" t="s">
        <v>51</v>
      </c>
      <c r="AX3567" s="6" t="s">
        <v>51</v>
      </c>
    </row>
    <row r="3568" spans="1:50" x14ac:dyDescent="0.25">
      <c r="A3568" s="16" t="s">
        <v>9349</v>
      </c>
      <c r="B3568" t="s">
        <v>22</v>
      </c>
      <c r="C3568" t="str">
        <f t="shared" si="502"/>
        <v>Trogloderus</v>
      </c>
      <c r="D3568" s="13" t="str">
        <f t="shared" si="499"/>
        <v>Yes</v>
      </c>
      <c r="E3568" s="16" t="s">
        <v>18</v>
      </c>
      <c r="F3568" s="16" t="str">
        <f t="shared" si="500"/>
        <v>Tenebrionidae</v>
      </c>
      <c r="G3568" s="16" t="str">
        <f t="shared" si="501"/>
        <v>Yes</v>
      </c>
      <c r="M3568" t="s">
        <v>3435</v>
      </c>
      <c r="N3568" t="s">
        <v>3411</v>
      </c>
      <c r="P3568" s="6">
        <v>-1</v>
      </c>
      <c r="Q3568" s="6" t="s">
        <v>47</v>
      </c>
      <c r="R3568" s="6" t="s">
        <v>48</v>
      </c>
      <c r="S3568" s="16"/>
      <c r="T3568" s="16" t="s">
        <v>49</v>
      </c>
      <c r="U3568" s="16"/>
      <c r="V3568" s="15"/>
      <c r="W3568" s="15" t="s">
        <v>46</v>
      </c>
      <c r="X3568" s="15" t="s">
        <v>2125</v>
      </c>
      <c r="Y3568" s="15" t="s">
        <v>2126</v>
      </c>
      <c r="Z3568" s="15" t="s">
        <v>98</v>
      </c>
      <c r="AA3568" s="15" t="s">
        <v>2263</v>
      </c>
      <c r="AB3568" s="15" t="s">
        <v>2262</v>
      </c>
      <c r="AD3568" t="s">
        <v>3411</v>
      </c>
      <c r="AF3568" t="s">
        <v>3435</v>
      </c>
      <c r="AI3568" s="16">
        <v>60</v>
      </c>
      <c r="AQ3568" s="6">
        <v>0</v>
      </c>
      <c r="AR3568" s="6" t="s">
        <v>50</v>
      </c>
      <c r="AT3568" s="6">
        <v>-1</v>
      </c>
      <c r="AW3568" s="6" t="s">
        <v>51</v>
      </c>
      <c r="AX3568" s="6" t="s">
        <v>51</v>
      </c>
    </row>
    <row r="3569" spans="1:50" x14ac:dyDescent="0.25">
      <c r="A3569" s="16" t="s">
        <v>9349</v>
      </c>
      <c r="B3569" t="s">
        <v>22</v>
      </c>
      <c r="C3569" t="str">
        <f t="shared" si="502"/>
        <v>Trogloderus</v>
      </c>
      <c r="D3569" s="13" t="str">
        <f t="shared" si="499"/>
        <v>Yes</v>
      </c>
      <c r="E3569" s="16" t="s">
        <v>18</v>
      </c>
      <c r="F3569" s="16" t="str">
        <f t="shared" si="500"/>
        <v>Tenebrionidae</v>
      </c>
      <c r="G3569" s="16" t="str">
        <f t="shared" si="501"/>
        <v>Yes</v>
      </c>
      <c r="M3569" t="s">
        <v>3441</v>
      </c>
      <c r="N3569" t="s">
        <v>3411</v>
      </c>
      <c r="P3569" s="6">
        <v>-1</v>
      </c>
      <c r="Q3569" s="6" t="s">
        <v>47</v>
      </c>
      <c r="R3569" s="6" t="s">
        <v>48</v>
      </c>
      <c r="S3569" s="16"/>
      <c r="T3569" s="16" t="s">
        <v>49</v>
      </c>
      <c r="U3569" s="16"/>
      <c r="V3569" s="15"/>
      <c r="W3569" s="15" t="s">
        <v>46</v>
      </c>
      <c r="X3569" s="15" t="s">
        <v>2125</v>
      </c>
      <c r="Y3569" s="15" t="s">
        <v>2126</v>
      </c>
      <c r="Z3569" s="15" t="s">
        <v>98</v>
      </c>
      <c r="AA3569" s="15" t="s">
        <v>2263</v>
      </c>
      <c r="AB3569" s="15" t="s">
        <v>2262</v>
      </c>
      <c r="AD3569" t="s">
        <v>3411</v>
      </c>
      <c r="AF3569" t="s">
        <v>3441</v>
      </c>
      <c r="AI3569" s="16">
        <v>60</v>
      </c>
      <c r="AQ3569" s="6">
        <v>0</v>
      </c>
      <c r="AR3569" s="6" t="s">
        <v>50</v>
      </c>
      <c r="AT3569" s="6">
        <v>-1</v>
      </c>
      <c r="AW3569" s="6" t="s">
        <v>51</v>
      </c>
      <c r="AX3569" s="6" t="s">
        <v>51</v>
      </c>
    </row>
    <row r="3570" spans="1:50" x14ac:dyDescent="0.25">
      <c r="A3570" s="16" t="s">
        <v>9349</v>
      </c>
      <c r="B3570" t="s">
        <v>22</v>
      </c>
      <c r="C3570" t="str">
        <f t="shared" si="502"/>
        <v>Trogloderus</v>
      </c>
      <c r="D3570" s="13" t="str">
        <f t="shared" si="499"/>
        <v>Yes</v>
      </c>
      <c r="E3570" s="16" t="s">
        <v>18</v>
      </c>
      <c r="F3570" s="16" t="str">
        <f t="shared" si="500"/>
        <v>Tenebrionidae</v>
      </c>
      <c r="G3570" s="16" t="str">
        <f t="shared" si="501"/>
        <v>Yes</v>
      </c>
      <c r="M3570" t="s">
        <v>3652</v>
      </c>
      <c r="N3570" t="s">
        <v>3411</v>
      </c>
      <c r="P3570" s="6">
        <v>-1</v>
      </c>
      <c r="Q3570" s="6" t="s">
        <v>47</v>
      </c>
      <c r="R3570" s="6" t="s">
        <v>48</v>
      </c>
      <c r="S3570" s="16"/>
      <c r="T3570" s="16" t="s">
        <v>49</v>
      </c>
      <c r="U3570" s="16"/>
      <c r="V3570" s="15"/>
      <c r="W3570" s="15" t="s">
        <v>46</v>
      </c>
      <c r="X3570" s="15" t="s">
        <v>2125</v>
      </c>
      <c r="Y3570" s="15" t="s">
        <v>2126</v>
      </c>
      <c r="Z3570" s="15" t="s">
        <v>98</v>
      </c>
      <c r="AA3570" s="15" t="s">
        <v>2263</v>
      </c>
      <c r="AB3570" s="15" t="s">
        <v>2262</v>
      </c>
      <c r="AD3570" t="s">
        <v>3411</v>
      </c>
      <c r="AF3570" t="s">
        <v>3652</v>
      </c>
      <c r="AI3570" s="16">
        <v>60</v>
      </c>
      <c r="AQ3570" s="6">
        <v>0</v>
      </c>
      <c r="AR3570" s="6" t="s">
        <v>50</v>
      </c>
      <c r="AT3570" s="6">
        <v>-1</v>
      </c>
      <c r="AW3570" s="6" t="s">
        <v>51</v>
      </c>
      <c r="AX3570" s="6" t="s">
        <v>51</v>
      </c>
    </row>
    <row r="3571" spans="1:50" x14ac:dyDescent="0.25">
      <c r="A3571" s="16" t="s">
        <v>9349</v>
      </c>
      <c r="B3571" t="s">
        <v>22</v>
      </c>
      <c r="C3571" t="str">
        <f t="shared" si="502"/>
        <v>Trogloderus</v>
      </c>
      <c r="D3571" s="13" t="str">
        <f t="shared" si="499"/>
        <v>Yes</v>
      </c>
      <c r="E3571" s="16" t="s">
        <v>18</v>
      </c>
      <c r="F3571" s="16" t="str">
        <f t="shared" si="500"/>
        <v>Tenebrionidae</v>
      </c>
      <c r="G3571" s="16" t="str">
        <f t="shared" si="501"/>
        <v>Yes</v>
      </c>
      <c r="M3571" t="s">
        <v>3436</v>
      </c>
      <c r="N3571" t="s">
        <v>3411</v>
      </c>
      <c r="P3571" s="6">
        <v>-1</v>
      </c>
      <c r="Q3571" s="6" t="s">
        <v>47</v>
      </c>
      <c r="R3571" s="6" t="s">
        <v>48</v>
      </c>
      <c r="S3571" s="16"/>
      <c r="T3571" s="16" t="s">
        <v>49</v>
      </c>
      <c r="U3571" s="16"/>
      <c r="V3571" s="15"/>
      <c r="W3571" s="15" t="s">
        <v>46</v>
      </c>
      <c r="X3571" s="15" t="s">
        <v>2125</v>
      </c>
      <c r="Y3571" s="15" t="s">
        <v>2126</v>
      </c>
      <c r="Z3571" s="15" t="s">
        <v>98</v>
      </c>
      <c r="AA3571" s="15" t="s">
        <v>2263</v>
      </c>
      <c r="AB3571" s="15" t="s">
        <v>2262</v>
      </c>
      <c r="AD3571" t="s">
        <v>3411</v>
      </c>
      <c r="AF3571" t="s">
        <v>3436</v>
      </c>
      <c r="AI3571" s="16">
        <v>60</v>
      </c>
      <c r="AQ3571" s="6">
        <v>0</v>
      </c>
      <c r="AR3571" s="6" t="s">
        <v>50</v>
      </c>
      <c r="AT3571" s="6">
        <v>-1</v>
      </c>
      <c r="AW3571" s="6" t="s">
        <v>51</v>
      </c>
      <c r="AX3571" s="6" t="s">
        <v>51</v>
      </c>
    </row>
    <row r="3572" spans="1:50" x14ac:dyDescent="0.25">
      <c r="A3572" s="16" t="s">
        <v>9349</v>
      </c>
      <c r="B3572" t="s">
        <v>22</v>
      </c>
      <c r="C3572" t="str">
        <f>AB3572</f>
        <v>Amphidorini</v>
      </c>
      <c r="D3572" s="13" t="str">
        <f t="shared" si="499"/>
        <v>No</v>
      </c>
      <c r="E3572" s="16" t="s">
        <v>18</v>
      </c>
      <c r="F3572" s="16" t="str">
        <f t="shared" si="500"/>
        <v>Tenebrionidae</v>
      </c>
      <c r="G3572" s="16" t="str">
        <f t="shared" si="501"/>
        <v>Yes</v>
      </c>
      <c r="M3572" t="s">
        <v>2262</v>
      </c>
      <c r="N3572" t="s">
        <v>2263</v>
      </c>
      <c r="P3572" s="6">
        <v>-1</v>
      </c>
      <c r="Q3572" s="6" t="s">
        <v>47</v>
      </c>
      <c r="R3572" s="6" t="s">
        <v>48</v>
      </c>
      <c r="S3572" s="16"/>
      <c r="T3572" s="16" t="s">
        <v>49</v>
      </c>
      <c r="U3572" s="16"/>
      <c r="V3572" s="15"/>
      <c r="W3572" s="15" t="s">
        <v>46</v>
      </c>
      <c r="X3572" s="15" t="s">
        <v>2125</v>
      </c>
      <c r="Y3572" s="15" t="s">
        <v>2126</v>
      </c>
      <c r="Z3572" s="15" t="s">
        <v>98</v>
      </c>
      <c r="AA3572" s="15" t="s">
        <v>2263</v>
      </c>
      <c r="AB3572" s="15" t="s">
        <v>2262</v>
      </c>
      <c r="AI3572" s="16">
        <v>45</v>
      </c>
      <c r="AQ3572" s="6">
        <v>0</v>
      </c>
      <c r="AR3572" s="6" t="s">
        <v>50</v>
      </c>
      <c r="AT3572" s="6">
        <v>-1</v>
      </c>
      <c r="AW3572" s="6" t="s">
        <v>51</v>
      </c>
      <c r="AX3572" s="6" t="s">
        <v>51</v>
      </c>
    </row>
    <row r="3573" spans="1:50" x14ac:dyDescent="0.25">
      <c r="A3573" s="16" t="s">
        <v>9349</v>
      </c>
      <c r="B3573" t="s">
        <v>22</v>
      </c>
      <c r="C3573" t="str">
        <f>AD3573</f>
        <v>Apocrypha</v>
      </c>
      <c r="D3573" s="13" t="str">
        <f t="shared" si="499"/>
        <v>Yes</v>
      </c>
      <c r="E3573" s="16" t="s">
        <v>18</v>
      </c>
      <c r="F3573" s="16" t="str">
        <f t="shared" si="500"/>
        <v>Tenebrionidae</v>
      </c>
      <c r="G3573" s="16" t="str">
        <f t="shared" si="501"/>
        <v>Yes</v>
      </c>
      <c r="M3573" t="s">
        <v>3362</v>
      </c>
      <c r="N3573" t="s">
        <v>3689</v>
      </c>
      <c r="P3573" s="6">
        <v>-1</v>
      </c>
      <c r="Q3573" s="6" t="s">
        <v>47</v>
      </c>
      <c r="R3573" s="6" t="s">
        <v>48</v>
      </c>
      <c r="S3573" s="16"/>
      <c r="T3573" s="16" t="s">
        <v>49</v>
      </c>
      <c r="U3573" s="16"/>
      <c r="V3573" s="15"/>
      <c r="W3573" s="15" t="s">
        <v>46</v>
      </c>
      <c r="X3573" s="15" t="s">
        <v>2125</v>
      </c>
      <c r="Y3573" s="15" t="s">
        <v>2126</v>
      </c>
      <c r="Z3573" s="15" t="s">
        <v>98</v>
      </c>
      <c r="AA3573" s="15" t="s">
        <v>2263</v>
      </c>
      <c r="AB3573" s="15" t="s">
        <v>3689</v>
      </c>
      <c r="AD3573" t="s">
        <v>3362</v>
      </c>
      <c r="AI3573" s="16">
        <v>50</v>
      </c>
      <c r="AQ3573" s="6">
        <v>0</v>
      </c>
      <c r="AR3573" s="6" t="s">
        <v>50</v>
      </c>
      <c r="AT3573" s="6">
        <v>-1</v>
      </c>
      <c r="AW3573" s="6" t="s">
        <v>51</v>
      </c>
      <c r="AX3573" s="6" t="s">
        <v>51</v>
      </c>
    </row>
    <row r="3574" spans="1:50" x14ac:dyDescent="0.25">
      <c r="A3574" s="16" t="s">
        <v>9349</v>
      </c>
      <c r="B3574" t="s">
        <v>22</v>
      </c>
      <c r="C3574" t="str">
        <f>AD3574</f>
        <v>Apocrypha</v>
      </c>
      <c r="D3574" s="13" t="str">
        <f t="shared" si="499"/>
        <v>Yes</v>
      </c>
      <c r="E3574" s="16" t="s">
        <v>18</v>
      </c>
      <c r="F3574" s="16" t="str">
        <f t="shared" si="500"/>
        <v>Tenebrionidae</v>
      </c>
      <c r="G3574" s="16" t="str">
        <f t="shared" si="501"/>
        <v>Yes</v>
      </c>
      <c r="M3574" t="s">
        <v>3501</v>
      </c>
      <c r="N3574" t="s">
        <v>3362</v>
      </c>
      <c r="P3574" s="6">
        <v>-1</v>
      </c>
      <c r="Q3574" s="6" t="s">
        <v>47</v>
      </c>
      <c r="R3574" s="6" t="s">
        <v>48</v>
      </c>
      <c r="S3574" s="15"/>
      <c r="T3574" s="15" t="s">
        <v>49</v>
      </c>
      <c r="U3574" s="15"/>
      <c r="V3574" s="15"/>
      <c r="W3574" s="15" t="s">
        <v>46</v>
      </c>
      <c r="X3574" s="15" t="s">
        <v>2125</v>
      </c>
      <c r="Y3574" s="15" t="s">
        <v>2126</v>
      </c>
      <c r="Z3574" s="15" t="s">
        <v>98</v>
      </c>
      <c r="AA3574" s="15" t="s">
        <v>2263</v>
      </c>
      <c r="AB3574" s="15" t="s">
        <v>3689</v>
      </c>
      <c r="AD3574" t="s">
        <v>3362</v>
      </c>
      <c r="AF3574" t="s">
        <v>3501</v>
      </c>
      <c r="AI3574" s="16">
        <v>60</v>
      </c>
      <c r="AQ3574" s="6">
        <v>0</v>
      </c>
      <c r="AR3574" s="6" t="s">
        <v>50</v>
      </c>
      <c r="AT3574" s="6">
        <v>-1</v>
      </c>
      <c r="AW3574" s="6" t="s">
        <v>51</v>
      </c>
      <c r="AX3574" s="6" t="s">
        <v>51</v>
      </c>
    </row>
    <row r="3575" spans="1:50" x14ac:dyDescent="0.25">
      <c r="A3575" s="16" t="s">
        <v>9349</v>
      </c>
      <c r="B3575" t="s">
        <v>22</v>
      </c>
      <c r="C3575" t="str">
        <f>AD3575</f>
        <v>Apocrypha</v>
      </c>
      <c r="D3575" s="13" t="str">
        <f t="shared" si="499"/>
        <v>Yes</v>
      </c>
      <c r="E3575" s="16" t="s">
        <v>18</v>
      </c>
      <c r="F3575" s="16" t="str">
        <f t="shared" si="500"/>
        <v>Tenebrionidae</v>
      </c>
      <c r="G3575" s="16" t="str">
        <f t="shared" si="501"/>
        <v>Yes</v>
      </c>
      <c r="M3575" t="s">
        <v>3502</v>
      </c>
      <c r="N3575" t="s">
        <v>3362</v>
      </c>
      <c r="P3575" s="6">
        <v>-1</v>
      </c>
      <c r="Q3575" s="6" t="s">
        <v>47</v>
      </c>
      <c r="R3575" s="6" t="s">
        <v>48</v>
      </c>
      <c r="S3575" s="16"/>
      <c r="T3575" s="16" t="s">
        <v>49</v>
      </c>
      <c r="U3575" s="16"/>
      <c r="V3575" s="15"/>
      <c r="W3575" s="15" t="s">
        <v>46</v>
      </c>
      <c r="X3575" s="15" t="s">
        <v>2125</v>
      </c>
      <c r="Y3575" s="15" t="s">
        <v>2126</v>
      </c>
      <c r="Z3575" s="15" t="s">
        <v>98</v>
      </c>
      <c r="AA3575" s="15" t="s">
        <v>2263</v>
      </c>
      <c r="AB3575" s="15" t="s">
        <v>3689</v>
      </c>
      <c r="AD3575" t="s">
        <v>3362</v>
      </c>
      <c r="AF3575" t="s">
        <v>3502</v>
      </c>
      <c r="AI3575" s="16">
        <v>60</v>
      </c>
      <c r="AQ3575" s="6">
        <v>0</v>
      </c>
      <c r="AR3575" s="6" t="s">
        <v>50</v>
      </c>
      <c r="AT3575" s="6">
        <v>-1</v>
      </c>
      <c r="AW3575" s="6" t="s">
        <v>51</v>
      </c>
      <c r="AX3575" s="6" t="s">
        <v>51</v>
      </c>
    </row>
    <row r="3576" spans="1:50" x14ac:dyDescent="0.25">
      <c r="A3576" s="16" t="s">
        <v>9349</v>
      </c>
      <c r="B3576" t="s">
        <v>22</v>
      </c>
      <c r="C3576" t="str">
        <f>AB3576</f>
        <v>Apocryphini</v>
      </c>
      <c r="D3576" s="13" t="str">
        <f t="shared" si="499"/>
        <v>No</v>
      </c>
      <c r="E3576" s="16" t="s">
        <v>18</v>
      </c>
      <c r="F3576" s="16" t="str">
        <f t="shared" si="500"/>
        <v>Tenebrionidae</v>
      </c>
      <c r="G3576" s="16" t="str">
        <f t="shared" si="501"/>
        <v>Yes</v>
      </c>
      <c r="M3576" t="s">
        <v>3689</v>
      </c>
      <c r="N3576" t="s">
        <v>2263</v>
      </c>
      <c r="P3576" s="6">
        <v>-1</v>
      </c>
      <c r="Q3576" s="6" t="s">
        <v>47</v>
      </c>
      <c r="R3576" s="6" t="s">
        <v>48</v>
      </c>
      <c r="S3576" s="16"/>
      <c r="T3576" s="16" t="s">
        <v>49</v>
      </c>
      <c r="U3576" s="16"/>
      <c r="V3576" s="15"/>
      <c r="W3576" s="15" t="s">
        <v>46</v>
      </c>
      <c r="X3576" s="15" t="s">
        <v>2125</v>
      </c>
      <c r="Y3576" s="15" t="s">
        <v>2126</v>
      </c>
      <c r="Z3576" s="15" t="s">
        <v>98</v>
      </c>
      <c r="AA3576" s="15" t="s">
        <v>2263</v>
      </c>
      <c r="AB3576" s="15" t="s">
        <v>3689</v>
      </c>
      <c r="AI3576" s="16">
        <v>45</v>
      </c>
      <c r="AQ3576" s="6">
        <v>0</v>
      </c>
      <c r="AR3576" s="6" t="s">
        <v>50</v>
      </c>
      <c r="AT3576" s="6">
        <v>-1</v>
      </c>
      <c r="AW3576" s="6" t="s">
        <v>51</v>
      </c>
      <c r="AX3576" s="6" t="s">
        <v>51</v>
      </c>
    </row>
    <row r="3577" spans="1:50" x14ac:dyDescent="0.25">
      <c r="A3577" s="16" t="s">
        <v>9349</v>
      </c>
      <c r="B3577" t="s">
        <v>22</v>
      </c>
      <c r="C3577" t="str">
        <f t="shared" ref="C3577:C3582" si="503">AD3577</f>
        <v>Eleates</v>
      </c>
      <c r="D3577" s="13" t="str">
        <f t="shared" si="499"/>
        <v>Yes</v>
      </c>
      <c r="E3577" s="16" t="s">
        <v>18</v>
      </c>
      <c r="F3577" s="16" t="str">
        <f t="shared" si="500"/>
        <v>Tenebrionidae</v>
      </c>
      <c r="G3577" s="16" t="str">
        <f t="shared" si="501"/>
        <v>Yes</v>
      </c>
      <c r="M3577" t="s">
        <v>3402</v>
      </c>
      <c r="N3577" t="s">
        <v>2302</v>
      </c>
      <c r="P3577" s="6">
        <v>-1</v>
      </c>
      <c r="Q3577" s="6" t="s">
        <v>47</v>
      </c>
      <c r="R3577" s="6" t="s">
        <v>48</v>
      </c>
      <c r="S3577" s="16"/>
      <c r="T3577" s="16" t="s">
        <v>49</v>
      </c>
      <c r="U3577" s="16"/>
      <c r="V3577" s="15"/>
      <c r="W3577" s="15" t="s">
        <v>46</v>
      </c>
      <c r="X3577" s="15" t="s">
        <v>2125</v>
      </c>
      <c r="Y3577" s="15" t="s">
        <v>2126</v>
      </c>
      <c r="Z3577" s="15" t="s">
        <v>98</v>
      </c>
      <c r="AA3577" s="15" t="s">
        <v>2263</v>
      </c>
      <c r="AB3577" s="15" t="s">
        <v>2302</v>
      </c>
      <c r="AD3577" t="s">
        <v>3402</v>
      </c>
      <c r="AI3577" s="16">
        <v>50</v>
      </c>
      <c r="AQ3577" s="6">
        <v>0</v>
      </c>
      <c r="AR3577" s="6" t="s">
        <v>50</v>
      </c>
      <c r="AT3577" s="6">
        <v>-1</v>
      </c>
      <c r="AW3577" s="6" t="s">
        <v>51</v>
      </c>
      <c r="AX3577" s="6" t="s">
        <v>51</v>
      </c>
    </row>
    <row r="3578" spans="1:50" x14ac:dyDescent="0.25">
      <c r="A3578" s="16" t="s">
        <v>9349</v>
      </c>
      <c r="B3578" t="s">
        <v>22</v>
      </c>
      <c r="C3578" t="str">
        <f t="shared" si="503"/>
        <v>Eleates</v>
      </c>
      <c r="D3578" s="13" t="str">
        <f t="shared" si="499"/>
        <v>Yes</v>
      </c>
      <c r="E3578" s="16" t="s">
        <v>18</v>
      </c>
      <c r="F3578" s="16" t="str">
        <f t="shared" si="500"/>
        <v>Tenebrionidae</v>
      </c>
      <c r="G3578" s="16" t="str">
        <f t="shared" si="501"/>
        <v>Yes</v>
      </c>
      <c r="M3578" t="s">
        <v>3444</v>
      </c>
      <c r="N3578" t="s">
        <v>3402</v>
      </c>
      <c r="P3578" s="6">
        <v>-1</v>
      </c>
      <c r="Q3578" s="6" t="s">
        <v>47</v>
      </c>
      <c r="R3578" s="6" t="s">
        <v>48</v>
      </c>
      <c r="S3578" s="16"/>
      <c r="T3578" s="16" t="s">
        <v>49</v>
      </c>
      <c r="U3578" s="16"/>
      <c r="V3578" s="15"/>
      <c r="W3578" s="15" t="s">
        <v>46</v>
      </c>
      <c r="X3578" s="15" t="s">
        <v>2125</v>
      </c>
      <c r="Y3578" s="15" t="s">
        <v>2126</v>
      </c>
      <c r="Z3578" s="15" t="s">
        <v>98</v>
      </c>
      <c r="AA3578" s="15" t="s">
        <v>2263</v>
      </c>
      <c r="AB3578" s="15" t="s">
        <v>2302</v>
      </c>
      <c r="AD3578" t="s">
        <v>3402</v>
      </c>
      <c r="AF3578" t="s">
        <v>3444</v>
      </c>
      <c r="AI3578" s="16">
        <v>60</v>
      </c>
      <c r="AQ3578" s="6">
        <v>0</v>
      </c>
      <c r="AR3578" s="6" t="s">
        <v>50</v>
      </c>
      <c r="AT3578" s="6">
        <v>-1</v>
      </c>
      <c r="AW3578" s="6" t="s">
        <v>51</v>
      </c>
      <c r="AX3578" s="6" t="s">
        <v>51</v>
      </c>
    </row>
    <row r="3579" spans="1:50" x14ac:dyDescent="0.25">
      <c r="A3579" s="16" t="s">
        <v>9349</v>
      </c>
      <c r="B3579" t="s">
        <v>22</v>
      </c>
      <c r="C3579" t="str">
        <f t="shared" si="503"/>
        <v>Eleates</v>
      </c>
      <c r="D3579" s="13" t="str">
        <f t="shared" si="499"/>
        <v>Yes</v>
      </c>
      <c r="E3579" s="16" t="s">
        <v>18</v>
      </c>
      <c r="F3579" s="16" t="str">
        <f t="shared" si="500"/>
        <v>Tenebrionidae</v>
      </c>
      <c r="G3579" s="16" t="str">
        <f t="shared" si="501"/>
        <v>Yes</v>
      </c>
      <c r="M3579" t="s">
        <v>3552</v>
      </c>
      <c r="N3579" t="s">
        <v>3402</v>
      </c>
      <c r="P3579" s="6">
        <v>-1</v>
      </c>
      <c r="Q3579" s="6" t="s">
        <v>47</v>
      </c>
      <c r="R3579" s="6" t="s">
        <v>48</v>
      </c>
      <c r="S3579" s="15"/>
      <c r="T3579" s="15" t="s">
        <v>49</v>
      </c>
      <c r="U3579" s="16"/>
      <c r="V3579" s="15"/>
      <c r="W3579" s="15" t="s">
        <v>46</v>
      </c>
      <c r="X3579" s="15" t="s">
        <v>2125</v>
      </c>
      <c r="Y3579" s="15" t="s">
        <v>2126</v>
      </c>
      <c r="Z3579" s="15" t="s">
        <v>98</v>
      </c>
      <c r="AA3579" s="15" t="s">
        <v>2263</v>
      </c>
      <c r="AB3579" s="15" t="s">
        <v>2302</v>
      </c>
      <c r="AD3579" t="s">
        <v>3402</v>
      </c>
      <c r="AF3579" t="s">
        <v>3552</v>
      </c>
      <c r="AI3579" s="16">
        <v>60</v>
      </c>
      <c r="AQ3579" s="6">
        <v>0</v>
      </c>
      <c r="AR3579" s="6" t="s">
        <v>50</v>
      </c>
      <c r="AT3579" s="6">
        <v>-1</v>
      </c>
      <c r="AW3579" s="6" t="s">
        <v>51</v>
      </c>
      <c r="AX3579" s="6" t="s">
        <v>51</v>
      </c>
    </row>
    <row r="3580" spans="1:50" x14ac:dyDescent="0.25">
      <c r="A3580" s="16" t="s">
        <v>9349</v>
      </c>
      <c r="B3580" t="s">
        <v>22</v>
      </c>
      <c r="C3580" t="str">
        <f t="shared" si="503"/>
        <v>Eleates</v>
      </c>
      <c r="D3580" s="13" t="str">
        <f t="shared" si="499"/>
        <v>Yes</v>
      </c>
      <c r="E3580" s="16" t="s">
        <v>18</v>
      </c>
      <c r="F3580" s="16" t="str">
        <f t="shared" si="500"/>
        <v>Tenebrionidae</v>
      </c>
      <c r="G3580" s="16" t="str">
        <f t="shared" si="501"/>
        <v>Yes</v>
      </c>
      <c r="M3580" t="s">
        <v>3553</v>
      </c>
      <c r="N3580" t="s">
        <v>3402</v>
      </c>
      <c r="P3580" s="6">
        <v>-1</v>
      </c>
      <c r="Q3580" s="6" t="s">
        <v>47</v>
      </c>
      <c r="R3580" s="6" t="s">
        <v>48</v>
      </c>
      <c r="S3580" s="15"/>
      <c r="T3580" s="16" t="s">
        <v>49</v>
      </c>
      <c r="U3580" s="16"/>
      <c r="V3580" s="15"/>
      <c r="W3580" s="16" t="s">
        <v>46</v>
      </c>
      <c r="X3580" s="16" t="s">
        <v>2125</v>
      </c>
      <c r="Y3580" s="15" t="s">
        <v>2126</v>
      </c>
      <c r="Z3580" s="15" t="s">
        <v>98</v>
      </c>
      <c r="AA3580" s="15" t="s">
        <v>2263</v>
      </c>
      <c r="AB3580" s="15" t="s">
        <v>2302</v>
      </c>
      <c r="AD3580" t="s">
        <v>3402</v>
      </c>
      <c r="AF3580" t="s">
        <v>3553</v>
      </c>
      <c r="AI3580" s="16">
        <v>60</v>
      </c>
      <c r="AQ3580" s="6">
        <v>0</v>
      </c>
      <c r="AR3580" s="6" t="s">
        <v>50</v>
      </c>
      <c r="AT3580" s="6">
        <v>-1</v>
      </c>
      <c r="AW3580" s="6" t="s">
        <v>51</v>
      </c>
      <c r="AX3580" s="6" t="s">
        <v>51</v>
      </c>
    </row>
    <row r="3581" spans="1:50" x14ac:dyDescent="0.25">
      <c r="A3581" s="16" t="s">
        <v>9349</v>
      </c>
      <c r="B3581" t="s">
        <v>22</v>
      </c>
      <c r="C3581" t="str">
        <f t="shared" si="503"/>
        <v>Megeleates</v>
      </c>
      <c r="D3581" s="13" t="str">
        <f t="shared" si="499"/>
        <v>Yes</v>
      </c>
      <c r="E3581" s="16" t="s">
        <v>18</v>
      </c>
      <c r="F3581" s="16" t="str">
        <f t="shared" si="500"/>
        <v>Tenebrionidae</v>
      </c>
      <c r="G3581" s="16" t="str">
        <f t="shared" si="501"/>
        <v>Yes</v>
      </c>
      <c r="M3581" t="s">
        <v>2301</v>
      </c>
      <c r="N3581" t="s">
        <v>2302</v>
      </c>
      <c r="P3581" s="6">
        <v>-1</v>
      </c>
      <c r="Q3581" s="6" t="s">
        <v>47</v>
      </c>
      <c r="R3581" s="6" t="s">
        <v>48</v>
      </c>
      <c r="S3581" s="15"/>
      <c r="T3581" s="15" t="s">
        <v>49</v>
      </c>
      <c r="U3581" s="15"/>
      <c r="V3581" s="15"/>
      <c r="W3581" s="15" t="s">
        <v>46</v>
      </c>
      <c r="X3581" s="15" t="s">
        <v>2125</v>
      </c>
      <c r="Y3581" s="15" t="s">
        <v>2126</v>
      </c>
      <c r="Z3581" s="15" t="s">
        <v>98</v>
      </c>
      <c r="AA3581" s="15" t="s">
        <v>2263</v>
      </c>
      <c r="AB3581" s="15" t="s">
        <v>2302</v>
      </c>
      <c r="AD3581" t="s">
        <v>2301</v>
      </c>
      <c r="AI3581" s="16">
        <v>50</v>
      </c>
      <c r="AQ3581" s="6">
        <v>0</v>
      </c>
      <c r="AR3581" s="6" t="s">
        <v>50</v>
      </c>
      <c r="AT3581" s="6">
        <v>-1</v>
      </c>
      <c r="AW3581" s="6" t="s">
        <v>51</v>
      </c>
      <c r="AX3581" s="6" t="s">
        <v>51</v>
      </c>
    </row>
    <row r="3582" spans="1:50" x14ac:dyDescent="0.25">
      <c r="A3582" s="16" t="s">
        <v>9349</v>
      </c>
      <c r="B3582" t="s">
        <v>22</v>
      </c>
      <c r="C3582" t="str">
        <f t="shared" si="503"/>
        <v>Megeleates</v>
      </c>
      <c r="D3582" s="13" t="str">
        <f t="shared" si="499"/>
        <v>Yes</v>
      </c>
      <c r="E3582" s="16" t="s">
        <v>18</v>
      </c>
      <c r="F3582" s="16" t="str">
        <f t="shared" si="500"/>
        <v>Tenebrionidae</v>
      </c>
      <c r="G3582" s="16" t="str">
        <f t="shared" si="501"/>
        <v>Yes</v>
      </c>
      <c r="M3582" t="s">
        <v>3604</v>
      </c>
      <c r="N3582" t="s">
        <v>2301</v>
      </c>
      <c r="P3582" s="6">
        <v>-1</v>
      </c>
      <c r="Q3582" s="6" t="s">
        <v>47</v>
      </c>
      <c r="R3582" s="6" t="s">
        <v>48</v>
      </c>
      <c r="S3582" s="15"/>
      <c r="T3582" s="15" t="s">
        <v>49</v>
      </c>
      <c r="U3582" s="15"/>
      <c r="V3582" s="15"/>
      <c r="W3582" s="15" t="s">
        <v>46</v>
      </c>
      <c r="X3582" s="15" t="s">
        <v>2125</v>
      </c>
      <c r="Y3582" s="15" t="s">
        <v>2126</v>
      </c>
      <c r="Z3582" s="15" t="s">
        <v>98</v>
      </c>
      <c r="AA3582" s="15" t="s">
        <v>2263</v>
      </c>
      <c r="AB3582" s="15" t="s">
        <v>2302</v>
      </c>
      <c r="AD3582" t="s">
        <v>2301</v>
      </c>
      <c r="AF3582" t="s">
        <v>3604</v>
      </c>
      <c r="AI3582" s="15">
        <v>60</v>
      </c>
      <c r="AQ3582" s="6">
        <v>0</v>
      </c>
      <c r="AR3582" s="6" t="s">
        <v>50</v>
      </c>
      <c r="AT3582" s="6">
        <v>-1</v>
      </c>
      <c r="AW3582" s="6" t="s">
        <v>51</v>
      </c>
      <c r="AX3582" s="6" t="s">
        <v>51</v>
      </c>
    </row>
    <row r="3583" spans="1:50" x14ac:dyDescent="0.25">
      <c r="A3583" s="16" t="s">
        <v>9349</v>
      </c>
      <c r="B3583" t="s">
        <v>22</v>
      </c>
      <c r="C3583" t="str">
        <f>AB3583</f>
        <v>Bolitophagini</v>
      </c>
      <c r="D3583" s="13" t="str">
        <f t="shared" si="499"/>
        <v>No</v>
      </c>
      <c r="E3583" s="16" t="s">
        <v>18</v>
      </c>
      <c r="F3583" s="16" t="str">
        <f t="shared" si="500"/>
        <v>Tenebrionidae</v>
      </c>
      <c r="G3583" s="16" t="str">
        <f t="shared" si="501"/>
        <v>Yes</v>
      </c>
      <c r="M3583" t="s">
        <v>2302</v>
      </c>
      <c r="N3583" t="s">
        <v>2263</v>
      </c>
      <c r="P3583" s="6">
        <v>-1</v>
      </c>
      <c r="Q3583" s="6" t="s">
        <v>47</v>
      </c>
      <c r="R3583" s="6" t="s">
        <v>48</v>
      </c>
      <c r="S3583" s="15"/>
      <c r="T3583" s="15" t="s">
        <v>49</v>
      </c>
      <c r="U3583" s="15"/>
      <c r="V3583" s="15"/>
      <c r="W3583" s="15" t="s">
        <v>46</v>
      </c>
      <c r="X3583" s="15" t="s">
        <v>2125</v>
      </c>
      <c r="Y3583" s="15" t="s">
        <v>2126</v>
      </c>
      <c r="Z3583" s="15" t="s">
        <v>98</v>
      </c>
      <c r="AA3583" s="15" t="s">
        <v>2263</v>
      </c>
      <c r="AB3583" s="15" t="s">
        <v>2302</v>
      </c>
      <c r="AI3583" s="15">
        <v>45</v>
      </c>
      <c r="AQ3583" s="6">
        <v>0</v>
      </c>
      <c r="AR3583" s="6" t="s">
        <v>50</v>
      </c>
      <c r="AT3583" s="6">
        <v>-1</v>
      </c>
      <c r="AW3583" s="6" t="s">
        <v>51</v>
      </c>
      <c r="AX3583" s="6" t="s">
        <v>51</v>
      </c>
    </row>
    <row r="3584" spans="1:50" x14ac:dyDescent="0.25">
      <c r="A3584" s="16" t="s">
        <v>9349</v>
      </c>
      <c r="B3584" t="s">
        <v>22</v>
      </c>
      <c r="C3584" t="str">
        <f>AD3584</f>
        <v>Scotobaenus</v>
      </c>
      <c r="D3584" s="13" t="str">
        <f t="shared" si="499"/>
        <v>Yes</v>
      </c>
      <c r="E3584" s="16" t="s">
        <v>18</v>
      </c>
      <c r="F3584" s="16" t="str">
        <f t="shared" si="500"/>
        <v>Tenebrionidae</v>
      </c>
      <c r="G3584" s="16" t="str">
        <f t="shared" si="501"/>
        <v>Yes</v>
      </c>
      <c r="M3584" t="s">
        <v>2326</v>
      </c>
      <c r="N3584" t="s">
        <v>2328</v>
      </c>
      <c r="P3584" s="6">
        <v>-1</v>
      </c>
      <c r="Q3584" s="6" t="s">
        <v>47</v>
      </c>
      <c r="R3584" s="6" t="s">
        <v>48</v>
      </c>
      <c r="S3584" s="15"/>
      <c r="T3584" s="16" t="s">
        <v>49</v>
      </c>
      <c r="U3584" s="16"/>
      <c r="V3584" s="15"/>
      <c r="W3584" s="16" t="s">
        <v>46</v>
      </c>
      <c r="X3584" s="16" t="s">
        <v>2125</v>
      </c>
      <c r="Y3584" s="15" t="s">
        <v>2126</v>
      </c>
      <c r="Z3584" s="15" t="s">
        <v>98</v>
      </c>
      <c r="AA3584" s="15" t="s">
        <v>2263</v>
      </c>
      <c r="AB3584" s="15" t="s">
        <v>2328</v>
      </c>
      <c r="AD3584" t="s">
        <v>2326</v>
      </c>
      <c r="AI3584" s="16">
        <v>50</v>
      </c>
      <c r="AQ3584" s="6">
        <v>0</v>
      </c>
      <c r="AR3584" s="6" t="s">
        <v>50</v>
      </c>
      <c r="AT3584" s="6">
        <v>-1</v>
      </c>
      <c r="AW3584" s="6" t="s">
        <v>51</v>
      </c>
      <c r="AX3584" s="6" t="s">
        <v>51</v>
      </c>
    </row>
    <row r="3585" spans="1:50" x14ac:dyDescent="0.25">
      <c r="A3585" s="16" t="s">
        <v>9349</v>
      </c>
      <c r="B3585" t="s">
        <v>22</v>
      </c>
      <c r="C3585" t="str">
        <f>AD3585</f>
        <v>Scotobaenus</v>
      </c>
      <c r="D3585" s="13" t="str">
        <f t="shared" si="499"/>
        <v>Yes</v>
      </c>
      <c r="E3585" s="16" t="s">
        <v>18</v>
      </c>
      <c r="F3585" s="16" t="str">
        <f t="shared" si="500"/>
        <v>Tenebrionidae</v>
      </c>
      <c r="G3585" s="16" t="str">
        <f t="shared" si="501"/>
        <v>Yes</v>
      </c>
      <c r="M3585" t="s">
        <v>2327</v>
      </c>
      <c r="N3585" t="s">
        <v>2326</v>
      </c>
      <c r="P3585" s="6">
        <v>-1</v>
      </c>
      <c r="Q3585" s="6" t="s">
        <v>47</v>
      </c>
      <c r="R3585" s="6" t="s">
        <v>48</v>
      </c>
      <c r="S3585" s="16"/>
      <c r="T3585" s="16" t="s">
        <v>49</v>
      </c>
      <c r="U3585" s="16"/>
      <c r="V3585" s="15"/>
      <c r="W3585" s="15" t="s">
        <v>46</v>
      </c>
      <c r="X3585" s="15" t="s">
        <v>2125</v>
      </c>
      <c r="Y3585" s="15" t="s">
        <v>2126</v>
      </c>
      <c r="Z3585" s="15" t="s">
        <v>98</v>
      </c>
      <c r="AA3585" s="15" t="s">
        <v>2263</v>
      </c>
      <c r="AB3585" s="15" t="s">
        <v>2328</v>
      </c>
      <c r="AD3585" t="s">
        <v>2326</v>
      </c>
      <c r="AF3585" t="s">
        <v>2327</v>
      </c>
      <c r="AI3585" s="16">
        <v>60</v>
      </c>
      <c r="AQ3585" s="6">
        <v>0</v>
      </c>
      <c r="AR3585" s="6" t="s">
        <v>50</v>
      </c>
      <c r="AT3585" s="6">
        <v>-1</v>
      </c>
      <c r="AW3585" s="6" t="s">
        <v>51</v>
      </c>
      <c r="AX3585" s="6" t="s">
        <v>51</v>
      </c>
    </row>
    <row r="3586" spans="1:50" x14ac:dyDescent="0.25">
      <c r="A3586" s="16" t="s">
        <v>9349</v>
      </c>
      <c r="B3586" t="s">
        <v>22</v>
      </c>
      <c r="C3586" t="str">
        <f>AB3586</f>
        <v>Centronopini</v>
      </c>
      <c r="D3586" s="13" t="str">
        <f t="shared" si="499"/>
        <v>No</v>
      </c>
      <c r="E3586" s="16" t="s">
        <v>18</v>
      </c>
      <c r="F3586" s="16" t="str">
        <f t="shared" si="500"/>
        <v>Tenebrionidae</v>
      </c>
      <c r="G3586" s="16" t="str">
        <f t="shared" si="501"/>
        <v>Yes</v>
      </c>
      <c r="M3586" t="s">
        <v>2328</v>
      </c>
      <c r="N3586" t="s">
        <v>2263</v>
      </c>
      <c r="P3586" s="6">
        <v>-1</v>
      </c>
      <c r="Q3586" s="6" t="s">
        <v>47</v>
      </c>
      <c r="R3586" s="6" t="s">
        <v>48</v>
      </c>
      <c r="S3586" s="16"/>
      <c r="T3586" s="16" t="s">
        <v>49</v>
      </c>
      <c r="U3586" s="16"/>
      <c r="V3586" s="15"/>
      <c r="W3586" s="15" t="s">
        <v>46</v>
      </c>
      <c r="X3586" s="15" t="s">
        <v>2125</v>
      </c>
      <c r="Y3586" s="15" t="s">
        <v>2126</v>
      </c>
      <c r="Z3586" s="15" t="s">
        <v>98</v>
      </c>
      <c r="AA3586" s="15" t="s">
        <v>2263</v>
      </c>
      <c r="AB3586" s="15" t="s">
        <v>2328</v>
      </c>
      <c r="AI3586" s="16">
        <v>45</v>
      </c>
      <c r="AQ3586" s="6">
        <v>0</v>
      </c>
      <c r="AR3586" s="6" t="s">
        <v>50</v>
      </c>
      <c r="AT3586" s="6">
        <v>-1</v>
      </c>
      <c r="AW3586" s="6" t="s">
        <v>51</v>
      </c>
      <c r="AX3586" s="6" t="s">
        <v>51</v>
      </c>
    </row>
    <row r="3587" spans="1:50" x14ac:dyDescent="0.25">
      <c r="A3587" s="16" t="s">
        <v>9349</v>
      </c>
      <c r="B3587" t="s">
        <v>22</v>
      </c>
      <c r="C3587" t="str">
        <f t="shared" ref="C3587:C3592" si="504">AD3587</f>
        <v>Argoporis</v>
      </c>
      <c r="D3587" s="13" t="str">
        <f t="shared" si="499"/>
        <v>Yes</v>
      </c>
      <c r="E3587" s="16" t="s">
        <v>18</v>
      </c>
      <c r="F3587" s="16" t="str">
        <f t="shared" si="500"/>
        <v>Tenebrionidae</v>
      </c>
      <c r="G3587" s="16" t="str">
        <f t="shared" si="501"/>
        <v>Yes</v>
      </c>
      <c r="M3587" t="s">
        <v>2315</v>
      </c>
      <c r="N3587" t="s">
        <v>2317</v>
      </c>
      <c r="P3587" s="6">
        <v>-1</v>
      </c>
      <c r="Q3587" s="6" t="s">
        <v>47</v>
      </c>
      <c r="R3587" s="6" t="s">
        <v>48</v>
      </c>
      <c r="S3587" s="16"/>
      <c r="T3587" s="16" t="s">
        <v>49</v>
      </c>
      <c r="U3587" s="16"/>
      <c r="V3587" s="15"/>
      <c r="W3587" s="15" t="s">
        <v>46</v>
      </c>
      <c r="X3587" s="15" t="s">
        <v>2125</v>
      </c>
      <c r="Y3587" s="15" t="s">
        <v>2126</v>
      </c>
      <c r="Z3587" s="15" t="s">
        <v>98</v>
      </c>
      <c r="AA3587" s="15" t="s">
        <v>2263</v>
      </c>
      <c r="AB3587" s="15" t="s">
        <v>2317</v>
      </c>
      <c r="AD3587" t="s">
        <v>2315</v>
      </c>
      <c r="AI3587" s="16">
        <v>50</v>
      </c>
      <c r="AQ3587" s="6">
        <v>0</v>
      </c>
      <c r="AR3587" s="6" t="s">
        <v>50</v>
      </c>
      <c r="AT3587" s="6">
        <v>-1</v>
      </c>
      <c r="AW3587" s="6" t="s">
        <v>51</v>
      </c>
      <c r="AX3587" s="6" t="s">
        <v>51</v>
      </c>
    </row>
    <row r="3588" spans="1:50" x14ac:dyDescent="0.25">
      <c r="A3588" s="16" t="s">
        <v>9349</v>
      </c>
      <c r="B3588" t="s">
        <v>22</v>
      </c>
      <c r="C3588" t="str">
        <f t="shared" si="504"/>
        <v>Argoporis</v>
      </c>
      <c r="D3588" s="13" t="str">
        <f t="shared" si="499"/>
        <v>Yes</v>
      </c>
      <c r="E3588" s="16" t="s">
        <v>18</v>
      </c>
      <c r="F3588" s="16" t="str">
        <f t="shared" si="500"/>
        <v>Tenebrionidae</v>
      </c>
      <c r="G3588" s="16" t="str">
        <f t="shared" si="501"/>
        <v>Yes</v>
      </c>
      <c r="M3588" t="s">
        <v>3508</v>
      </c>
      <c r="N3588" t="s">
        <v>2315</v>
      </c>
      <c r="P3588" s="6">
        <v>-1</v>
      </c>
      <c r="Q3588" s="6" t="s">
        <v>47</v>
      </c>
      <c r="R3588" s="6" t="s">
        <v>48</v>
      </c>
      <c r="S3588" s="16"/>
      <c r="T3588" s="16" t="s">
        <v>49</v>
      </c>
      <c r="U3588" s="16"/>
      <c r="V3588" s="15"/>
      <c r="W3588" s="15" t="s">
        <v>46</v>
      </c>
      <c r="X3588" s="15" t="s">
        <v>2125</v>
      </c>
      <c r="Y3588" s="15" t="s">
        <v>2126</v>
      </c>
      <c r="Z3588" s="15" t="s">
        <v>98</v>
      </c>
      <c r="AA3588" s="15" t="s">
        <v>2263</v>
      </c>
      <c r="AB3588" s="15" t="s">
        <v>2317</v>
      </c>
      <c r="AD3588" t="s">
        <v>2315</v>
      </c>
      <c r="AF3588" t="s">
        <v>3508</v>
      </c>
      <c r="AI3588" s="16">
        <v>60</v>
      </c>
      <c r="AQ3588" s="6">
        <v>0</v>
      </c>
      <c r="AR3588" s="6" t="s">
        <v>50</v>
      </c>
      <c r="AT3588" s="6">
        <v>-1</v>
      </c>
      <c r="AW3588" s="6" t="s">
        <v>51</v>
      </c>
      <c r="AX3588" s="6" t="s">
        <v>51</v>
      </c>
    </row>
    <row r="3589" spans="1:50" x14ac:dyDescent="0.25">
      <c r="A3589" s="16" t="s">
        <v>9349</v>
      </c>
      <c r="B3589" t="s">
        <v>22</v>
      </c>
      <c r="C3589" t="str">
        <f t="shared" si="504"/>
        <v>Argoporis</v>
      </c>
      <c r="D3589" s="13" t="str">
        <f t="shared" si="499"/>
        <v>Yes</v>
      </c>
      <c r="E3589" s="16" t="s">
        <v>18</v>
      </c>
      <c r="F3589" s="16" t="str">
        <f t="shared" si="500"/>
        <v>Tenebrionidae</v>
      </c>
      <c r="G3589" s="16" t="str">
        <f t="shared" si="501"/>
        <v>Yes</v>
      </c>
      <c r="M3589" t="s">
        <v>2316</v>
      </c>
      <c r="N3589" t="s">
        <v>2315</v>
      </c>
      <c r="P3589" s="6">
        <v>-1</v>
      </c>
      <c r="Q3589" s="6" t="s">
        <v>47</v>
      </c>
      <c r="R3589" s="6" t="s">
        <v>48</v>
      </c>
      <c r="S3589" s="16"/>
      <c r="T3589" s="16" t="s">
        <v>49</v>
      </c>
      <c r="U3589" s="16"/>
      <c r="V3589" s="15"/>
      <c r="W3589" s="15" t="s">
        <v>46</v>
      </c>
      <c r="X3589" s="15" t="s">
        <v>2125</v>
      </c>
      <c r="Y3589" s="15" t="s">
        <v>2126</v>
      </c>
      <c r="Z3589" s="15" t="s">
        <v>98</v>
      </c>
      <c r="AA3589" s="15" t="s">
        <v>2263</v>
      </c>
      <c r="AB3589" s="15" t="s">
        <v>2317</v>
      </c>
      <c r="AD3589" t="s">
        <v>2315</v>
      </c>
      <c r="AF3589" t="s">
        <v>2316</v>
      </c>
      <c r="AI3589" s="16">
        <v>60</v>
      </c>
      <c r="AQ3589" s="6">
        <v>0</v>
      </c>
      <c r="AR3589" s="6" t="s">
        <v>50</v>
      </c>
      <c r="AT3589" s="6">
        <v>-1</v>
      </c>
      <c r="AW3589" s="6" t="s">
        <v>51</v>
      </c>
      <c r="AX3589" s="6" t="s">
        <v>51</v>
      </c>
    </row>
    <row r="3590" spans="1:50" x14ac:dyDescent="0.25">
      <c r="A3590" s="16" t="s">
        <v>9349</v>
      </c>
      <c r="B3590" t="s">
        <v>22</v>
      </c>
      <c r="C3590" t="str">
        <f t="shared" si="504"/>
        <v>Argoporis</v>
      </c>
      <c r="D3590" s="13" t="str">
        <f t="shared" si="499"/>
        <v>Yes</v>
      </c>
      <c r="E3590" s="16" t="s">
        <v>18</v>
      </c>
      <c r="F3590" s="16" t="str">
        <f t="shared" si="500"/>
        <v>Tenebrionidae</v>
      </c>
      <c r="G3590" s="16" t="str">
        <f t="shared" si="501"/>
        <v>Yes</v>
      </c>
      <c r="M3590" t="s">
        <v>3509</v>
      </c>
      <c r="N3590" t="s">
        <v>2315</v>
      </c>
      <c r="P3590" s="6">
        <v>-1</v>
      </c>
      <c r="Q3590" s="6" t="s">
        <v>47</v>
      </c>
      <c r="R3590" s="6" t="s">
        <v>48</v>
      </c>
      <c r="S3590" s="16"/>
      <c r="T3590" s="16" t="s">
        <v>49</v>
      </c>
      <c r="U3590" s="16"/>
      <c r="V3590" s="15"/>
      <c r="W3590" s="15" t="s">
        <v>46</v>
      </c>
      <c r="X3590" s="15" t="s">
        <v>2125</v>
      </c>
      <c r="Y3590" s="15" t="s">
        <v>2126</v>
      </c>
      <c r="Z3590" s="15" t="s">
        <v>98</v>
      </c>
      <c r="AA3590" s="15" t="s">
        <v>2263</v>
      </c>
      <c r="AB3590" s="15" t="s">
        <v>2317</v>
      </c>
      <c r="AD3590" t="s">
        <v>2315</v>
      </c>
      <c r="AF3590" t="s">
        <v>3509</v>
      </c>
      <c r="AI3590" s="16">
        <v>60</v>
      </c>
      <c r="AQ3590" s="6">
        <v>0</v>
      </c>
      <c r="AR3590" s="6" t="s">
        <v>50</v>
      </c>
      <c r="AT3590" s="6">
        <v>-1</v>
      </c>
      <c r="AW3590" s="6" t="s">
        <v>51</v>
      </c>
      <c r="AX3590" s="6" t="s">
        <v>51</v>
      </c>
    </row>
    <row r="3591" spans="1:50" x14ac:dyDescent="0.25">
      <c r="A3591" s="16" t="s">
        <v>9349</v>
      </c>
      <c r="B3591" t="s">
        <v>22</v>
      </c>
      <c r="C3591" t="str">
        <f t="shared" si="504"/>
        <v>Cerenopus</v>
      </c>
      <c r="D3591" s="13" t="str">
        <f t="shared" si="499"/>
        <v>Yes</v>
      </c>
      <c r="E3591" s="16" t="s">
        <v>18</v>
      </c>
      <c r="F3591" s="16" t="str">
        <f t="shared" si="500"/>
        <v>Tenebrionidae</v>
      </c>
      <c r="G3591" s="16" t="str">
        <f t="shared" si="501"/>
        <v>Yes</v>
      </c>
      <c r="M3591" t="s">
        <v>3394</v>
      </c>
      <c r="N3591" t="s">
        <v>2317</v>
      </c>
      <c r="P3591" s="6">
        <v>-1</v>
      </c>
      <c r="Q3591" s="6" t="s">
        <v>47</v>
      </c>
      <c r="R3591" s="6" t="s">
        <v>48</v>
      </c>
      <c r="S3591" s="16"/>
      <c r="T3591" s="16" t="s">
        <v>49</v>
      </c>
      <c r="U3591" s="16"/>
      <c r="V3591" s="15"/>
      <c r="W3591" s="16" t="s">
        <v>46</v>
      </c>
      <c r="X3591" s="15" t="s">
        <v>2125</v>
      </c>
      <c r="Y3591" s="15" t="s">
        <v>2126</v>
      </c>
      <c r="Z3591" s="15" t="s">
        <v>98</v>
      </c>
      <c r="AA3591" s="15" t="s">
        <v>2263</v>
      </c>
      <c r="AB3591" s="15" t="s">
        <v>2317</v>
      </c>
      <c r="AD3591" t="s">
        <v>3394</v>
      </c>
      <c r="AI3591" s="16">
        <v>50</v>
      </c>
      <c r="AQ3591" s="6">
        <v>0</v>
      </c>
      <c r="AR3591" s="6" t="s">
        <v>50</v>
      </c>
      <c r="AT3591" s="6">
        <v>-1</v>
      </c>
      <c r="AW3591" s="6" t="s">
        <v>51</v>
      </c>
      <c r="AX3591" s="6" t="s">
        <v>51</v>
      </c>
    </row>
    <row r="3592" spans="1:50" x14ac:dyDescent="0.25">
      <c r="A3592" s="16" t="s">
        <v>9349</v>
      </c>
      <c r="B3592" t="s">
        <v>22</v>
      </c>
      <c r="C3592" t="str">
        <f t="shared" si="504"/>
        <v>Cerenopus</v>
      </c>
      <c r="D3592" s="13" t="str">
        <f t="shared" si="499"/>
        <v>Yes</v>
      </c>
      <c r="E3592" s="16" t="s">
        <v>18</v>
      </c>
      <c r="F3592" s="16" t="str">
        <f t="shared" si="500"/>
        <v>Tenebrionidae</v>
      </c>
      <c r="G3592" s="16" t="str">
        <f t="shared" si="501"/>
        <v>Yes</v>
      </c>
      <c r="M3592" t="s">
        <v>3516</v>
      </c>
      <c r="N3592" t="s">
        <v>3394</v>
      </c>
      <c r="P3592" s="6">
        <v>-1</v>
      </c>
      <c r="Q3592" s="6" t="s">
        <v>47</v>
      </c>
      <c r="R3592" s="6" t="s">
        <v>48</v>
      </c>
      <c r="S3592" s="16"/>
      <c r="T3592" s="16" t="s">
        <v>49</v>
      </c>
      <c r="U3592" s="16"/>
      <c r="V3592" s="15"/>
      <c r="W3592" s="16" t="s">
        <v>46</v>
      </c>
      <c r="X3592" s="15" t="s">
        <v>2125</v>
      </c>
      <c r="Y3592" s="15" t="s">
        <v>2126</v>
      </c>
      <c r="Z3592" s="15" t="s">
        <v>98</v>
      </c>
      <c r="AA3592" s="15" t="s">
        <v>2263</v>
      </c>
      <c r="AB3592" s="15" t="s">
        <v>2317</v>
      </c>
      <c r="AD3592" t="s">
        <v>3394</v>
      </c>
      <c r="AF3592" t="s">
        <v>3516</v>
      </c>
      <c r="AI3592" s="16">
        <v>60</v>
      </c>
      <c r="AQ3592" s="6">
        <v>0</v>
      </c>
      <c r="AR3592" s="6" t="s">
        <v>50</v>
      </c>
      <c r="AT3592" s="6">
        <v>-1</v>
      </c>
      <c r="AW3592" s="6" t="s">
        <v>51</v>
      </c>
      <c r="AX3592" s="6" t="s">
        <v>51</v>
      </c>
    </row>
    <row r="3593" spans="1:50" x14ac:dyDescent="0.25">
      <c r="A3593" s="16" t="s">
        <v>9349</v>
      </c>
      <c r="B3593" t="s">
        <v>22</v>
      </c>
      <c r="C3593" t="str">
        <f>AB3593</f>
        <v>Cerenopini</v>
      </c>
      <c r="D3593" s="13" t="str">
        <f t="shared" ref="D3593:D3656" si="505">IF(AI3593&gt;=50,"Yes","No")</f>
        <v>No</v>
      </c>
      <c r="E3593" s="16" t="s">
        <v>18</v>
      </c>
      <c r="F3593" s="16" t="str">
        <f t="shared" ref="F3593:F3656" si="506">Z3593</f>
        <v>Tenebrionidae</v>
      </c>
      <c r="G3593" s="16" t="str">
        <f t="shared" ref="G3593:G3656" si="507">IF(AI3593&gt;=40,"Yes","No")</f>
        <v>Yes</v>
      </c>
      <c r="M3593" t="s">
        <v>2317</v>
      </c>
      <c r="N3593" t="s">
        <v>2263</v>
      </c>
      <c r="P3593" s="6">
        <v>-1</v>
      </c>
      <c r="Q3593" s="6" t="s">
        <v>47</v>
      </c>
      <c r="R3593" s="6" t="s">
        <v>48</v>
      </c>
      <c r="S3593" s="16"/>
      <c r="T3593" s="16" t="s">
        <v>49</v>
      </c>
      <c r="U3593" s="16"/>
      <c r="V3593" s="15"/>
      <c r="W3593" s="16" t="s">
        <v>46</v>
      </c>
      <c r="X3593" s="15" t="s">
        <v>2125</v>
      </c>
      <c r="Y3593" s="15" t="s">
        <v>2126</v>
      </c>
      <c r="Z3593" s="15" t="s">
        <v>98</v>
      </c>
      <c r="AA3593" s="15" t="s">
        <v>2263</v>
      </c>
      <c r="AB3593" s="15" t="s">
        <v>2317</v>
      </c>
      <c r="AI3593" s="16">
        <v>45</v>
      </c>
      <c r="AQ3593" s="6">
        <v>0</v>
      </c>
      <c r="AR3593" s="6" t="s">
        <v>50</v>
      </c>
      <c r="AT3593" s="6">
        <v>-1</v>
      </c>
      <c r="AW3593" s="6" t="s">
        <v>51</v>
      </c>
      <c r="AX3593" s="6" t="s">
        <v>51</v>
      </c>
    </row>
    <row r="3594" spans="1:50" x14ac:dyDescent="0.25">
      <c r="A3594" s="16" t="s">
        <v>9349</v>
      </c>
      <c r="B3594" t="s">
        <v>22</v>
      </c>
      <c r="C3594" t="str">
        <f>AD3594</f>
        <v>Metopoloba</v>
      </c>
      <c r="D3594" s="13" t="str">
        <f t="shared" si="505"/>
        <v>Yes</v>
      </c>
      <c r="E3594" s="16" t="s">
        <v>18</v>
      </c>
      <c r="F3594" s="16" t="str">
        <f t="shared" si="506"/>
        <v>Tenebrionidae</v>
      </c>
      <c r="G3594" s="16" t="str">
        <f t="shared" si="507"/>
        <v>Yes</v>
      </c>
      <c r="M3594" t="s">
        <v>3420</v>
      </c>
      <c r="N3594" t="s">
        <v>3763</v>
      </c>
      <c r="P3594" s="6">
        <v>-1</v>
      </c>
      <c r="Q3594" s="6" t="s">
        <v>47</v>
      </c>
      <c r="R3594" s="6" t="s">
        <v>48</v>
      </c>
      <c r="S3594" s="16"/>
      <c r="T3594" s="16" t="s">
        <v>49</v>
      </c>
      <c r="U3594" s="16"/>
      <c r="V3594" s="15"/>
      <c r="W3594" s="16" t="s">
        <v>46</v>
      </c>
      <c r="X3594" s="15" t="s">
        <v>2125</v>
      </c>
      <c r="Y3594" s="15" t="s">
        <v>2126</v>
      </c>
      <c r="Z3594" s="15" t="s">
        <v>98</v>
      </c>
      <c r="AA3594" s="15" t="s">
        <v>2263</v>
      </c>
      <c r="AB3594" s="15" t="s">
        <v>3763</v>
      </c>
      <c r="AD3594" t="s">
        <v>3420</v>
      </c>
      <c r="AI3594" s="16">
        <v>50</v>
      </c>
      <c r="AQ3594" s="6">
        <v>0</v>
      </c>
      <c r="AR3594" s="6" t="s">
        <v>50</v>
      </c>
      <c r="AT3594" s="6">
        <v>-1</v>
      </c>
      <c r="AW3594" s="6" t="s">
        <v>51</v>
      </c>
      <c r="AX3594" s="6" t="s">
        <v>51</v>
      </c>
    </row>
    <row r="3595" spans="1:50" x14ac:dyDescent="0.25">
      <c r="A3595" s="16" t="s">
        <v>9349</v>
      </c>
      <c r="B3595" t="s">
        <v>22</v>
      </c>
      <c r="C3595" t="str">
        <f>AD3595</f>
        <v>Metopoloba</v>
      </c>
      <c r="D3595" s="13" t="str">
        <f t="shared" si="505"/>
        <v>Yes</v>
      </c>
      <c r="E3595" s="16" t="s">
        <v>18</v>
      </c>
      <c r="F3595" s="16" t="str">
        <f t="shared" si="506"/>
        <v>Tenebrionidae</v>
      </c>
      <c r="G3595" s="16" t="str">
        <f t="shared" si="507"/>
        <v>Yes</v>
      </c>
      <c r="M3595" t="s">
        <v>3459</v>
      </c>
      <c r="N3595" t="s">
        <v>3420</v>
      </c>
      <c r="P3595" s="6">
        <v>-1</v>
      </c>
      <c r="Q3595" s="6" t="s">
        <v>47</v>
      </c>
      <c r="R3595" s="6" t="s">
        <v>48</v>
      </c>
      <c r="S3595" s="16"/>
      <c r="T3595" s="16" t="s">
        <v>49</v>
      </c>
      <c r="U3595" s="16"/>
      <c r="V3595" s="15"/>
      <c r="W3595" s="16" t="s">
        <v>46</v>
      </c>
      <c r="X3595" s="15" t="s">
        <v>2125</v>
      </c>
      <c r="Y3595" s="15" t="s">
        <v>2126</v>
      </c>
      <c r="Z3595" s="15" t="s">
        <v>98</v>
      </c>
      <c r="AA3595" s="15" t="s">
        <v>2263</v>
      </c>
      <c r="AB3595" s="15" t="s">
        <v>3763</v>
      </c>
      <c r="AD3595" t="s">
        <v>3420</v>
      </c>
      <c r="AF3595" t="s">
        <v>3459</v>
      </c>
      <c r="AI3595" s="16">
        <v>60</v>
      </c>
      <c r="AQ3595" s="6">
        <v>0</v>
      </c>
      <c r="AR3595" s="6" t="s">
        <v>50</v>
      </c>
      <c r="AT3595" s="6">
        <v>-1</v>
      </c>
      <c r="AW3595" s="6" t="s">
        <v>51</v>
      </c>
      <c r="AX3595" s="6" t="s">
        <v>51</v>
      </c>
    </row>
    <row r="3596" spans="1:50" x14ac:dyDescent="0.25">
      <c r="A3596" s="16" t="s">
        <v>9349</v>
      </c>
      <c r="B3596" t="s">
        <v>22</v>
      </c>
      <c r="C3596" t="str">
        <f>AB3596</f>
        <v>Epitragini</v>
      </c>
      <c r="D3596" s="13" t="str">
        <f t="shared" si="505"/>
        <v>No</v>
      </c>
      <c r="E3596" s="16" t="s">
        <v>18</v>
      </c>
      <c r="F3596" s="16" t="str">
        <f t="shared" si="506"/>
        <v>Tenebrionidae</v>
      </c>
      <c r="G3596" s="16" t="str">
        <f t="shared" si="507"/>
        <v>Yes</v>
      </c>
      <c r="M3596" t="s">
        <v>3763</v>
      </c>
      <c r="N3596" t="s">
        <v>2263</v>
      </c>
      <c r="P3596" s="6">
        <v>-1</v>
      </c>
      <c r="Q3596" s="6" t="s">
        <v>47</v>
      </c>
      <c r="R3596" s="6" t="s">
        <v>48</v>
      </c>
      <c r="S3596" s="16"/>
      <c r="T3596" s="16" t="s">
        <v>49</v>
      </c>
      <c r="U3596" s="16"/>
      <c r="V3596" s="15"/>
      <c r="W3596" s="16" t="s">
        <v>46</v>
      </c>
      <c r="X3596" s="15" t="s">
        <v>2125</v>
      </c>
      <c r="Y3596" s="15" t="s">
        <v>2126</v>
      </c>
      <c r="Z3596" s="15" t="s">
        <v>98</v>
      </c>
      <c r="AA3596" s="15" t="s">
        <v>2263</v>
      </c>
      <c r="AB3596" s="15" t="s">
        <v>3763</v>
      </c>
      <c r="AI3596" s="16">
        <v>45</v>
      </c>
      <c r="AQ3596" s="6">
        <v>0</v>
      </c>
      <c r="AR3596" s="6" t="s">
        <v>50</v>
      </c>
      <c r="AT3596" s="6">
        <v>-1</v>
      </c>
      <c r="AW3596" s="6" t="s">
        <v>51</v>
      </c>
      <c r="AX3596" s="6" t="s">
        <v>51</v>
      </c>
    </row>
    <row r="3597" spans="1:50" x14ac:dyDescent="0.25">
      <c r="A3597" s="16" t="s">
        <v>9349</v>
      </c>
      <c r="B3597" t="s">
        <v>22</v>
      </c>
      <c r="C3597" t="str">
        <f t="shared" ref="C3597:C3606" si="508">AD3597</f>
        <v>Apsena</v>
      </c>
      <c r="D3597" s="13" t="str">
        <f t="shared" si="505"/>
        <v>Yes</v>
      </c>
      <c r="E3597" s="16" t="s">
        <v>18</v>
      </c>
      <c r="F3597" s="16" t="str">
        <f t="shared" si="506"/>
        <v>Tenebrionidae</v>
      </c>
      <c r="G3597" s="16" t="str">
        <f t="shared" si="507"/>
        <v>Yes</v>
      </c>
      <c r="M3597" t="s">
        <v>2371</v>
      </c>
      <c r="N3597" t="s">
        <v>2370</v>
      </c>
      <c r="P3597" s="6">
        <v>-1</v>
      </c>
      <c r="Q3597" s="6" t="s">
        <v>47</v>
      </c>
      <c r="R3597" s="6" t="s">
        <v>48</v>
      </c>
      <c r="S3597" s="16"/>
      <c r="T3597" s="16" t="s">
        <v>49</v>
      </c>
      <c r="U3597" s="16"/>
      <c r="V3597" s="15"/>
      <c r="W3597" s="16" t="s">
        <v>46</v>
      </c>
      <c r="X3597" s="15" t="s">
        <v>2125</v>
      </c>
      <c r="Y3597" s="15" t="s">
        <v>2126</v>
      </c>
      <c r="Z3597" s="15" t="s">
        <v>98</v>
      </c>
      <c r="AA3597" s="15" t="s">
        <v>2263</v>
      </c>
      <c r="AB3597" s="15" t="s">
        <v>2370</v>
      </c>
      <c r="AD3597" t="s">
        <v>2371</v>
      </c>
      <c r="AI3597" s="16">
        <v>50</v>
      </c>
      <c r="AQ3597" s="6">
        <v>0</v>
      </c>
      <c r="AR3597" s="6" t="s">
        <v>50</v>
      </c>
      <c r="AT3597" s="6">
        <v>-1</v>
      </c>
      <c r="AW3597" s="6" t="s">
        <v>51</v>
      </c>
      <c r="AX3597" s="6" t="s">
        <v>51</v>
      </c>
    </row>
    <row r="3598" spans="1:50" x14ac:dyDescent="0.25">
      <c r="A3598" s="16" t="s">
        <v>9349</v>
      </c>
      <c r="B3598" t="s">
        <v>22</v>
      </c>
      <c r="C3598" t="str">
        <f t="shared" si="508"/>
        <v>Apsena</v>
      </c>
      <c r="D3598" s="13" t="str">
        <f t="shared" si="505"/>
        <v>Yes</v>
      </c>
      <c r="E3598" s="16" t="s">
        <v>18</v>
      </c>
      <c r="F3598" s="16" t="str">
        <f t="shared" si="506"/>
        <v>Tenebrionidae</v>
      </c>
      <c r="G3598" s="16" t="str">
        <f t="shared" si="507"/>
        <v>Yes</v>
      </c>
      <c r="M3598" t="s">
        <v>3427</v>
      </c>
      <c r="N3598" t="s">
        <v>2371</v>
      </c>
      <c r="P3598" s="6">
        <v>-1</v>
      </c>
      <c r="Q3598" s="6" t="s">
        <v>47</v>
      </c>
      <c r="R3598" s="6" t="s">
        <v>48</v>
      </c>
      <c r="S3598" s="16"/>
      <c r="T3598" s="16" t="s">
        <v>49</v>
      </c>
      <c r="U3598" s="16"/>
      <c r="V3598" s="15"/>
      <c r="W3598" s="16" t="s">
        <v>46</v>
      </c>
      <c r="X3598" s="15" t="s">
        <v>2125</v>
      </c>
      <c r="Y3598" s="15" t="s">
        <v>2126</v>
      </c>
      <c r="Z3598" s="15" t="s">
        <v>98</v>
      </c>
      <c r="AA3598" s="15" t="s">
        <v>2263</v>
      </c>
      <c r="AB3598" s="15" t="s">
        <v>2370</v>
      </c>
      <c r="AD3598" t="s">
        <v>2371</v>
      </c>
      <c r="AF3598" t="s">
        <v>3427</v>
      </c>
      <c r="AI3598" s="16">
        <v>60</v>
      </c>
      <c r="AQ3598" s="6">
        <v>0</v>
      </c>
      <c r="AR3598" s="6" t="s">
        <v>50</v>
      </c>
      <c r="AT3598" s="6">
        <v>-1</v>
      </c>
      <c r="AW3598" s="6" t="s">
        <v>51</v>
      </c>
      <c r="AX3598" s="6" t="s">
        <v>51</v>
      </c>
    </row>
    <row r="3599" spans="1:50" x14ac:dyDescent="0.25">
      <c r="A3599" s="16" t="s">
        <v>9349</v>
      </c>
      <c r="B3599" t="s">
        <v>22</v>
      </c>
      <c r="C3599" t="str">
        <f t="shared" si="508"/>
        <v>Apsena</v>
      </c>
      <c r="D3599" s="13" t="str">
        <f t="shared" si="505"/>
        <v>Yes</v>
      </c>
      <c r="E3599" s="16" t="s">
        <v>18</v>
      </c>
      <c r="F3599" s="16" t="str">
        <f t="shared" si="506"/>
        <v>Tenebrionidae</v>
      </c>
      <c r="G3599" s="16" t="str">
        <f t="shared" si="507"/>
        <v>Yes</v>
      </c>
      <c r="M3599" t="s">
        <v>2436</v>
      </c>
      <c r="N3599" t="s">
        <v>2371</v>
      </c>
      <c r="P3599" s="6">
        <v>-1</v>
      </c>
      <c r="Q3599" s="6" t="s">
        <v>47</v>
      </c>
      <c r="R3599" s="6" t="s">
        <v>48</v>
      </c>
      <c r="S3599" s="16"/>
      <c r="T3599" s="16" t="s">
        <v>49</v>
      </c>
      <c r="U3599" s="16"/>
      <c r="V3599" s="15"/>
      <c r="W3599" s="16" t="s">
        <v>46</v>
      </c>
      <c r="X3599" s="15" t="s">
        <v>2125</v>
      </c>
      <c r="Y3599" s="15" t="s">
        <v>2126</v>
      </c>
      <c r="Z3599" s="15" t="s">
        <v>98</v>
      </c>
      <c r="AA3599" s="15" t="s">
        <v>2263</v>
      </c>
      <c r="AB3599" s="15" t="s">
        <v>2370</v>
      </c>
      <c r="AD3599" t="s">
        <v>2371</v>
      </c>
      <c r="AF3599" t="s">
        <v>2436</v>
      </c>
      <c r="AI3599" s="16">
        <v>60</v>
      </c>
      <c r="AQ3599" s="6">
        <v>0</v>
      </c>
      <c r="AR3599" s="6" t="s">
        <v>50</v>
      </c>
      <c r="AT3599" s="6">
        <v>-1</v>
      </c>
      <c r="AW3599" s="6" t="s">
        <v>51</v>
      </c>
      <c r="AX3599" s="6" t="s">
        <v>51</v>
      </c>
    </row>
    <row r="3600" spans="1:50" x14ac:dyDescent="0.25">
      <c r="A3600" s="16" t="s">
        <v>9349</v>
      </c>
      <c r="B3600" t="s">
        <v>22</v>
      </c>
      <c r="C3600" t="str">
        <f t="shared" si="508"/>
        <v>Apsena</v>
      </c>
      <c r="D3600" s="13" t="str">
        <f t="shared" si="505"/>
        <v>Yes</v>
      </c>
      <c r="E3600" s="16" t="s">
        <v>18</v>
      </c>
      <c r="F3600" s="16" t="str">
        <f t="shared" si="506"/>
        <v>Tenebrionidae</v>
      </c>
      <c r="G3600" s="16" t="str">
        <f t="shared" si="507"/>
        <v>Yes</v>
      </c>
      <c r="M3600" t="s">
        <v>3428</v>
      </c>
      <c r="N3600" t="s">
        <v>2371</v>
      </c>
      <c r="P3600" s="6">
        <v>-1</v>
      </c>
      <c r="Q3600" s="6" t="s">
        <v>47</v>
      </c>
      <c r="R3600" s="6" t="s">
        <v>48</v>
      </c>
      <c r="S3600" s="16"/>
      <c r="T3600" s="16" t="s">
        <v>49</v>
      </c>
      <c r="U3600" s="16"/>
      <c r="V3600" s="15"/>
      <c r="W3600" s="16" t="s">
        <v>46</v>
      </c>
      <c r="X3600" s="15" t="s">
        <v>2125</v>
      </c>
      <c r="Y3600" s="15" t="s">
        <v>2126</v>
      </c>
      <c r="Z3600" s="15" t="s">
        <v>98</v>
      </c>
      <c r="AA3600" s="15" t="s">
        <v>2263</v>
      </c>
      <c r="AB3600" s="15" t="s">
        <v>2370</v>
      </c>
      <c r="AD3600" t="s">
        <v>2371</v>
      </c>
      <c r="AF3600" t="s">
        <v>3428</v>
      </c>
      <c r="AI3600" s="16">
        <v>60</v>
      </c>
      <c r="AQ3600" s="6">
        <v>0</v>
      </c>
      <c r="AR3600" s="6" t="s">
        <v>50</v>
      </c>
      <c r="AT3600" s="6">
        <v>-1</v>
      </c>
      <c r="AW3600" s="6" t="s">
        <v>51</v>
      </c>
      <c r="AX3600" s="6" t="s">
        <v>51</v>
      </c>
    </row>
    <row r="3601" spans="1:50" x14ac:dyDescent="0.25">
      <c r="A3601" s="16" t="s">
        <v>9349</v>
      </c>
      <c r="B3601" t="s">
        <v>22</v>
      </c>
      <c r="C3601" t="str">
        <f t="shared" si="508"/>
        <v>Apsena</v>
      </c>
      <c r="D3601" s="13" t="str">
        <f t="shared" si="505"/>
        <v>Yes</v>
      </c>
      <c r="E3601" s="16" t="s">
        <v>18</v>
      </c>
      <c r="F3601" s="16" t="str">
        <f t="shared" si="506"/>
        <v>Tenebrionidae</v>
      </c>
      <c r="G3601" s="16" t="str">
        <f t="shared" si="507"/>
        <v>Yes</v>
      </c>
      <c r="M3601" t="s">
        <v>3429</v>
      </c>
      <c r="N3601" t="s">
        <v>2371</v>
      </c>
      <c r="P3601" s="6">
        <v>-1</v>
      </c>
      <c r="Q3601" s="6" t="s">
        <v>47</v>
      </c>
      <c r="R3601" s="6" t="s">
        <v>48</v>
      </c>
      <c r="S3601" s="16"/>
      <c r="T3601" s="16" t="s">
        <v>49</v>
      </c>
      <c r="U3601" s="16"/>
      <c r="V3601" s="15"/>
      <c r="W3601" s="16" t="s">
        <v>46</v>
      </c>
      <c r="X3601" s="15" t="s">
        <v>2125</v>
      </c>
      <c r="Y3601" s="15" t="s">
        <v>2126</v>
      </c>
      <c r="Z3601" s="15" t="s">
        <v>98</v>
      </c>
      <c r="AA3601" s="15" t="s">
        <v>2263</v>
      </c>
      <c r="AB3601" s="15" t="s">
        <v>2370</v>
      </c>
      <c r="AD3601" t="s">
        <v>2371</v>
      </c>
      <c r="AF3601" t="s">
        <v>3429</v>
      </c>
      <c r="AI3601" s="16">
        <v>60</v>
      </c>
      <c r="AQ3601" s="6">
        <v>0</v>
      </c>
      <c r="AR3601" s="6" t="s">
        <v>50</v>
      </c>
      <c r="AT3601" s="6">
        <v>-1</v>
      </c>
      <c r="AW3601" s="6" t="s">
        <v>51</v>
      </c>
      <c r="AX3601" s="6" t="s">
        <v>51</v>
      </c>
    </row>
    <row r="3602" spans="1:50" x14ac:dyDescent="0.25">
      <c r="A3602" s="16" t="s">
        <v>9349</v>
      </c>
      <c r="B3602" t="s">
        <v>22</v>
      </c>
      <c r="C3602" t="str">
        <f t="shared" si="508"/>
        <v>Epantius</v>
      </c>
      <c r="D3602" s="13" t="str">
        <f t="shared" si="505"/>
        <v>Yes</v>
      </c>
      <c r="E3602" s="16" t="s">
        <v>18</v>
      </c>
      <c r="F3602" s="16" t="str">
        <f t="shared" si="506"/>
        <v>Tenebrionidae</v>
      </c>
      <c r="G3602" s="16" t="str">
        <f t="shared" si="507"/>
        <v>Yes</v>
      </c>
      <c r="M3602" t="s">
        <v>3356</v>
      </c>
      <c r="N3602" t="s">
        <v>2370</v>
      </c>
      <c r="P3602" s="6">
        <v>-1</v>
      </c>
      <c r="Q3602" s="6" t="s">
        <v>47</v>
      </c>
      <c r="R3602" s="6" t="s">
        <v>48</v>
      </c>
      <c r="S3602" s="16"/>
      <c r="T3602" s="16" t="s">
        <v>49</v>
      </c>
      <c r="U3602" s="16"/>
      <c r="V3602" s="15"/>
      <c r="W3602" s="16" t="s">
        <v>46</v>
      </c>
      <c r="X3602" s="15" t="s">
        <v>2125</v>
      </c>
      <c r="Y3602" s="15" t="s">
        <v>2126</v>
      </c>
      <c r="Z3602" s="15" t="s">
        <v>98</v>
      </c>
      <c r="AA3602" s="15" t="s">
        <v>2263</v>
      </c>
      <c r="AB3602" s="15" t="s">
        <v>2370</v>
      </c>
      <c r="AD3602" t="s">
        <v>3356</v>
      </c>
      <c r="AI3602" s="16">
        <v>50</v>
      </c>
      <c r="AQ3602" s="6">
        <v>0</v>
      </c>
      <c r="AR3602" s="6" t="s">
        <v>50</v>
      </c>
      <c r="AT3602" s="6">
        <v>-1</v>
      </c>
      <c r="AW3602" s="6" t="s">
        <v>51</v>
      </c>
      <c r="AX3602" s="6" t="s">
        <v>51</v>
      </c>
    </row>
    <row r="3603" spans="1:50" x14ac:dyDescent="0.25">
      <c r="A3603" s="16" t="s">
        <v>9349</v>
      </c>
      <c r="B3603" t="s">
        <v>22</v>
      </c>
      <c r="C3603" t="str">
        <f t="shared" si="508"/>
        <v>Epantius</v>
      </c>
      <c r="D3603" s="13" t="str">
        <f t="shared" si="505"/>
        <v>Yes</v>
      </c>
      <c r="E3603" s="16" t="s">
        <v>18</v>
      </c>
      <c r="F3603" s="16" t="str">
        <f t="shared" si="506"/>
        <v>Tenebrionidae</v>
      </c>
      <c r="G3603" s="16" t="str">
        <f t="shared" si="507"/>
        <v>Yes</v>
      </c>
      <c r="M3603" t="s">
        <v>3472</v>
      </c>
      <c r="N3603" t="s">
        <v>3356</v>
      </c>
      <c r="P3603" s="6">
        <v>-1</v>
      </c>
      <c r="Q3603" s="6" t="s">
        <v>47</v>
      </c>
      <c r="R3603" s="6" t="s">
        <v>48</v>
      </c>
      <c r="S3603" s="16"/>
      <c r="T3603" s="16" t="s">
        <v>49</v>
      </c>
      <c r="U3603" s="16"/>
      <c r="V3603" s="15"/>
      <c r="W3603" s="16" t="s">
        <v>46</v>
      </c>
      <c r="X3603" s="15" t="s">
        <v>2125</v>
      </c>
      <c r="Y3603" s="15" t="s">
        <v>2126</v>
      </c>
      <c r="Z3603" s="15" t="s">
        <v>98</v>
      </c>
      <c r="AA3603" s="15" t="s">
        <v>2263</v>
      </c>
      <c r="AB3603" s="15" t="s">
        <v>2370</v>
      </c>
      <c r="AD3603" t="s">
        <v>3356</v>
      </c>
      <c r="AF3603" t="s">
        <v>3472</v>
      </c>
      <c r="AI3603" s="16">
        <v>60</v>
      </c>
      <c r="AQ3603" s="6">
        <v>0</v>
      </c>
      <c r="AR3603" s="6" t="s">
        <v>50</v>
      </c>
      <c r="AT3603" s="6">
        <v>-1</v>
      </c>
      <c r="AW3603" s="6" t="s">
        <v>51</v>
      </c>
      <c r="AX3603" s="6" t="s">
        <v>51</v>
      </c>
    </row>
    <row r="3604" spans="1:50" x14ac:dyDescent="0.25">
      <c r="A3604" s="16" t="s">
        <v>9349</v>
      </c>
      <c r="B3604" t="s">
        <v>22</v>
      </c>
      <c r="C3604" t="str">
        <f t="shared" si="508"/>
        <v>Eulabis</v>
      </c>
      <c r="D3604" s="13" t="str">
        <f t="shared" si="505"/>
        <v>Yes</v>
      </c>
      <c r="E3604" s="16" t="s">
        <v>18</v>
      </c>
      <c r="F3604" s="16" t="str">
        <f t="shared" si="506"/>
        <v>Tenebrionidae</v>
      </c>
      <c r="G3604" s="16" t="str">
        <f t="shared" si="507"/>
        <v>Yes</v>
      </c>
      <c r="M3604" t="s">
        <v>3403</v>
      </c>
      <c r="N3604" t="s">
        <v>2370</v>
      </c>
      <c r="P3604" s="6">
        <v>-1</v>
      </c>
      <c r="Q3604" s="6" t="s">
        <v>47</v>
      </c>
      <c r="R3604" s="6" t="s">
        <v>48</v>
      </c>
      <c r="S3604" s="16"/>
      <c r="T3604" s="16" t="s">
        <v>49</v>
      </c>
      <c r="U3604" s="16"/>
      <c r="V3604" s="15"/>
      <c r="W3604" s="16" t="s">
        <v>46</v>
      </c>
      <c r="X3604" s="15" t="s">
        <v>2125</v>
      </c>
      <c r="Y3604" s="15" t="s">
        <v>2126</v>
      </c>
      <c r="Z3604" s="15" t="s">
        <v>98</v>
      </c>
      <c r="AA3604" s="15" t="s">
        <v>2263</v>
      </c>
      <c r="AB3604" s="15" t="s">
        <v>2370</v>
      </c>
      <c r="AD3604" t="s">
        <v>3403</v>
      </c>
      <c r="AI3604" s="16">
        <v>50</v>
      </c>
      <c r="AQ3604" s="6">
        <v>0</v>
      </c>
      <c r="AR3604" s="6" t="s">
        <v>50</v>
      </c>
      <c r="AT3604" s="6">
        <v>-1</v>
      </c>
      <c r="AW3604" s="6" t="s">
        <v>51</v>
      </c>
      <c r="AX3604" s="6" t="s">
        <v>51</v>
      </c>
    </row>
    <row r="3605" spans="1:50" x14ac:dyDescent="0.25">
      <c r="A3605" s="16" t="s">
        <v>9349</v>
      </c>
      <c r="B3605" t="s">
        <v>22</v>
      </c>
      <c r="C3605" t="str">
        <f t="shared" si="508"/>
        <v>Eulabis</v>
      </c>
      <c r="D3605" s="13" t="str">
        <f t="shared" si="505"/>
        <v>Yes</v>
      </c>
      <c r="E3605" s="16" t="s">
        <v>18</v>
      </c>
      <c r="F3605" s="16" t="str">
        <f t="shared" si="506"/>
        <v>Tenebrionidae</v>
      </c>
      <c r="G3605" s="16" t="str">
        <f t="shared" si="507"/>
        <v>Yes</v>
      </c>
      <c r="M3605" t="s">
        <v>3569</v>
      </c>
      <c r="N3605" t="s">
        <v>3403</v>
      </c>
      <c r="P3605" s="6">
        <v>-1</v>
      </c>
      <c r="Q3605" s="6" t="s">
        <v>47</v>
      </c>
      <c r="R3605" s="6" t="s">
        <v>48</v>
      </c>
      <c r="S3605" s="16"/>
      <c r="T3605" s="16" t="s">
        <v>49</v>
      </c>
      <c r="U3605" s="16"/>
      <c r="V3605" s="15"/>
      <c r="W3605" s="16" t="s">
        <v>46</v>
      </c>
      <c r="X3605" s="15" t="s">
        <v>2125</v>
      </c>
      <c r="Y3605" s="15" t="s">
        <v>2126</v>
      </c>
      <c r="Z3605" s="15" t="s">
        <v>98</v>
      </c>
      <c r="AA3605" s="15" t="s">
        <v>2263</v>
      </c>
      <c r="AB3605" s="15" t="s">
        <v>2370</v>
      </c>
      <c r="AD3605" t="s">
        <v>3403</v>
      </c>
      <c r="AF3605" t="s">
        <v>3569</v>
      </c>
      <c r="AI3605" s="16">
        <v>60</v>
      </c>
      <c r="AQ3605" s="6">
        <v>0</v>
      </c>
      <c r="AR3605" s="6" t="s">
        <v>50</v>
      </c>
      <c r="AT3605" s="6">
        <v>-1</v>
      </c>
      <c r="AW3605" s="6" t="s">
        <v>51</v>
      </c>
      <c r="AX3605" s="6" t="s">
        <v>51</v>
      </c>
    </row>
    <row r="3606" spans="1:50" x14ac:dyDescent="0.25">
      <c r="A3606" s="16" t="s">
        <v>9349</v>
      </c>
      <c r="B3606" t="s">
        <v>22</v>
      </c>
      <c r="C3606" t="str">
        <f t="shared" si="508"/>
        <v>Eulabis</v>
      </c>
      <c r="D3606" s="13" t="str">
        <f t="shared" si="505"/>
        <v>Yes</v>
      </c>
      <c r="E3606" s="16" t="s">
        <v>18</v>
      </c>
      <c r="F3606" s="16" t="str">
        <f t="shared" si="506"/>
        <v>Tenebrionidae</v>
      </c>
      <c r="G3606" s="16" t="str">
        <f t="shared" si="507"/>
        <v>Yes</v>
      </c>
      <c r="M3606" t="s">
        <v>3570</v>
      </c>
      <c r="N3606" s="15" t="s">
        <v>3403</v>
      </c>
      <c r="P3606" s="6">
        <v>-1</v>
      </c>
      <c r="Q3606" s="6" t="s">
        <v>47</v>
      </c>
      <c r="R3606" s="6" t="s">
        <v>48</v>
      </c>
      <c r="S3606" s="16"/>
      <c r="T3606" s="16" t="s">
        <v>49</v>
      </c>
      <c r="U3606" s="16"/>
      <c r="V3606" s="15"/>
      <c r="W3606" s="16" t="s">
        <v>46</v>
      </c>
      <c r="X3606" s="15" t="s">
        <v>2125</v>
      </c>
      <c r="Y3606" s="15" t="s">
        <v>2126</v>
      </c>
      <c r="Z3606" s="16" t="s">
        <v>98</v>
      </c>
      <c r="AA3606" s="15" t="s">
        <v>2263</v>
      </c>
      <c r="AB3606" t="s">
        <v>2370</v>
      </c>
      <c r="AD3606" t="s">
        <v>3403</v>
      </c>
      <c r="AF3606" t="s">
        <v>3570</v>
      </c>
      <c r="AI3606" s="16">
        <v>60</v>
      </c>
      <c r="AQ3606" s="6">
        <v>0</v>
      </c>
      <c r="AR3606" s="6" t="s">
        <v>50</v>
      </c>
      <c r="AT3606" s="6">
        <v>-1</v>
      </c>
      <c r="AW3606" s="6" t="s">
        <v>51</v>
      </c>
      <c r="AX3606" s="6" t="s">
        <v>51</v>
      </c>
    </row>
    <row r="3607" spans="1:50" x14ac:dyDescent="0.25">
      <c r="A3607" s="16" t="s">
        <v>9349</v>
      </c>
      <c r="B3607" t="s">
        <v>22</v>
      </c>
      <c r="C3607" t="str">
        <f>AB3607</f>
        <v>Eulabini</v>
      </c>
      <c r="D3607" s="13" t="str">
        <f t="shared" si="505"/>
        <v>No</v>
      </c>
      <c r="E3607" s="16" t="s">
        <v>18</v>
      </c>
      <c r="F3607" s="16" t="str">
        <f t="shared" si="506"/>
        <v>Tenebrionidae</v>
      </c>
      <c r="G3607" s="16" t="str">
        <f t="shared" si="507"/>
        <v>Yes</v>
      </c>
      <c r="M3607" t="s">
        <v>2370</v>
      </c>
      <c r="N3607" s="15" t="s">
        <v>2263</v>
      </c>
      <c r="P3607" s="6">
        <v>-1</v>
      </c>
      <c r="Q3607" s="6" t="s">
        <v>47</v>
      </c>
      <c r="R3607" s="6" t="s">
        <v>48</v>
      </c>
      <c r="S3607" s="16"/>
      <c r="T3607" s="16" t="s">
        <v>49</v>
      </c>
      <c r="U3607" s="16"/>
      <c r="V3607" s="15"/>
      <c r="W3607" s="16" t="s">
        <v>46</v>
      </c>
      <c r="X3607" s="15" t="s">
        <v>2125</v>
      </c>
      <c r="Y3607" s="15" t="s">
        <v>2126</v>
      </c>
      <c r="Z3607" s="16" t="s">
        <v>98</v>
      </c>
      <c r="AA3607" s="16" t="s">
        <v>2263</v>
      </c>
      <c r="AB3607" t="s">
        <v>2370</v>
      </c>
      <c r="AI3607" s="16">
        <v>45</v>
      </c>
      <c r="AQ3607" s="6">
        <v>0</v>
      </c>
      <c r="AR3607" s="6" t="s">
        <v>50</v>
      </c>
      <c r="AT3607" s="6">
        <v>-1</v>
      </c>
      <c r="AW3607" s="6" t="s">
        <v>51</v>
      </c>
      <c r="AX3607" s="6" t="s">
        <v>51</v>
      </c>
    </row>
    <row r="3608" spans="1:50" x14ac:dyDescent="0.25">
      <c r="A3608" s="16" t="s">
        <v>9349</v>
      </c>
      <c r="B3608" t="s">
        <v>22</v>
      </c>
      <c r="C3608" t="str">
        <f t="shared" ref="C3608:C3627" si="509">AD3608</f>
        <v>Helops</v>
      </c>
      <c r="D3608" s="13" t="str">
        <f t="shared" si="505"/>
        <v>Yes</v>
      </c>
      <c r="E3608" s="16" t="s">
        <v>18</v>
      </c>
      <c r="F3608" s="16" t="str">
        <f t="shared" si="506"/>
        <v>Tenebrionidae</v>
      </c>
      <c r="G3608" s="16" t="str">
        <f t="shared" si="507"/>
        <v>Yes</v>
      </c>
      <c r="M3608" t="s">
        <v>3371</v>
      </c>
      <c r="N3608" s="15" t="s">
        <v>3699</v>
      </c>
      <c r="P3608" s="6">
        <v>-1</v>
      </c>
      <c r="Q3608" s="6" t="s">
        <v>47</v>
      </c>
      <c r="R3608" s="6" t="s">
        <v>48</v>
      </c>
      <c r="S3608" s="16"/>
      <c r="T3608" s="16" t="s">
        <v>49</v>
      </c>
      <c r="U3608" s="16"/>
      <c r="V3608" s="15"/>
      <c r="W3608" s="16" t="s">
        <v>46</v>
      </c>
      <c r="X3608" s="15" t="s">
        <v>2125</v>
      </c>
      <c r="Y3608" s="15" t="s">
        <v>2126</v>
      </c>
      <c r="Z3608" s="16" t="s">
        <v>98</v>
      </c>
      <c r="AA3608" s="15" t="s">
        <v>2263</v>
      </c>
      <c r="AB3608" t="s">
        <v>3699</v>
      </c>
      <c r="AD3608" t="s">
        <v>3371</v>
      </c>
      <c r="AI3608" s="16">
        <v>50</v>
      </c>
      <c r="AQ3608" s="6">
        <v>0</v>
      </c>
      <c r="AR3608" s="6" t="s">
        <v>50</v>
      </c>
      <c r="AT3608" s="6">
        <v>-1</v>
      </c>
      <c r="AW3608" s="6" t="s">
        <v>51</v>
      </c>
      <c r="AX3608" s="6" t="s">
        <v>51</v>
      </c>
    </row>
    <row r="3609" spans="1:50" x14ac:dyDescent="0.25">
      <c r="A3609" s="16" t="s">
        <v>9349</v>
      </c>
      <c r="B3609" t="s">
        <v>22</v>
      </c>
      <c r="C3609" t="str">
        <f t="shared" si="509"/>
        <v>Helops</v>
      </c>
      <c r="D3609" s="13" t="str">
        <f t="shared" si="505"/>
        <v>Yes</v>
      </c>
      <c r="E3609" s="16" t="s">
        <v>18</v>
      </c>
      <c r="F3609" s="16" t="str">
        <f t="shared" si="506"/>
        <v>Tenebrionidae</v>
      </c>
      <c r="G3609" s="16" t="str">
        <f t="shared" si="507"/>
        <v>Yes</v>
      </c>
      <c r="M3609" t="s">
        <v>3432</v>
      </c>
      <c r="N3609" s="15" t="s">
        <v>3371</v>
      </c>
      <c r="P3609" s="6">
        <v>-1</v>
      </c>
      <c r="Q3609" s="6" t="s">
        <v>47</v>
      </c>
      <c r="R3609" s="6" t="s">
        <v>48</v>
      </c>
      <c r="S3609" s="16"/>
      <c r="T3609" s="16" t="s">
        <v>49</v>
      </c>
      <c r="U3609" s="16"/>
      <c r="V3609" s="15"/>
      <c r="W3609" s="16" t="s">
        <v>46</v>
      </c>
      <c r="X3609" s="15" t="s">
        <v>2125</v>
      </c>
      <c r="Y3609" s="15" t="s">
        <v>2126</v>
      </c>
      <c r="Z3609" s="16" t="s">
        <v>98</v>
      </c>
      <c r="AA3609" s="15" t="s">
        <v>2263</v>
      </c>
      <c r="AB3609" t="s">
        <v>3699</v>
      </c>
      <c r="AD3609" t="s">
        <v>3371</v>
      </c>
      <c r="AF3609" t="s">
        <v>3432</v>
      </c>
      <c r="AI3609" s="16">
        <v>60</v>
      </c>
      <c r="AQ3609" s="6">
        <v>0</v>
      </c>
      <c r="AR3609" s="6" t="s">
        <v>50</v>
      </c>
      <c r="AT3609" s="6">
        <v>-1</v>
      </c>
      <c r="AW3609" s="6" t="s">
        <v>51</v>
      </c>
      <c r="AX3609" s="6" t="s">
        <v>51</v>
      </c>
    </row>
    <row r="3610" spans="1:50" x14ac:dyDescent="0.25">
      <c r="A3610" s="16" t="s">
        <v>9349</v>
      </c>
      <c r="B3610" t="s">
        <v>22</v>
      </c>
      <c r="C3610" t="str">
        <f t="shared" si="509"/>
        <v>Helops</v>
      </c>
      <c r="D3610" s="13" t="str">
        <f t="shared" si="505"/>
        <v>Yes</v>
      </c>
      <c r="E3610" s="16" t="s">
        <v>18</v>
      </c>
      <c r="F3610" s="16" t="str">
        <f t="shared" si="506"/>
        <v>Tenebrionidae</v>
      </c>
      <c r="G3610" s="16" t="str">
        <f t="shared" si="507"/>
        <v>Yes</v>
      </c>
      <c r="M3610" t="s">
        <v>3577</v>
      </c>
      <c r="N3610" s="16" t="s">
        <v>3371</v>
      </c>
      <c r="P3610" s="6">
        <v>-1</v>
      </c>
      <c r="Q3610" s="6" t="s">
        <v>47</v>
      </c>
      <c r="R3610" s="6" t="s">
        <v>48</v>
      </c>
      <c r="S3610" s="16"/>
      <c r="T3610" s="16" t="s">
        <v>49</v>
      </c>
      <c r="U3610" s="16"/>
      <c r="V3610" s="15"/>
      <c r="W3610" s="16" t="s">
        <v>46</v>
      </c>
      <c r="X3610" s="15" t="s">
        <v>2125</v>
      </c>
      <c r="Y3610" s="15" t="s">
        <v>2126</v>
      </c>
      <c r="Z3610" s="16" t="s">
        <v>98</v>
      </c>
      <c r="AA3610" s="15" t="s">
        <v>2263</v>
      </c>
      <c r="AB3610" s="15" t="s">
        <v>3699</v>
      </c>
      <c r="AD3610" t="s">
        <v>3371</v>
      </c>
      <c r="AF3610" t="s">
        <v>3577</v>
      </c>
      <c r="AI3610" s="16">
        <v>60</v>
      </c>
      <c r="AQ3610" s="6">
        <v>0</v>
      </c>
      <c r="AR3610" s="6" t="s">
        <v>50</v>
      </c>
      <c r="AT3610" s="6">
        <v>-1</v>
      </c>
      <c r="AW3610" s="6" t="s">
        <v>51</v>
      </c>
      <c r="AX3610" s="6" t="s">
        <v>51</v>
      </c>
    </row>
    <row r="3611" spans="1:50" x14ac:dyDescent="0.25">
      <c r="A3611" s="16" t="s">
        <v>9349</v>
      </c>
      <c r="B3611" t="s">
        <v>22</v>
      </c>
      <c r="C3611" t="str">
        <f t="shared" si="509"/>
        <v>Helops</v>
      </c>
      <c r="D3611" s="13" t="str">
        <f t="shared" si="505"/>
        <v>Yes</v>
      </c>
      <c r="E3611" s="16" t="s">
        <v>18</v>
      </c>
      <c r="F3611" s="16" t="str">
        <f t="shared" si="506"/>
        <v>Tenebrionidae</v>
      </c>
      <c r="G3611" s="16" t="str">
        <f t="shared" si="507"/>
        <v>Yes</v>
      </c>
      <c r="M3611" t="s">
        <v>3578</v>
      </c>
      <c r="N3611" t="s">
        <v>3371</v>
      </c>
      <c r="P3611" s="6">
        <v>-1</v>
      </c>
      <c r="Q3611" s="6" t="s">
        <v>47</v>
      </c>
      <c r="R3611" s="6" t="s">
        <v>48</v>
      </c>
      <c r="S3611" s="16"/>
      <c r="T3611" s="16" t="s">
        <v>49</v>
      </c>
      <c r="U3611" s="16"/>
      <c r="V3611" s="15"/>
      <c r="W3611" s="15" t="s">
        <v>46</v>
      </c>
      <c r="X3611" s="15" t="s">
        <v>2125</v>
      </c>
      <c r="Y3611" s="15" t="s">
        <v>2126</v>
      </c>
      <c r="Z3611" s="16" t="s">
        <v>98</v>
      </c>
      <c r="AA3611" s="15" t="s">
        <v>2263</v>
      </c>
      <c r="AB3611" s="15" t="s">
        <v>3699</v>
      </c>
      <c r="AD3611" t="s">
        <v>3371</v>
      </c>
      <c r="AF3611" t="s">
        <v>3578</v>
      </c>
      <c r="AI3611" s="16">
        <v>60</v>
      </c>
      <c r="AQ3611" s="6">
        <v>0</v>
      </c>
      <c r="AR3611" s="6" t="s">
        <v>50</v>
      </c>
      <c r="AT3611" s="6">
        <v>-1</v>
      </c>
      <c r="AW3611" s="6" t="s">
        <v>51</v>
      </c>
      <c r="AX3611" s="6" t="s">
        <v>51</v>
      </c>
    </row>
    <row r="3612" spans="1:50" x14ac:dyDescent="0.25">
      <c r="A3612" s="16" t="s">
        <v>9349</v>
      </c>
      <c r="B3612" t="s">
        <v>22</v>
      </c>
      <c r="C3612" t="str">
        <f t="shared" si="509"/>
        <v>Helops</v>
      </c>
      <c r="D3612" s="13" t="str">
        <f t="shared" si="505"/>
        <v>Yes</v>
      </c>
      <c r="E3612" s="16" t="s">
        <v>18</v>
      </c>
      <c r="F3612" s="16" t="str">
        <f t="shared" si="506"/>
        <v>Tenebrionidae</v>
      </c>
      <c r="G3612" s="16" t="str">
        <f t="shared" si="507"/>
        <v>Yes</v>
      </c>
      <c r="M3612" t="s">
        <v>3579</v>
      </c>
      <c r="N3612" t="s">
        <v>3371</v>
      </c>
      <c r="P3612" s="6">
        <v>-1</v>
      </c>
      <c r="Q3612" s="6" t="s">
        <v>47</v>
      </c>
      <c r="R3612" s="6" t="s">
        <v>48</v>
      </c>
      <c r="S3612" s="16"/>
      <c r="T3612" s="16" t="s">
        <v>49</v>
      </c>
      <c r="U3612" s="16"/>
      <c r="V3612" s="15"/>
      <c r="W3612" s="15" t="s">
        <v>46</v>
      </c>
      <c r="X3612" s="15" t="s">
        <v>2125</v>
      </c>
      <c r="Y3612" s="15" t="s">
        <v>2126</v>
      </c>
      <c r="Z3612" s="16" t="s">
        <v>98</v>
      </c>
      <c r="AA3612" s="15" t="s">
        <v>2263</v>
      </c>
      <c r="AB3612" s="15" t="s">
        <v>3699</v>
      </c>
      <c r="AD3612" t="s">
        <v>3371</v>
      </c>
      <c r="AF3612" t="s">
        <v>3579</v>
      </c>
      <c r="AI3612" s="16">
        <v>60</v>
      </c>
      <c r="AQ3612" s="6">
        <v>0</v>
      </c>
      <c r="AR3612" s="6" t="s">
        <v>50</v>
      </c>
      <c r="AT3612" s="6">
        <v>-1</v>
      </c>
      <c r="AW3612" s="6" t="s">
        <v>51</v>
      </c>
      <c r="AX3612" s="6" t="s">
        <v>51</v>
      </c>
    </row>
    <row r="3613" spans="1:50" x14ac:dyDescent="0.25">
      <c r="A3613" s="16" t="s">
        <v>9349</v>
      </c>
      <c r="B3613" t="s">
        <v>22</v>
      </c>
      <c r="C3613" t="str">
        <f t="shared" si="509"/>
        <v>Helops</v>
      </c>
      <c r="D3613" s="13" t="str">
        <f t="shared" si="505"/>
        <v>Yes</v>
      </c>
      <c r="E3613" s="16" t="s">
        <v>18</v>
      </c>
      <c r="F3613" s="16" t="str">
        <f t="shared" si="506"/>
        <v>Tenebrionidae</v>
      </c>
      <c r="G3613" s="16" t="str">
        <f t="shared" si="507"/>
        <v>Yes</v>
      </c>
      <c r="M3613" t="s">
        <v>3433</v>
      </c>
      <c r="N3613" t="s">
        <v>3371</v>
      </c>
      <c r="P3613" s="6">
        <v>-1</v>
      </c>
      <c r="Q3613" s="6" t="s">
        <v>47</v>
      </c>
      <c r="R3613" s="6" t="s">
        <v>48</v>
      </c>
      <c r="S3613" s="16"/>
      <c r="T3613" s="16" t="s">
        <v>49</v>
      </c>
      <c r="U3613" s="16"/>
      <c r="V3613" s="15"/>
      <c r="W3613" s="15" t="s">
        <v>46</v>
      </c>
      <c r="X3613" s="15" t="s">
        <v>2125</v>
      </c>
      <c r="Y3613" s="15" t="s">
        <v>2126</v>
      </c>
      <c r="Z3613" s="16" t="s">
        <v>98</v>
      </c>
      <c r="AA3613" s="15" t="s">
        <v>2263</v>
      </c>
      <c r="AB3613" s="15" t="s">
        <v>3699</v>
      </c>
      <c r="AD3613" t="s">
        <v>3371</v>
      </c>
      <c r="AF3613" t="s">
        <v>3433</v>
      </c>
      <c r="AI3613" s="16">
        <v>60</v>
      </c>
      <c r="AQ3613" s="6">
        <v>0</v>
      </c>
      <c r="AR3613" s="6" t="s">
        <v>50</v>
      </c>
      <c r="AT3613" s="6">
        <v>-1</v>
      </c>
      <c r="AW3613" s="6" t="s">
        <v>51</v>
      </c>
      <c r="AX3613" s="6" t="s">
        <v>51</v>
      </c>
    </row>
    <row r="3614" spans="1:50" x14ac:dyDescent="0.25">
      <c r="A3614" s="16" t="s">
        <v>9349</v>
      </c>
      <c r="B3614" t="s">
        <v>22</v>
      </c>
      <c r="C3614" t="str">
        <f t="shared" si="509"/>
        <v>Helops</v>
      </c>
      <c r="D3614" s="13" t="str">
        <f t="shared" si="505"/>
        <v>Yes</v>
      </c>
      <c r="E3614" s="16" t="s">
        <v>18</v>
      </c>
      <c r="F3614" s="16" t="str">
        <f t="shared" si="506"/>
        <v>Tenebrionidae</v>
      </c>
      <c r="G3614" s="16" t="str">
        <f t="shared" si="507"/>
        <v>Yes</v>
      </c>
      <c r="M3614" t="s">
        <v>3580</v>
      </c>
      <c r="N3614" t="s">
        <v>3371</v>
      </c>
      <c r="P3614" s="6">
        <v>-1</v>
      </c>
      <c r="Q3614" s="6" t="s">
        <v>47</v>
      </c>
      <c r="R3614" s="6" t="s">
        <v>48</v>
      </c>
      <c r="S3614" s="16"/>
      <c r="T3614" s="16" t="s">
        <v>49</v>
      </c>
      <c r="U3614" s="16"/>
      <c r="V3614" s="15"/>
      <c r="W3614" s="15" t="s">
        <v>46</v>
      </c>
      <c r="X3614" s="15" t="s">
        <v>2125</v>
      </c>
      <c r="Y3614" s="15" t="s">
        <v>2126</v>
      </c>
      <c r="Z3614" s="15" t="s">
        <v>98</v>
      </c>
      <c r="AA3614" s="15" t="s">
        <v>2263</v>
      </c>
      <c r="AB3614" t="s">
        <v>3699</v>
      </c>
      <c r="AD3614" t="s">
        <v>3371</v>
      </c>
      <c r="AF3614" t="s">
        <v>3580</v>
      </c>
      <c r="AI3614" s="16">
        <v>60</v>
      </c>
      <c r="AQ3614" s="6">
        <v>0</v>
      </c>
      <c r="AR3614" s="6" t="s">
        <v>50</v>
      </c>
      <c r="AT3614" s="6">
        <v>-1</v>
      </c>
      <c r="AW3614" s="6" t="s">
        <v>51</v>
      </c>
      <c r="AX3614" s="6" t="s">
        <v>51</v>
      </c>
    </row>
    <row r="3615" spans="1:50" x14ac:dyDescent="0.25">
      <c r="A3615" s="16" t="s">
        <v>9349</v>
      </c>
      <c r="B3615" t="s">
        <v>22</v>
      </c>
      <c r="C3615" t="str">
        <f t="shared" si="509"/>
        <v>Helops</v>
      </c>
      <c r="D3615" s="13" t="str">
        <f t="shared" si="505"/>
        <v>Yes</v>
      </c>
      <c r="E3615" s="16" t="s">
        <v>18</v>
      </c>
      <c r="F3615" s="16" t="str">
        <f t="shared" si="506"/>
        <v>Tenebrionidae</v>
      </c>
      <c r="G3615" s="16" t="str">
        <f t="shared" si="507"/>
        <v>Yes</v>
      </c>
      <c r="M3615" t="s">
        <v>3581</v>
      </c>
      <c r="N3615" t="s">
        <v>3371</v>
      </c>
      <c r="P3615" s="6">
        <v>-1</v>
      </c>
      <c r="Q3615" s="6" t="s">
        <v>47</v>
      </c>
      <c r="R3615" s="6" t="s">
        <v>48</v>
      </c>
      <c r="S3615" s="16"/>
      <c r="T3615" s="16" t="s">
        <v>49</v>
      </c>
      <c r="U3615" s="16"/>
      <c r="V3615" s="15"/>
      <c r="W3615" s="15" t="s">
        <v>46</v>
      </c>
      <c r="X3615" s="15" t="s">
        <v>2125</v>
      </c>
      <c r="Y3615" s="15" t="s">
        <v>2126</v>
      </c>
      <c r="Z3615" s="15" t="s">
        <v>98</v>
      </c>
      <c r="AA3615" s="15" t="s">
        <v>2263</v>
      </c>
      <c r="AB3615" t="s">
        <v>3699</v>
      </c>
      <c r="AD3615" t="s">
        <v>3371</v>
      </c>
      <c r="AF3615" t="s">
        <v>3581</v>
      </c>
      <c r="AI3615" s="16">
        <v>60</v>
      </c>
      <c r="AQ3615" s="6">
        <v>0</v>
      </c>
      <c r="AR3615" s="6" t="s">
        <v>50</v>
      </c>
      <c r="AT3615" s="6">
        <v>-1</v>
      </c>
      <c r="AW3615" s="6" t="s">
        <v>51</v>
      </c>
      <c r="AX3615" s="6" t="s">
        <v>51</v>
      </c>
    </row>
    <row r="3616" spans="1:50" x14ac:dyDescent="0.25">
      <c r="A3616" s="16" t="s">
        <v>9349</v>
      </c>
      <c r="B3616" t="s">
        <v>22</v>
      </c>
      <c r="C3616" t="str">
        <f t="shared" si="509"/>
        <v>Helops</v>
      </c>
      <c r="D3616" s="13" t="str">
        <f t="shared" si="505"/>
        <v>Yes</v>
      </c>
      <c r="E3616" s="16" t="s">
        <v>18</v>
      </c>
      <c r="F3616" s="16" t="str">
        <f t="shared" si="506"/>
        <v>Tenebrionidae</v>
      </c>
      <c r="G3616" s="16" t="str">
        <f t="shared" si="507"/>
        <v>Yes</v>
      </c>
      <c r="M3616" t="s">
        <v>3582</v>
      </c>
      <c r="N3616" t="s">
        <v>3371</v>
      </c>
      <c r="P3616" s="6">
        <v>-1</v>
      </c>
      <c r="Q3616" s="6" t="s">
        <v>47</v>
      </c>
      <c r="R3616" s="6" t="s">
        <v>48</v>
      </c>
      <c r="S3616" s="16"/>
      <c r="T3616" s="16" t="s">
        <v>49</v>
      </c>
      <c r="U3616" s="16"/>
      <c r="V3616" s="16"/>
      <c r="W3616" s="16" t="s">
        <v>46</v>
      </c>
      <c r="X3616" s="16" t="s">
        <v>2125</v>
      </c>
      <c r="Y3616" s="16" t="s">
        <v>2126</v>
      </c>
      <c r="Z3616" s="16" t="s">
        <v>98</v>
      </c>
      <c r="AA3616" s="16" t="s">
        <v>2263</v>
      </c>
      <c r="AB3616" t="s">
        <v>3699</v>
      </c>
      <c r="AD3616" t="s">
        <v>3371</v>
      </c>
      <c r="AF3616" t="s">
        <v>3582</v>
      </c>
      <c r="AI3616" s="16">
        <v>60</v>
      </c>
      <c r="AQ3616" s="6">
        <v>0</v>
      </c>
      <c r="AR3616" s="6" t="s">
        <v>50</v>
      </c>
      <c r="AT3616" s="6">
        <v>-1</v>
      </c>
      <c r="AW3616" s="6" t="s">
        <v>51</v>
      </c>
      <c r="AX3616" s="6" t="s">
        <v>51</v>
      </c>
    </row>
    <row r="3617" spans="1:50" x14ac:dyDescent="0.25">
      <c r="A3617" s="16" t="s">
        <v>9349</v>
      </c>
      <c r="B3617" t="s">
        <v>22</v>
      </c>
      <c r="C3617" t="str">
        <f t="shared" si="509"/>
        <v>Helops</v>
      </c>
      <c r="D3617" s="13" t="str">
        <f t="shared" si="505"/>
        <v>Yes</v>
      </c>
      <c r="E3617" s="16" t="s">
        <v>18</v>
      </c>
      <c r="F3617" s="16" t="str">
        <f t="shared" si="506"/>
        <v>Tenebrionidae</v>
      </c>
      <c r="G3617" s="16" t="str">
        <f t="shared" si="507"/>
        <v>Yes</v>
      </c>
      <c r="M3617" s="16" t="s">
        <v>3583</v>
      </c>
      <c r="N3617" s="16" t="s">
        <v>3371</v>
      </c>
      <c r="P3617" s="6">
        <v>-1</v>
      </c>
      <c r="Q3617" s="6" t="s">
        <v>47</v>
      </c>
      <c r="R3617" s="6" t="s">
        <v>48</v>
      </c>
      <c r="S3617" s="16"/>
      <c r="T3617" s="16" t="s">
        <v>49</v>
      </c>
      <c r="U3617" s="16"/>
      <c r="V3617" s="16"/>
      <c r="W3617" s="16" t="s">
        <v>46</v>
      </c>
      <c r="X3617" s="16" t="s">
        <v>2125</v>
      </c>
      <c r="Y3617" s="16" t="s">
        <v>2126</v>
      </c>
      <c r="Z3617" s="16" t="s">
        <v>98</v>
      </c>
      <c r="AA3617" s="16" t="s">
        <v>2263</v>
      </c>
      <c r="AB3617" t="s">
        <v>3699</v>
      </c>
      <c r="AD3617" t="s">
        <v>3371</v>
      </c>
      <c r="AF3617" t="s">
        <v>3583</v>
      </c>
      <c r="AI3617" s="16">
        <v>60</v>
      </c>
      <c r="AQ3617" s="6">
        <v>0</v>
      </c>
      <c r="AR3617" s="6" t="s">
        <v>50</v>
      </c>
      <c r="AT3617" s="6">
        <v>-1</v>
      </c>
      <c r="AW3617" s="6" t="s">
        <v>51</v>
      </c>
      <c r="AX3617" s="6" t="s">
        <v>51</v>
      </c>
    </row>
    <row r="3618" spans="1:50" x14ac:dyDescent="0.25">
      <c r="A3618" s="16" t="s">
        <v>9349</v>
      </c>
      <c r="B3618" t="s">
        <v>22</v>
      </c>
      <c r="C3618" t="str">
        <f t="shared" si="509"/>
        <v>Helops</v>
      </c>
      <c r="D3618" s="13" t="str">
        <f t="shared" si="505"/>
        <v>Yes</v>
      </c>
      <c r="E3618" s="16" t="s">
        <v>18</v>
      </c>
      <c r="F3618" s="16" t="str">
        <f t="shared" si="506"/>
        <v>Tenebrionidae</v>
      </c>
      <c r="G3618" s="16" t="str">
        <f t="shared" si="507"/>
        <v>Yes</v>
      </c>
      <c r="M3618" s="16" t="s">
        <v>3584</v>
      </c>
      <c r="N3618" s="16" t="s">
        <v>3371</v>
      </c>
      <c r="P3618" s="6">
        <v>-1</v>
      </c>
      <c r="Q3618" s="6" t="s">
        <v>47</v>
      </c>
      <c r="R3618" s="6" t="s">
        <v>48</v>
      </c>
      <c r="S3618" s="16"/>
      <c r="T3618" s="16" t="s">
        <v>49</v>
      </c>
      <c r="U3618" s="16"/>
      <c r="V3618" s="16"/>
      <c r="W3618" s="16" t="s">
        <v>46</v>
      </c>
      <c r="X3618" s="16" t="s">
        <v>2125</v>
      </c>
      <c r="Y3618" s="16" t="s">
        <v>2126</v>
      </c>
      <c r="Z3618" s="16" t="s">
        <v>98</v>
      </c>
      <c r="AA3618" s="16" t="s">
        <v>2263</v>
      </c>
      <c r="AB3618" t="s">
        <v>3699</v>
      </c>
      <c r="AD3618" t="s">
        <v>3371</v>
      </c>
      <c r="AF3618" t="s">
        <v>3584</v>
      </c>
      <c r="AI3618" s="16">
        <v>60</v>
      </c>
      <c r="AQ3618" s="6">
        <v>0</v>
      </c>
      <c r="AR3618" s="6" t="s">
        <v>50</v>
      </c>
      <c r="AT3618" s="6">
        <v>-1</v>
      </c>
      <c r="AW3618" s="6" t="s">
        <v>51</v>
      </c>
      <c r="AX3618" s="6" t="s">
        <v>51</v>
      </c>
    </row>
    <row r="3619" spans="1:50" x14ac:dyDescent="0.25">
      <c r="A3619" s="16" t="s">
        <v>9349</v>
      </c>
      <c r="B3619" t="s">
        <v>22</v>
      </c>
      <c r="C3619" t="str">
        <f t="shared" si="509"/>
        <v>Helops</v>
      </c>
      <c r="D3619" s="13" t="str">
        <f t="shared" si="505"/>
        <v>Yes</v>
      </c>
      <c r="E3619" s="16" t="s">
        <v>18</v>
      </c>
      <c r="F3619" s="16" t="str">
        <f t="shared" si="506"/>
        <v>Tenebrionidae</v>
      </c>
      <c r="G3619" s="16" t="str">
        <f t="shared" si="507"/>
        <v>Yes</v>
      </c>
      <c r="M3619" s="16" t="s">
        <v>3585</v>
      </c>
      <c r="N3619" s="16" t="s">
        <v>3371</v>
      </c>
      <c r="P3619" s="6">
        <v>-1</v>
      </c>
      <c r="Q3619" s="6" t="s">
        <v>47</v>
      </c>
      <c r="R3619" s="6" t="s">
        <v>48</v>
      </c>
      <c r="S3619" s="16"/>
      <c r="T3619" s="16" t="s">
        <v>49</v>
      </c>
      <c r="U3619" s="16"/>
      <c r="V3619" s="16"/>
      <c r="W3619" s="16" t="s">
        <v>46</v>
      </c>
      <c r="X3619" s="16" t="s">
        <v>2125</v>
      </c>
      <c r="Y3619" s="16" t="s">
        <v>2126</v>
      </c>
      <c r="Z3619" s="16" t="s">
        <v>98</v>
      </c>
      <c r="AA3619" s="16" t="s">
        <v>2263</v>
      </c>
      <c r="AB3619" t="s">
        <v>3699</v>
      </c>
      <c r="AD3619" t="s">
        <v>3371</v>
      </c>
      <c r="AF3619" t="s">
        <v>3585</v>
      </c>
      <c r="AI3619" s="16">
        <v>60</v>
      </c>
      <c r="AQ3619" s="6">
        <v>0</v>
      </c>
      <c r="AR3619" s="6" t="s">
        <v>50</v>
      </c>
      <c r="AT3619" s="6">
        <v>-1</v>
      </c>
      <c r="AW3619" s="6" t="s">
        <v>51</v>
      </c>
      <c r="AX3619" s="6" t="s">
        <v>51</v>
      </c>
    </row>
    <row r="3620" spans="1:50" x14ac:dyDescent="0.25">
      <c r="A3620" s="16" t="s">
        <v>9349</v>
      </c>
      <c r="B3620" t="s">
        <v>22</v>
      </c>
      <c r="C3620" t="str">
        <f t="shared" si="509"/>
        <v>Helops</v>
      </c>
      <c r="D3620" s="13" t="str">
        <f t="shared" si="505"/>
        <v>Yes</v>
      </c>
      <c r="E3620" s="16" t="s">
        <v>18</v>
      </c>
      <c r="F3620" s="16" t="str">
        <f t="shared" si="506"/>
        <v>Tenebrionidae</v>
      </c>
      <c r="G3620" s="16" t="str">
        <f t="shared" si="507"/>
        <v>Yes</v>
      </c>
      <c r="M3620" s="16" t="s">
        <v>3434</v>
      </c>
      <c r="N3620" s="16" t="s">
        <v>3371</v>
      </c>
      <c r="P3620" s="6">
        <v>-1</v>
      </c>
      <c r="Q3620" s="6" t="s">
        <v>47</v>
      </c>
      <c r="R3620" s="6" t="s">
        <v>48</v>
      </c>
      <c r="S3620" s="16"/>
      <c r="T3620" s="16" t="s">
        <v>49</v>
      </c>
      <c r="U3620" s="16"/>
      <c r="V3620" s="16"/>
      <c r="W3620" s="16" t="s">
        <v>46</v>
      </c>
      <c r="X3620" s="16" t="s">
        <v>2125</v>
      </c>
      <c r="Y3620" s="16" t="s">
        <v>2126</v>
      </c>
      <c r="Z3620" s="16" t="s">
        <v>98</v>
      </c>
      <c r="AA3620" s="16" t="s">
        <v>2263</v>
      </c>
      <c r="AB3620" t="s">
        <v>3699</v>
      </c>
      <c r="AD3620" t="s">
        <v>3371</v>
      </c>
      <c r="AF3620" t="s">
        <v>3434</v>
      </c>
      <c r="AI3620" s="16">
        <v>60</v>
      </c>
      <c r="AQ3620" s="6">
        <v>0</v>
      </c>
      <c r="AR3620" s="6" t="s">
        <v>50</v>
      </c>
      <c r="AT3620" s="6">
        <v>-1</v>
      </c>
      <c r="AW3620" s="6" t="s">
        <v>51</v>
      </c>
      <c r="AX3620" s="6" t="s">
        <v>51</v>
      </c>
    </row>
    <row r="3621" spans="1:50" x14ac:dyDescent="0.25">
      <c r="A3621" s="16" t="s">
        <v>9349</v>
      </c>
      <c r="B3621" t="s">
        <v>22</v>
      </c>
      <c r="C3621" t="str">
        <f t="shared" si="509"/>
        <v>Helops</v>
      </c>
      <c r="D3621" s="13" t="str">
        <f t="shared" si="505"/>
        <v>Yes</v>
      </c>
      <c r="E3621" s="16" t="s">
        <v>18</v>
      </c>
      <c r="F3621" s="16" t="str">
        <f t="shared" si="506"/>
        <v>Tenebrionidae</v>
      </c>
      <c r="G3621" s="16" t="str">
        <f t="shared" si="507"/>
        <v>Yes</v>
      </c>
      <c r="M3621" s="16" t="s">
        <v>3586</v>
      </c>
      <c r="N3621" s="16" t="s">
        <v>3371</v>
      </c>
      <c r="P3621" s="6">
        <v>-1</v>
      </c>
      <c r="Q3621" s="6" t="s">
        <v>47</v>
      </c>
      <c r="R3621" s="6" t="s">
        <v>48</v>
      </c>
      <c r="S3621" s="16"/>
      <c r="T3621" s="16" t="s">
        <v>49</v>
      </c>
      <c r="U3621" s="16"/>
      <c r="V3621" s="16"/>
      <c r="W3621" s="16" t="s">
        <v>46</v>
      </c>
      <c r="X3621" s="16" t="s">
        <v>2125</v>
      </c>
      <c r="Y3621" s="16" t="s">
        <v>2126</v>
      </c>
      <c r="Z3621" s="16" t="s">
        <v>98</v>
      </c>
      <c r="AA3621" s="16" t="s">
        <v>2263</v>
      </c>
      <c r="AB3621" t="s">
        <v>3699</v>
      </c>
      <c r="AD3621" t="s">
        <v>3371</v>
      </c>
      <c r="AF3621" t="s">
        <v>3586</v>
      </c>
      <c r="AI3621" s="16">
        <v>60</v>
      </c>
      <c r="AQ3621" s="6">
        <v>0</v>
      </c>
      <c r="AR3621" s="6" t="s">
        <v>50</v>
      </c>
      <c r="AT3621" s="6">
        <v>-1</v>
      </c>
      <c r="AW3621" s="6" t="s">
        <v>51</v>
      </c>
      <c r="AX3621" s="6" t="s">
        <v>51</v>
      </c>
    </row>
    <row r="3622" spans="1:50" x14ac:dyDescent="0.25">
      <c r="A3622" s="16" t="s">
        <v>9349</v>
      </c>
      <c r="B3622" t="s">
        <v>22</v>
      </c>
      <c r="C3622" t="str">
        <f t="shared" si="509"/>
        <v>Helops</v>
      </c>
      <c r="D3622" s="13" t="str">
        <f t="shared" si="505"/>
        <v>Yes</v>
      </c>
      <c r="E3622" s="16" t="s">
        <v>18</v>
      </c>
      <c r="F3622" s="16" t="str">
        <f t="shared" si="506"/>
        <v>Tenebrionidae</v>
      </c>
      <c r="G3622" s="16" t="str">
        <f t="shared" si="507"/>
        <v>Yes</v>
      </c>
      <c r="M3622" s="16" t="s">
        <v>3587</v>
      </c>
      <c r="N3622" s="16" t="s">
        <v>3371</v>
      </c>
      <c r="P3622" s="6">
        <v>-1</v>
      </c>
      <c r="Q3622" s="6" t="s">
        <v>47</v>
      </c>
      <c r="R3622" s="6" t="s">
        <v>48</v>
      </c>
      <c r="S3622" s="16"/>
      <c r="T3622" s="16" t="s">
        <v>49</v>
      </c>
      <c r="U3622" s="16"/>
      <c r="V3622" s="16"/>
      <c r="W3622" s="16" t="s">
        <v>46</v>
      </c>
      <c r="X3622" s="16" t="s">
        <v>2125</v>
      </c>
      <c r="Y3622" s="16" t="s">
        <v>2126</v>
      </c>
      <c r="Z3622" s="16" t="s">
        <v>98</v>
      </c>
      <c r="AA3622" s="16" t="s">
        <v>2263</v>
      </c>
      <c r="AB3622" t="s">
        <v>3699</v>
      </c>
      <c r="AD3622" t="s">
        <v>3371</v>
      </c>
      <c r="AF3622" t="s">
        <v>3587</v>
      </c>
      <c r="AI3622" s="16">
        <v>60</v>
      </c>
      <c r="AQ3622" s="6">
        <v>0</v>
      </c>
      <c r="AR3622" s="6" t="s">
        <v>50</v>
      </c>
      <c r="AT3622" s="6">
        <v>-1</v>
      </c>
      <c r="AW3622" s="6" t="s">
        <v>51</v>
      </c>
      <c r="AX3622" s="6" t="s">
        <v>51</v>
      </c>
    </row>
    <row r="3623" spans="1:50" x14ac:dyDescent="0.25">
      <c r="A3623" s="16" t="s">
        <v>9349</v>
      </c>
      <c r="B3623" t="s">
        <v>22</v>
      </c>
      <c r="C3623" t="str">
        <f t="shared" si="509"/>
        <v>Helops</v>
      </c>
      <c r="D3623" s="13" t="str">
        <f t="shared" si="505"/>
        <v>Yes</v>
      </c>
      <c r="E3623" s="16" t="s">
        <v>18</v>
      </c>
      <c r="F3623" s="16" t="str">
        <f t="shared" si="506"/>
        <v>Tenebrionidae</v>
      </c>
      <c r="G3623" s="16" t="str">
        <f t="shared" si="507"/>
        <v>Yes</v>
      </c>
      <c r="M3623" t="s">
        <v>3588</v>
      </c>
      <c r="N3623" s="16" t="s">
        <v>3371</v>
      </c>
      <c r="P3623" s="6">
        <v>-1</v>
      </c>
      <c r="Q3623" s="6" t="s">
        <v>47</v>
      </c>
      <c r="R3623" s="6" t="s">
        <v>48</v>
      </c>
      <c r="S3623" s="16"/>
      <c r="T3623" s="16" t="s">
        <v>49</v>
      </c>
      <c r="U3623" s="16"/>
      <c r="V3623" s="16"/>
      <c r="W3623" s="16" t="s">
        <v>46</v>
      </c>
      <c r="X3623" s="16" t="s">
        <v>2125</v>
      </c>
      <c r="Y3623" s="16" t="s">
        <v>2126</v>
      </c>
      <c r="Z3623" s="16" t="s">
        <v>98</v>
      </c>
      <c r="AA3623" s="16" t="s">
        <v>2263</v>
      </c>
      <c r="AB3623" s="16" t="s">
        <v>3699</v>
      </c>
      <c r="AD3623" t="s">
        <v>3371</v>
      </c>
      <c r="AF3623" t="s">
        <v>3588</v>
      </c>
      <c r="AI3623" s="16">
        <v>60</v>
      </c>
      <c r="AQ3623" s="6">
        <v>0</v>
      </c>
      <c r="AR3623" s="6" t="s">
        <v>50</v>
      </c>
      <c r="AT3623" s="6">
        <v>-1</v>
      </c>
      <c r="AW3623" s="6" t="s">
        <v>51</v>
      </c>
      <c r="AX3623" s="6" t="s">
        <v>51</v>
      </c>
    </row>
    <row r="3624" spans="1:50" x14ac:dyDescent="0.25">
      <c r="A3624" s="16" t="s">
        <v>9349</v>
      </c>
      <c r="B3624" t="s">
        <v>22</v>
      </c>
      <c r="C3624" t="str">
        <f t="shared" si="509"/>
        <v>Helops</v>
      </c>
      <c r="D3624" s="13" t="str">
        <f t="shared" si="505"/>
        <v>Yes</v>
      </c>
      <c r="E3624" s="16" t="s">
        <v>18</v>
      </c>
      <c r="F3624" s="16" t="str">
        <f t="shared" si="506"/>
        <v>Tenebrionidae</v>
      </c>
      <c r="G3624" s="16" t="str">
        <f t="shared" si="507"/>
        <v>Yes</v>
      </c>
      <c r="M3624" s="16" t="s">
        <v>3589</v>
      </c>
      <c r="N3624" s="16" t="s">
        <v>3371</v>
      </c>
      <c r="P3624" s="6">
        <v>-1</v>
      </c>
      <c r="Q3624" s="6" t="s">
        <v>47</v>
      </c>
      <c r="R3624" s="6" t="s">
        <v>48</v>
      </c>
      <c r="S3624" s="16"/>
      <c r="T3624" s="16" t="s">
        <v>49</v>
      </c>
      <c r="U3624" s="16"/>
      <c r="V3624" s="16"/>
      <c r="W3624" s="16" t="s">
        <v>46</v>
      </c>
      <c r="X3624" s="16" t="s">
        <v>2125</v>
      </c>
      <c r="Y3624" s="16" t="s">
        <v>2126</v>
      </c>
      <c r="Z3624" s="16" t="s">
        <v>98</v>
      </c>
      <c r="AA3624" s="16" t="s">
        <v>2263</v>
      </c>
      <c r="AB3624" s="16" t="s">
        <v>3699</v>
      </c>
      <c r="AD3624" t="s">
        <v>3371</v>
      </c>
      <c r="AF3624" t="s">
        <v>3589</v>
      </c>
      <c r="AI3624" s="16">
        <v>60</v>
      </c>
      <c r="AQ3624" s="6">
        <v>0</v>
      </c>
      <c r="AR3624" s="6" t="s">
        <v>50</v>
      </c>
      <c r="AT3624" s="6">
        <v>-1</v>
      </c>
      <c r="AW3624" s="6" t="s">
        <v>51</v>
      </c>
      <c r="AX3624" s="6" t="s">
        <v>51</v>
      </c>
    </row>
    <row r="3625" spans="1:50" x14ac:dyDescent="0.25">
      <c r="A3625" s="16" t="s">
        <v>9349</v>
      </c>
      <c r="B3625" t="s">
        <v>22</v>
      </c>
      <c r="C3625" t="str">
        <f t="shared" si="509"/>
        <v>Helops</v>
      </c>
      <c r="D3625" s="13" t="str">
        <f t="shared" si="505"/>
        <v>Yes</v>
      </c>
      <c r="E3625" s="16" t="s">
        <v>18</v>
      </c>
      <c r="F3625" s="16" t="str">
        <f t="shared" si="506"/>
        <v>Tenebrionidae</v>
      </c>
      <c r="G3625" s="16" t="str">
        <f t="shared" si="507"/>
        <v>Yes</v>
      </c>
      <c r="M3625" t="s">
        <v>3590</v>
      </c>
      <c r="N3625" s="16" t="s">
        <v>3371</v>
      </c>
      <c r="P3625" s="6">
        <v>-1</v>
      </c>
      <c r="Q3625" s="6" t="s">
        <v>47</v>
      </c>
      <c r="R3625" s="6" t="s">
        <v>48</v>
      </c>
      <c r="S3625" s="16"/>
      <c r="T3625" s="16" t="s">
        <v>49</v>
      </c>
      <c r="U3625" s="16"/>
      <c r="V3625" s="16"/>
      <c r="W3625" s="16" t="s">
        <v>46</v>
      </c>
      <c r="X3625" s="16" t="s">
        <v>2125</v>
      </c>
      <c r="Y3625" s="16" t="s">
        <v>2126</v>
      </c>
      <c r="Z3625" s="16" t="s">
        <v>98</v>
      </c>
      <c r="AA3625" s="16" t="s">
        <v>2263</v>
      </c>
      <c r="AB3625" s="16" t="s">
        <v>3699</v>
      </c>
      <c r="AD3625" t="s">
        <v>3371</v>
      </c>
      <c r="AF3625" t="s">
        <v>3590</v>
      </c>
      <c r="AI3625" s="16">
        <v>60</v>
      </c>
      <c r="AQ3625" s="6">
        <v>0</v>
      </c>
      <c r="AR3625" s="6" t="s">
        <v>50</v>
      </c>
      <c r="AT3625" s="6">
        <v>-1</v>
      </c>
      <c r="AW3625" s="6" t="s">
        <v>51</v>
      </c>
      <c r="AX3625" s="6" t="s">
        <v>51</v>
      </c>
    </row>
    <row r="3626" spans="1:50" x14ac:dyDescent="0.25">
      <c r="A3626" s="16" t="s">
        <v>9349</v>
      </c>
      <c r="B3626" t="s">
        <v>22</v>
      </c>
      <c r="C3626" t="str">
        <f t="shared" si="509"/>
        <v>Nalassus</v>
      </c>
      <c r="D3626" s="13" t="str">
        <f t="shared" si="505"/>
        <v>Yes</v>
      </c>
      <c r="E3626" s="16" t="s">
        <v>18</v>
      </c>
      <c r="F3626" s="16" t="str">
        <f t="shared" si="506"/>
        <v>Tenebrionidae</v>
      </c>
      <c r="G3626" s="16" t="str">
        <f t="shared" si="507"/>
        <v>Yes</v>
      </c>
      <c r="M3626" s="16" t="s">
        <v>3415</v>
      </c>
      <c r="N3626" s="16" t="s">
        <v>3699</v>
      </c>
      <c r="P3626" s="6">
        <v>-1</v>
      </c>
      <c r="Q3626" s="6" t="s">
        <v>47</v>
      </c>
      <c r="R3626" s="6" t="s">
        <v>48</v>
      </c>
      <c r="S3626" s="16"/>
      <c r="T3626" s="16" t="s">
        <v>49</v>
      </c>
      <c r="U3626" s="16"/>
      <c r="V3626" s="16"/>
      <c r="W3626" s="16" t="s">
        <v>46</v>
      </c>
      <c r="X3626" s="16" t="s">
        <v>2125</v>
      </c>
      <c r="Y3626" s="16" t="s">
        <v>2126</v>
      </c>
      <c r="Z3626" s="16" t="s">
        <v>98</v>
      </c>
      <c r="AA3626" s="16" t="s">
        <v>2263</v>
      </c>
      <c r="AB3626" s="16" t="s">
        <v>3699</v>
      </c>
      <c r="AD3626" t="s">
        <v>3415</v>
      </c>
      <c r="AI3626" s="16">
        <v>50</v>
      </c>
      <c r="AQ3626" s="6">
        <v>0</v>
      </c>
      <c r="AR3626" s="6" t="s">
        <v>50</v>
      </c>
      <c r="AT3626" s="6">
        <v>-1</v>
      </c>
      <c r="AW3626" s="6" t="s">
        <v>51</v>
      </c>
      <c r="AX3626" s="6" t="s">
        <v>51</v>
      </c>
    </row>
    <row r="3627" spans="1:50" x14ac:dyDescent="0.25">
      <c r="A3627" s="16" t="s">
        <v>9349</v>
      </c>
      <c r="B3627" t="s">
        <v>22</v>
      </c>
      <c r="C3627" t="str">
        <f t="shared" si="509"/>
        <v>Nalassus</v>
      </c>
      <c r="D3627" s="13" t="str">
        <f t="shared" si="505"/>
        <v>Yes</v>
      </c>
      <c r="E3627" s="16" t="s">
        <v>18</v>
      </c>
      <c r="F3627" s="16" t="str">
        <f t="shared" si="506"/>
        <v>Tenebrionidae</v>
      </c>
      <c r="G3627" s="16" t="str">
        <f t="shared" si="507"/>
        <v>Yes</v>
      </c>
      <c r="M3627" t="s">
        <v>3431</v>
      </c>
      <c r="N3627" t="s">
        <v>3415</v>
      </c>
      <c r="P3627" s="6">
        <v>-1</v>
      </c>
      <c r="Q3627" s="6" t="s">
        <v>47</v>
      </c>
      <c r="R3627" s="6" t="s">
        <v>48</v>
      </c>
      <c r="S3627" s="16"/>
      <c r="T3627" s="16" t="s">
        <v>49</v>
      </c>
      <c r="U3627" s="16"/>
      <c r="V3627" s="16"/>
      <c r="W3627" s="16" t="s">
        <v>46</v>
      </c>
      <c r="X3627" s="16" t="s">
        <v>2125</v>
      </c>
      <c r="Y3627" s="16" t="s">
        <v>2126</v>
      </c>
      <c r="Z3627" s="16" t="s">
        <v>98</v>
      </c>
      <c r="AA3627" s="16" t="s">
        <v>2263</v>
      </c>
      <c r="AB3627" s="16" t="s">
        <v>3699</v>
      </c>
      <c r="AD3627" t="s">
        <v>3415</v>
      </c>
      <c r="AF3627" t="s">
        <v>3431</v>
      </c>
      <c r="AI3627" s="16">
        <v>60</v>
      </c>
      <c r="AQ3627" s="6">
        <v>0</v>
      </c>
      <c r="AR3627" s="6" t="s">
        <v>50</v>
      </c>
      <c r="AT3627" s="6">
        <v>-1</v>
      </c>
      <c r="AW3627" s="6" t="s">
        <v>51</v>
      </c>
      <c r="AX3627" s="6" t="s">
        <v>51</v>
      </c>
    </row>
    <row r="3628" spans="1:50" x14ac:dyDescent="0.25">
      <c r="A3628" s="16" t="s">
        <v>9349</v>
      </c>
      <c r="B3628" t="s">
        <v>22</v>
      </c>
      <c r="C3628" t="str">
        <f>AB3628</f>
        <v>Helopini</v>
      </c>
      <c r="D3628" s="13" t="str">
        <f t="shared" si="505"/>
        <v>No</v>
      </c>
      <c r="E3628" s="16" t="s">
        <v>18</v>
      </c>
      <c r="F3628" s="16" t="str">
        <f t="shared" si="506"/>
        <v>Tenebrionidae</v>
      </c>
      <c r="G3628" s="16" t="str">
        <f t="shared" si="507"/>
        <v>Yes</v>
      </c>
      <c r="M3628" t="s">
        <v>3699</v>
      </c>
      <c r="N3628" t="s">
        <v>2263</v>
      </c>
      <c r="P3628" s="6">
        <v>-1</v>
      </c>
      <c r="Q3628" s="6" t="s">
        <v>47</v>
      </c>
      <c r="R3628" s="6" t="s">
        <v>48</v>
      </c>
      <c r="S3628" s="16"/>
      <c r="T3628" s="16" t="s">
        <v>49</v>
      </c>
      <c r="U3628" s="16"/>
      <c r="V3628" s="16"/>
      <c r="W3628" s="16" t="s">
        <v>46</v>
      </c>
      <c r="X3628" s="16" t="s">
        <v>2125</v>
      </c>
      <c r="Y3628" s="16" t="s">
        <v>2126</v>
      </c>
      <c r="Z3628" s="16" t="s">
        <v>98</v>
      </c>
      <c r="AA3628" s="16" t="s">
        <v>2263</v>
      </c>
      <c r="AB3628" s="16" t="s">
        <v>3699</v>
      </c>
      <c r="AI3628" s="16">
        <v>45</v>
      </c>
      <c r="AQ3628" s="6">
        <v>0</v>
      </c>
      <c r="AR3628" s="6" t="s">
        <v>50</v>
      </c>
      <c r="AT3628" s="6">
        <v>-1</v>
      </c>
      <c r="AW3628" s="6" t="s">
        <v>51</v>
      </c>
      <c r="AX3628" s="6" t="s">
        <v>51</v>
      </c>
    </row>
    <row r="3629" spans="1:50" x14ac:dyDescent="0.25">
      <c r="A3629" s="16" t="s">
        <v>9349</v>
      </c>
      <c r="B3629" t="s">
        <v>22</v>
      </c>
      <c r="C3629" t="str">
        <f>AB3629</f>
        <v>Melanimonini</v>
      </c>
      <c r="D3629" s="13" t="str">
        <f t="shared" si="505"/>
        <v>No</v>
      </c>
      <c r="E3629" s="16" t="s">
        <v>18</v>
      </c>
      <c r="F3629" s="16" t="str">
        <f t="shared" si="506"/>
        <v>Tenebrionidae</v>
      </c>
      <c r="G3629" s="16" t="str">
        <f t="shared" si="507"/>
        <v>Yes</v>
      </c>
      <c r="M3629" t="s">
        <v>3691</v>
      </c>
      <c r="N3629" t="s">
        <v>2263</v>
      </c>
      <c r="P3629" s="6">
        <v>-1</v>
      </c>
      <c r="Q3629" s="6" t="s">
        <v>47</v>
      </c>
      <c r="R3629" s="6" t="s">
        <v>48</v>
      </c>
      <c r="S3629" s="16"/>
      <c r="T3629" s="16" t="s">
        <v>49</v>
      </c>
      <c r="U3629" s="16"/>
      <c r="V3629" s="16"/>
      <c r="W3629" s="16" t="s">
        <v>46</v>
      </c>
      <c r="X3629" s="16" t="s">
        <v>2125</v>
      </c>
      <c r="Y3629" s="16" t="s">
        <v>2126</v>
      </c>
      <c r="Z3629" s="16" t="s">
        <v>98</v>
      </c>
      <c r="AA3629" s="16" t="s">
        <v>2263</v>
      </c>
      <c r="AB3629" s="16" t="s">
        <v>3691</v>
      </c>
      <c r="AI3629" s="16">
        <v>45</v>
      </c>
      <c r="AQ3629" s="6">
        <v>0</v>
      </c>
      <c r="AR3629" s="6" t="s">
        <v>50</v>
      </c>
      <c r="AT3629" s="6">
        <v>-1</v>
      </c>
      <c r="AW3629" s="6" t="s">
        <v>51</v>
      </c>
      <c r="AX3629" s="6" t="s">
        <v>51</v>
      </c>
    </row>
    <row r="3630" spans="1:50" x14ac:dyDescent="0.25">
      <c r="A3630" s="16" t="s">
        <v>9349</v>
      </c>
      <c r="B3630" t="s">
        <v>22</v>
      </c>
      <c r="C3630" t="str">
        <f>AD3630</f>
        <v>Metaclisa</v>
      </c>
      <c r="D3630" s="13" t="str">
        <f t="shared" si="505"/>
        <v>Yes</v>
      </c>
      <c r="E3630" s="16" t="s">
        <v>18</v>
      </c>
      <c r="F3630" s="16" t="str">
        <f t="shared" si="506"/>
        <v>Tenebrionidae</v>
      </c>
      <c r="G3630" s="16" t="str">
        <f t="shared" si="507"/>
        <v>Yes</v>
      </c>
      <c r="M3630" t="s">
        <v>3405</v>
      </c>
      <c r="N3630" t="s">
        <v>3762</v>
      </c>
      <c r="P3630" s="6">
        <v>-1</v>
      </c>
      <c r="Q3630" s="6" t="s">
        <v>47</v>
      </c>
      <c r="R3630" s="6" t="s">
        <v>48</v>
      </c>
      <c r="S3630" s="16"/>
      <c r="T3630" s="16" t="s">
        <v>49</v>
      </c>
      <c r="U3630" s="16"/>
      <c r="V3630" s="16"/>
      <c r="W3630" s="16" t="s">
        <v>46</v>
      </c>
      <c r="X3630" s="16" t="s">
        <v>2125</v>
      </c>
      <c r="Y3630" s="16" t="s">
        <v>2126</v>
      </c>
      <c r="Z3630" s="16" t="s">
        <v>98</v>
      </c>
      <c r="AA3630" s="16" t="s">
        <v>2263</v>
      </c>
      <c r="AB3630" s="16" t="s">
        <v>3762</v>
      </c>
      <c r="AD3630" t="s">
        <v>3405</v>
      </c>
      <c r="AI3630" s="16">
        <v>50</v>
      </c>
      <c r="AQ3630" s="6">
        <v>0</v>
      </c>
      <c r="AR3630" s="6" t="s">
        <v>50</v>
      </c>
      <c r="AT3630" s="6">
        <v>-1</v>
      </c>
      <c r="AW3630" s="6" t="s">
        <v>51</v>
      </c>
      <c r="AX3630" s="6" t="s">
        <v>51</v>
      </c>
    </row>
    <row r="3631" spans="1:50" x14ac:dyDescent="0.25">
      <c r="A3631" s="16" t="s">
        <v>9349</v>
      </c>
      <c r="B3631" t="s">
        <v>22</v>
      </c>
      <c r="C3631" t="str">
        <f>AD3631</f>
        <v>Metaclisa</v>
      </c>
      <c r="D3631" s="13" t="str">
        <f t="shared" si="505"/>
        <v>Yes</v>
      </c>
      <c r="E3631" s="16" t="s">
        <v>18</v>
      </c>
      <c r="F3631" s="16" t="str">
        <f t="shared" si="506"/>
        <v>Tenebrionidae</v>
      </c>
      <c r="G3631" s="16" t="str">
        <f t="shared" si="507"/>
        <v>Yes</v>
      </c>
      <c r="M3631" t="s">
        <v>3606</v>
      </c>
      <c r="N3631" t="s">
        <v>3405</v>
      </c>
      <c r="P3631" s="6">
        <v>-1</v>
      </c>
      <c r="Q3631" s="6" t="s">
        <v>47</v>
      </c>
      <c r="R3631" s="6" t="s">
        <v>48</v>
      </c>
      <c r="S3631" s="16"/>
      <c r="T3631" s="16" t="s">
        <v>49</v>
      </c>
      <c r="U3631" s="16"/>
      <c r="V3631" s="16"/>
      <c r="W3631" s="16" t="s">
        <v>46</v>
      </c>
      <c r="X3631" s="16" t="s">
        <v>2125</v>
      </c>
      <c r="Y3631" s="16" t="s">
        <v>2126</v>
      </c>
      <c r="Z3631" s="16" t="s">
        <v>98</v>
      </c>
      <c r="AA3631" s="16" t="s">
        <v>2263</v>
      </c>
      <c r="AB3631" s="16" t="s">
        <v>3762</v>
      </c>
      <c r="AD3631" t="s">
        <v>3405</v>
      </c>
      <c r="AF3631" t="s">
        <v>3606</v>
      </c>
      <c r="AI3631" s="16">
        <v>60</v>
      </c>
      <c r="AQ3631" s="6">
        <v>0</v>
      </c>
      <c r="AR3631" s="6" t="s">
        <v>50</v>
      </c>
      <c r="AT3631" s="6">
        <v>-1</v>
      </c>
      <c r="AW3631" s="6" t="s">
        <v>51</v>
      </c>
      <c r="AX3631" s="6" t="s">
        <v>51</v>
      </c>
    </row>
    <row r="3632" spans="1:50" x14ac:dyDescent="0.25">
      <c r="A3632" s="16" t="s">
        <v>9349</v>
      </c>
      <c r="B3632" t="s">
        <v>22</v>
      </c>
      <c r="C3632" t="str">
        <f>AB3632</f>
        <v>Metaclisini</v>
      </c>
      <c r="D3632" s="13" t="str">
        <f t="shared" si="505"/>
        <v>No</v>
      </c>
      <c r="E3632" s="16" t="s">
        <v>18</v>
      </c>
      <c r="F3632" s="16" t="str">
        <f t="shared" si="506"/>
        <v>Tenebrionidae</v>
      </c>
      <c r="G3632" s="16" t="str">
        <f t="shared" si="507"/>
        <v>Yes</v>
      </c>
      <c r="M3632" s="16" t="s">
        <v>3762</v>
      </c>
      <c r="N3632" t="s">
        <v>2263</v>
      </c>
      <c r="P3632" s="6">
        <v>-1</v>
      </c>
      <c r="Q3632" s="6" t="s">
        <v>47</v>
      </c>
      <c r="R3632" s="6" t="s">
        <v>48</v>
      </c>
      <c r="S3632" s="16"/>
      <c r="T3632" s="16" t="s">
        <v>49</v>
      </c>
      <c r="U3632" s="16"/>
      <c r="V3632" s="16"/>
      <c r="W3632" s="16" t="s">
        <v>46</v>
      </c>
      <c r="X3632" s="16" t="s">
        <v>2125</v>
      </c>
      <c r="Y3632" s="16" t="s">
        <v>2126</v>
      </c>
      <c r="Z3632" s="16" t="s">
        <v>98</v>
      </c>
      <c r="AA3632" s="16" t="s">
        <v>2263</v>
      </c>
      <c r="AB3632" s="16" t="s">
        <v>3762</v>
      </c>
      <c r="AI3632" s="16">
        <v>45</v>
      </c>
      <c r="AQ3632" s="6">
        <v>0</v>
      </c>
      <c r="AR3632" s="6" t="s">
        <v>50</v>
      </c>
      <c r="AT3632" s="6">
        <v>-1</v>
      </c>
      <c r="AW3632" s="6" t="s">
        <v>51</v>
      </c>
      <c r="AX3632" s="6" t="s">
        <v>51</v>
      </c>
    </row>
    <row r="3633" spans="1:50" x14ac:dyDescent="0.25">
      <c r="A3633" s="16" t="s">
        <v>9349</v>
      </c>
      <c r="B3633" t="s">
        <v>22</v>
      </c>
      <c r="C3633" t="str">
        <f t="shared" ref="C3633:C3663" si="510">AD3633</f>
        <v>Blapstinus</v>
      </c>
      <c r="D3633" s="13" t="str">
        <f t="shared" si="505"/>
        <v>Yes</v>
      </c>
      <c r="E3633" s="16" t="s">
        <v>18</v>
      </c>
      <c r="F3633" s="16" t="str">
        <f t="shared" si="506"/>
        <v>Tenebrionidae</v>
      </c>
      <c r="G3633" s="16" t="str">
        <f t="shared" si="507"/>
        <v>Yes</v>
      </c>
      <c r="M3633" t="s">
        <v>2372</v>
      </c>
      <c r="N3633" s="16" t="s">
        <v>2373</v>
      </c>
      <c r="P3633" s="6">
        <v>-1</v>
      </c>
      <c r="Q3633" s="6" t="s">
        <v>47</v>
      </c>
      <c r="R3633" s="6" t="s">
        <v>48</v>
      </c>
      <c r="S3633" s="16"/>
      <c r="T3633" s="16" t="s">
        <v>49</v>
      </c>
      <c r="U3633" s="16"/>
      <c r="V3633" s="16"/>
      <c r="W3633" s="16" t="s">
        <v>46</v>
      </c>
      <c r="X3633" s="16" t="s">
        <v>2125</v>
      </c>
      <c r="Y3633" s="16" t="s">
        <v>2126</v>
      </c>
      <c r="Z3633" s="16" t="s">
        <v>98</v>
      </c>
      <c r="AA3633" s="16" t="s">
        <v>2263</v>
      </c>
      <c r="AB3633" s="16" t="s">
        <v>2373</v>
      </c>
      <c r="AD3633" t="s">
        <v>2372</v>
      </c>
      <c r="AI3633" s="16">
        <v>50</v>
      </c>
      <c r="AQ3633" s="6">
        <v>0</v>
      </c>
      <c r="AR3633" s="6" t="s">
        <v>50</v>
      </c>
      <c r="AT3633" s="6">
        <v>-1</v>
      </c>
      <c r="AW3633" s="6" t="s">
        <v>51</v>
      </c>
      <c r="AX3633" s="6" t="s">
        <v>51</v>
      </c>
    </row>
    <row r="3634" spans="1:50" x14ac:dyDescent="0.25">
      <c r="A3634" s="16" t="s">
        <v>9349</v>
      </c>
      <c r="B3634" t="s">
        <v>22</v>
      </c>
      <c r="C3634" t="str">
        <f t="shared" si="510"/>
        <v>Blapstinus</v>
      </c>
      <c r="D3634" s="13" t="str">
        <f t="shared" si="505"/>
        <v>Yes</v>
      </c>
      <c r="E3634" s="16" t="s">
        <v>18</v>
      </c>
      <c r="F3634" s="16" t="str">
        <f t="shared" si="506"/>
        <v>Tenebrionidae</v>
      </c>
      <c r="G3634" s="16" t="str">
        <f t="shared" si="507"/>
        <v>Yes</v>
      </c>
      <c r="M3634" s="16" t="s">
        <v>3468</v>
      </c>
      <c r="N3634" t="s">
        <v>2372</v>
      </c>
      <c r="P3634" s="6">
        <v>-1</v>
      </c>
      <c r="Q3634" s="6" t="s">
        <v>47</v>
      </c>
      <c r="R3634" s="6" t="s">
        <v>48</v>
      </c>
      <c r="S3634" s="16"/>
      <c r="T3634" s="16" t="s">
        <v>49</v>
      </c>
      <c r="U3634" s="16"/>
      <c r="V3634" s="16"/>
      <c r="W3634" s="16" t="s">
        <v>46</v>
      </c>
      <c r="X3634" s="16" t="s">
        <v>2125</v>
      </c>
      <c r="Y3634" s="16" t="s">
        <v>2126</v>
      </c>
      <c r="Z3634" s="16" t="s">
        <v>98</v>
      </c>
      <c r="AA3634" s="16" t="s">
        <v>2263</v>
      </c>
      <c r="AB3634" s="16" t="s">
        <v>2373</v>
      </c>
      <c r="AD3634" t="s">
        <v>2372</v>
      </c>
      <c r="AF3634" t="s">
        <v>3468</v>
      </c>
      <c r="AI3634" s="16">
        <v>60</v>
      </c>
      <c r="AQ3634" s="6">
        <v>0</v>
      </c>
      <c r="AR3634" s="6" t="s">
        <v>50</v>
      </c>
      <c r="AT3634" s="6">
        <v>-1</v>
      </c>
      <c r="AW3634" s="6" t="s">
        <v>51</v>
      </c>
      <c r="AX3634" s="6" t="s">
        <v>51</v>
      </c>
    </row>
    <row r="3635" spans="1:50" x14ac:dyDescent="0.25">
      <c r="A3635" s="16" t="s">
        <v>9349</v>
      </c>
      <c r="B3635" t="s">
        <v>22</v>
      </c>
      <c r="C3635" t="str">
        <f t="shared" si="510"/>
        <v>Blapstinus</v>
      </c>
      <c r="D3635" s="13" t="str">
        <f t="shared" si="505"/>
        <v>Yes</v>
      </c>
      <c r="E3635" s="16" t="s">
        <v>18</v>
      </c>
      <c r="F3635" s="16" t="str">
        <f t="shared" si="506"/>
        <v>Tenebrionidae</v>
      </c>
      <c r="G3635" s="16" t="str">
        <f t="shared" si="507"/>
        <v>Yes</v>
      </c>
      <c r="M3635" t="s">
        <v>3477</v>
      </c>
      <c r="N3635" t="s">
        <v>2372</v>
      </c>
      <c r="P3635" s="6">
        <v>-1</v>
      </c>
      <c r="Q3635" s="6" t="s">
        <v>47</v>
      </c>
      <c r="R3635" s="6" t="s">
        <v>48</v>
      </c>
      <c r="S3635" s="16"/>
      <c r="T3635" s="16" t="s">
        <v>49</v>
      </c>
      <c r="U3635" s="16"/>
      <c r="V3635" s="16"/>
      <c r="W3635" s="16" t="s">
        <v>46</v>
      </c>
      <c r="X3635" s="16" t="s">
        <v>2125</v>
      </c>
      <c r="Y3635" s="16" t="s">
        <v>2126</v>
      </c>
      <c r="Z3635" s="16" t="s">
        <v>98</v>
      </c>
      <c r="AA3635" s="16" t="s">
        <v>2263</v>
      </c>
      <c r="AB3635" s="16" t="s">
        <v>2373</v>
      </c>
      <c r="AD3635" t="s">
        <v>2372</v>
      </c>
      <c r="AF3635" t="s">
        <v>3477</v>
      </c>
      <c r="AI3635" s="16">
        <v>60</v>
      </c>
      <c r="AQ3635" s="6">
        <v>0</v>
      </c>
      <c r="AR3635" s="6" t="s">
        <v>50</v>
      </c>
      <c r="AT3635" s="6">
        <v>-1</v>
      </c>
      <c r="AW3635" s="6" t="s">
        <v>51</v>
      </c>
      <c r="AX3635" s="6" t="s">
        <v>51</v>
      </c>
    </row>
    <row r="3636" spans="1:50" x14ac:dyDescent="0.25">
      <c r="A3636" s="16" t="s">
        <v>9349</v>
      </c>
      <c r="B3636" t="s">
        <v>22</v>
      </c>
      <c r="C3636" t="str">
        <f t="shared" si="510"/>
        <v>Blapstinus</v>
      </c>
      <c r="D3636" s="13" t="str">
        <f t="shared" si="505"/>
        <v>Yes</v>
      </c>
      <c r="E3636" s="16" t="s">
        <v>18</v>
      </c>
      <c r="F3636" s="16" t="str">
        <f t="shared" si="506"/>
        <v>Tenebrionidae</v>
      </c>
      <c r="G3636" s="16" t="str">
        <f t="shared" si="507"/>
        <v>Yes</v>
      </c>
      <c r="M3636" t="s">
        <v>3478</v>
      </c>
      <c r="N3636" t="s">
        <v>2372</v>
      </c>
      <c r="P3636" s="6">
        <v>-1</v>
      </c>
      <c r="Q3636" s="6" t="s">
        <v>47</v>
      </c>
      <c r="R3636" s="6" t="s">
        <v>48</v>
      </c>
      <c r="S3636" s="16"/>
      <c r="T3636" s="16" t="s">
        <v>49</v>
      </c>
      <c r="U3636" s="16"/>
      <c r="V3636" s="16"/>
      <c r="W3636" s="16" t="s">
        <v>46</v>
      </c>
      <c r="X3636" s="16" t="s">
        <v>2125</v>
      </c>
      <c r="Y3636" s="16" t="s">
        <v>2126</v>
      </c>
      <c r="Z3636" s="16" t="s">
        <v>98</v>
      </c>
      <c r="AA3636" s="16" t="s">
        <v>2263</v>
      </c>
      <c r="AB3636" s="16" t="s">
        <v>2373</v>
      </c>
      <c r="AD3636" t="s">
        <v>2372</v>
      </c>
      <c r="AF3636" t="s">
        <v>3478</v>
      </c>
      <c r="AI3636" s="16">
        <v>60</v>
      </c>
      <c r="AQ3636" s="6">
        <v>0</v>
      </c>
      <c r="AR3636" s="6" t="s">
        <v>50</v>
      </c>
      <c r="AT3636" s="6">
        <v>-1</v>
      </c>
      <c r="AW3636" s="6" t="s">
        <v>51</v>
      </c>
      <c r="AX3636" s="6" t="s">
        <v>51</v>
      </c>
    </row>
    <row r="3637" spans="1:50" x14ac:dyDescent="0.25">
      <c r="A3637" s="16" t="s">
        <v>9349</v>
      </c>
      <c r="B3637" t="s">
        <v>22</v>
      </c>
      <c r="C3637" t="str">
        <f t="shared" si="510"/>
        <v>Blapstinus</v>
      </c>
      <c r="D3637" s="13" t="str">
        <f t="shared" si="505"/>
        <v>Yes</v>
      </c>
      <c r="E3637" s="16" t="s">
        <v>18</v>
      </c>
      <c r="F3637" s="16" t="str">
        <f t="shared" si="506"/>
        <v>Tenebrionidae</v>
      </c>
      <c r="G3637" s="16" t="str">
        <f t="shared" si="507"/>
        <v>Yes</v>
      </c>
      <c r="M3637" t="s">
        <v>3479</v>
      </c>
      <c r="N3637" t="s">
        <v>2372</v>
      </c>
      <c r="P3637" s="6">
        <v>-1</v>
      </c>
      <c r="Q3637" s="6" t="s">
        <v>47</v>
      </c>
      <c r="R3637" s="6" t="s">
        <v>48</v>
      </c>
      <c r="S3637" s="16"/>
      <c r="T3637" s="16" t="s">
        <v>49</v>
      </c>
      <c r="U3637" s="16"/>
      <c r="V3637" s="16"/>
      <c r="W3637" s="16" t="s">
        <v>46</v>
      </c>
      <c r="X3637" s="16" t="s">
        <v>2125</v>
      </c>
      <c r="Y3637" s="16" t="s">
        <v>2126</v>
      </c>
      <c r="Z3637" s="16" t="s">
        <v>98</v>
      </c>
      <c r="AA3637" s="16" t="s">
        <v>2263</v>
      </c>
      <c r="AB3637" s="16" t="s">
        <v>2373</v>
      </c>
      <c r="AD3637" t="s">
        <v>2372</v>
      </c>
      <c r="AF3637" t="s">
        <v>3479</v>
      </c>
      <c r="AI3637" s="16">
        <v>60</v>
      </c>
      <c r="AQ3637" s="6">
        <v>0</v>
      </c>
      <c r="AR3637" s="6" t="s">
        <v>50</v>
      </c>
      <c r="AT3637" s="6">
        <v>-1</v>
      </c>
      <c r="AW3637" s="6" t="s">
        <v>51</v>
      </c>
      <c r="AX3637" s="6" t="s">
        <v>51</v>
      </c>
    </row>
    <row r="3638" spans="1:50" x14ac:dyDescent="0.25">
      <c r="A3638" s="16" t="s">
        <v>9349</v>
      </c>
      <c r="B3638" t="s">
        <v>22</v>
      </c>
      <c r="C3638" t="str">
        <f t="shared" si="510"/>
        <v>Blapstinus</v>
      </c>
      <c r="D3638" s="13" t="str">
        <f t="shared" si="505"/>
        <v>Yes</v>
      </c>
      <c r="E3638" s="16" t="s">
        <v>18</v>
      </c>
      <c r="F3638" s="16" t="str">
        <f t="shared" si="506"/>
        <v>Tenebrionidae</v>
      </c>
      <c r="G3638" s="16" t="str">
        <f t="shared" si="507"/>
        <v>Yes</v>
      </c>
      <c r="M3638" t="s">
        <v>3470</v>
      </c>
      <c r="N3638" t="s">
        <v>2372</v>
      </c>
      <c r="P3638" s="6">
        <v>-1</v>
      </c>
      <c r="Q3638" s="6" t="s">
        <v>47</v>
      </c>
      <c r="R3638" s="6" t="s">
        <v>48</v>
      </c>
      <c r="S3638" s="16"/>
      <c r="T3638" s="16" t="s">
        <v>49</v>
      </c>
      <c r="U3638" s="16"/>
      <c r="V3638" s="16"/>
      <c r="W3638" s="16" t="s">
        <v>46</v>
      </c>
      <c r="X3638" s="16" t="s">
        <v>2125</v>
      </c>
      <c r="Y3638" s="16" t="s">
        <v>2126</v>
      </c>
      <c r="Z3638" s="16" t="s">
        <v>98</v>
      </c>
      <c r="AA3638" s="16" t="s">
        <v>2263</v>
      </c>
      <c r="AB3638" s="16" t="s">
        <v>2373</v>
      </c>
      <c r="AD3638" t="s">
        <v>2372</v>
      </c>
      <c r="AF3638" t="s">
        <v>3470</v>
      </c>
      <c r="AI3638" s="16">
        <v>60</v>
      </c>
      <c r="AQ3638" s="6">
        <v>0</v>
      </c>
      <c r="AR3638" s="6" t="s">
        <v>50</v>
      </c>
      <c r="AT3638" s="6">
        <v>-1</v>
      </c>
      <c r="AW3638" s="6" t="s">
        <v>51</v>
      </c>
      <c r="AX3638" s="6" t="s">
        <v>51</v>
      </c>
    </row>
    <row r="3639" spans="1:50" x14ac:dyDescent="0.25">
      <c r="A3639" s="16" t="s">
        <v>9349</v>
      </c>
      <c r="B3639" t="s">
        <v>22</v>
      </c>
      <c r="C3639" t="str">
        <f t="shared" si="510"/>
        <v>Blapstinus</v>
      </c>
      <c r="D3639" s="13" t="str">
        <f t="shared" si="505"/>
        <v>Yes</v>
      </c>
      <c r="E3639" s="16" t="s">
        <v>18</v>
      </c>
      <c r="F3639" s="16" t="str">
        <f t="shared" si="506"/>
        <v>Tenebrionidae</v>
      </c>
      <c r="G3639" s="16" t="str">
        <f t="shared" si="507"/>
        <v>Yes</v>
      </c>
      <c r="M3639" t="s">
        <v>3480</v>
      </c>
      <c r="N3639" t="s">
        <v>2372</v>
      </c>
      <c r="P3639" s="6">
        <v>-1</v>
      </c>
      <c r="Q3639" s="6" t="s">
        <v>47</v>
      </c>
      <c r="R3639" s="6" t="s">
        <v>48</v>
      </c>
      <c r="S3639" s="16"/>
      <c r="T3639" s="16" t="s">
        <v>49</v>
      </c>
      <c r="U3639" s="16"/>
      <c r="V3639" s="16"/>
      <c r="W3639" s="16" t="s">
        <v>46</v>
      </c>
      <c r="X3639" s="16" t="s">
        <v>2125</v>
      </c>
      <c r="Y3639" s="16" t="s">
        <v>2126</v>
      </c>
      <c r="Z3639" s="16" t="s">
        <v>98</v>
      </c>
      <c r="AA3639" s="16" t="s">
        <v>2263</v>
      </c>
      <c r="AB3639" t="s">
        <v>2373</v>
      </c>
      <c r="AD3639" t="s">
        <v>2372</v>
      </c>
      <c r="AF3639" t="s">
        <v>3480</v>
      </c>
      <c r="AI3639" s="16">
        <v>60</v>
      </c>
      <c r="AQ3639" s="6">
        <v>0</v>
      </c>
      <c r="AR3639" s="6" t="s">
        <v>50</v>
      </c>
      <c r="AT3639" s="6">
        <v>-1</v>
      </c>
      <c r="AW3639" s="6" t="s">
        <v>51</v>
      </c>
      <c r="AX3639" s="6" t="s">
        <v>51</v>
      </c>
    </row>
    <row r="3640" spans="1:50" x14ac:dyDescent="0.25">
      <c r="A3640" s="16" t="s">
        <v>9349</v>
      </c>
      <c r="B3640" t="s">
        <v>22</v>
      </c>
      <c r="C3640" t="str">
        <f t="shared" si="510"/>
        <v>Blapstinus</v>
      </c>
      <c r="D3640" s="13" t="str">
        <f t="shared" si="505"/>
        <v>Yes</v>
      </c>
      <c r="E3640" s="16" t="s">
        <v>18</v>
      </c>
      <c r="F3640" s="16" t="str">
        <f t="shared" si="506"/>
        <v>Tenebrionidae</v>
      </c>
      <c r="G3640" s="16" t="str">
        <f t="shared" si="507"/>
        <v>Yes</v>
      </c>
      <c r="M3640" t="s">
        <v>3471</v>
      </c>
      <c r="N3640" s="16" t="s">
        <v>2372</v>
      </c>
      <c r="P3640" s="6">
        <v>-1</v>
      </c>
      <c r="Q3640" s="6" t="s">
        <v>47</v>
      </c>
      <c r="R3640" s="6" t="s">
        <v>48</v>
      </c>
      <c r="S3640" s="16"/>
      <c r="T3640" s="16" t="s">
        <v>49</v>
      </c>
      <c r="U3640" s="16"/>
      <c r="V3640" s="16"/>
      <c r="W3640" s="16" t="s">
        <v>46</v>
      </c>
      <c r="X3640" s="16" t="s">
        <v>2125</v>
      </c>
      <c r="Y3640" s="16" t="s">
        <v>2126</v>
      </c>
      <c r="Z3640" s="16" t="s">
        <v>98</v>
      </c>
      <c r="AA3640" s="16" t="s">
        <v>2263</v>
      </c>
      <c r="AB3640" t="s">
        <v>2373</v>
      </c>
      <c r="AD3640" t="s">
        <v>2372</v>
      </c>
      <c r="AF3640" t="s">
        <v>3471</v>
      </c>
      <c r="AI3640" s="16">
        <v>60</v>
      </c>
      <c r="AQ3640" s="6">
        <v>0</v>
      </c>
      <c r="AR3640" s="6" t="s">
        <v>50</v>
      </c>
      <c r="AT3640" s="6">
        <v>-1</v>
      </c>
      <c r="AW3640" s="6" t="s">
        <v>51</v>
      </c>
      <c r="AX3640" s="6" t="s">
        <v>51</v>
      </c>
    </row>
    <row r="3641" spans="1:50" x14ac:dyDescent="0.25">
      <c r="A3641" s="16" t="s">
        <v>9349</v>
      </c>
      <c r="B3641" t="s">
        <v>22</v>
      </c>
      <c r="C3641" t="str">
        <f t="shared" si="510"/>
        <v>Blapstinus</v>
      </c>
      <c r="D3641" s="13" t="str">
        <f t="shared" si="505"/>
        <v>Yes</v>
      </c>
      <c r="E3641" s="16" t="s">
        <v>18</v>
      </c>
      <c r="F3641" s="16" t="str">
        <f t="shared" si="506"/>
        <v>Tenebrionidae</v>
      </c>
      <c r="G3641" s="16" t="str">
        <f t="shared" si="507"/>
        <v>Yes</v>
      </c>
      <c r="M3641" t="s">
        <v>3481</v>
      </c>
      <c r="N3641" t="s">
        <v>2372</v>
      </c>
      <c r="P3641" s="6">
        <v>-1</v>
      </c>
      <c r="Q3641" s="6" t="s">
        <v>47</v>
      </c>
      <c r="R3641" s="6" t="s">
        <v>48</v>
      </c>
      <c r="S3641" s="16"/>
      <c r="T3641" s="16" t="s">
        <v>49</v>
      </c>
      <c r="U3641" s="16"/>
      <c r="V3641" s="16"/>
      <c r="W3641" s="16" t="s">
        <v>46</v>
      </c>
      <c r="X3641" s="16" t="s">
        <v>2125</v>
      </c>
      <c r="Y3641" s="16" t="s">
        <v>2126</v>
      </c>
      <c r="Z3641" s="16" t="s">
        <v>98</v>
      </c>
      <c r="AA3641" s="16" t="s">
        <v>2263</v>
      </c>
      <c r="AB3641" t="s">
        <v>2373</v>
      </c>
      <c r="AD3641" t="s">
        <v>2372</v>
      </c>
      <c r="AF3641" t="s">
        <v>3481</v>
      </c>
      <c r="AI3641" s="16">
        <v>60</v>
      </c>
      <c r="AQ3641" s="6">
        <v>0</v>
      </c>
      <c r="AR3641" s="6" t="s">
        <v>50</v>
      </c>
      <c r="AT3641" s="6">
        <v>-1</v>
      </c>
      <c r="AW3641" s="6" t="s">
        <v>51</v>
      </c>
      <c r="AX3641" s="6" t="s">
        <v>51</v>
      </c>
    </row>
    <row r="3642" spans="1:50" x14ac:dyDescent="0.25">
      <c r="A3642" s="16" t="s">
        <v>9349</v>
      </c>
      <c r="B3642" t="s">
        <v>22</v>
      </c>
      <c r="C3642" t="str">
        <f t="shared" si="510"/>
        <v>Blapstinus</v>
      </c>
      <c r="D3642" s="13" t="str">
        <f t="shared" si="505"/>
        <v>Yes</v>
      </c>
      <c r="E3642" s="16" t="s">
        <v>18</v>
      </c>
      <c r="F3642" s="16" t="str">
        <f t="shared" si="506"/>
        <v>Tenebrionidae</v>
      </c>
      <c r="G3642" s="16" t="str">
        <f t="shared" si="507"/>
        <v>Yes</v>
      </c>
      <c r="M3642" t="s">
        <v>3482</v>
      </c>
      <c r="N3642" s="16" t="s">
        <v>2372</v>
      </c>
      <c r="P3642" s="6">
        <v>-1</v>
      </c>
      <c r="Q3642" s="6" t="s">
        <v>47</v>
      </c>
      <c r="R3642" s="6" t="s">
        <v>48</v>
      </c>
      <c r="S3642" s="16"/>
      <c r="T3642" s="16" t="s">
        <v>49</v>
      </c>
      <c r="U3642" s="16"/>
      <c r="V3642" s="16"/>
      <c r="W3642" s="16" t="s">
        <v>46</v>
      </c>
      <c r="X3642" s="16" t="s">
        <v>2125</v>
      </c>
      <c r="Y3642" s="16" t="s">
        <v>2126</v>
      </c>
      <c r="Z3642" s="16" t="s">
        <v>98</v>
      </c>
      <c r="AA3642" s="16" t="s">
        <v>2263</v>
      </c>
      <c r="AB3642" t="s">
        <v>2373</v>
      </c>
      <c r="AD3642" t="s">
        <v>2372</v>
      </c>
      <c r="AF3642" t="s">
        <v>3482</v>
      </c>
      <c r="AI3642" s="16">
        <v>60</v>
      </c>
      <c r="AQ3642" s="6">
        <v>0</v>
      </c>
      <c r="AR3642" s="6" t="s">
        <v>50</v>
      </c>
      <c r="AT3642" s="6">
        <v>-1</v>
      </c>
      <c r="AW3642" s="6" t="s">
        <v>51</v>
      </c>
      <c r="AX3642" s="6" t="s">
        <v>51</v>
      </c>
    </row>
    <row r="3643" spans="1:50" x14ac:dyDescent="0.25">
      <c r="A3643" s="16" t="s">
        <v>9349</v>
      </c>
      <c r="B3643" t="s">
        <v>22</v>
      </c>
      <c r="C3643" t="str">
        <f t="shared" si="510"/>
        <v>Blapstinus</v>
      </c>
      <c r="D3643" s="13" t="str">
        <f t="shared" si="505"/>
        <v>Yes</v>
      </c>
      <c r="E3643" s="16" t="s">
        <v>18</v>
      </c>
      <c r="F3643" s="16" t="str">
        <f t="shared" si="506"/>
        <v>Tenebrionidae</v>
      </c>
      <c r="G3643" s="16" t="str">
        <f t="shared" si="507"/>
        <v>Yes</v>
      </c>
      <c r="M3643" t="s">
        <v>3483</v>
      </c>
      <c r="N3643" s="16" t="s">
        <v>2372</v>
      </c>
      <c r="P3643" s="6">
        <v>-1</v>
      </c>
      <c r="Q3643" s="6" t="s">
        <v>47</v>
      </c>
      <c r="R3643" s="6" t="s">
        <v>48</v>
      </c>
      <c r="S3643" s="16"/>
      <c r="T3643" s="16" t="s">
        <v>49</v>
      </c>
      <c r="U3643" s="16"/>
      <c r="V3643" s="16"/>
      <c r="W3643" s="16" t="s">
        <v>46</v>
      </c>
      <c r="X3643" s="16" t="s">
        <v>2125</v>
      </c>
      <c r="Y3643" s="16" t="s">
        <v>2126</v>
      </c>
      <c r="Z3643" s="16" t="s">
        <v>98</v>
      </c>
      <c r="AA3643" s="16" t="s">
        <v>2263</v>
      </c>
      <c r="AB3643" t="s">
        <v>2373</v>
      </c>
      <c r="AD3643" t="s">
        <v>2372</v>
      </c>
      <c r="AF3643" t="s">
        <v>3483</v>
      </c>
      <c r="AI3643" s="16">
        <v>60</v>
      </c>
      <c r="AQ3643" s="6">
        <v>0</v>
      </c>
      <c r="AR3643" s="6" t="s">
        <v>50</v>
      </c>
      <c r="AT3643" s="6">
        <v>-1</v>
      </c>
      <c r="AW3643" s="6" t="s">
        <v>51</v>
      </c>
      <c r="AX3643" s="6" t="s">
        <v>51</v>
      </c>
    </row>
    <row r="3644" spans="1:50" x14ac:dyDescent="0.25">
      <c r="A3644" s="16" t="s">
        <v>9349</v>
      </c>
      <c r="B3644" t="s">
        <v>22</v>
      </c>
      <c r="C3644" t="str">
        <f t="shared" si="510"/>
        <v>Conibiosoma</v>
      </c>
      <c r="D3644" s="13" t="str">
        <f t="shared" si="505"/>
        <v>Yes</v>
      </c>
      <c r="E3644" s="16" t="s">
        <v>18</v>
      </c>
      <c r="F3644" s="16" t="str">
        <f t="shared" si="506"/>
        <v>Tenebrionidae</v>
      </c>
      <c r="G3644" s="16" t="str">
        <f t="shared" si="507"/>
        <v>Yes</v>
      </c>
      <c r="M3644" t="s">
        <v>3397</v>
      </c>
      <c r="N3644" s="16" t="s">
        <v>2373</v>
      </c>
      <c r="P3644" s="6">
        <v>-1</v>
      </c>
      <c r="Q3644" s="6" t="s">
        <v>47</v>
      </c>
      <c r="R3644" s="6" t="s">
        <v>48</v>
      </c>
      <c r="S3644" s="16"/>
      <c r="T3644" s="16" t="s">
        <v>49</v>
      </c>
      <c r="U3644" s="16"/>
      <c r="V3644" s="16"/>
      <c r="W3644" s="16" t="s">
        <v>46</v>
      </c>
      <c r="X3644" s="16" t="s">
        <v>2125</v>
      </c>
      <c r="Y3644" t="s">
        <v>2126</v>
      </c>
      <c r="Z3644" s="16" t="s">
        <v>98</v>
      </c>
      <c r="AA3644" t="s">
        <v>2263</v>
      </c>
      <c r="AB3644" t="s">
        <v>2373</v>
      </c>
      <c r="AD3644" t="s">
        <v>3397</v>
      </c>
      <c r="AI3644" s="16">
        <v>50</v>
      </c>
      <c r="AQ3644" s="6">
        <v>0</v>
      </c>
      <c r="AR3644" s="6" t="s">
        <v>50</v>
      </c>
      <c r="AT3644" s="6">
        <v>-1</v>
      </c>
      <c r="AW3644" s="6" t="s">
        <v>51</v>
      </c>
      <c r="AX3644" s="6" t="s">
        <v>51</v>
      </c>
    </row>
    <row r="3645" spans="1:50" x14ac:dyDescent="0.25">
      <c r="A3645" s="16" t="s">
        <v>9349</v>
      </c>
      <c r="B3645" t="s">
        <v>22</v>
      </c>
      <c r="C3645" t="str">
        <f t="shared" si="510"/>
        <v>Conibiosoma</v>
      </c>
      <c r="D3645" s="13" t="str">
        <f t="shared" si="505"/>
        <v>Yes</v>
      </c>
      <c r="E3645" s="16" t="s">
        <v>18</v>
      </c>
      <c r="F3645" s="16" t="str">
        <f t="shared" si="506"/>
        <v>Tenebrionidae</v>
      </c>
      <c r="G3645" s="16" t="str">
        <f t="shared" si="507"/>
        <v>Yes</v>
      </c>
      <c r="M3645" t="s">
        <v>3465</v>
      </c>
      <c r="N3645" s="16" t="s">
        <v>3397</v>
      </c>
      <c r="P3645" s="6">
        <v>-1</v>
      </c>
      <c r="Q3645" s="6" t="s">
        <v>47</v>
      </c>
      <c r="R3645" s="6" t="s">
        <v>48</v>
      </c>
      <c r="S3645" s="16"/>
      <c r="T3645" s="16" t="s">
        <v>49</v>
      </c>
      <c r="U3645" s="16"/>
      <c r="V3645" s="16"/>
      <c r="W3645" s="16" t="s">
        <v>46</v>
      </c>
      <c r="X3645" s="16" t="s">
        <v>2125</v>
      </c>
      <c r="Y3645" s="16" t="s">
        <v>2126</v>
      </c>
      <c r="Z3645" s="16" t="s">
        <v>98</v>
      </c>
      <c r="AA3645" s="16" t="s">
        <v>2263</v>
      </c>
      <c r="AB3645" t="s">
        <v>2373</v>
      </c>
      <c r="AD3645" t="s">
        <v>3397</v>
      </c>
      <c r="AF3645" t="s">
        <v>3465</v>
      </c>
      <c r="AI3645">
        <v>60</v>
      </c>
      <c r="AQ3645" s="6">
        <v>0</v>
      </c>
      <c r="AR3645" s="6" t="s">
        <v>50</v>
      </c>
      <c r="AT3645" s="6">
        <v>-1</v>
      </c>
      <c r="AW3645" s="6" t="s">
        <v>51</v>
      </c>
      <c r="AX3645" s="6" t="s">
        <v>51</v>
      </c>
    </row>
    <row r="3646" spans="1:50" x14ac:dyDescent="0.25">
      <c r="A3646" s="16" t="s">
        <v>9349</v>
      </c>
      <c r="B3646" t="s">
        <v>22</v>
      </c>
      <c r="C3646" t="str">
        <f t="shared" si="510"/>
        <v>Conibius</v>
      </c>
      <c r="D3646" s="13" t="str">
        <f t="shared" si="505"/>
        <v>Yes</v>
      </c>
      <c r="E3646" s="16" t="s">
        <v>18</v>
      </c>
      <c r="F3646" s="16" t="str">
        <f t="shared" si="506"/>
        <v>Tenebrionidae</v>
      </c>
      <c r="G3646" s="16" t="str">
        <f t="shared" si="507"/>
        <v>Yes</v>
      </c>
      <c r="M3646" t="s">
        <v>3398</v>
      </c>
      <c r="N3646" s="16" t="s">
        <v>2373</v>
      </c>
      <c r="O3646" s="16"/>
      <c r="P3646" s="6">
        <v>-1</v>
      </c>
      <c r="Q3646" s="6" t="s">
        <v>47</v>
      </c>
      <c r="R3646" s="6" t="s">
        <v>48</v>
      </c>
      <c r="S3646" s="16"/>
      <c r="T3646" s="16" t="s">
        <v>49</v>
      </c>
      <c r="U3646" s="16"/>
      <c r="V3646" s="16"/>
      <c r="W3646" s="16" t="s">
        <v>46</v>
      </c>
      <c r="X3646" s="16" t="s">
        <v>2125</v>
      </c>
      <c r="Y3646" s="16" t="s">
        <v>2126</v>
      </c>
      <c r="Z3646" s="16" t="s">
        <v>98</v>
      </c>
      <c r="AA3646" s="16" t="s">
        <v>2263</v>
      </c>
      <c r="AB3646" t="s">
        <v>2373</v>
      </c>
      <c r="AD3646" t="s">
        <v>3398</v>
      </c>
      <c r="AI3646">
        <v>50</v>
      </c>
      <c r="AQ3646" s="6">
        <v>0</v>
      </c>
      <c r="AR3646" s="6" t="s">
        <v>50</v>
      </c>
      <c r="AT3646" s="6">
        <v>-1</v>
      </c>
      <c r="AW3646" s="6" t="s">
        <v>51</v>
      </c>
      <c r="AX3646" s="6" t="s">
        <v>51</v>
      </c>
    </row>
    <row r="3647" spans="1:50" x14ac:dyDescent="0.25">
      <c r="A3647" s="16" t="s">
        <v>9349</v>
      </c>
      <c r="B3647" t="s">
        <v>22</v>
      </c>
      <c r="C3647" t="str">
        <f t="shared" si="510"/>
        <v>Conibius</v>
      </c>
      <c r="D3647" s="13" t="str">
        <f t="shared" si="505"/>
        <v>Yes</v>
      </c>
      <c r="E3647" s="16" t="s">
        <v>18</v>
      </c>
      <c r="F3647" s="16" t="str">
        <f t="shared" si="506"/>
        <v>Tenebrionidae</v>
      </c>
      <c r="G3647" s="16" t="str">
        <f t="shared" si="507"/>
        <v>Yes</v>
      </c>
      <c r="M3647" t="s">
        <v>3527</v>
      </c>
      <c r="N3647" s="16" t="s">
        <v>3398</v>
      </c>
      <c r="O3647" s="16"/>
      <c r="P3647" s="6">
        <v>-1</v>
      </c>
      <c r="Q3647" s="6" t="s">
        <v>47</v>
      </c>
      <c r="R3647" s="6" t="s">
        <v>48</v>
      </c>
      <c r="S3647" s="16"/>
      <c r="T3647" s="16" t="s">
        <v>49</v>
      </c>
      <c r="U3647" s="16"/>
      <c r="V3647" s="16"/>
      <c r="W3647" s="16" t="s">
        <v>46</v>
      </c>
      <c r="X3647" s="16" t="s">
        <v>2125</v>
      </c>
      <c r="Y3647" s="16" t="s">
        <v>2126</v>
      </c>
      <c r="Z3647" s="16" t="s">
        <v>98</v>
      </c>
      <c r="AA3647" t="s">
        <v>2263</v>
      </c>
      <c r="AB3647" t="s">
        <v>2373</v>
      </c>
      <c r="AD3647" t="s">
        <v>3398</v>
      </c>
      <c r="AF3647" t="s">
        <v>3527</v>
      </c>
      <c r="AI3647">
        <v>60</v>
      </c>
      <c r="AQ3647" s="6">
        <v>0</v>
      </c>
      <c r="AR3647" s="6" t="s">
        <v>50</v>
      </c>
      <c r="AT3647" s="6">
        <v>-1</v>
      </c>
      <c r="AW3647" s="6" t="s">
        <v>51</v>
      </c>
      <c r="AX3647" s="6" t="s">
        <v>51</v>
      </c>
    </row>
    <row r="3648" spans="1:50" x14ac:dyDescent="0.25">
      <c r="A3648" s="16" t="s">
        <v>9349</v>
      </c>
      <c r="B3648" t="s">
        <v>22</v>
      </c>
      <c r="C3648" t="str">
        <f t="shared" si="510"/>
        <v>Gonocephalum</v>
      </c>
      <c r="D3648" s="13" t="str">
        <f t="shared" si="505"/>
        <v>Yes</v>
      </c>
      <c r="E3648" s="16" t="s">
        <v>18</v>
      </c>
      <c r="F3648" s="16" t="str">
        <f t="shared" si="506"/>
        <v>Tenebrionidae</v>
      </c>
      <c r="G3648" s="16" t="str">
        <f t="shared" si="507"/>
        <v>Yes</v>
      </c>
      <c r="M3648" t="s">
        <v>2376</v>
      </c>
      <c r="N3648" t="s">
        <v>2373</v>
      </c>
      <c r="P3648" s="6">
        <v>-1</v>
      </c>
      <c r="Q3648" s="6" t="s">
        <v>47</v>
      </c>
      <c r="R3648" s="6" t="s">
        <v>48</v>
      </c>
      <c r="S3648" s="16"/>
      <c r="T3648" s="16" t="s">
        <v>49</v>
      </c>
      <c r="U3648" s="16"/>
      <c r="V3648" s="16"/>
      <c r="W3648" s="16" t="s">
        <v>46</v>
      </c>
      <c r="X3648" s="16" t="s">
        <v>2125</v>
      </c>
      <c r="Y3648" s="16" t="s">
        <v>2126</v>
      </c>
      <c r="Z3648" s="16" t="s">
        <v>98</v>
      </c>
      <c r="AA3648" s="16" t="s">
        <v>2263</v>
      </c>
      <c r="AB3648" t="s">
        <v>2373</v>
      </c>
      <c r="AD3648" t="s">
        <v>2376</v>
      </c>
      <c r="AI3648" s="16">
        <v>50</v>
      </c>
      <c r="AQ3648" s="6">
        <v>0</v>
      </c>
      <c r="AR3648" s="6" t="s">
        <v>50</v>
      </c>
      <c r="AT3648" s="6">
        <v>-1</v>
      </c>
      <c r="AW3648" s="6" t="s">
        <v>51</v>
      </c>
      <c r="AX3648" s="6" t="s">
        <v>51</v>
      </c>
    </row>
    <row r="3649" spans="1:50" x14ac:dyDescent="0.25">
      <c r="A3649" s="16" t="s">
        <v>9349</v>
      </c>
      <c r="B3649" t="s">
        <v>22</v>
      </c>
      <c r="C3649" t="str">
        <f t="shared" si="510"/>
        <v>Mecysmus</v>
      </c>
      <c r="D3649" s="13" t="str">
        <f t="shared" si="505"/>
        <v>Yes</v>
      </c>
      <c r="E3649" s="16" t="s">
        <v>18</v>
      </c>
      <c r="F3649" s="16" t="str">
        <f t="shared" si="506"/>
        <v>Tenebrionidae</v>
      </c>
      <c r="G3649" s="16" t="str">
        <f t="shared" si="507"/>
        <v>Yes</v>
      </c>
      <c r="M3649" t="s">
        <v>3374</v>
      </c>
      <c r="N3649" s="16" t="s">
        <v>2373</v>
      </c>
      <c r="P3649" s="6">
        <v>-1</v>
      </c>
      <c r="Q3649" s="6" t="s">
        <v>47</v>
      </c>
      <c r="R3649" s="6" t="s">
        <v>48</v>
      </c>
      <c r="S3649" s="16"/>
      <c r="T3649" s="16" t="s">
        <v>49</v>
      </c>
      <c r="U3649" s="16"/>
      <c r="V3649" s="16"/>
      <c r="W3649" s="16" t="s">
        <v>46</v>
      </c>
      <c r="X3649" s="16" t="s">
        <v>2125</v>
      </c>
      <c r="Y3649" s="16" t="s">
        <v>2126</v>
      </c>
      <c r="Z3649" s="16" t="s">
        <v>98</v>
      </c>
      <c r="AA3649" s="16" t="s">
        <v>2263</v>
      </c>
      <c r="AB3649" t="s">
        <v>2373</v>
      </c>
      <c r="AD3649" t="s">
        <v>3374</v>
      </c>
      <c r="AI3649" s="16">
        <v>50</v>
      </c>
      <c r="AQ3649" s="6">
        <v>0</v>
      </c>
      <c r="AR3649" s="6" t="s">
        <v>50</v>
      </c>
      <c r="AT3649" s="6">
        <v>-1</v>
      </c>
      <c r="AW3649" s="6" t="s">
        <v>51</v>
      </c>
      <c r="AX3649" s="6" t="s">
        <v>51</v>
      </c>
    </row>
    <row r="3650" spans="1:50" x14ac:dyDescent="0.25">
      <c r="A3650" s="16" t="s">
        <v>9349</v>
      </c>
      <c r="B3650" t="s">
        <v>22</v>
      </c>
      <c r="C3650" t="str">
        <f t="shared" si="510"/>
        <v>Mecysmus</v>
      </c>
      <c r="D3650" s="13" t="str">
        <f t="shared" si="505"/>
        <v>Yes</v>
      </c>
      <c r="E3650" s="16" t="s">
        <v>18</v>
      </c>
      <c r="F3650" s="16" t="str">
        <f t="shared" si="506"/>
        <v>Tenebrionidae</v>
      </c>
      <c r="G3650" s="16" t="str">
        <f t="shared" si="507"/>
        <v>Yes</v>
      </c>
      <c r="M3650" t="s">
        <v>3603</v>
      </c>
      <c r="N3650" s="16" t="s">
        <v>3374</v>
      </c>
      <c r="P3650" s="6">
        <v>-1</v>
      </c>
      <c r="Q3650" s="6" t="s">
        <v>47</v>
      </c>
      <c r="R3650" s="6" t="s">
        <v>48</v>
      </c>
      <c r="S3650" s="16"/>
      <c r="T3650" s="16" t="s">
        <v>49</v>
      </c>
      <c r="U3650" s="16"/>
      <c r="V3650" s="16"/>
      <c r="W3650" s="16" t="s">
        <v>46</v>
      </c>
      <c r="X3650" s="16" t="s">
        <v>2125</v>
      </c>
      <c r="Y3650" s="16" t="s">
        <v>2126</v>
      </c>
      <c r="Z3650" s="16" t="s">
        <v>98</v>
      </c>
      <c r="AA3650" s="16" t="s">
        <v>2263</v>
      </c>
      <c r="AB3650" t="s">
        <v>2373</v>
      </c>
      <c r="AD3650" t="s">
        <v>3374</v>
      </c>
      <c r="AF3650" t="s">
        <v>3603</v>
      </c>
      <c r="AI3650" s="16">
        <v>60</v>
      </c>
      <c r="AQ3650" s="6">
        <v>0</v>
      </c>
      <c r="AR3650" s="6" t="s">
        <v>50</v>
      </c>
      <c r="AT3650" s="6">
        <v>-1</v>
      </c>
      <c r="AW3650" s="6" t="s">
        <v>51</v>
      </c>
      <c r="AX3650" s="6" t="s">
        <v>51</v>
      </c>
    </row>
    <row r="3651" spans="1:50" x14ac:dyDescent="0.25">
      <c r="A3651" s="16" t="s">
        <v>9349</v>
      </c>
      <c r="B3651" t="s">
        <v>22</v>
      </c>
      <c r="C3651" t="str">
        <f t="shared" si="510"/>
        <v>Nocibiotes</v>
      </c>
      <c r="D3651" s="13" t="str">
        <f t="shared" si="505"/>
        <v>Yes</v>
      </c>
      <c r="E3651" s="16" t="s">
        <v>18</v>
      </c>
      <c r="F3651" s="16" t="str">
        <f t="shared" si="506"/>
        <v>Tenebrionidae</v>
      </c>
      <c r="G3651" s="16" t="str">
        <f t="shared" si="507"/>
        <v>Yes</v>
      </c>
      <c r="M3651" t="s">
        <v>3379</v>
      </c>
      <c r="N3651" s="16" t="s">
        <v>2373</v>
      </c>
      <c r="P3651" s="6">
        <v>-1</v>
      </c>
      <c r="Q3651" s="6" t="s">
        <v>47</v>
      </c>
      <c r="R3651" s="6" t="s">
        <v>48</v>
      </c>
      <c r="S3651" s="16"/>
      <c r="T3651" s="16" t="s">
        <v>49</v>
      </c>
      <c r="U3651" s="16"/>
      <c r="V3651" s="16"/>
      <c r="W3651" s="16" t="s">
        <v>46</v>
      </c>
      <c r="X3651" s="16" t="s">
        <v>2125</v>
      </c>
      <c r="Y3651" s="16" t="s">
        <v>2126</v>
      </c>
      <c r="Z3651" s="16" t="s">
        <v>98</v>
      </c>
      <c r="AA3651" s="16" t="s">
        <v>2263</v>
      </c>
      <c r="AB3651" t="s">
        <v>2373</v>
      </c>
      <c r="AD3651" t="s">
        <v>3379</v>
      </c>
      <c r="AI3651" s="16">
        <v>50</v>
      </c>
      <c r="AQ3651" s="6">
        <v>0</v>
      </c>
      <c r="AR3651" s="6" t="s">
        <v>50</v>
      </c>
      <c r="AT3651" s="6">
        <v>-1</v>
      </c>
      <c r="AW3651" s="6" t="s">
        <v>51</v>
      </c>
      <c r="AX3651" s="6" t="s">
        <v>51</v>
      </c>
    </row>
    <row r="3652" spans="1:50" x14ac:dyDescent="0.25">
      <c r="A3652" s="16" t="s">
        <v>9349</v>
      </c>
      <c r="B3652" t="s">
        <v>22</v>
      </c>
      <c r="C3652" t="str">
        <f t="shared" si="510"/>
        <v>Nocibiotes</v>
      </c>
      <c r="D3652" s="13" t="str">
        <f t="shared" si="505"/>
        <v>Yes</v>
      </c>
      <c r="E3652" s="16" t="s">
        <v>18</v>
      </c>
      <c r="F3652" s="16" t="str">
        <f t="shared" si="506"/>
        <v>Tenebrionidae</v>
      </c>
      <c r="G3652" s="16" t="str">
        <f t="shared" si="507"/>
        <v>Yes</v>
      </c>
      <c r="M3652" t="s">
        <v>3611</v>
      </c>
      <c r="N3652" s="16" t="s">
        <v>3379</v>
      </c>
      <c r="P3652" s="6">
        <v>-1</v>
      </c>
      <c r="Q3652" s="6" t="s">
        <v>47</v>
      </c>
      <c r="R3652" s="6" t="s">
        <v>48</v>
      </c>
      <c r="S3652" s="16"/>
      <c r="T3652" s="16" t="s">
        <v>49</v>
      </c>
      <c r="U3652" s="16"/>
      <c r="V3652" s="16"/>
      <c r="W3652" s="16" t="s">
        <v>46</v>
      </c>
      <c r="X3652" s="16" t="s">
        <v>2125</v>
      </c>
      <c r="Y3652" s="16" t="s">
        <v>2126</v>
      </c>
      <c r="Z3652" s="16" t="s">
        <v>98</v>
      </c>
      <c r="AA3652" s="16" t="s">
        <v>2263</v>
      </c>
      <c r="AB3652" t="s">
        <v>2373</v>
      </c>
      <c r="AD3652" t="s">
        <v>3379</v>
      </c>
      <c r="AF3652" t="s">
        <v>3611</v>
      </c>
      <c r="AI3652" s="16">
        <v>60</v>
      </c>
      <c r="AQ3652" s="6">
        <v>0</v>
      </c>
      <c r="AR3652" s="6" t="s">
        <v>50</v>
      </c>
      <c r="AT3652" s="6">
        <v>-1</v>
      </c>
      <c r="AW3652" s="6" t="s">
        <v>51</v>
      </c>
      <c r="AX3652" s="6" t="s">
        <v>51</v>
      </c>
    </row>
    <row r="3653" spans="1:50" x14ac:dyDescent="0.25">
      <c r="A3653" s="16" t="s">
        <v>9349</v>
      </c>
      <c r="B3653" t="s">
        <v>22</v>
      </c>
      <c r="C3653" t="str">
        <f t="shared" si="510"/>
        <v>Nocibiotes</v>
      </c>
      <c r="D3653" s="13" t="str">
        <f t="shared" si="505"/>
        <v>Yes</v>
      </c>
      <c r="E3653" s="16" t="s">
        <v>18</v>
      </c>
      <c r="F3653" s="16" t="str">
        <f t="shared" si="506"/>
        <v>Tenebrionidae</v>
      </c>
      <c r="G3653" s="16" t="str">
        <f t="shared" si="507"/>
        <v>Yes</v>
      </c>
      <c r="M3653" t="s">
        <v>3612</v>
      </c>
      <c r="N3653" s="16" t="s">
        <v>3379</v>
      </c>
      <c r="P3653" s="6">
        <v>-1</v>
      </c>
      <c r="Q3653" s="6" t="s">
        <v>47</v>
      </c>
      <c r="R3653" s="6" t="s">
        <v>48</v>
      </c>
      <c r="S3653" s="16"/>
      <c r="T3653" s="16" t="s">
        <v>49</v>
      </c>
      <c r="U3653" s="16"/>
      <c r="V3653" s="16"/>
      <c r="W3653" s="16" t="s">
        <v>46</v>
      </c>
      <c r="X3653" s="16" t="s">
        <v>2125</v>
      </c>
      <c r="Y3653" s="16" t="s">
        <v>2126</v>
      </c>
      <c r="Z3653" s="16" t="s">
        <v>98</v>
      </c>
      <c r="AA3653" s="16" t="s">
        <v>2263</v>
      </c>
      <c r="AB3653" t="s">
        <v>2373</v>
      </c>
      <c r="AD3653" t="s">
        <v>3379</v>
      </c>
      <c r="AF3653" t="s">
        <v>3612</v>
      </c>
      <c r="AI3653" s="16">
        <v>60</v>
      </c>
      <c r="AQ3653" s="6">
        <v>0</v>
      </c>
      <c r="AR3653" s="6" t="s">
        <v>50</v>
      </c>
      <c r="AT3653" s="6">
        <v>-1</v>
      </c>
      <c r="AW3653" s="6" t="s">
        <v>51</v>
      </c>
      <c r="AX3653" s="6" t="s">
        <v>51</v>
      </c>
    </row>
    <row r="3654" spans="1:50" x14ac:dyDescent="0.25">
      <c r="A3654" s="16" t="s">
        <v>9349</v>
      </c>
      <c r="B3654" t="s">
        <v>22</v>
      </c>
      <c r="C3654" t="str">
        <f t="shared" si="510"/>
        <v>Notibius</v>
      </c>
      <c r="D3654" s="13" t="str">
        <f t="shared" si="505"/>
        <v>Yes</v>
      </c>
      <c r="E3654" s="16" t="s">
        <v>18</v>
      </c>
      <c r="F3654" s="16" t="str">
        <f t="shared" si="506"/>
        <v>Tenebrionidae</v>
      </c>
      <c r="G3654" s="16" t="str">
        <f t="shared" si="507"/>
        <v>Yes</v>
      </c>
      <c r="M3654" t="s">
        <v>3380</v>
      </c>
      <c r="N3654" s="16" t="s">
        <v>2373</v>
      </c>
      <c r="O3654" s="16"/>
      <c r="P3654" s="6">
        <v>-1</v>
      </c>
      <c r="Q3654" s="6" t="s">
        <v>47</v>
      </c>
      <c r="R3654" s="6" t="s">
        <v>48</v>
      </c>
      <c r="S3654" s="16"/>
      <c r="T3654" s="16" t="s">
        <v>49</v>
      </c>
      <c r="U3654" s="16"/>
      <c r="V3654" s="16"/>
      <c r="W3654" s="16" t="s">
        <v>46</v>
      </c>
      <c r="X3654" s="16" t="s">
        <v>2125</v>
      </c>
      <c r="Y3654" s="16" t="s">
        <v>2126</v>
      </c>
      <c r="Z3654" s="16" t="s">
        <v>98</v>
      </c>
      <c r="AA3654" s="16" t="s">
        <v>2263</v>
      </c>
      <c r="AB3654" t="s">
        <v>2373</v>
      </c>
      <c r="AD3654" t="s">
        <v>3380</v>
      </c>
      <c r="AI3654" s="16">
        <v>50</v>
      </c>
      <c r="AQ3654" s="6">
        <v>0</v>
      </c>
      <c r="AR3654" s="6" t="s">
        <v>50</v>
      </c>
      <c r="AT3654" s="6">
        <v>-1</v>
      </c>
      <c r="AW3654" s="6" t="s">
        <v>51</v>
      </c>
      <c r="AX3654" s="6" t="s">
        <v>51</v>
      </c>
    </row>
    <row r="3655" spans="1:50" x14ac:dyDescent="0.25">
      <c r="A3655" s="16" t="s">
        <v>9349</v>
      </c>
      <c r="B3655" t="s">
        <v>22</v>
      </c>
      <c r="C3655" t="str">
        <f t="shared" si="510"/>
        <v>Notibius</v>
      </c>
      <c r="D3655" s="13" t="str">
        <f t="shared" si="505"/>
        <v>Yes</v>
      </c>
      <c r="E3655" s="16" t="s">
        <v>18</v>
      </c>
      <c r="F3655" s="16" t="str">
        <f t="shared" si="506"/>
        <v>Tenebrionidae</v>
      </c>
      <c r="G3655" s="16" t="str">
        <f t="shared" si="507"/>
        <v>Yes</v>
      </c>
      <c r="M3655" t="s">
        <v>3613</v>
      </c>
      <c r="N3655" s="16" t="s">
        <v>3380</v>
      </c>
      <c r="O3655" s="16"/>
      <c r="P3655" s="6">
        <v>-1</v>
      </c>
      <c r="Q3655" s="6" t="s">
        <v>47</v>
      </c>
      <c r="R3655" s="6" t="s">
        <v>48</v>
      </c>
      <c r="S3655" s="16"/>
      <c r="T3655" s="16" t="s">
        <v>49</v>
      </c>
      <c r="U3655" s="16"/>
      <c r="V3655" s="16"/>
      <c r="W3655" s="16" t="s">
        <v>46</v>
      </c>
      <c r="X3655" s="16" t="s">
        <v>2125</v>
      </c>
      <c r="Y3655" s="16" t="s">
        <v>2126</v>
      </c>
      <c r="Z3655" s="16" t="s">
        <v>98</v>
      </c>
      <c r="AA3655" s="16" t="s">
        <v>2263</v>
      </c>
      <c r="AB3655" t="s">
        <v>2373</v>
      </c>
      <c r="AD3655" t="s">
        <v>3380</v>
      </c>
      <c r="AF3655" t="s">
        <v>3613</v>
      </c>
      <c r="AI3655" s="16">
        <v>60</v>
      </c>
      <c r="AQ3655" s="6">
        <v>0</v>
      </c>
      <c r="AR3655" s="6" t="s">
        <v>50</v>
      </c>
      <c r="AT3655" s="6">
        <v>-1</v>
      </c>
      <c r="AW3655" s="6" t="s">
        <v>51</v>
      </c>
      <c r="AX3655" s="6" t="s">
        <v>51</v>
      </c>
    </row>
    <row r="3656" spans="1:50" x14ac:dyDescent="0.25">
      <c r="A3656" s="16" t="s">
        <v>9349</v>
      </c>
      <c r="B3656" t="s">
        <v>22</v>
      </c>
      <c r="C3656" t="str">
        <f t="shared" si="510"/>
        <v>Notibius</v>
      </c>
      <c r="D3656" s="13" t="str">
        <f t="shared" si="505"/>
        <v>Yes</v>
      </c>
      <c r="E3656" s="16" t="s">
        <v>18</v>
      </c>
      <c r="F3656" s="16" t="str">
        <f t="shared" si="506"/>
        <v>Tenebrionidae</v>
      </c>
      <c r="G3656" s="16" t="str">
        <f t="shared" si="507"/>
        <v>Yes</v>
      </c>
      <c r="M3656" t="s">
        <v>3614</v>
      </c>
      <c r="N3656" s="16" t="s">
        <v>3380</v>
      </c>
      <c r="O3656" s="16"/>
      <c r="P3656" s="6">
        <v>-1</v>
      </c>
      <c r="Q3656" s="6" t="s">
        <v>47</v>
      </c>
      <c r="R3656" s="6" t="s">
        <v>48</v>
      </c>
      <c r="S3656" s="16"/>
      <c r="T3656" s="16" t="s">
        <v>49</v>
      </c>
      <c r="U3656" s="16"/>
      <c r="V3656" s="16"/>
      <c r="W3656" s="16" t="s">
        <v>46</v>
      </c>
      <c r="X3656" s="16" t="s">
        <v>2125</v>
      </c>
      <c r="Y3656" s="16" t="s">
        <v>2126</v>
      </c>
      <c r="Z3656" s="16" t="s">
        <v>98</v>
      </c>
      <c r="AA3656" s="16" t="s">
        <v>2263</v>
      </c>
      <c r="AB3656" t="s">
        <v>2373</v>
      </c>
      <c r="AD3656" t="s">
        <v>3380</v>
      </c>
      <c r="AF3656" t="s">
        <v>3614</v>
      </c>
      <c r="AI3656" s="16">
        <v>60</v>
      </c>
      <c r="AQ3656" s="6">
        <v>0</v>
      </c>
      <c r="AR3656" s="6" t="s">
        <v>50</v>
      </c>
      <c r="AT3656" s="6">
        <v>-1</v>
      </c>
      <c r="AW3656" s="6" t="s">
        <v>51</v>
      </c>
      <c r="AX3656" s="6" t="s">
        <v>51</v>
      </c>
    </row>
    <row r="3657" spans="1:50" x14ac:dyDescent="0.25">
      <c r="A3657" s="16" t="s">
        <v>9349</v>
      </c>
      <c r="B3657" t="s">
        <v>22</v>
      </c>
      <c r="C3657" t="str">
        <f t="shared" si="510"/>
        <v>Notibius</v>
      </c>
      <c r="D3657" s="13" t="str">
        <f t="shared" ref="D3657:D3690" si="511">IF(AI3657&gt;=50,"Yes","No")</f>
        <v>Yes</v>
      </c>
      <c r="E3657" s="16" t="s">
        <v>18</v>
      </c>
      <c r="F3657" s="16" t="str">
        <f t="shared" ref="F3657:F3696" si="512">Z3657</f>
        <v>Tenebrionidae</v>
      </c>
      <c r="G3657" s="16" t="str">
        <f t="shared" ref="G3657:G3716" si="513">IF(AI3657&gt;=40,"Yes","No")</f>
        <v>Yes</v>
      </c>
      <c r="M3657" t="s">
        <v>3615</v>
      </c>
      <c r="N3657" s="16" t="s">
        <v>3380</v>
      </c>
      <c r="P3657" s="6">
        <v>-1</v>
      </c>
      <c r="Q3657" s="6" t="s">
        <v>47</v>
      </c>
      <c r="R3657" s="6" t="s">
        <v>48</v>
      </c>
      <c r="S3657" s="16"/>
      <c r="T3657" s="16" t="s">
        <v>49</v>
      </c>
      <c r="U3657" s="16"/>
      <c r="V3657" s="16"/>
      <c r="W3657" s="16" t="s">
        <v>46</v>
      </c>
      <c r="X3657" s="16" t="s">
        <v>2125</v>
      </c>
      <c r="Y3657" s="16" t="s">
        <v>2126</v>
      </c>
      <c r="Z3657" s="16" t="s">
        <v>98</v>
      </c>
      <c r="AA3657" s="16" t="s">
        <v>2263</v>
      </c>
      <c r="AB3657" t="s">
        <v>2373</v>
      </c>
      <c r="AD3657" t="s">
        <v>3380</v>
      </c>
      <c r="AF3657" t="s">
        <v>3615</v>
      </c>
      <c r="AI3657">
        <v>60</v>
      </c>
      <c r="AQ3657" s="6">
        <v>0</v>
      </c>
      <c r="AR3657" s="6" t="s">
        <v>50</v>
      </c>
      <c r="AT3657" s="6">
        <v>-1</v>
      </c>
      <c r="AW3657" s="6" t="s">
        <v>51</v>
      </c>
      <c r="AX3657" s="6" t="s">
        <v>51</v>
      </c>
    </row>
    <row r="3658" spans="1:50" x14ac:dyDescent="0.25">
      <c r="A3658" s="16" t="s">
        <v>9349</v>
      </c>
      <c r="B3658" t="s">
        <v>22</v>
      </c>
      <c r="C3658" t="str">
        <f t="shared" si="510"/>
        <v>Tonibius</v>
      </c>
      <c r="D3658" s="13" t="str">
        <f t="shared" si="511"/>
        <v>Yes</v>
      </c>
      <c r="E3658" s="16" t="s">
        <v>18</v>
      </c>
      <c r="F3658" s="16" t="str">
        <f t="shared" si="512"/>
        <v>Tenebrionidae</v>
      </c>
      <c r="G3658" s="16" t="str">
        <f t="shared" si="513"/>
        <v>Yes</v>
      </c>
      <c r="M3658" t="s">
        <v>2383</v>
      </c>
      <c r="N3658" s="16" t="s">
        <v>2373</v>
      </c>
      <c r="P3658" s="6">
        <v>-1</v>
      </c>
      <c r="Q3658" s="6" t="s">
        <v>47</v>
      </c>
      <c r="R3658" s="6" t="s">
        <v>48</v>
      </c>
      <c r="S3658" s="16"/>
      <c r="T3658" s="16" t="s">
        <v>49</v>
      </c>
      <c r="U3658" s="16"/>
      <c r="V3658" s="16"/>
      <c r="W3658" s="16" t="s">
        <v>46</v>
      </c>
      <c r="X3658" s="16" t="s">
        <v>2125</v>
      </c>
      <c r="Y3658" s="16" t="s">
        <v>2126</v>
      </c>
      <c r="Z3658" s="16" t="s">
        <v>98</v>
      </c>
      <c r="AA3658" s="16" t="s">
        <v>2263</v>
      </c>
      <c r="AB3658" t="s">
        <v>2373</v>
      </c>
      <c r="AD3658" t="s">
        <v>2383</v>
      </c>
      <c r="AI3658">
        <v>50</v>
      </c>
      <c r="AQ3658" s="6">
        <v>0</v>
      </c>
      <c r="AR3658" s="6" t="s">
        <v>50</v>
      </c>
      <c r="AT3658" s="6">
        <v>-1</v>
      </c>
      <c r="AW3658" s="6" t="s">
        <v>51</v>
      </c>
      <c r="AX3658" s="6" t="s">
        <v>51</v>
      </c>
    </row>
    <row r="3659" spans="1:50" x14ac:dyDescent="0.25">
      <c r="A3659" s="16" t="s">
        <v>9349</v>
      </c>
      <c r="B3659" t="s">
        <v>22</v>
      </c>
      <c r="C3659" t="str">
        <f t="shared" si="510"/>
        <v>Tonibius</v>
      </c>
      <c r="D3659" s="13" t="str">
        <f t="shared" si="511"/>
        <v>Yes</v>
      </c>
      <c r="E3659" s="16" t="s">
        <v>18</v>
      </c>
      <c r="F3659" s="16" t="str">
        <f t="shared" si="512"/>
        <v>Tenebrionidae</v>
      </c>
      <c r="G3659" s="16" t="str">
        <f t="shared" si="513"/>
        <v>Yes</v>
      </c>
      <c r="M3659" t="s">
        <v>2384</v>
      </c>
      <c r="N3659" t="s">
        <v>2383</v>
      </c>
      <c r="P3659" s="6">
        <v>-1</v>
      </c>
      <c r="Q3659" s="6" t="s">
        <v>47</v>
      </c>
      <c r="R3659" s="6" t="s">
        <v>48</v>
      </c>
      <c r="S3659" s="16"/>
      <c r="T3659" s="16" t="s">
        <v>49</v>
      </c>
      <c r="U3659" s="16"/>
      <c r="V3659" s="16"/>
      <c r="W3659" s="16" t="s">
        <v>46</v>
      </c>
      <c r="X3659" s="16" t="s">
        <v>2125</v>
      </c>
      <c r="Y3659" s="16" t="s">
        <v>2126</v>
      </c>
      <c r="Z3659" s="16" t="s">
        <v>98</v>
      </c>
      <c r="AA3659" s="16" t="s">
        <v>2263</v>
      </c>
      <c r="AB3659" t="s">
        <v>2373</v>
      </c>
      <c r="AD3659" t="s">
        <v>2383</v>
      </c>
      <c r="AF3659" t="s">
        <v>2384</v>
      </c>
      <c r="AI3659" s="16">
        <v>60</v>
      </c>
      <c r="AQ3659" s="6">
        <v>0</v>
      </c>
      <c r="AR3659" s="6" t="s">
        <v>50</v>
      </c>
      <c r="AT3659" s="6">
        <v>-1</v>
      </c>
      <c r="AW3659" s="6" t="s">
        <v>51</v>
      </c>
      <c r="AX3659" s="6" t="s">
        <v>51</v>
      </c>
    </row>
    <row r="3660" spans="1:50" x14ac:dyDescent="0.25">
      <c r="A3660" s="16" t="s">
        <v>9349</v>
      </c>
      <c r="B3660" t="s">
        <v>22</v>
      </c>
      <c r="C3660" t="str">
        <f t="shared" si="510"/>
        <v>Trichoton</v>
      </c>
      <c r="D3660" s="13" t="str">
        <f t="shared" si="511"/>
        <v>Yes</v>
      </c>
      <c r="E3660" s="16" t="s">
        <v>18</v>
      </c>
      <c r="F3660" s="16" t="str">
        <f t="shared" si="512"/>
        <v>Tenebrionidae</v>
      </c>
      <c r="G3660" s="16" t="str">
        <f t="shared" si="513"/>
        <v>Yes</v>
      </c>
      <c r="M3660" t="s">
        <v>3410</v>
      </c>
      <c r="N3660" t="s">
        <v>2373</v>
      </c>
      <c r="P3660" s="6">
        <v>-1</v>
      </c>
      <c r="Q3660" s="6" t="s">
        <v>47</v>
      </c>
      <c r="R3660" s="6" t="s">
        <v>48</v>
      </c>
      <c r="S3660" s="16"/>
      <c r="T3660" s="16" t="s">
        <v>49</v>
      </c>
      <c r="U3660" s="16"/>
      <c r="V3660" s="16"/>
      <c r="W3660" s="16" t="s">
        <v>46</v>
      </c>
      <c r="X3660" s="16" t="s">
        <v>2125</v>
      </c>
      <c r="Y3660" s="16" t="s">
        <v>2126</v>
      </c>
      <c r="Z3660" s="16" t="s">
        <v>98</v>
      </c>
      <c r="AA3660" s="16" t="s">
        <v>2263</v>
      </c>
      <c r="AB3660" t="s">
        <v>2373</v>
      </c>
      <c r="AD3660" t="s">
        <v>3410</v>
      </c>
      <c r="AI3660" s="16">
        <v>50</v>
      </c>
      <c r="AQ3660" s="6">
        <v>0</v>
      </c>
      <c r="AR3660" s="6" t="s">
        <v>50</v>
      </c>
      <c r="AT3660" s="6">
        <v>-1</v>
      </c>
      <c r="AW3660" s="6" t="s">
        <v>51</v>
      </c>
      <c r="AX3660" s="6" t="s">
        <v>51</v>
      </c>
    </row>
    <row r="3661" spans="1:50" x14ac:dyDescent="0.25">
      <c r="A3661" s="16" t="s">
        <v>9349</v>
      </c>
      <c r="B3661" t="s">
        <v>22</v>
      </c>
      <c r="C3661" t="str">
        <f t="shared" si="510"/>
        <v>Trichoton</v>
      </c>
      <c r="D3661" s="13" t="str">
        <f t="shared" si="511"/>
        <v>Yes</v>
      </c>
      <c r="E3661" s="16" t="s">
        <v>18</v>
      </c>
      <c r="F3661" s="16" t="str">
        <f t="shared" si="512"/>
        <v>Tenebrionidae</v>
      </c>
      <c r="G3661" s="16" t="str">
        <f t="shared" si="513"/>
        <v>Yes</v>
      </c>
      <c r="M3661" t="s">
        <v>3636</v>
      </c>
      <c r="N3661" t="s">
        <v>3410</v>
      </c>
      <c r="P3661" s="6">
        <v>-1</v>
      </c>
      <c r="Q3661" s="6" t="s">
        <v>47</v>
      </c>
      <c r="R3661" s="6" t="s">
        <v>48</v>
      </c>
      <c r="S3661" s="16"/>
      <c r="T3661" s="16" t="s">
        <v>49</v>
      </c>
      <c r="U3661" s="16"/>
      <c r="V3661" s="16"/>
      <c r="W3661" s="16" t="s">
        <v>46</v>
      </c>
      <c r="X3661" s="16" t="s">
        <v>2125</v>
      </c>
      <c r="Y3661" s="16" t="s">
        <v>2126</v>
      </c>
      <c r="Z3661" s="16" t="s">
        <v>98</v>
      </c>
      <c r="AA3661" s="16" t="s">
        <v>2263</v>
      </c>
      <c r="AB3661" t="s">
        <v>2373</v>
      </c>
      <c r="AD3661" t="s">
        <v>3410</v>
      </c>
      <c r="AF3661" t="s">
        <v>3636</v>
      </c>
      <c r="AI3661" s="16">
        <v>60</v>
      </c>
      <c r="AQ3661" s="6">
        <v>0</v>
      </c>
      <c r="AR3661" s="6" t="s">
        <v>50</v>
      </c>
      <c r="AT3661" s="6">
        <v>-1</v>
      </c>
      <c r="AW3661" s="6" t="s">
        <v>51</v>
      </c>
      <c r="AX3661" s="6" t="s">
        <v>51</v>
      </c>
    </row>
    <row r="3662" spans="1:50" x14ac:dyDescent="0.25">
      <c r="A3662" s="16" t="s">
        <v>9349</v>
      </c>
      <c r="B3662" t="s">
        <v>22</v>
      </c>
      <c r="C3662" t="str">
        <f t="shared" si="510"/>
        <v>Ulus</v>
      </c>
      <c r="D3662" s="13" t="str">
        <f t="shared" si="511"/>
        <v>Yes</v>
      </c>
      <c r="E3662" s="16" t="s">
        <v>18</v>
      </c>
      <c r="F3662" s="16" t="str">
        <f t="shared" si="512"/>
        <v>Tenebrionidae</v>
      </c>
      <c r="G3662" s="16" t="str">
        <f t="shared" si="513"/>
        <v>Yes</v>
      </c>
      <c r="M3662" t="s">
        <v>3389</v>
      </c>
      <c r="N3662" t="s">
        <v>2373</v>
      </c>
      <c r="P3662" s="6">
        <v>-1</v>
      </c>
      <c r="Q3662" s="6" t="s">
        <v>47</v>
      </c>
      <c r="R3662" s="6" t="s">
        <v>48</v>
      </c>
      <c r="S3662" s="16"/>
      <c r="T3662" s="16" t="s">
        <v>49</v>
      </c>
      <c r="U3662" s="16"/>
      <c r="V3662" s="16"/>
      <c r="W3662" s="16" t="s">
        <v>46</v>
      </c>
      <c r="X3662" s="16" t="s">
        <v>2125</v>
      </c>
      <c r="Y3662" s="16" t="s">
        <v>2126</v>
      </c>
      <c r="Z3662" s="16" t="s">
        <v>98</v>
      </c>
      <c r="AA3662" s="16" t="s">
        <v>2263</v>
      </c>
      <c r="AB3662" t="s">
        <v>2373</v>
      </c>
      <c r="AD3662" t="s">
        <v>3389</v>
      </c>
      <c r="AI3662" s="16">
        <v>50</v>
      </c>
      <c r="AQ3662" s="6">
        <v>0</v>
      </c>
      <c r="AR3662" s="6" t="s">
        <v>50</v>
      </c>
      <c r="AT3662" s="6">
        <v>-1</v>
      </c>
      <c r="AW3662" s="6" t="s">
        <v>51</v>
      </c>
      <c r="AX3662" s="6" t="s">
        <v>51</v>
      </c>
    </row>
    <row r="3663" spans="1:50" x14ac:dyDescent="0.25">
      <c r="A3663" s="16" t="s">
        <v>9349</v>
      </c>
      <c r="B3663" t="s">
        <v>22</v>
      </c>
      <c r="C3663" t="str">
        <f t="shared" si="510"/>
        <v>Ulus</v>
      </c>
      <c r="D3663" s="13" t="str">
        <f t="shared" si="511"/>
        <v>Yes</v>
      </c>
      <c r="E3663" s="16" t="s">
        <v>18</v>
      </c>
      <c r="F3663" s="16" t="str">
        <f t="shared" si="512"/>
        <v>Tenebrionidae</v>
      </c>
      <c r="G3663" s="16" t="str">
        <f t="shared" si="513"/>
        <v>Yes</v>
      </c>
      <c r="M3663" t="s">
        <v>3645</v>
      </c>
      <c r="N3663" t="s">
        <v>3389</v>
      </c>
      <c r="P3663" s="6">
        <v>-1</v>
      </c>
      <c r="Q3663" s="6" t="s">
        <v>47</v>
      </c>
      <c r="R3663" s="6" t="s">
        <v>48</v>
      </c>
      <c r="S3663" s="16"/>
      <c r="T3663" s="16" t="s">
        <v>49</v>
      </c>
      <c r="U3663" s="16"/>
      <c r="V3663" s="16"/>
      <c r="W3663" s="16" t="s">
        <v>46</v>
      </c>
      <c r="X3663" s="16" t="s">
        <v>2125</v>
      </c>
      <c r="Y3663" s="16" t="s">
        <v>2126</v>
      </c>
      <c r="Z3663" s="16" t="s">
        <v>98</v>
      </c>
      <c r="AA3663" s="16" t="s">
        <v>2263</v>
      </c>
      <c r="AB3663" t="s">
        <v>2373</v>
      </c>
      <c r="AD3663" t="s">
        <v>3389</v>
      </c>
      <c r="AF3663" t="s">
        <v>3645</v>
      </c>
      <c r="AI3663" s="16">
        <v>60</v>
      </c>
      <c r="AQ3663" s="6">
        <v>0</v>
      </c>
      <c r="AR3663" s="6" t="s">
        <v>50</v>
      </c>
      <c r="AT3663" s="6">
        <v>-1</v>
      </c>
      <c r="AW3663" s="6" t="s">
        <v>51</v>
      </c>
      <c r="AX3663" s="6" t="s">
        <v>51</v>
      </c>
    </row>
    <row r="3664" spans="1:50" x14ac:dyDescent="0.25">
      <c r="A3664" s="16" t="s">
        <v>9349</v>
      </c>
      <c r="B3664" t="s">
        <v>22</v>
      </c>
      <c r="C3664" t="str">
        <f>AB3664</f>
        <v>Opatrini</v>
      </c>
      <c r="D3664" s="13" t="str">
        <f t="shared" si="511"/>
        <v>No</v>
      </c>
      <c r="E3664" s="16" t="s">
        <v>18</v>
      </c>
      <c r="F3664" s="16" t="str">
        <f t="shared" si="512"/>
        <v>Tenebrionidae</v>
      </c>
      <c r="G3664" s="16" t="str">
        <f t="shared" si="513"/>
        <v>Yes</v>
      </c>
      <c r="M3664" t="s">
        <v>2373</v>
      </c>
      <c r="N3664" s="16" t="s">
        <v>2263</v>
      </c>
      <c r="O3664" s="16"/>
      <c r="P3664" s="6">
        <v>-1</v>
      </c>
      <c r="Q3664" s="6" t="s">
        <v>47</v>
      </c>
      <c r="R3664" s="6" t="s">
        <v>48</v>
      </c>
      <c r="S3664" s="16"/>
      <c r="T3664" s="16" t="s">
        <v>49</v>
      </c>
      <c r="U3664" s="16"/>
      <c r="V3664" s="16"/>
      <c r="W3664" s="16" t="s">
        <v>46</v>
      </c>
      <c r="X3664" s="16" t="s">
        <v>2125</v>
      </c>
      <c r="Y3664" s="16" t="s">
        <v>2126</v>
      </c>
      <c r="Z3664" s="16" t="s">
        <v>98</v>
      </c>
      <c r="AA3664" t="s">
        <v>2263</v>
      </c>
      <c r="AB3664" s="16" t="s">
        <v>2373</v>
      </c>
      <c r="AC3664" s="16"/>
      <c r="AD3664" s="16"/>
      <c r="AE3664" s="16"/>
      <c r="AF3664" s="16"/>
      <c r="AG3664" s="16"/>
      <c r="AH3664" s="16"/>
      <c r="AI3664" s="16">
        <v>45</v>
      </c>
      <c r="AQ3664" s="6">
        <v>0</v>
      </c>
      <c r="AR3664" s="6" t="s">
        <v>50</v>
      </c>
      <c r="AT3664" s="6">
        <v>-1</v>
      </c>
      <c r="AW3664" s="6" t="s">
        <v>51</v>
      </c>
      <c r="AX3664" s="6" t="s">
        <v>51</v>
      </c>
    </row>
    <row r="3665" spans="1:50" x14ac:dyDescent="0.25">
      <c r="A3665" s="16" t="s">
        <v>9349</v>
      </c>
      <c r="B3665" t="s">
        <v>22</v>
      </c>
      <c r="C3665" t="str">
        <f t="shared" ref="C3665:C3672" si="514">AD3665</f>
        <v>Bius</v>
      </c>
      <c r="D3665" s="13" t="str">
        <f t="shared" si="511"/>
        <v>Yes</v>
      </c>
      <c r="E3665" s="16" t="s">
        <v>18</v>
      </c>
      <c r="F3665" s="16" t="str">
        <f t="shared" si="512"/>
        <v>Tenebrionidae</v>
      </c>
      <c r="G3665" s="16" t="str">
        <f t="shared" si="513"/>
        <v>Yes</v>
      </c>
      <c r="L3665" s="16"/>
      <c r="M3665" t="s">
        <v>3393</v>
      </c>
      <c r="N3665" s="16" t="s">
        <v>2322</v>
      </c>
      <c r="P3665" s="6">
        <v>-1</v>
      </c>
      <c r="Q3665" s="6" t="s">
        <v>47</v>
      </c>
      <c r="R3665" s="6" t="s">
        <v>48</v>
      </c>
      <c r="S3665" s="16"/>
      <c r="T3665" s="16" t="s">
        <v>49</v>
      </c>
      <c r="U3665" s="16"/>
      <c r="V3665" s="16"/>
      <c r="W3665" s="16" t="s">
        <v>46</v>
      </c>
      <c r="X3665" s="16" t="s">
        <v>2125</v>
      </c>
      <c r="Y3665" s="16" t="s">
        <v>2126</v>
      </c>
      <c r="Z3665" s="16" t="s">
        <v>98</v>
      </c>
      <c r="AA3665" s="16" t="s">
        <v>2263</v>
      </c>
      <c r="AB3665" t="s">
        <v>2322</v>
      </c>
      <c r="AD3665" t="s">
        <v>3393</v>
      </c>
      <c r="AI3665">
        <v>50</v>
      </c>
      <c r="AQ3665" s="6">
        <v>0</v>
      </c>
      <c r="AR3665" s="6" t="s">
        <v>50</v>
      </c>
      <c r="AT3665" s="6">
        <v>-1</v>
      </c>
      <c r="AW3665" s="6" t="s">
        <v>51</v>
      </c>
      <c r="AX3665" s="6" t="s">
        <v>51</v>
      </c>
    </row>
    <row r="3666" spans="1:50" x14ac:dyDescent="0.25">
      <c r="A3666" s="16" t="s">
        <v>9349</v>
      </c>
      <c r="B3666" t="s">
        <v>22</v>
      </c>
      <c r="C3666" t="str">
        <f t="shared" si="514"/>
        <v>Bius</v>
      </c>
      <c r="D3666" s="13" t="str">
        <f t="shared" si="511"/>
        <v>Yes</v>
      </c>
      <c r="E3666" s="16" t="s">
        <v>18</v>
      </c>
      <c r="F3666" s="16" t="str">
        <f t="shared" si="512"/>
        <v>Tenebrionidae</v>
      </c>
      <c r="G3666" s="16" t="str">
        <f t="shared" si="513"/>
        <v>Yes</v>
      </c>
      <c r="L3666" s="16"/>
      <c r="M3666" t="s">
        <v>3515</v>
      </c>
      <c r="N3666" s="16" t="s">
        <v>3393</v>
      </c>
      <c r="P3666" s="6">
        <v>-1</v>
      </c>
      <c r="Q3666" s="6" t="s">
        <v>47</v>
      </c>
      <c r="R3666" s="6" t="s">
        <v>48</v>
      </c>
      <c r="S3666" s="16"/>
      <c r="T3666" s="16" t="s">
        <v>49</v>
      </c>
      <c r="U3666" s="16"/>
      <c r="V3666" s="16"/>
      <c r="W3666" s="16" t="s">
        <v>46</v>
      </c>
      <c r="X3666" s="16" t="s">
        <v>2125</v>
      </c>
      <c r="Y3666" s="16" t="s">
        <v>2126</v>
      </c>
      <c r="Z3666" s="16" t="s">
        <v>98</v>
      </c>
      <c r="AA3666" s="16" t="s">
        <v>2263</v>
      </c>
      <c r="AB3666" t="s">
        <v>2322</v>
      </c>
      <c r="AD3666" t="s">
        <v>3393</v>
      </c>
      <c r="AF3666" t="s">
        <v>3515</v>
      </c>
      <c r="AI3666">
        <v>60</v>
      </c>
      <c r="AQ3666" s="6">
        <v>0</v>
      </c>
      <c r="AR3666" s="6" t="s">
        <v>50</v>
      </c>
      <c r="AT3666" s="6">
        <v>-1</v>
      </c>
      <c r="AW3666" s="6" t="s">
        <v>51</v>
      </c>
      <c r="AX3666" s="6" t="s">
        <v>51</v>
      </c>
    </row>
    <row r="3667" spans="1:50" x14ac:dyDescent="0.25">
      <c r="A3667" s="16" t="s">
        <v>9349</v>
      </c>
      <c r="B3667" t="s">
        <v>22</v>
      </c>
      <c r="C3667" t="str">
        <f t="shared" si="514"/>
        <v>Neatus</v>
      </c>
      <c r="D3667" s="13" t="str">
        <f t="shared" si="511"/>
        <v>Yes</v>
      </c>
      <c r="E3667" s="16" t="s">
        <v>18</v>
      </c>
      <c r="F3667" s="16" t="str">
        <f t="shared" si="512"/>
        <v>Tenebrionidae</v>
      </c>
      <c r="G3667" s="16" t="str">
        <f t="shared" si="513"/>
        <v>Yes</v>
      </c>
      <c r="M3667" t="s">
        <v>3378</v>
      </c>
      <c r="N3667" s="16" t="s">
        <v>2322</v>
      </c>
      <c r="P3667" s="6">
        <v>-1</v>
      </c>
      <c r="Q3667" s="6" t="s">
        <v>47</v>
      </c>
      <c r="R3667" s="6" t="s">
        <v>48</v>
      </c>
      <c r="S3667" s="16"/>
      <c r="T3667" s="16" t="s">
        <v>49</v>
      </c>
      <c r="U3667" s="16"/>
      <c r="V3667" s="16"/>
      <c r="W3667" s="16" t="s">
        <v>46</v>
      </c>
      <c r="X3667" s="16" t="s">
        <v>2125</v>
      </c>
      <c r="Y3667" s="16" t="s">
        <v>2126</v>
      </c>
      <c r="Z3667" s="16" t="s">
        <v>98</v>
      </c>
      <c r="AA3667" s="16" t="s">
        <v>2263</v>
      </c>
      <c r="AB3667" s="16" t="s">
        <v>2322</v>
      </c>
      <c r="AD3667" t="s">
        <v>3378</v>
      </c>
      <c r="AI3667">
        <v>50</v>
      </c>
      <c r="AQ3667" s="6">
        <v>0</v>
      </c>
      <c r="AR3667" s="6" t="s">
        <v>50</v>
      </c>
      <c r="AT3667" s="6">
        <v>-1</v>
      </c>
      <c r="AW3667" s="6" t="s">
        <v>51</v>
      </c>
      <c r="AX3667" s="6" t="s">
        <v>51</v>
      </c>
    </row>
    <row r="3668" spans="1:50" x14ac:dyDescent="0.25">
      <c r="A3668" s="16" t="s">
        <v>9349</v>
      </c>
      <c r="B3668" t="s">
        <v>22</v>
      </c>
      <c r="C3668" t="str">
        <f t="shared" si="514"/>
        <v>Tenebrio</v>
      </c>
      <c r="D3668" s="13" t="str">
        <f t="shared" si="511"/>
        <v>Yes</v>
      </c>
      <c r="E3668" s="16" t="s">
        <v>18</v>
      </c>
      <c r="F3668" s="16" t="str">
        <f t="shared" si="512"/>
        <v>Tenebrionidae</v>
      </c>
      <c r="G3668" s="16" t="str">
        <f t="shared" si="513"/>
        <v>Yes</v>
      </c>
      <c r="L3668" t="s">
        <v>2320</v>
      </c>
      <c r="M3668" t="s">
        <v>2318</v>
      </c>
      <c r="N3668" s="16" t="s">
        <v>2322</v>
      </c>
      <c r="P3668" s="6">
        <v>-1</v>
      </c>
      <c r="Q3668" s="6" t="s">
        <v>47</v>
      </c>
      <c r="R3668" s="6" t="s">
        <v>48</v>
      </c>
      <c r="S3668" s="16"/>
      <c r="T3668" s="16" t="s">
        <v>49</v>
      </c>
      <c r="U3668" s="16"/>
      <c r="V3668" s="16"/>
      <c r="W3668" s="16" t="s">
        <v>46</v>
      </c>
      <c r="X3668" s="16" t="s">
        <v>2125</v>
      </c>
      <c r="Y3668" s="16" t="s">
        <v>2126</v>
      </c>
      <c r="Z3668" s="16" t="s">
        <v>98</v>
      </c>
      <c r="AA3668" s="16" t="s">
        <v>2263</v>
      </c>
      <c r="AB3668" t="s">
        <v>2322</v>
      </c>
      <c r="AD3668" t="s">
        <v>2318</v>
      </c>
      <c r="AI3668">
        <v>50</v>
      </c>
      <c r="AQ3668" s="6">
        <v>0</v>
      </c>
      <c r="AR3668" s="6" t="s">
        <v>50</v>
      </c>
      <c r="AT3668" s="6">
        <v>-1</v>
      </c>
      <c r="AW3668" s="6" t="s">
        <v>51</v>
      </c>
      <c r="AX3668" s="6" t="s">
        <v>51</v>
      </c>
    </row>
    <row r="3669" spans="1:50" x14ac:dyDescent="0.25">
      <c r="A3669" s="16" t="s">
        <v>9349</v>
      </c>
      <c r="B3669" t="s">
        <v>22</v>
      </c>
      <c r="C3669" t="str">
        <f t="shared" si="514"/>
        <v>Tenebrio</v>
      </c>
      <c r="D3669" s="13" t="str">
        <f t="shared" si="511"/>
        <v>Yes</v>
      </c>
      <c r="E3669" s="16" t="s">
        <v>18</v>
      </c>
      <c r="F3669" s="16" t="str">
        <f t="shared" si="512"/>
        <v>Tenebrionidae</v>
      </c>
      <c r="G3669" s="16" t="str">
        <f t="shared" si="513"/>
        <v>Yes</v>
      </c>
      <c r="L3669" t="s">
        <v>2321</v>
      </c>
      <c r="M3669" t="s">
        <v>2319</v>
      </c>
      <c r="N3669" s="16" t="s">
        <v>2318</v>
      </c>
      <c r="P3669" s="6">
        <v>-1</v>
      </c>
      <c r="Q3669" s="6" t="s">
        <v>47</v>
      </c>
      <c r="R3669" s="6" t="s">
        <v>48</v>
      </c>
      <c r="S3669" s="16"/>
      <c r="T3669" s="16" t="s">
        <v>49</v>
      </c>
      <c r="U3669" s="16"/>
      <c r="V3669" s="16"/>
      <c r="W3669" s="16" t="s">
        <v>46</v>
      </c>
      <c r="X3669" s="16" t="s">
        <v>2125</v>
      </c>
      <c r="Y3669" s="16" t="s">
        <v>2126</v>
      </c>
      <c r="Z3669" s="16" t="s">
        <v>98</v>
      </c>
      <c r="AA3669" s="16" t="s">
        <v>2263</v>
      </c>
      <c r="AB3669" t="s">
        <v>2322</v>
      </c>
      <c r="AD3669" t="s">
        <v>2318</v>
      </c>
      <c r="AF3669" t="s">
        <v>2319</v>
      </c>
      <c r="AI3669">
        <v>60</v>
      </c>
      <c r="AQ3669" s="6">
        <v>0</v>
      </c>
      <c r="AR3669" s="6" t="s">
        <v>50</v>
      </c>
      <c r="AT3669" s="6">
        <v>-1</v>
      </c>
      <c r="AW3669" s="6" t="s">
        <v>51</v>
      </c>
      <c r="AX3669" s="6" t="s">
        <v>51</v>
      </c>
    </row>
    <row r="3670" spans="1:50" x14ac:dyDescent="0.25">
      <c r="A3670" s="16" t="s">
        <v>9349</v>
      </c>
      <c r="B3670" t="s">
        <v>22</v>
      </c>
      <c r="C3670" t="str">
        <f t="shared" si="514"/>
        <v>Tenebrio</v>
      </c>
      <c r="D3670" s="13" t="str">
        <f t="shared" si="511"/>
        <v>Yes</v>
      </c>
      <c r="E3670" s="16" t="s">
        <v>18</v>
      </c>
      <c r="F3670" s="16" t="str">
        <f t="shared" si="512"/>
        <v>Tenebrionidae</v>
      </c>
      <c r="G3670" s="16" t="str">
        <f t="shared" si="513"/>
        <v>Yes</v>
      </c>
      <c r="M3670" t="s">
        <v>3475</v>
      </c>
      <c r="N3670" s="16" t="s">
        <v>2318</v>
      </c>
      <c r="P3670" s="6">
        <v>-1</v>
      </c>
      <c r="Q3670" s="6" t="s">
        <v>47</v>
      </c>
      <c r="R3670" s="6" t="s">
        <v>48</v>
      </c>
      <c r="S3670" s="16"/>
      <c r="T3670" s="16" t="s">
        <v>49</v>
      </c>
      <c r="U3670" s="16"/>
      <c r="V3670" s="16"/>
      <c r="W3670" s="16" t="s">
        <v>46</v>
      </c>
      <c r="X3670" s="16" t="s">
        <v>2125</v>
      </c>
      <c r="Y3670" s="16" t="s">
        <v>2126</v>
      </c>
      <c r="Z3670" s="16" t="s">
        <v>98</v>
      </c>
      <c r="AA3670" s="16" t="s">
        <v>2263</v>
      </c>
      <c r="AB3670" t="s">
        <v>2322</v>
      </c>
      <c r="AD3670" t="s">
        <v>2318</v>
      </c>
      <c r="AF3670" t="s">
        <v>3475</v>
      </c>
      <c r="AI3670">
        <v>60</v>
      </c>
      <c r="AQ3670" s="6">
        <v>0</v>
      </c>
      <c r="AR3670" s="6" t="s">
        <v>50</v>
      </c>
      <c r="AT3670" s="6">
        <v>-1</v>
      </c>
      <c r="AW3670" s="6" t="s">
        <v>51</v>
      </c>
      <c r="AX3670" s="6" t="s">
        <v>51</v>
      </c>
    </row>
    <row r="3671" spans="1:50" x14ac:dyDescent="0.25">
      <c r="A3671" s="16" t="s">
        <v>9349</v>
      </c>
      <c r="B3671" t="s">
        <v>22</v>
      </c>
      <c r="C3671" t="str">
        <f t="shared" si="514"/>
        <v>Zophobas</v>
      </c>
      <c r="D3671" s="13" t="str">
        <f t="shared" si="511"/>
        <v>Yes</v>
      </c>
      <c r="E3671" s="16" t="s">
        <v>18</v>
      </c>
      <c r="F3671" s="16" t="str">
        <f t="shared" si="512"/>
        <v>Tenebrionidae</v>
      </c>
      <c r="G3671" s="16" t="str">
        <f t="shared" si="513"/>
        <v>Yes</v>
      </c>
      <c r="M3671" t="s">
        <v>2323</v>
      </c>
      <c r="N3671" s="16" t="s">
        <v>2322</v>
      </c>
      <c r="P3671" s="6">
        <v>-1</v>
      </c>
      <c r="Q3671" s="6" t="s">
        <v>47</v>
      </c>
      <c r="R3671" s="6" t="s">
        <v>48</v>
      </c>
      <c r="S3671" s="16"/>
      <c r="T3671" s="16" t="s">
        <v>49</v>
      </c>
      <c r="U3671" s="16"/>
      <c r="V3671" s="16"/>
      <c r="W3671" s="16" t="s">
        <v>46</v>
      </c>
      <c r="X3671" s="16" t="s">
        <v>2125</v>
      </c>
      <c r="Y3671" s="16" t="s">
        <v>2126</v>
      </c>
      <c r="Z3671" s="16" t="s">
        <v>98</v>
      </c>
      <c r="AA3671" s="16" t="s">
        <v>2263</v>
      </c>
      <c r="AB3671" t="s">
        <v>2322</v>
      </c>
      <c r="AD3671" t="s">
        <v>2323</v>
      </c>
      <c r="AI3671">
        <v>50</v>
      </c>
      <c r="AQ3671" s="6">
        <v>0</v>
      </c>
      <c r="AR3671" s="6" t="s">
        <v>50</v>
      </c>
      <c r="AT3671" s="6">
        <v>-1</v>
      </c>
      <c r="AW3671" s="6" t="s">
        <v>51</v>
      </c>
      <c r="AX3671" s="6" t="s">
        <v>51</v>
      </c>
    </row>
    <row r="3672" spans="1:50" x14ac:dyDescent="0.25">
      <c r="A3672" s="16" t="s">
        <v>9349</v>
      </c>
      <c r="B3672" t="s">
        <v>22</v>
      </c>
      <c r="C3672" t="str">
        <f t="shared" si="514"/>
        <v>Zophobas</v>
      </c>
      <c r="D3672" s="13" t="str">
        <f t="shared" si="511"/>
        <v>Yes</v>
      </c>
      <c r="E3672" s="16" t="s">
        <v>18</v>
      </c>
      <c r="F3672" s="16" t="str">
        <f t="shared" si="512"/>
        <v>Tenebrionidae</v>
      </c>
      <c r="G3672" s="16" t="str">
        <f t="shared" si="513"/>
        <v>Yes</v>
      </c>
      <c r="L3672" t="s">
        <v>2325</v>
      </c>
      <c r="M3672" t="s">
        <v>2324</v>
      </c>
      <c r="N3672" s="16" t="s">
        <v>2323</v>
      </c>
      <c r="P3672" s="6">
        <v>-1</v>
      </c>
      <c r="Q3672" s="6" t="s">
        <v>47</v>
      </c>
      <c r="R3672" s="6" t="s">
        <v>48</v>
      </c>
      <c r="S3672" s="16"/>
      <c r="T3672" s="16" t="s">
        <v>49</v>
      </c>
      <c r="U3672" s="16"/>
      <c r="V3672" s="16"/>
      <c r="W3672" s="16" t="s">
        <v>46</v>
      </c>
      <c r="X3672" s="16" t="s">
        <v>2125</v>
      </c>
      <c r="Y3672" s="16" t="s">
        <v>2126</v>
      </c>
      <c r="Z3672" s="16" t="s">
        <v>98</v>
      </c>
      <c r="AA3672" s="16" t="s">
        <v>2263</v>
      </c>
      <c r="AB3672" t="s">
        <v>2322</v>
      </c>
      <c r="AD3672" t="s">
        <v>2323</v>
      </c>
      <c r="AF3672" t="s">
        <v>2324</v>
      </c>
      <c r="AI3672">
        <v>60</v>
      </c>
      <c r="AQ3672" s="6">
        <v>0</v>
      </c>
      <c r="AR3672" s="6" t="s">
        <v>50</v>
      </c>
      <c r="AT3672" s="6">
        <v>-1</v>
      </c>
      <c r="AW3672" s="6" t="s">
        <v>51</v>
      </c>
      <c r="AX3672" s="6" t="s">
        <v>51</v>
      </c>
    </row>
    <row r="3673" spans="1:50" x14ac:dyDescent="0.25">
      <c r="A3673" s="16" t="s">
        <v>9349</v>
      </c>
      <c r="B3673" t="s">
        <v>22</v>
      </c>
      <c r="C3673" t="str">
        <f>AB3673</f>
        <v>Tenebrionini</v>
      </c>
      <c r="D3673" s="13" t="str">
        <f t="shared" si="511"/>
        <v>No</v>
      </c>
      <c r="E3673" s="16" t="s">
        <v>18</v>
      </c>
      <c r="F3673" s="16" t="str">
        <f t="shared" si="512"/>
        <v>Tenebrionidae</v>
      </c>
      <c r="G3673" s="16" t="str">
        <f t="shared" si="513"/>
        <v>Yes</v>
      </c>
      <c r="M3673" s="16" t="s">
        <v>2322</v>
      </c>
      <c r="N3673" s="16" t="s">
        <v>2263</v>
      </c>
      <c r="P3673" s="6">
        <v>-1</v>
      </c>
      <c r="Q3673" s="6" t="s">
        <v>47</v>
      </c>
      <c r="R3673" s="6" t="s">
        <v>48</v>
      </c>
      <c r="S3673" s="16"/>
      <c r="T3673" s="16" t="s">
        <v>49</v>
      </c>
      <c r="U3673" s="16"/>
      <c r="V3673" s="16"/>
      <c r="W3673" s="16" t="s">
        <v>46</v>
      </c>
      <c r="X3673" s="16" t="s">
        <v>2125</v>
      </c>
      <c r="Y3673" s="16" t="s">
        <v>2126</v>
      </c>
      <c r="Z3673" s="16" t="s">
        <v>98</v>
      </c>
      <c r="AA3673" s="16" t="s">
        <v>2263</v>
      </c>
      <c r="AB3673" t="s">
        <v>2322</v>
      </c>
      <c r="AI3673" s="16">
        <v>45</v>
      </c>
      <c r="AQ3673" s="6">
        <v>0</v>
      </c>
      <c r="AR3673" s="6" t="s">
        <v>50</v>
      </c>
      <c r="AT3673" s="6">
        <v>-1</v>
      </c>
      <c r="AW3673" s="6" t="s">
        <v>51</v>
      </c>
      <c r="AX3673" s="6" t="s">
        <v>51</v>
      </c>
    </row>
    <row r="3674" spans="1:50" x14ac:dyDescent="0.25">
      <c r="A3674" s="16" t="s">
        <v>9349</v>
      </c>
      <c r="B3674" t="s">
        <v>22</v>
      </c>
      <c r="C3674" t="str">
        <f t="shared" ref="C3674:C3680" si="515">AD3674</f>
        <v>Latheticus</v>
      </c>
      <c r="D3674" s="13" t="str">
        <f t="shared" si="511"/>
        <v>Yes</v>
      </c>
      <c r="E3674" s="16" t="s">
        <v>18</v>
      </c>
      <c r="F3674" s="16" t="str">
        <f t="shared" si="512"/>
        <v>Tenebrionidae</v>
      </c>
      <c r="G3674" s="16" t="str">
        <f t="shared" si="513"/>
        <v>Yes</v>
      </c>
      <c r="M3674" t="s">
        <v>3358</v>
      </c>
      <c r="N3674" s="16" t="s">
        <v>2412</v>
      </c>
      <c r="P3674" s="6">
        <v>-1</v>
      </c>
      <c r="Q3674" s="6" t="s">
        <v>47</v>
      </c>
      <c r="R3674" s="6" t="s">
        <v>48</v>
      </c>
      <c r="S3674" s="16"/>
      <c r="T3674" s="16" t="s">
        <v>49</v>
      </c>
      <c r="U3674" s="16"/>
      <c r="V3674" s="16"/>
      <c r="W3674" s="16" t="s">
        <v>46</v>
      </c>
      <c r="X3674" s="16" t="s">
        <v>2125</v>
      </c>
      <c r="Y3674" s="16" t="s">
        <v>2126</v>
      </c>
      <c r="Z3674" s="16" t="s">
        <v>98</v>
      </c>
      <c r="AA3674" s="16" t="s">
        <v>2263</v>
      </c>
      <c r="AB3674" t="s">
        <v>2412</v>
      </c>
      <c r="AD3674" t="s">
        <v>3358</v>
      </c>
      <c r="AI3674" s="16">
        <v>50</v>
      </c>
      <c r="AQ3674" s="6">
        <v>0</v>
      </c>
      <c r="AR3674" s="6" t="s">
        <v>50</v>
      </c>
      <c r="AT3674" s="6">
        <v>-1</v>
      </c>
      <c r="AW3674" s="6" t="s">
        <v>51</v>
      </c>
      <c r="AX3674" s="6" t="s">
        <v>51</v>
      </c>
    </row>
    <row r="3675" spans="1:50" x14ac:dyDescent="0.25">
      <c r="A3675" s="16" t="s">
        <v>9349</v>
      </c>
      <c r="B3675" t="s">
        <v>22</v>
      </c>
      <c r="C3675" t="str">
        <f t="shared" si="515"/>
        <v>Latheticus</v>
      </c>
      <c r="D3675" s="13" t="str">
        <f t="shared" si="511"/>
        <v>Yes</v>
      </c>
      <c r="E3675" s="16" t="s">
        <v>18</v>
      </c>
      <c r="F3675" s="16" t="str">
        <f t="shared" si="512"/>
        <v>Tenebrionidae</v>
      </c>
      <c r="G3675" s="16" t="str">
        <f t="shared" si="513"/>
        <v>Yes</v>
      </c>
      <c r="M3675" t="s">
        <v>3474</v>
      </c>
      <c r="N3675" s="16" t="s">
        <v>3358</v>
      </c>
      <c r="P3675" s="6">
        <v>-1</v>
      </c>
      <c r="Q3675" s="6" t="s">
        <v>47</v>
      </c>
      <c r="R3675" s="6" t="s">
        <v>48</v>
      </c>
      <c r="S3675" s="16"/>
      <c r="T3675" s="16" t="s">
        <v>49</v>
      </c>
      <c r="U3675" s="16"/>
      <c r="V3675" s="16"/>
      <c r="W3675" s="16" t="s">
        <v>46</v>
      </c>
      <c r="X3675" s="16" t="s">
        <v>2125</v>
      </c>
      <c r="Y3675" s="16" t="s">
        <v>2126</v>
      </c>
      <c r="Z3675" s="16" t="s">
        <v>98</v>
      </c>
      <c r="AA3675" s="16" t="s">
        <v>2263</v>
      </c>
      <c r="AB3675" s="16" t="s">
        <v>2412</v>
      </c>
      <c r="AD3675" t="s">
        <v>3358</v>
      </c>
      <c r="AF3675" t="s">
        <v>3474</v>
      </c>
      <c r="AI3675">
        <v>60</v>
      </c>
      <c r="AQ3675" s="6">
        <v>0</v>
      </c>
      <c r="AR3675" s="6" t="s">
        <v>50</v>
      </c>
      <c r="AT3675" s="6">
        <v>-1</v>
      </c>
      <c r="AW3675" s="6" t="s">
        <v>51</v>
      </c>
      <c r="AX3675" s="6" t="s">
        <v>51</v>
      </c>
    </row>
    <row r="3676" spans="1:50" x14ac:dyDescent="0.25">
      <c r="A3676" s="16" t="s">
        <v>9349</v>
      </c>
      <c r="B3676" t="s">
        <v>22</v>
      </c>
      <c r="C3676" t="str">
        <f t="shared" si="515"/>
        <v>Latheticus</v>
      </c>
      <c r="D3676" s="13" t="str">
        <f t="shared" si="511"/>
        <v>Yes</v>
      </c>
      <c r="E3676" s="16" t="s">
        <v>18</v>
      </c>
      <c r="F3676" s="16" t="str">
        <f t="shared" si="512"/>
        <v>Tenebrionidae</v>
      </c>
      <c r="G3676" s="16" t="str">
        <f t="shared" si="513"/>
        <v>Yes</v>
      </c>
      <c r="M3676" t="s">
        <v>3485</v>
      </c>
      <c r="N3676" s="16" t="s">
        <v>3358</v>
      </c>
      <c r="P3676" s="6">
        <v>-1</v>
      </c>
      <c r="Q3676" s="6" t="s">
        <v>47</v>
      </c>
      <c r="R3676" s="6" t="s">
        <v>48</v>
      </c>
      <c r="S3676" s="16"/>
      <c r="T3676" s="16" t="s">
        <v>49</v>
      </c>
      <c r="U3676" s="16"/>
      <c r="V3676" s="16"/>
      <c r="W3676" s="16" t="s">
        <v>46</v>
      </c>
      <c r="X3676" s="16" t="s">
        <v>2125</v>
      </c>
      <c r="Y3676" s="16" t="s">
        <v>2126</v>
      </c>
      <c r="Z3676" s="16" t="s">
        <v>98</v>
      </c>
      <c r="AA3676" s="16" t="s">
        <v>2263</v>
      </c>
      <c r="AB3676" s="16" t="s">
        <v>2412</v>
      </c>
      <c r="AD3676" t="s">
        <v>3358</v>
      </c>
      <c r="AF3676" t="s">
        <v>3485</v>
      </c>
      <c r="AI3676">
        <v>60</v>
      </c>
      <c r="AQ3676" s="6">
        <v>0</v>
      </c>
      <c r="AR3676" s="6" t="s">
        <v>50</v>
      </c>
      <c r="AT3676" s="6">
        <v>-1</v>
      </c>
      <c r="AW3676" s="6" t="s">
        <v>51</v>
      </c>
      <c r="AX3676" s="6" t="s">
        <v>51</v>
      </c>
    </row>
    <row r="3677" spans="1:50" x14ac:dyDescent="0.25">
      <c r="A3677" s="16" t="s">
        <v>9349</v>
      </c>
      <c r="B3677" t="s">
        <v>22</v>
      </c>
      <c r="C3677" t="str">
        <f t="shared" si="515"/>
        <v>Tribolium</v>
      </c>
      <c r="D3677" s="13" t="str">
        <f t="shared" si="511"/>
        <v>Yes</v>
      </c>
      <c r="E3677" s="16" t="s">
        <v>18</v>
      </c>
      <c r="F3677" s="16" t="str">
        <f t="shared" si="512"/>
        <v>Tenebrionidae</v>
      </c>
      <c r="G3677" s="16" t="str">
        <f t="shared" si="513"/>
        <v>Yes</v>
      </c>
      <c r="L3677" t="s">
        <v>2411</v>
      </c>
      <c r="M3677" t="s">
        <v>2410</v>
      </c>
      <c r="N3677" s="16" t="s">
        <v>2412</v>
      </c>
      <c r="P3677" s="6">
        <v>-1</v>
      </c>
      <c r="Q3677" s="6" t="s">
        <v>47</v>
      </c>
      <c r="R3677" s="6" t="s">
        <v>48</v>
      </c>
      <c r="S3677" s="16"/>
      <c r="T3677" s="16" t="s">
        <v>49</v>
      </c>
      <c r="U3677" s="16"/>
      <c r="V3677" s="16"/>
      <c r="W3677" s="16" t="s">
        <v>46</v>
      </c>
      <c r="X3677" s="16" t="s">
        <v>2125</v>
      </c>
      <c r="Y3677" s="16" t="s">
        <v>2126</v>
      </c>
      <c r="Z3677" s="16" t="s">
        <v>98</v>
      </c>
      <c r="AA3677" s="16" t="s">
        <v>2263</v>
      </c>
      <c r="AB3677" s="16" t="s">
        <v>2412</v>
      </c>
      <c r="AD3677" t="s">
        <v>2410</v>
      </c>
      <c r="AI3677">
        <v>50</v>
      </c>
      <c r="AQ3677" s="6">
        <v>0</v>
      </c>
      <c r="AR3677" s="6" t="s">
        <v>50</v>
      </c>
      <c r="AT3677" s="6">
        <v>-1</v>
      </c>
      <c r="AW3677" s="6" t="s">
        <v>51</v>
      </c>
      <c r="AX3677" s="6" t="s">
        <v>51</v>
      </c>
    </row>
    <row r="3678" spans="1:50" x14ac:dyDescent="0.25">
      <c r="A3678" s="16" t="s">
        <v>9349</v>
      </c>
      <c r="B3678" t="s">
        <v>22</v>
      </c>
      <c r="C3678" t="str">
        <f t="shared" si="515"/>
        <v>Tribolium</v>
      </c>
      <c r="D3678" s="13" t="str">
        <f t="shared" si="511"/>
        <v>Yes</v>
      </c>
      <c r="E3678" s="16" t="s">
        <v>18</v>
      </c>
      <c r="F3678" s="16" t="str">
        <f t="shared" si="512"/>
        <v>Tenebrionidae</v>
      </c>
      <c r="G3678" s="16" t="str">
        <f t="shared" si="513"/>
        <v>Yes</v>
      </c>
      <c r="M3678" t="s">
        <v>3647</v>
      </c>
      <c r="N3678" s="16" t="s">
        <v>2410</v>
      </c>
      <c r="P3678" s="6">
        <v>-1</v>
      </c>
      <c r="Q3678" s="6" t="s">
        <v>47</v>
      </c>
      <c r="R3678" s="6" t="s">
        <v>48</v>
      </c>
      <c r="S3678" s="16"/>
      <c r="T3678" s="16" t="s">
        <v>49</v>
      </c>
      <c r="U3678" s="16"/>
      <c r="V3678" s="16"/>
      <c r="W3678" s="16" t="s">
        <v>46</v>
      </c>
      <c r="X3678" s="16" t="s">
        <v>2125</v>
      </c>
      <c r="Y3678" s="16" t="s">
        <v>2126</v>
      </c>
      <c r="Z3678" s="16" t="s">
        <v>98</v>
      </c>
      <c r="AA3678" s="16" t="s">
        <v>2263</v>
      </c>
      <c r="AB3678" s="16" t="s">
        <v>2412</v>
      </c>
      <c r="AD3678" t="s">
        <v>2410</v>
      </c>
      <c r="AF3678" t="s">
        <v>3647</v>
      </c>
      <c r="AI3678">
        <v>60</v>
      </c>
      <c r="AQ3678" s="6">
        <v>0</v>
      </c>
      <c r="AR3678" s="6" t="s">
        <v>50</v>
      </c>
      <c r="AT3678" s="6">
        <v>-1</v>
      </c>
      <c r="AW3678" s="6" t="s">
        <v>51</v>
      </c>
      <c r="AX3678" s="6" t="s">
        <v>51</v>
      </c>
    </row>
    <row r="3679" spans="1:50" x14ac:dyDescent="0.25">
      <c r="A3679" s="16" t="s">
        <v>9349</v>
      </c>
      <c r="B3679" t="s">
        <v>22</v>
      </c>
      <c r="C3679" t="str">
        <f t="shared" si="515"/>
        <v>Tribolium</v>
      </c>
      <c r="D3679" s="13" t="str">
        <f t="shared" si="511"/>
        <v>Yes</v>
      </c>
      <c r="E3679" s="16" t="s">
        <v>18</v>
      </c>
      <c r="F3679" s="16" t="str">
        <f t="shared" si="512"/>
        <v>Tenebrionidae</v>
      </c>
      <c r="G3679" s="16" t="str">
        <f t="shared" si="513"/>
        <v>Yes</v>
      </c>
      <c r="M3679" t="s">
        <v>3490</v>
      </c>
      <c r="N3679" s="16" t="s">
        <v>2410</v>
      </c>
      <c r="P3679" s="6">
        <v>-1</v>
      </c>
      <c r="Q3679" s="6" t="s">
        <v>47</v>
      </c>
      <c r="R3679" s="6" t="s">
        <v>48</v>
      </c>
      <c r="S3679" s="16"/>
      <c r="T3679" s="16" t="s">
        <v>49</v>
      </c>
      <c r="U3679" s="16"/>
      <c r="V3679" s="16"/>
      <c r="W3679" s="16" t="s">
        <v>46</v>
      </c>
      <c r="X3679" s="16" t="s">
        <v>2125</v>
      </c>
      <c r="Y3679" s="16" t="s">
        <v>2126</v>
      </c>
      <c r="Z3679" s="16" t="s">
        <v>98</v>
      </c>
      <c r="AA3679" s="16" t="s">
        <v>2263</v>
      </c>
      <c r="AB3679" s="16" t="s">
        <v>2412</v>
      </c>
      <c r="AD3679" t="s">
        <v>2410</v>
      </c>
      <c r="AF3679" t="s">
        <v>3490</v>
      </c>
      <c r="AI3679">
        <v>60</v>
      </c>
      <c r="AQ3679" s="6">
        <v>0</v>
      </c>
      <c r="AR3679" s="6" t="s">
        <v>50</v>
      </c>
      <c r="AT3679" s="6">
        <v>-1</v>
      </c>
      <c r="AW3679" s="6" t="s">
        <v>51</v>
      </c>
      <c r="AX3679" s="6" t="s">
        <v>51</v>
      </c>
    </row>
    <row r="3680" spans="1:50" x14ac:dyDescent="0.25">
      <c r="A3680" s="16" t="s">
        <v>9349</v>
      </c>
      <c r="B3680" t="s">
        <v>22</v>
      </c>
      <c r="C3680" t="str">
        <f t="shared" si="515"/>
        <v>Tribolium</v>
      </c>
      <c r="D3680" s="13" t="str">
        <f t="shared" si="511"/>
        <v>Yes</v>
      </c>
      <c r="E3680" s="16" t="s">
        <v>18</v>
      </c>
      <c r="F3680" s="16" t="str">
        <f t="shared" si="512"/>
        <v>Tenebrionidae</v>
      </c>
      <c r="G3680" s="16" t="str">
        <f t="shared" si="513"/>
        <v>Yes</v>
      </c>
      <c r="M3680" t="s">
        <v>3476</v>
      </c>
      <c r="N3680" s="16" t="s">
        <v>2410</v>
      </c>
      <c r="P3680" s="6">
        <v>-1</v>
      </c>
      <c r="Q3680" s="6" t="s">
        <v>47</v>
      </c>
      <c r="R3680" s="6" t="s">
        <v>48</v>
      </c>
      <c r="S3680" s="16"/>
      <c r="T3680" s="16" t="s">
        <v>49</v>
      </c>
      <c r="U3680" s="16"/>
      <c r="V3680" s="16"/>
      <c r="W3680" s="16" t="s">
        <v>46</v>
      </c>
      <c r="X3680" s="16" t="s">
        <v>2125</v>
      </c>
      <c r="Y3680" s="16" t="s">
        <v>2126</v>
      </c>
      <c r="Z3680" s="16" t="s">
        <v>98</v>
      </c>
      <c r="AA3680" s="16" t="s">
        <v>2263</v>
      </c>
      <c r="AB3680" s="16" t="s">
        <v>2412</v>
      </c>
      <c r="AD3680" t="s">
        <v>2410</v>
      </c>
      <c r="AF3680" t="s">
        <v>3476</v>
      </c>
      <c r="AI3680">
        <v>60</v>
      </c>
      <c r="AQ3680" s="6">
        <v>0</v>
      </c>
      <c r="AR3680" s="6" t="s">
        <v>50</v>
      </c>
      <c r="AT3680" s="6">
        <v>-1</v>
      </c>
      <c r="AW3680" s="6" t="s">
        <v>51</v>
      </c>
      <c r="AX3680" s="6" t="s">
        <v>51</v>
      </c>
    </row>
    <row r="3681" spans="1:50" x14ac:dyDescent="0.25">
      <c r="A3681" s="16" t="s">
        <v>9349</v>
      </c>
      <c r="B3681" t="s">
        <v>22</v>
      </c>
      <c r="C3681" t="str">
        <f>AB3681</f>
        <v>Triboliini</v>
      </c>
      <c r="D3681" s="13" t="str">
        <f t="shared" si="511"/>
        <v>No</v>
      </c>
      <c r="E3681" s="16" t="s">
        <v>18</v>
      </c>
      <c r="F3681" s="16" t="str">
        <f t="shared" si="512"/>
        <v>Tenebrionidae</v>
      </c>
      <c r="G3681" s="16" t="str">
        <f t="shared" si="513"/>
        <v>Yes</v>
      </c>
      <c r="M3681" t="s">
        <v>2412</v>
      </c>
      <c r="N3681" s="16" t="s">
        <v>2263</v>
      </c>
      <c r="P3681" s="6">
        <v>-1</v>
      </c>
      <c r="Q3681" s="6" t="s">
        <v>47</v>
      </c>
      <c r="R3681" s="6" t="s">
        <v>48</v>
      </c>
      <c r="S3681" s="16"/>
      <c r="T3681" s="16" t="s">
        <v>49</v>
      </c>
      <c r="U3681" s="16"/>
      <c r="V3681" s="16"/>
      <c r="W3681" s="16" t="s">
        <v>46</v>
      </c>
      <c r="X3681" s="16" t="s">
        <v>2125</v>
      </c>
      <c r="Y3681" s="16" t="s">
        <v>2126</v>
      </c>
      <c r="Z3681" s="16" t="s">
        <v>98</v>
      </c>
      <c r="AA3681" s="16" t="s">
        <v>2263</v>
      </c>
      <c r="AB3681" t="s">
        <v>2412</v>
      </c>
      <c r="AI3681">
        <v>45</v>
      </c>
      <c r="AQ3681" s="6">
        <v>0</v>
      </c>
      <c r="AR3681" s="6" t="s">
        <v>50</v>
      </c>
      <c r="AT3681" s="6">
        <v>-1</v>
      </c>
      <c r="AW3681" s="6" t="s">
        <v>51</v>
      </c>
      <c r="AX3681" s="6" t="s">
        <v>51</v>
      </c>
    </row>
    <row r="3682" spans="1:50" x14ac:dyDescent="0.25">
      <c r="A3682" s="16" t="s">
        <v>9349</v>
      </c>
      <c r="B3682" t="s">
        <v>22</v>
      </c>
      <c r="C3682" t="str">
        <f>AD3682</f>
        <v>Uloma</v>
      </c>
      <c r="D3682" s="13" t="str">
        <f t="shared" si="511"/>
        <v>Yes</v>
      </c>
      <c r="E3682" s="16" t="s">
        <v>18</v>
      </c>
      <c r="F3682" s="16" t="str">
        <f t="shared" si="512"/>
        <v>Tenebrionidae</v>
      </c>
      <c r="G3682" s="16" t="str">
        <f t="shared" si="513"/>
        <v>Yes</v>
      </c>
      <c r="M3682" t="s">
        <v>3388</v>
      </c>
      <c r="N3682" s="16" t="s">
        <v>3770</v>
      </c>
      <c r="O3682" s="16"/>
      <c r="P3682" s="6">
        <v>-1</v>
      </c>
      <c r="Q3682" s="6" t="s">
        <v>47</v>
      </c>
      <c r="R3682" s="6" t="s">
        <v>48</v>
      </c>
      <c r="S3682" s="16"/>
      <c r="T3682" s="16" t="s">
        <v>49</v>
      </c>
      <c r="U3682" s="16"/>
      <c r="V3682" s="16"/>
      <c r="W3682" s="16" t="s">
        <v>46</v>
      </c>
      <c r="X3682" s="16" t="s">
        <v>2125</v>
      </c>
      <c r="Y3682" s="16" t="s">
        <v>2126</v>
      </c>
      <c r="Z3682" s="16" t="s">
        <v>98</v>
      </c>
      <c r="AA3682" s="16" t="s">
        <v>2263</v>
      </c>
      <c r="AB3682" t="s">
        <v>3770</v>
      </c>
      <c r="AD3682" t="s">
        <v>3388</v>
      </c>
      <c r="AI3682">
        <v>50</v>
      </c>
      <c r="AQ3682" s="6">
        <v>0</v>
      </c>
      <c r="AR3682" s="6" t="s">
        <v>50</v>
      </c>
      <c r="AT3682" s="6">
        <v>-1</v>
      </c>
      <c r="AW3682" s="6" t="s">
        <v>51</v>
      </c>
      <c r="AX3682" s="6" t="s">
        <v>51</v>
      </c>
    </row>
    <row r="3683" spans="1:50" x14ac:dyDescent="0.25">
      <c r="A3683" s="16" t="s">
        <v>9349</v>
      </c>
      <c r="B3683" t="s">
        <v>22</v>
      </c>
      <c r="C3683" t="str">
        <f>AD3683</f>
        <v>Uloma</v>
      </c>
      <c r="D3683" s="13" t="str">
        <f t="shared" si="511"/>
        <v>Yes</v>
      </c>
      <c r="E3683" s="16" t="s">
        <v>18</v>
      </c>
      <c r="F3683" s="16" t="str">
        <f t="shared" si="512"/>
        <v>Tenebrionidae</v>
      </c>
      <c r="G3683" s="16" t="str">
        <f t="shared" si="513"/>
        <v>Yes</v>
      </c>
      <c r="M3683" t="s">
        <v>3491</v>
      </c>
      <c r="N3683" s="16" t="s">
        <v>3388</v>
      </c>
      <c r="O3683" s="16"/>
      <c r="P3683" s="6">
        <v>-1</v>
      </c>
      <c r="Q3683" s="6" t="s">
        <v>47</v>
      </c>
      <c r="R3683" s="6" t="s">
        <v>48</v>
      </c>
      <c r="S3683" s="16"/>
      <c r="T3683" s="16" t="s">
        <v>49</v>
      </c>
      <c r="U3683" s="16"/>
      <c r="V3683" s="16"/>
      <c r="W3683" s="16" t="s">
        <v>46</v>
      </c>
      <c r="X3683" s="16" t="s">
        <v>2125</v>
      </c>
      <c r="Y3683" s="16" t="s">
        <v>2126</v>
      </c>
      <c r="Z3683" s="16" t="s">
        <v>98</v>
      </c>
      <c r="AA3683" s="16" t="s">
        <v>2263</v>
      </c>
      <c r="AB3683" t="s">
        <v>3770</v>
      </c>
      <c r="AD3683" t="s">
        <v>3388</v>
      </c>
      <c r="AF3683" t="s">
        <v>3491</v>
      </c>
      <c r="AI3683">
        <v>60</v>
      </c>
      <c r="AQ3683" s="6">
        <v>0</v>
      </c>
      <c r="AR3683" s="6" t="s">
        <v>50</v>
      </c>
      <c r="AT3683" s="6">
        <v>-1</v>
      </c>
      <c r="AW3683" s="6" t="s">
        <v>51</v>
      </c>
      <c r="AX3683" s="6" t="s">
        <v>51</v>
      </c>
    </row>
    <row r="3684" spans="1:50" x14ac:dyDescent="0.25">
      <c r="A3684" s="16" t="s">
        <v>9349</v>
      </c>
      <c r="B3684" t="s">
        <v>22</v>
      </c>
      <c r="C3684" t="str">
        <f>AD3684</f>
        <v>Uloma</v>
      </c>
      <c r="D3684" s="13" t="str">
        <f t="shared" si="511"/>
        <v>Yes</v>
      </c>
      <c r="E3684" s="16" t="s">
        <v>18</v>
      </c>
      <c r="F3684" s="16" t="str">
        <f t="shared" si="512"/>
        <v>Tenebrionidae</v>
      </c>
      <c r="G3684" s="16" t="str">
        <f t="shared" si="513"/>
        <v>Yes</v>
      </c>
      <c r="M3684" t="s">
        <v>3492</v>
      </c>
      <c r="N3684" s="16" t="s">
        <v>3388</v>
      </c>
      <c r="P3684" s="6">
        <v>-1</v>
      </c>
      <c r="Q3684" s="6" t="s">
        <v>47</v>
      </c>
      <c r="R3684" s="6" t="s">
        <v>48</v>
      </c>
      <c r="S3684" s="16"/>
      <c r="T3684" s="16" t="s">
        <v>49</v>
      </c>
      <c r="U3684" s="16"/>
      <c r="V3684" s="16"/>
      <c r="W3684" s="16" t="s">
        <v>46</v>
      </c>
      <c r="X3684" s="16" t="s">
        <v>2125</v>
      </c>
      <c r="Y3684" s="16" t="s">
        <v>2126</v>
      </c>
      <c r="Z3684" s="16" t="s">
        <v>98</v>
      </c>
      <c r="AA3684" s="16" t="s">
        <v>2263</v>
      </c>
      <c r="AB3684" t="s">
        <v>3770</v>
      </c>
      <c r="AD3684" t="s">
        <v>3388</v>
      </c>
      <c r="AF3684" t="s">
        <v>3492</v>
      </c>
      <c r="AI3684">
        <v>60</v>
      </c>
      <c r="AQ3684" s="6">
        <v>0</v>
      </c>
      <c r="AR3684" s="6" t="s">
        <v>50</v>
      </c>
      <c r="AT3684" s="6">
        <v>-1</v>
      </c>
      <c r="AW3684" s="6" t="s">
        <v>51</v>
      </c>
      <c r="AX3684" s="6" t="s">
        <v>51</v>
      </c>
    </row>
    <row r="3685" spans="1:50" x14ac:dyDescent="0.25">
      <c r="A3685" s="16" t="s">
        <v>9349</v>
      </c>
      <c r="B3685" t="s">
        <v>22</v>
      </c>
      <c r="C3685" t="str">
        <f>AB3685</f>
        <v>Ulomini</v>
      </c>
      <c r="D3685" s="13" t="str">
        <f t="shared" si="511"/>
        <v>No</v>
      </c>
      <c r="E3685" s="16" t="s">
        <v>18</v>
      </c>
      <c r="F3685" s="16" t="str">
        <f t="shared" si="512"/>
        <v>Tenebrionidae</v>
      </c>
      <c r="G3685" s="16" t="str">
        <f t="shared" si="513"/>
        <v>Yes</v>
      </c>
      <c r="M3685" t="s">
        <v>3770</v>
      </c>
      <c r="N3685" s="16" t="s">
        <v>2263</v>
      </c>
      <c r="P3685" s="6">
        <v>-1</v>
      </c>
      <c r="Q3685" s="6" t="s">
        <v>47</v>
      </c>
      <c r="R3685" s="6" t="s">
        <v>48</v>
      </c>
      <c r="S3685" s="16"/>
      <c r="T3685" s="16" t="s">
        <v>49</v>
      </c>
      <c r="U3685" s="16"/>
      <c r="V3685" s="16"/>
      <c r="W3685" s="16" t="s">
        <v>46</v>
      </c>
      <c r="X3685" s="16" t="s">
        <v>2125</v>
      </c>
      <c r="Y3685" s="16" t="s">
        <v>2126</v>
      </c>
      <c r="Z3685" s="16" t="s">
        <v>98</v>
      </c>
      <c r="AA3685" s="16" t="s">
        <v>2263</v>
      </c>
      <c r="AB3685" t="s">
        <v>3770</v>
      </c>
      <c r="AI3685" s="16">
        <v>45</v>
      </c>
      <c r="AQ3685" s="6">
        <v>0</v>
      </c>
      <c r="AR3685" s="6" t="s">
        <v>50</v>
      </c>
      <c r="AT3685" s="6">
        <v>-1</v>
      </c>
      <c r="AW3685" s="6" t="s">
        <v>51</v>
      </c>
      <c r="AX3685" s="6" t="s">
        <v>51</v>
      </c>
    </row>
    <row r="3686" spans="1:50" x14ac:dyDescent="0.25">
      <c r="A3686" s="16" t="s">
        <v>9349</v>
      </c>
      <c r="B3686" t="s">
        <v>22</v>
      </c>
      <c r="C3686" t="str">
        <f>AD3686</f>
        <v>Cheirodes</v>
      </c>
      <c r="D3686" s="13" t="str">
        <f t="shared" si="511"/>
        <v>Yes</v>
      </c>
      <c r="E3686" s="16" t="s">
        <v>18</v>
      </c>
      <c r="F3686" s="16" t="str">
        <f t="shared" si="512"/>
        <v>Tenebrionidae</v>
      </c>
      <c r="G3686" s="16" t="str">
        <f t="shared" si="513"/>
        <v>Yes</v>
      </c>
      <c r="M3686" t="s">
        <v>3395</v>
      </c>
      <c r="N3686" s="16" t="s">
        <v>3691</v>
      </c>
      <c r="P3686" s="6">
        <v>-1</v>
      </c>
      <c r="Q3686" s="6" t="s">
        <v>47</v>
      </c>
      <c r="R3686" s="6" t="s">
        <v>48</v>
      </c>
      <c r="S3686" s="16"/>
      <c r="T3686" s="16" t="s">
        <v>49</v>
      </c>
      <c r="U3686" s="16"/>
      <c r="V3686" s="16"/>
      <c r="W3686" s="16" t="s">
        <v>46</v>
      </c>
      <c r="X3686" s="16" t="s">
        <v>2125</v>
      </c>
      <c r="Y3686" s="16" t="s">
        <v>2126</v>
      </c>
      <c r="Z3686" s="16" t="s">
        <v>98</v>
      </c>
      <c r="AA3686" s="16" t="s">
        <v>2263</v>
      </c>
      <c r="AD3686" t="s">
        <v>3395</v>
      </c>
      <c r="AI3686" s="16">
        <v>50</v>
      </c>
      <c r="AQ3686" s="6">
        <v>0</v>
      </c>
      <c r="AR3686" s="6" t="s">
        <v>50</v>
      </c>
      <c r="AT3686" s="6">
        <v>-1</v>
      </c>
      <c r="AW3686" s="6" t="s">
        <v>51</v>
      </c>
      <c r="AX3686" s="6" t="s">
        <v>51</v>
      </c>
    </row>
    <row r="3687" spans="1:50" x14ac:dyDescent="0.25">
      <c r="A3687" s="16" t="s">
        <v>9349</v>
      </c>
      <c r="B3687" t="s">
        <v>22</v>
      </c>
      <c r="C3687" t="str">
        <f>AD3687</f>
        <v>Cheirodes californicus</v>
      </c>
      <c r="D3687" s="13" t="str">
        <f t="shared" si="511"/>
        <v>Yes</v>
      </c>
      <c r="E3687" s="16" t="s">
        <v>18</v>
      </c>
      <c r="F3687" s="16" t="str">
        <f t="shared" si="512"/>
        <v>Tenebrionidae</v>
      </c>
      <c r="G3687" s="16" t="str">
        <f t="shared" si="513"/>
        <v>Yes</v>
      </c>
      <c r="M3687" t="s">
        <v>3445</v>
      </c>
      <c r="N3687" s="16" t="s">
        <v>3395</v>
      </c>
      <c r="P3687" s="6">
        <v>-1</v>
      </c>
      <c r="Q3687" s="6" t="s">
        <v>47</v>
      </c>
      <c r="R3687" s="6" t="s">
        <v>48</v>
      </c>
      <c r="S3687" s="16"/>
      <c r="T3687" s="16" t="s">
        <v>49</v>
      </c>
      <c r="U3687" s="16"/>
      <c r="V3687" s="16"/>
      <c r="W3687" s="16" t="s">
        <v>46</v>
      </c>
      <c r="X3687" s="16" t="s">
        <v>2125</v>
      </c>
      <c r="Y3687" s="16" t="s">
        <v>2126</v>
      </c>
      <c r="Z3687" s="16" t="s">
        <v>98</v>
      </c>
      <c r="AA3687" s="16" t="s">
        <v>2263</v>
      </c>
      <c r="AD3687" t="s">
        <v>3445</v>
      </c>
      <c r="AI3687" s="16">
        <v>50</v>
      </c>
      <c r="AQ3687" s="6">
        <v>0</v>
      </c>
      <c r="AR3687" s="6" t="s">
        <v>50</v>
      </c>
      <c r="AT3687" s="6">
        <v>-1</v>
      </c>
      <c r="AW3687" s="6" t="s">
        <v>51</v>
      </c>
      <c r="AX3687" s="6" t="s">
        <v>51</v>
      </c>
    </row>
    <row r="3688" spans="1:50" x14ac:dyDescent="0.25">
      <c r="A3688" s="16" t="s">
        <v>9349</v>
      </c>
      <c r="B3688" t="s">
        <v>22</v>
      </c>
      <c r="C3688" t="str">
        <f>AA3688</f>
        <v>Tenebrioninae</v>
      </c>
      <c r="D3688" s="13" t="str">
        <f t="shared" si="511"/>
        <v>No</v>
      </c>
      <c r="E3688" s="16" t="s">
        <v>18</v>
      </c>
      <c r="F3688" s="16" t="str">
        <f t="shared" si="512"/>
        <v>Tenebrionidae</v>
      </c>
      <c r="G3688" s="16" t="str">
        <f t="shared" si="513"/>
        <v>Yes</v>
      </c>
      <c r="M3688" t="s">
        <v>2263</v>
      </c>
      <c r="N3688" s="16" t="s">
        <v>98</v>
      </c>
      <c r="P3688" s="6">
        <v>-1</v>
      </c>
      <c r="Q3688" s="6" t="s">
        <v>47</v>
      </c>
      <c r="R3688" s="6" t="s">
        <v>48</v>
      </c>
      <c r="S3688" s="16"/>
      <c r="T3688" s="16" t="s">
        <v>49</v>
      </c>
      <c r="U3688" s="16"/>
      <c r="V3688" s="16"/>
      <c r="W3688" s="16" t="s">
        <v>46</v>
      </c>
      <c r="X3688" s="16" t="s">
        <v>2125</v>
      </c>
      <c r="Y3688" s="16" t="s">
        <v>2126</v>
      </c>
      <c r="Z3688" s="16" t="s">
        <v>98</v>
      </c>
      <c r="AA3688" s="16" t="s">
        <v>2263</v>
      </c>
      <c r="AI3688">
        <v>42</v>
      </c>
      <c r="AQ3688" s="6">
        <v>0</v>
      </c>
      <c r="AR3688" s="6" t="s">
        <v>50</v>
      </c>
      <c r="AT3688" s="6">
        <v>-1</v>
      </c>
      <c r="AW3688" s="6" t="s">
        <v>51</v>
      </c>
      <c r="AX3688" s="6" t="s">
        <v>51</v>
      </c>
    </row>
    <row r="3689" spans="1:50" x14ac:dyDescent="0.25">
      <c r="A3689" s="16" t="s">
        <v>9349</v>
      </c>
      <c r="B3689" t="s">
        <v>22</v>
      </c>
      <c r="C3689" t="str">
        <f>Z3689</f>
        <v>Tenebrionidae</v>
      </c>
      <c r="D3689" s="13" t="str">
        <f t="shared" si="511"/>
        <v>No</v>
      </c>
      <c r="E3689" s="16" t="s">
        <v>18</v>
      </c>
      <c r="F3689" s="16" t="str">
        <f t="shared" si="512"/>
        <v>Tenebrionidae</v>
      </c>
      <c r="G3689" s="16" t="str">
        <f t="shared" si="513"/>
        <v>Yes</v>
      </c>
      <c r="L3689" t="s">
        <v>1780</v>
      </c>
      <c r="M3689" t="s">
        <v>98</v>
      </c>
      <c r="N3689" s="16" t="s">
        <v>2126</v>
      </c>
      <c r="O3689" s="16"/>
      <c r="P3689" s="6">
        <v>-1</v>
      </c>
      <c r="Q3689" s="6" t="s">
        <v>47</v>
      </c>
      <c r="R3689" s="6" t="s">
        <v>48</v>
      </c>
      <c r="S3689" s="16"/>
      <c r="T3689" s="16" t="s">
        <v>49</v>
      </c>
      <c r="U3689" s="16"/>
      <c r="V3689" s="16"/>
      <c r="W3689" s="16" t="s">
        <v>46</v>
      </c>
      <c r="X3689" s="16" t="s">
        <v>2125</v>
      </c>
      <c r="Y3689" s="16" t="s">
        <v>2126</v>
      </c>
      <c r="Z3689" s="16" t="s">
        <v>98</v>
      </c>
      <c r="AA3689" s="16"/>
      <c r="AI3689">
        <v>40</v>
      </c>
      <c r="AQ3689" s="6">
        <v>0</v>
      </c>
      <c r="AR3689" s="6" t="s">
        <v>50</v>
      </c>
      <c r="AT3689" s="6">
        <v>-1</v>
      </c>
      <c r="AW3689" s="6" t="s">
        <v>51</v>
      </c>
      <c r="AX3689" s="6" t="s">
        <v>51</v>
      </c>
    </row>
    <row r="3690" spans="1:50" x14ac:dyDescent="0.25">
      <c r="B3690" s="16" t="s">
        <v>18</v>
      </c>
      <c r="C3690" t="str">
        <f>Z3690</f>
        <v>Trogidae</v>
      </c>
      <c r="D3690" s="13" t="str">
        <f t="shared" si="511"/>
        <v>No</v>
      </c>
      <c r="E3690" s="16" t="s">
        <v>18</v>
      </c>
      <c r="F3690" s="16" t="str">
        <f t="shared" si="512"/>
        <v>Trogidae</v>
      </c>
      <c r="G3690" s="16" t="str">
        <f t="shared" si="513"/>
        <v>Yes</v>
      </c>
      <c r="L3690" t="s">
        <v>1795</v>
      </c>
      <c r="M3690" t="s">
        <v>1794</v>
      </c>
      <c r="N3690" s="16" t="s">
        <v>2135</v>
      </c>
      <c r="O3690" s="16"/>
      <c r="P3690" s="6">
        <v>-1</v>
      </c>
      <c r="Q3690" s="6" t="s">
        <v>47</v>
      </c>
      <c r="R3690" s="6" t="s">
        <v>48</v>
      </c>
      <c r="S3690" s="16"/>
      <c r="T3690" s="16" t="s">
        <v>49</v>
      </c>
      <c r="U3690" s="16"/>
      <c r="V3690" s="16"/>
      <c r="W3690" s="16" t="s">
        <v>46</v>
      </c>
      <c r="X3690" s="16" t="s">
        <v>2125</v>
      </c>
      <c r="Y3690" s="16" t="s">
        <v>2135</v>
      </c>
      <c r="Z3690" s="16" t="s">
        <v>1794</v>
      </c>
      <c r="AA3690" s="16"/>
      <c r="AI3690">
        <v>40</v>
      </c>
      <c r="AQ3690" s="6">
        <v>0</v>
      </c>
      <c r="AR3690" s="6" t="s">
        <v>50</v>
      </c>
      <c r="AT3690" s="6">
        <v>-1</v>
      </c>
      <c r="AW3690" s="6" t="s">
        <v>51</v>
      </c>
      <c r="AX3690" s="6" t="s">
        <v>51</v>
      </c>
    </row>
    <row r="3691" spans="1:50" x14ac:dyDescent="0.25">
      <c r="B3691" s="16" t="s">
        <v>19</v>
      </c>
      <c r="C3691" s="16" t="str">
        <f t="shared" ref="C3691:C3695" si="516">AA3691</f>
        <v>Lophocaterinae</v>
      </c>
      <c r="D3691" s="16" t="str">
        <f t="shared" ref="D3691:D3696" si="517">IF(AI3691&gt;=42,"Yes","No")</f>
        <v>Yes</v>
      </c>
      <c r="E3691" s="16" t="s">
        <v>18</v>
      </c>
      <c r="F3691" s="16" t="str">
        <f t="shared" si="512"/>
        <v>Trogossitidae</v>
      </c>
      <c r="G3691" s="16" t="str">
        <f t="shared" si="513"/>
        <v>Yes</v>
      </c>
      <c r="M3691" t="s">
        <v>9340</v>
      </c>
      <c r="N3691" s="16" t="s">
        <v>1823</v>
      </c>
      <c r="P3691" s="6">
        <v>-1</v>
      </c>
      <c r="Q3691" s="6" t="s">
        <v>47</v>
      </c>
      <c r="R3691" s="6" t="s">
        <v>48</v>
      </c>
      <c r="S3691" s="16"/>
      <c r="T3691" s="16" t="s">
        <v>49</v>
      </c>
      <c r="U3691" s="16"/>
      <c r="V3691" s="16"/>
      <c r="W3691" s="16" t="s">
        <v>46</v>
      </c>
      <c r="X3691" s="16" t="s">
        <v>2125</v>
      </c>
      <c r="Y3691" s="16" t="s">
        <v>2134</v>
      </c>
      <c r="Z3691" s="16" t="s">
        <v>1823</v>
      </c>
      <c r="AA3691" t="s">
        <v>9340</v>
      </c>
      <c r="AI3691">
        <v>42</v>
      </c>
      <c r="AQ3691" s="16"/>
      <c r="AR3691" s="16"/>
      <c r="AT3691" s="16"/>
      <c r="AW3691" s="16"/>
      <c r="AX3691" s="16"/>
    </row>
    <row r="3692" spans="1:50" x14ac:dyDescent="0.25">
      <c r="B3692" s="16" t="s">
        <v>19</v>
      </c>
      <c r="C3692" s="16" t="str">
        <f t="shared" si="516"/>
        <v>Peltinae</v>
      </c>
      <c r="D3692" s="16" t="str">
        <f t="shared" si="517"/>
        <v>Yes</v>
      </c>
      <c r="E3692" s="16" t="s">
        <v>18</v>
      </c>
      <c r="F3692" s="16" t="str">
        <f t="shared" si="512"/>
        <v>Trogossitidae</v>
      </c>
      <c r="G3692" s="16" t="str">
        <f t="shared" si="513"/>
        <v>Yes</v>
      </c>
      <c r="M3692" t="s">
        <v>9341</v>
      </c>
      <c r="N3692" s="16" t="s">
        <v>1823</v>
      </c>
      <c r="O3692" s="16"/>
      <c r="P3692" s="6">
        <v>-1</v>
      </c>
      <c r="Q3692" s="6" t="s">
        <v>47</v>
      </c>
      <c r="R3692" s="6" t="s">
        <v>48</v>
      </c>
      <c r="S3692" s="16"/>
      <c r="T3692" s="16" t="s">
        <v>49</v>
      </c>
      <c r="U3692" s="16"/>
      <c r="V3692" s="16"/>
      <c r="W3692" s="16" t="s">
        <v>46</v>
      </c>
      <c r="X3692" s="16" t="s">
        <v>2125</v>
      </c>
      <c r="Y3692" s="16" t="s">
        <v>2134</v>
      </c>
      <c r="Z3692" s="16" t="s">
        <v>1823</v>
      </c>
      <c r="AA3692" s="16" t="s">
        <v>9341</v>
      </c>
      <c r="AI3692">
        <v>42</v>
      </c>
      <c r="AQ3692" s="16"/>
      <c r="AR3692" s="16"/>
      <c r="AT3692" s="16"/>
      <c r="AW3692" s="16"/>
      <c r="AX3692" s="16"/>
    </row>
    <row r="3693" spans="1:50" x14ac:dyDescent="0.25">
      <c r="B3693" s="16" t="s">
        <v>19</v>
      </c>
      <c r="C3693" s="16" t="str">
        <f>Z3693</f>
        <v>Trogossitidae</v>
      </c>
      <c r="D3693" s="16" t="str">
        <f t="shared" si="517"/>
        <v>No</v>
      </c>
      <c r="E3693" s="16" t="s">
        <v>18</v>
      </c>
      <c r="F3693" s="16" t="str">
        <f t="shared" si="512"/>
        <v>Trogossitidae</v>
      </c>
      <c r="G3693" s="16" t="str">
        <f t="shared" si="513"/>
        <v>Yes</v>
      </c>
      <c r="L3693" t="s">
        <v>1824</v>
      </c>
      <c r="M3693" t="s">
        <v>1823</v>
      </c>
      <c r="N3693" s="16" t="s">
        <v>2134</v>
      </c>
      <c r="O3693" s="16"/>
      <c r="P3693" s="6">
        <v>-1</v>
      </c>
      <c r="Q3693" s="6" t="s">
        <v>47</v>
      </c>
      <c r="R3693" s="6" t="s">
        <v>48</v>
      </c>
      <c r="S3693" s="16"/>
      <c r="T3693" s="16" t="s">
        <v>49</v>
      </c>
      <c r="U3693" s="16"/>
      <c r="V3693" s="16"/>
      <c r="W3693" s="16" t="s">
        <v>46</v>
      </c>
      <c r="X3693" s="16" t="s">
        <v>2125</v>
      </c>
      <c r="Y3693" s="16" t="s">
        <v>2134</v>
      </c>
      <c r="Z3693" s="16" t="s">
        <v>1823</v>
      </c>
      <c r="AA3693" s="16"/>
      <c r="AI3693">
        <v>40</v>
      </c>
      <c r="AQ3693" s="6">
        <v>0</v>
      </c>
      <c r="AR3693" s="6" t="s">
        <v>50</v>
      </c>
      <c r="AT3693" s="6">
        <v>-1</v>
      </c>
      <c r="AW3693" s="6" t="s">
        <v>51</v>
      </c>
      <c r="AX3693" s="6" t="s">
        <v>51</v>
      </c>
    </row>
    <row r="3694" spans="1:50" x14ac:dyDescent="0.25">
      <c r="B3694" s="16" t="s">
        <v>19</v>
      </c>
      <c r="C3694" s="16" t="str">
        <f t="shared" si="516"/>
        <v>Colydiinae</v>
      </c>
      <c r="D3694" s="16" t="str">
        <f t="shared" si="517"/>
        <v>Yes</v>
      </c>
      <c r="E3694" s="16" t="s">
        <v>18</v>
      </c>
      <c r="F3694" s="16" t="str">
        <f t="shared" si="512"/>
        <v>Zopheridae</v>
      </c>
      <c r="G3694" s="16" t="str">
        <f t="shared" si="513"/>
        <v>Yes</v>
      </c>
      <c r="M3694" t="s">
        <v>9342</v>
      </c>
      <c r="N3694" s="16" t="s">
        <v>1837</v>
      </c>
      <c r="P3694" s="6">
        <v>-1</v>
      </c>
      <c r="Q3694" s="6" t="s">
        <v>47</v>
      </c>
      <c r="R3694" s="6" t="s">
        <v>48</v>
      </c>
      <c r="S3694" s="16"/>
      <c r="T3694" s="16" t="s">
        <v>49</v>
      </c>
      <c r="U3694" s="16"/>
      <c r="V3694" s="16"/>
      <c r="W3694" s="16" t="s">
        <v>46</v>
      </c>
      <c r="X3694" s="16" t="s">
        <v>2125</v>
      </c>
      <c r="Y3694" s="16" t="s">
        <v>2126</v>
      </c>
      <c r="Z3694" s="16" t="s">
        <v>1837</v>
      </c>
      <c r="AA3694" s="16" t="s">
        <v>9342</v>
      </c>
      <c r="AI3694">
        <v>42</v>
      </c>
      <c r="AQ3694" s="16"/>
      <c r="AR3694" s="16"/>
      <c r="AT3694" s="16"/>
      <c r="AW3694" s="16"/>
      <c r="AX3694" s="16"/>
    </row>
    <row r="3695" spans="1:50" x14ac:dyDescent="0.25">
      <c r="B3695" s="16" t="s">
        <v>19</v>
      </c>
      <c r="C3695" s="16" t="str">
        <f t="shared" si="516"/>
        <v>Zopherinae</v>
      </c>
      <c r="D3695" s="16" t="str">
        <f t="shared" si="517"/>
        <v>Yes</v>
      </c>
      <c r="E3695" s="16" t="s">
        <v>18</v>
      </c>
      <c r="F3695" s="16" t="str">
        <f t="shared" si="512"/>
        <v>Zopheridae</v>
      </c>
      <c r="G3695" s="16" t="str">
        <f t="shared" si="513"/>
        <v>Yes</v>
      </c>
      <c r="M3695" t="s">
        <v>9343</v>
      </c>
      <c r="N3695" s="16" t="s">
        <v>1837</v>
      </c>
      <c r="O3695" s="16"/>
      <c r="P3695" s="6">
        <v>-1</v>
      </c>
      <c r="Q3695" s="6" t="s">
        <v>47</v>
      </c>
      <c r="R3695" s="6" t="s">
        <v>48</v>
      </c>
      <c r="S3695" s="16"/>
      <c r="T3695" s="16" t="s">
        <v>49</v>
      </c>
      <c r="U3695" s="16"/>
      <c r="V3695" s="16"/>
      <c r="W3695" s="16" t="s">
        <v>46</v>
      </c>
      <c r="X3695" s="16" t="s">
        <v>2125</v>
      </c>
      <c r="Y3695" s="16" t="s">
        <v>2126</v>
      </c>
      <c r="Z3695" s="16" t="s">
        <v>1837</v>
      </c>
      <c r="AA3695" s="16" t="s">
        <v>9343</v>
      </c>
      <c r="AI3695">
        <v>42</v>
      </c>
      <c r="AQ3695" s="16"/>
      <c r="AR3695" s="16"/>
      <c r="AT3695" s="16"/>
      <c r="AW3695" s="16"/>
      <c r="AX3695" s="16"/>
    </row>
    <row r="3696" spans="1:50" x14ac:dyDescent="0.25">
      <c r="B3696" s="16" t="s">
        <v>19</v>
      </c>
      <c r="C3696" s="16" t="str">
        <f>Z3696</f>
        <v>Zopheridae</v>
      </c>
      <c r="D3696" s="16" t="str">
        <f t="shared" si="517"/>
        <v>No</v>
      </c>
      <c r="E3696" s="16" t="s">
        <v>18</v>
      </c>
      <c r="F3696" s="16" t="str">
        <f t="shared" si="512"/>
        <v>Zopheridae</v>
      </c>
      <c r="G3696" s="16" t="str">
        <f t="shared" si="513"/>
        <v>Yes</v>
      </c>
      <c r="L3696" t="s">
        <v>1838</v>
      </c>
      <c r="M3696" t="s">
        <v>1837</v>
      </c>
      <c r="N3696" s="16" t="s">
        <v>2126</v>
      </c>
      <c r="P3696" s="6">
        <v>-1</v>
      </c>
      <c r="Q3696" s="6" t="s">
        <v>47</v>
      </c>
      <c r="R3696" s="6" t="s">
        <v>48</v>
      </c>
      <c r="S3696" s="16"/>
      <c r="T3696" s="16" t="s">
        <v>49</v>
      </c>
      <c r="U3696" s="16"/>
      <c r="V3696" s="16"/>
      <c r="W3696" s="16" t="s">
        <v>46</v>
      </c>
      <c r="X3696" s="16" t="s">
        <v>2125</v>
      </c>
      <c r="Y3696" s="16" t="s">
        <v>2126</v>
      </c>
      <c r="Z3696" s="16" t="s">
        <v>1837</v>
      </c>
      <c r="AA3696" s="16"/>
      <c r="AI3696">
        <v>40</v>
      </c>
      <c r="AQ3696" s="6">
        <v>0</v>
      </c>
      <c r="AR3696" s="6" t="s">
        <v>50</v>
      </c>
      <c r="AT3696" s="6">
        <v>-1</v>
      </c>
      <c r="AW3696" s="6" t="s">
        <v>51</v>
      </c>
      <c r="AX3696" s="6" t="s">
        <v>51</v>
      </c>
    </row>
    <row r="3697" spans="2:50" x14ac:dyDescent="0.25">
      <c r="B3697" t="s">
        <v>19</v>
      </c>
      <c r="D3697" s="13" t="str">
        <f t="shared" ref="D3697:D3716" si="518">IF(AI3697&gt;=42,"Yes","No")</f>
        <v>No</v>
      </c>
      <c r="E3697" s="16" t="s">
        <v>18</v>
      </c>
      <c r="F3697" s="16" t="str">
        <f>X3697</f>
        <v>Adephaga</v>
      </c>
      <c r="G3697" s="16" t="str">
        <f t="shared" si="513"/>
        <v>No</v>
      </c>
      <c r="L3697" t="s">
        <v>2139</v>
      </c>
      <c r="M3697" t="s">
        <v>2127</v>
      </c>
      <c r="N3697" s="16" t="s">
        <v>46</v>
      </c>
      <c r="P3697" s="6">
        <v>-1</v>
      </c>
      <c r="Q3697" s="6" t="s">
        <v>47</v>
      </c>
      <c r="R3697" s="6" t="s">
        <v>48</v>
      </c>
      <c r="S3697" s="16"/>
      <c r="T3697" s="16" t="s">
        <v>49</v>
      </c>
      <c r="U3697" s="16"/>
      <c r="V3697" s="16"/>
      <c r="W3697" s="16" t="s">
        <v>46</v>
      </c>
      <c r="X3697" s="16" t="s">
        <v>2127</v>
      </c>
      <c r="Y3697" s="16"/>
      <c r="Z3697" s="16"/>
      <c r="AA3697" s="16"/>
      <c r="AI3697" s="16">
        <v>33</v>
      </c>
      <c r="AQ3697" s="6">
        <v>0</v>
      </c>
      <c r="AR3697" s="6" t="s">
        <v>50</v>
      </c>
      <c r="AT3697" s="6">
        <v>-1</v>
      </c>
      <c r="AW3697" s="6" t="s">
        <v>51</v>
      </c>
      <c r="AX3697" s="6" t="s">
        <v>51</v>
      </c>
    </row>
    <row r="3698" spans="2:50" x14ac:dyDescent="0.25">
      <c r="B3698" t="s">
        <v>19</v>
      </c>
      <c r="D3698" s="13" t="str">
        <f t="shared" si="518"/>
        <v>No</v>
      </c>
      <c r="E3698" s="16" t="s">
        <v>18</v>
      </c>
      <c r="F3698" s="17" t="str">
        <f t="shared" ref="F3698:F3715" si="519">X3698</f>
        <v>Archostemata</v>
      </c>
      <c r="G3698" s="16" t="str">
        <f t="shared" si="513"/>
        <v>No</v>
      </c>
      <c r="L3698" t="s">
        <v>2138</v>
      </c>
      <c r="M3698" t="s">
        <v>2137</v>
      </c>
      <c r="N3698" s="16" t="s">
        <v>46</v>
      </c>
      <c r="O3698" s="16"/>
      <c r="P3698" s="6">
        <v>-1</v>
      </c>
      <c r="Q3698" s="6" t="s">
        <v>47</v>
      </c>
      <c r="R3698" s="6" t="s">
        <v>48</v>
      </c>
      <c r="S3698" s="16"/>
      <c r="T3698" s="16" t="s">
        <v>49</v>
      </c>
      <c r="U3698" s="16"/>
      <c r="V3698" s="16"/>
      <c r="W3698" s="16" t="s">
        <v>46</v>
      </c>
      <c r="X3698" s="16" t="s">
        <v>2137</v>
      </c>
      <c r="Y3698" s="16"/>
      <c r="Z3698" s="16"/>
      <c r="AA3698" s="16"/>
      <c r="AI3698" s="16">
        <v>33</v>
      </c>
      <c r="AQ3698" s="6">
        <v>0</v>
      </c>
      <c r="AR3698" s="6" t="s">
        <v>50</v>
      </c>
      <c r="AT3698" s="6">
        <v>-1</v>
      </c>
      <c r="AW3698" s="6" t="s">
        <v>51</v>
      </c>
      <c r="AX3698" s="6" t="s">
        <v>51</v>
      </c>
    </row>
    <row r="3699" spans="2:50" x14ac:dyDescent="0.25">
      <c r="B3699" t="s">
        <v>19</v>
      </c>
      <c r="D3699" s="13" t="str">
        <f t="shared" si="518"/>
        <v>No</v>
      </c>
      <c r="E3699" s="16" t="s">
        <v>18</v>
      </c>
      <c r="F3699" s="17" t="str">
        <f t="shared" si="519"/>
        <v>Myxophaga</v>
      </c>
      <c r="G3699" s="16" t="str">
        <f t="shared" si="513"/>
        <v>No</v>
      </c>
      <c r="L3699" t="s">
        <v>2341</v>
      </c>
      <c r="M3699" t="s">
        <v>2340</v>
      </c>
      <c r="N3699" s="16" t="s">
        <v>46</v>
      </c>
      <c r="P3699" s="6">
        <v>-1</v>
      </c>
      <c r="Q3699" s="6" t="s">
        <v>47</v>
      </c>
      <c r="R3699" s="6" t="s">
        <v>48</v>
      </c>
      <c r="S3699" s="16"/>
      <c r="T3699" s="16" t="s">
        <v>49</v>
      </c>
      <c r="U3699" s="16"/>
      <c r="V3699" s="16"/>
      <c r="W3699" s="16" t="s">
        <v>46</v>
      </c>
      <c r="X3699" s="16" t="s">
        <v>2340</v>
      </c>
      <c r="Y3699" s="16"/>
      <c r="Z3699" s="16"/>
      <c r="AA3699" s="16"/>
      <c r="AI3699" s="16">
        <v>33</v>
      </c>
      <c r="AQ3699" s="6">
        <v>0</v>
      </c>
      <c r="AR3699" s="6" t="s">
        <v>50</v>
      </c>
      <c r="AT3699" s="6">
        <v>-1</v>
      </c>
      <c r="AW3699" s="6" t="s">
        <v>51</v>
      </c>
      <c r="AX3699" s="6" t="s">
        <v>51</v>
      </c>
    </row>
    <row r="3700" spans="2:50" x14ac:dyDescent="0.25">
      <c r="B3700" t="s">
        <v>19</v>
      </c>
      <c r="D3700" s="13" t="str">
        <f t="shared" si="518"/>
        <v>No</v>
      </c>
      <c r="E3700" s="16" t="s">
        <v>18</v>
      </c>
      <c r="F3700" s="17" t="str">
        <f t="shared" si="519"/>
        <v>Polyphaga</v>
      </c>
      <c r="G3700" s="16" t="str">
        <f t="shared" si="513"/>
        <v>No</v>
      </c>
      <c r="M3700" t="s">
        <v>2146</v>
      </c>
      <c r="N3700" s="16" t="s">
        <v>2125</v>
      </c>
      <c r="O3700" s="16"/>
      <c r="P3700" s="6">
        <v>-1</v>
      </c>
      <c r="Q3700" s="6" t="s">
        <v>47</v>
      </c>
      <c r="R3700" s="6" t="s">
        <v>48</v>
      </c>
      <c r="S3700" s="16"/>
      <c r="T3700" s="16" t="s">
        <v>49</v>
      </c>
      <c r="U3700" s="16"/>
      <c r="V3700" s="16"/>
      <c r="W3700" s="16" t="s">
        <v>46</v>
      </c>
      <c r="X3700" s="16" t="s">
        <v>2125</v>
      </c>
      <c r="Y3700" s="16" t="s">
        <v>2146</v>
      </c>
      <c r="Z3700" s="16"/>
      <c r="AA3700" s="16"/>
      <c r="AI3700" s="16">
        <v>36</v>
      </c>
      <c r="AQ3700" s="6">
        <v>0</v>
      </c>
      <c r="AR3700" s="6" t="s">
        <v>50</v>
      </c>
      <c r="AT3700" s="6">
        <v>-1</v>
      </c>
      <c r="AW3700" s="6" t="s">
        <v>51</v>
      </c>
      <c r="AX3700" s="6" t="s">
        <v>51</v>
      </c>
    </row>
    <row r="3701" spans="2:50" x14ac:dyDescent="0.25">
      <c r="B3701" t="s">
        <v>19</v>
      </c>
      <c r="D3701" s="13" t="str">
        <f t="shared" si="518"/>
        <v>No</v>
      </c>
      <c r="E3701" s="16" t="s">
        <v>18</v>
      </c>
      <c r="F3701" s="17" t="str">
        <f t="shared" si="519"/>
        <v>Polyphaga</v>
      </c>
      <c r="G3701" s="16" t="str">
        <f t="shared" si="513"/>
        <v>No</v>
      </c>
      <c r="M3701" t="s">
        <v>2143</v>
      </c>
      <c r="N3701" s="16" t="s">
        <v>2125</v>
      </c>
      <c r="P3701" s="6">
        <v>-1</v>
      </c>
      <c r="Q3701" s="6" t="s">
        <v>47</v>
      </c>
      <c r="R3701" s="6" t="s">
        <v>48</v>
      </c>
      <c r="S3701" s="16"/>
      <c r="T3701" s="16" t="s">
        <v>49</v>
      </c>
      <c r="U3701" s="16"/>
      <c r="V3701" s="16"/>
      <c r="W3701" s="16" t="s">
        <v>46</v>
      </c>
      <c r="X3701" s="16" t="s">
        <v>2125</v>
      </c>
      <c r="Y3701" s="16" t="s">
        <v>2143</v>
      </c>
      <c r="Z3701" s="16"/>
      <c r="AA3701" s="16"/>
      <c r="AI3701">
        <v>36</v>
      </c>
      <c r="AQ3701" s="6">
        <v>0</v>
      </c>
      <c r="AR3701" s="6" t="s">
        <v>50</v>
      </c>
      <c r="AT3701" s="6">
        <v>-1</v>
      </c>
      <c r="AW3701" s="6" t="s">
        <v>51</v>
      </c>
      <c r="AX3701" s="6" t="s">
        <v>51</v>
      </c>
    </row>
    <row r="3702" spans="2:50" x14ac:dyDescent="0.25">
      <c r="B3702" t="s">
        <v>19</v>
      </c>
      <c r="D3702" s="13" t="str">
        <f t="shared" si="518"/>
        <v>No</v>
      </c>
      <c r="E3702" s="16" t="s">
        <v>18</v>
      </c>
      <c r="F3702" s="17" t="str">
        <f t="shared" si="519"/>
        <v>Polyphaga</v>
      </c>
      <c r="G3702" s="16" t="str">
        <f t="shared" si="513"/>
        <v>No</v>
      </c>
      <c r="M3702" t="s">
        <v>2144</v>
      </c>
      <c r="N3702" s="16" t="s">
        <v>2125</v>
      </c>
      <c r="P3702" s="6">
        <v>-1</v>
      </c>
      <c r="Q3702" s="6" t="s">
        <v>47</v>
      </c>
      <c r="R3702" s="6" t="s">
        <v>48</v>
      </c>
      <c r="S3702" s="16"/>
      <c r="T3702" s="16" t="s">
        <v>49</v>
      </c>
      <c r="U3702" s="16"/>
      <c r="V3702" s="16"/>
      <c r="W3702" s="16" t="s">
        <v>46</v>
      </c>
      <c r="X3702" s="16" t="s">
        <v>2125</v>
      </c>
      <c r="Y3702" s="16" t="s">
        <v>2144</v>
      </c>
      <c r="Z3702" s="16"/>
      <c r="AA3702" s="16"/>
      <c r="AI3702" s="16">
        <v>36</v>
      </c>
      <c r="AQ3702" s="6">
        <v>0</v>
      </c>
      <c r="AR3702" s="6" t="s">
        <v>50</v>
      </c>
      <c r="AT3702" s="6">
        <v>-1</v>
      </c>
      <c r="AW3702" s="6" t="s">
        <v>51</v>
      </c>
      <c r="AX3702" s="6" t="s">
        <v>51</v>
      </c>
    </row>
    <row r="3703" spans="2:50" x14ac:dyDescent="0.25">
      <c r="B3703" t="s">
        <v>19</v>
      </c>
      <c r="D3703" s="13" t="str">
        <f t="shared" si="518"/>
        <v>No</v>
      </c>
      <c r="E3703" s="16" t="s">
        <v>18</v>
      </c>
      <c r="F3703" s="17" t="str">
        <f t="shared" si="519"/>
        <v>Polyphaga</v>
      </c>
      <c r="G3703" s="16" t="str">
        <f t="shared" si="513"/>
        <v>No</v>
      </c>
      <c r="M3703" t="s">
        <v>2128</v>
      </c>
      <c r="N3703" s="16" t="s">
        <v>2125</v>
      </c>
      <c r="O3703" s="16"/>
      <c r="P3703" s="6">
        <v>-1</v>
      </c>
      <c r="Q3703" s="6" t="s">
        <v>47</v>
      </c>
      <c r="R3703" s="6" t="s">
        <v>48</v>
      </c>
      <c r="S3703" s="16"/>
      <c r="T3703" s="16" t="s">
        <v>49</v>
      </c>
      <c r="U3703" s="16"/>
      <c r="V3703" s="16"/>
      <c r="W3703" s="16" t="s">
        <v>46</v>
      </c>
      <c r="X3703" s="16" t="s">
        <v>2125</v>
      </c>
      <c r="Y3703" s="16" t="s">
        <v>2128</v>
      </c>
      <c r="Z3703" s="16"/>
      <c r="AA3703" s="16"/>
      <c r="AI3703" s="16">
        <v>36</v>
      </c>
      <c r="AQ3703" s="6">
        <v>0</v>
      </c>
      <c r="AR3703" s="6" t="s">
        <v>50</v>
      </c>
      <c r="AT3703" s="6">
        <v>-1</v>
      </c>
      <c r="AW3703" s="6" t="s">
        <v>51</v>
      </c>
      <c r="AX3703" s="6" t="s">
        <v>51</v>
      </c>
    </row>
    <row r="3704" spans="2:50" x14ac:dyDescent="0.25">
      <c r="B3704" t="s">
        <v>19</v>
      </c>
      <c r="D3704" s="13" t="str">
        <f t="shared" si="518"/>
        <v>No</v>
      </c>
      <c r="E3704" s="16" t="s">
        <v>18</v>
      </c>
      <c r="F3704" s="17" t="str">
        <f t="shared" si="519"/>
        <v>Polyphaga</v>
      </c>
      <c r="G3704" s="16" t="str">
        <f t="shared" si="513"/>
        <v>No</v>
      </c>
      <c r="M3704" t="s">
        <v>2134</v>
      </c>
      <c r="N3704" s="16" t="s">
        <v>2125</v>
      </c>
      <c r="O3704" s="16"/>
      <c r="P3704" s="6">
        <v>-1</v>
      </c>
      <c r="Q3704" s="6" t="s">
        <v>47</v>
      </c>
      <c r="R3704" s="6" t="s">
        <v>48</v>
      </c>
      <c r="S3704" s="16"/>
      <c r="T3704" s="16" t="s">
        <v>49</v>
      </c>
      <c r="U3704" s="16"/>
      <c r="V3704" s="16"/>
      <c r="W3704" s="16" t="s">
        <v>46</v>
      </c>
      <c r="X3704" s="16" t="s">
        <v>2125</v>
      </c>
      <c r="Y3704" s="16" t="s">
        <v>2134</v>
      </c>
      <c r="Z3704" s="16"/>
      <c r="AA3704" s="16"/>
      <c r="AI3704" s="16">
        <v>36</v>
      </c>
      <c r="AQ3704" s="6">
        <v>0</v>
      </c>
      <c r="AR3704" s="6" t="s">
        <v>50</v>
      </c>
      <c r="AT3704" s="6">
        <v>-1</v>
      </c>
      <c r="AW3704" s="6" t="s">
        <v>51</v>
      </c>
      <c r="AX3704" s="6" t="s">
        <v>51</v>
      </c>
    </row>
    <row r="3705" spans="2:50" x14ac:dyDescent="0.25">
      <c r="B3705" t="s">
        <v>19</v>
      </c>
      <c r="D3705" s="13" t="str">
        <f t="shared" si="518"/>
        <v>No</v>
      </c>
      <c r="E3705" s="16" t="s">
        <v>18</v>
      </c>
      <c r="F3705" s="17" t="str">
        <f t="shared" si="519"/>
        <v>Polyphaga</v>
      </c>
      <c r="G3705" s="16" t="str">
        <f t="shared" si="513"/>
        <v>No</v>
      </c>
      <c r="M3705" t="s">
        <v>2129</v>
      </c>
      <c r="N3705" s="16" t="s">
        <v>2125</v>
      </c>
      <c r="O3705" s="16"/>
      <c r="P3705" s="6">
        <v>-1</v>
      </c>
      <c r="Q3705" s="6" t="s">
        <v>47</v>
      </c>
      <c r="R3705" s="6" t="s">
        <v>48</v>
      </c>
      <c r="S3705" s="16"/>
      <c r="T3705" s="16" t="s">
        <v>49</v>
      </c>
      <c r="U3705" s="16"/>
      <c r="V3705" s="16"/>
      <c r="W3705" s="16" t="s">
        <v>46</v>
      </c>
      <c r="X3705" s="16" t="s">
        <v>2125</v>
      </c>
      <c r="Y3705" s="16" t="s">
        <v>2129</v>
      </c>
      <c r="Z3705" s="16"/>
      <c r="AA3705" s="16"/>
      <c r="AI3705" s="16">
        <v>36</v>
      </c>
      <c r="AQ3705" s="6">
        <v>0</v>
      </c>
      <c r="AR3705" s="6" t="s">
        <v>50</v>
      </c>
      <c r="AT3705" s="6">
        <v>-1</v>
      </c>
      <c r="AW3705" s="6" t="s">
        <v>51</v>
      </c>
      <c r="AX3705" s="6" t="s">
        <v>51</v>
      </c>
    </row>
    <row r="3706" spans="2:50" x14ac:dyDescent="0.25">
      <c r="B3706" t="s">
        <v>19</v>
      </c>
      <c r="D3706" s="13" t="str">
        <f t="shared" si="518"/>
        <v>No</v>
      </c>
      <c r="E3706" s="16" t="s">
        <v>18</v>
      </c>
      <c r="F3706" s="17" t="str">
        <f t="shared" si="519"/>
        <v>Polyphaga</v>
      </c>
      <c r="G3706" s="16" t="str">
        <f t="shared" si="513"/>
        <v>No</v>
      </c>
      <c r="M3706" t="s">
        <v>2130</v>
      </c>
      <c r="N3706" s="16" t="s">
        <v>2125</v>
      </c>
      <c r="O3706" s="16"/>
      <c r="P3706" s="6">
        <v>-1</v>
      </c>
      <c r="Q3706" s="6" t="s">
        <v>47</v>
      </c>
      <c r="R3706" s="6" t="s">
        <v>48</v>
      </c>
      <c r="S3706" s="16"/>
      <c r="T3706" s="16" t="s">
        <v>49</v>
      </c>
      <c r="U3706" s="16"/>
      <c r="V3706" s="16"/>
      <c r="W3706" s="16" t="s">
        <v>46</v>
      </c>
      <c r="X3706" s="16" t="s">
        <v>2125</v>
      </c>
      <c r="Y3706" s="16" t="s">
        <v>2130</v>
      </c>
      <c r="Z3706" s="16"/>
      <c r="AA3706" s="16"/>
      <c r="AI3706" s="16">
        <v>36</v>
      </c>
      <c r="AQ3706" s="6">
        <v>0</v>
      </c>
      <c r="AR3706" s="6" t="s">
        <v>50</v>
      </c>
      <c r="AT3706" s="6">
        <v>-1</v>
      </c>
      <c r="AW3706" s="6" t="s">
        <v>51</v>
      </c>
      <c r="AX3706" s="6" t="s">
        <v>51</v>
      </c>
    </row>
    <row r="3707" spans="2:50" x14ac:dyDescent="0.25">
      <c r="B3707" t="s">
        <v>19</v>
      </c>
      <c r="D3707" s="13" t="str">
        <f t="shared" si="518"/>
        <v>No</v>
      </c>
      <c r="E3707" s="16" t="s">
        <v>18</v>
      </c>
      <c r="F3707" s="17" t="str">
        <f t="shared" si="519"/>
        <v>Polyphaga</v>
      </c>
      <c r="G3707" s="16" t="str">
        <f t="shared" si="513"/>
        <v>No</v>
      </c>
      <c r="M3707" t="s">
        <v>2131</v>
      </c>
      <c r="N3707" s="16" t="s">
        <v>2125</v>
      </c>
      <c r="O3707" s="16"/>
      <c r="P3707" s="6">
        <v>-1</v>
      </c>
      <c r="Q3707" s="6" t="s">
        <v>47</v>
      </c>
      <c r="R3707" s="6" t="s">
        <v>48</v>
      </c>
      <c r="S3707" s="16"/>
      <c r="T3707" s="16" t="s">
        <v>49</v>
      </c>
      <c r="U3707" s="16"/>
      <c r="V3707" s="16"/>
      <c r="W3707" s="16" t="s">
        <v>46</v>
      </c>
      <c r="X3707" s="16" t="s">
        <v>2125</v>
      </c>
      <c r="Y3707" s="16" t="s">
        <v>2131</v>
      </c>
      <c r="Z3707" s="16"/>
      <c r="AA3707" s="16"/>
      <c r="AI3707" s="16">
        <v>36</v>
      </c>
      <c r="AQ3707" s="6">
        <v>0</v>
      </c>
      <c r="AR3707" s="6" t="s">
        <v>50</v>
      </c>
      <c r="AT3707" s="6">
        <v>-1</v>
      </c>
      <c r="AW3707" s="6" t="s">
        <v>51</v>
      </c>
      <c r="AX3707" s="6" t="s">
        <v>51</v>
      </c>
    </row>
    <row r="3708" spans="2:50" x14ac:dyDescent="0.25">
      <c r="B3708" t="s">
        <v>19</v>
      </c>
      <c r="D3708" s="13" t="str">
        <f t="shared" si="518"/>
        <v>No</v>
      </c>
      <c r="E3708" s="16" t="s">
        <v>18</v>
      </c>
      <c r="F3708" s="17" t="str">
        <f t="shared" si="519"/>
        <v>Polyphaga</v>
      </c>
      <c r="G3708" s="16" t="str">
        <f t="shared" si="513"/>
        <v>No</v>
      </c>
      <c r="M3708" t="s">
        <v>2142</v>
      </c>
      <c r="N3708" s="16" t="s">
        <v>2125</v>
      </c>
      <c r="P3708" s="6">
        <v>-1</v>
      </c>
      <c r="Q3708" s="6" t="s">
        <v>47</v>
      </c>
      <c r="R3708" s="6" t="s">
        <v>48</v>
      </c>
      <c r="S3708" s="16"/>
      <c r="T3708" s="16" t="s">
        <v>49</v>
      </c>
      <c r="U3708" s="16"/>
      <c r="V3708" s="16"/>
      <c r="W3708" s="16" t="s">
        <v>46</v>
      </c>
      <c r="X3708" s="16" t="s">
        <v>2125</v>
      </c>
      <c r="Y3708" s="16" t="s">
        <v>2140</v>
      </c>
      <c r="Z3708" s="16"/>
      <c r="AA3708" s="16"/>
      <c r="AI3708">
        <v>36</v>
      </c>
      <c r="AQ3708" s="6">
        <v>0</v>
      </c>
      <c r="AR3708" s="6" t="s">
        <v>50</v>
      </c>
      <c r="AT3708" s="6">
        <v>-1</v>
      </c>
      <c r="AW3708" s="6" t="s">
        <v>51</v>
      </c>
      <c r="AX3708" s="6" t="s">
        <v>51</v>
      </c>
    </row>
    <row r="3709" spans="2:50" x14ac:dyDescent="0.25">
      <c r="B3709" t="s">
        <v>19</v>
      </c>
      <c r="D3709" s="13" t="str">
        <f t="shared" si="518"/>
        <v>No</v>
      </c>
      <c r="E3709" s="16" t="s">
        <v>18</v>
      </c>
      <c r="F3709" s="17" t="str">
        <f t="shared" si="519"/>
        <v>Polyphaga</v>
      </c>
      <c r="G3709" s="16" t="str">
        <f t="shared" si="513"/>
        <v>No</v>
      </c>
      <c r="M3709" t="s">
        <v>2132</v>
      </c>
      <c r="N3709" t="s">
        <v>2125</v>
      </c>
      <c r="P3709" s="6">
        <v>-1</v>
      </c>
      <c r="Q3709" s="6" t="s">
        <v>47</v>
      </c>
      <c r="R3709" s="6" t="s">
        <v>48</v>
      </c>
      <c r="S3709" s="16"/>
      <c r="T3709" s="16" t="s">
        <v>49</v>
      </c>
      <c r="U3709" s="16"/>
      <c r="V3709" s="16"/>
      <c r="W3709" s="16" t="s">
        <v>46</v>
      </c>
      <c r="X3709" s="16" t="s">
        <v>2125</v>
      </c>
      <c r="Y3709" s="16" t="s">
        <v>2132</v>
      </c>
      <c r="Z3709" s="16"/>
      <c r="AA3709" s="16"/>
      <c r="AI3709" s="16">
        <v>36</v>
      </c>
      <c r="AQ3709" s="6">
        <v>0</v>
      </c>
      <c r="AR3709" s="6" t="s">
        <v>50</v>
      </c>
      <c r="AT3709" s="6">
        <v>-1</v>
      </c>
      <c r="AW3709" s="6" t="s">
        <v>51</v>
      </c>
      <c r="AX3709" s="6" t="s">
        <v>51</v>
      </c>
    </row>
    <row r="3710" spans="2:50" x14ac:dyDescent="0.25">
      <c r="B3710" t="s">
        <v>19</v>
      </c>
      <c r="D3710" s="13" t="str">
        <f t="shared" si="518"/>
        <v>No</v>
      </c>
      <c r="E3710" s="16" t="s">
        <v>18</v>
      </c>
      <c r="F3710" s="17" t="str">
        <f t="shared" si="519"/>
        <v>Polyphaga</v>
      </c>
      <c r="G3710" s="16" t="str">
        <f t="shared" si="513"/>
        <v>No</v>
      </c>
      <c r="M3710" t="s">
        <v>2140</v>
      </c>
      <c r="N3710" s="16" t="s">
        <v>2125</v>
      </c>
      <c r="P3710" s="6">
        <v>-1</v>
      </c>
      <c r="Q3710" s="6" t="s">
        <v>47</v>
      </c>
      <c r="R3710" s="6" t="s">
        <v>48</v>
      </c>
      <c r="S3710" s="16"/>
      <c r="T3710" s="16" t="s">
        <v>49</v>
      </c>
      <c r="U3710" s="16"/>
      <c r="V3710" s="16"/>
      <c r="W3710" s="16" t="s">
        <v>46</v>
      </c>
      <c r="X3710" s="16" t="s">
        <v>2125</v>
      </c>
      <c r="Y3710" s="16" t="s">
        <v>2140</v>
      </c>
      <c r="Z3710" s="16"/>
      <c r="AA3710" s="16"/>
      <c r="AI3710" s="16">
        <v>36</v>
      </c>
      <c r="AQ3710" s="6">
        <v>0</v>
      </c>
      <c r="AR3710" s="6" t="s">
        <v>50</v>
      </c>
      <c r="AT3710" s="6">
        <v>-1</v>
      </c>
      <c r="AW3710" s="6" t="s">
        <v>51</v>
      </c>
      <c r="AX3710" s="6" t="s">
        <v>51</v>
      </c>
    </row>
    <row r="3711" spans="2:50" x14ac:dyDescent="0.25">
      <c r="B3711" t="s">
        <v>19</v>
      </c>
      <c r="D3711" s="13" t="str">
        <f t="shared" si="518"/>
        <v>No</v>
      </c>
      <c r="E3711" s="16" t="s">
        <v>18</v>
      </c>
      <c r="F3711" s="17" t="str">
        <f t="shared" si="519"/>
        <v>Polyphaga</v>
      </c>
      <c r="G3711" s="16" t="str">
        <f t="shared" si="513"/>
        <v>No</v>
      </c>
      <c r="M3711" t="s">
        <v>2133</v>
      </c>
      <c r="N3711" s="16" t="s">
        <v>2125</v>
      </c>
      <c r="P3711" s="6">
        <v>-1</v>
      </c>
      <c r="Q3711" s="6" t="s">
        <v>47</v>
      </c>
      <c r="R3711" s="6" t="s">
        <v>48</v>
      </c>
      <c r="S3711" s="16"/>
      <c r="T3711" s="16" t="s">
        <v>49</v>
      </c>
      <c r="U3711" s="16"/>
      <c r="V3711" s="16"/>
      <c r="W3711" s="16" t="s">
        <v>46</v>
      </c>
      <c r="X3711" s="16" t="s">
        <v>2125</v>
      </c>
      <c r="Y3711" s="16" t="s">
        <v>2133</v>
      </c>
      <c r="Z3711" s="16"/>
      <c r="AA3711" s="16"/>
      <c r="AI3711">
        <v>36</v>
      </c>
      <c r="AQ3711" s="6">
        <v>0</v>
      </c>
      <c r="AR3711" s="6" t="s">
        <v>50</v>
      </c>
      <c r="AT3711" s="6">
        <v>-1</v>
      </c>
      <c r="AW3711" s="6" t="s">
        <v>51</v>
      </c>
      <c r="AX3711" s="6" t="s">
        <v>51</v>
      </c>
    </row>
    <row r="3712" spans="2:50" x14ac:dyDescent="0.25">
      <c r="B3712" t="s">
        <v>19</v>
      </c>
      <c r="D3712" s="13" t="str">
        <f t="shared" si="518"/>
        <v>No</v>
      </c>
      <c r="E3712" s="16" t="s">
        <v>18</v>
      </c>
      <c r="F3712" s="17" t="str">
        <f t="shared" si="519"/>
        <v>Polyphaga</v>
      </c>
      <c r="G3712" s="16" t="str">
        <f t="shared" si="513"/>
        <v>No</v>
      </c>
      <c r="M3712" t="s">
        <v>2125</v>
      </c>
      <c r="N3712" s="16" t="s">
        <v>46</v>
      </c>
      <c r="O3712" s="16"/>
      <c r="P3712" s="6">
        <v>-1</v>
      </c>
      <c r="Q3712" s="6" t="s">
        <v>47</v>
      </c>
      <c r="R3712" s="6" t="s">
        <v>48</v>
      </c>
      <c r="S3712" s="16"/>
      <c r="T3712" s="16" t="s">
        <v>49</v>
      </c>
      <c r="U3712" s="16"/>
      <c r="V3712" s="16"/>
      <c r="W3712" s="16" t="s">
        <v>46</v>
      </c>
      <c r="X3712" s="16" t="s">
        <v>2125</v>
      </c>
      <c r="Y3712" s="16"/>
      <c r="Z3712" s="16"/>
      <c r="AA3712" s="16"/>
      <c r="AI3712">
        <v>33</v>
      </c>
      <c r="AQ3712" s="6">
        <v>0</v>
      </c>
      <c r="AR3712" s="6" t="s">
        <v>50</v>
      </c>
      <c r="AT3712" s="6">
        <v>-1</v>
      </c>
      <c r="AW3712" s="6" t="s">
        <v>51</v>
      </c>
      <c r="AX3712" s="6" t="s">
        <v>51</v>
      </c>
    </row>
    <row r="3713" spans="1:50" x14ac:dyDescent="0.25">
      <c r="B3713" t="s">
        <v>19</v>
      </c>
      <c r="D3713" s="13" t="str">
        <f t="shared" si="518"/>
        <v>No</v>
      </c>
      <c r="E3713" s="16" t="s">
        <v>18</v>
      </c>
      <c r="F3713" s="17" t="str">
        <f t="shared" si="519"/>
        <v>Polyphaga</v>
      </c>
      <c r="G3713" s="16" t="str">
        <f t="shared" si="513"/>
        <v>No</v>
      </c>
      <c r="M3713" t="s">
        <v>2135</v>
      </c>
      <c r="N3713" s="16" t="s">
        <v>2125</v>
      </c>
      <c r="P3713" s="6">
        <v>-1</v>
      </c>
      <c r="Q3713" s="6" t="s">
        <v>47</v>
      </c>
      <c r="R3713" s="6" t="s">
        <v>48</v>
      </c>
      <c r="S3713" s="16"/>
      <c r="T3713" s="16" t="s">
        <v>49</v>
      </c>
      <c r="U3713" s="16"/>
      <c r="V3713" s="16"/>
      <c r="W3713" s="16" t="s">
        <v>46</v>
      </c>
      <c r="X3713" s="16" t="s">
        <v>2125</v>
      </c>
      <c r="Y3713" s="16" t="s">
        <v>2135</v>
      </c>
      <c r="Z3713" s="16"/>
      <c r="AA3713" s="16"/>
      <c r="AI3713">
        <v>36</v>
      </c>
      <c r="AQ3713" s="6">
        <v>0</v>
      </c>
      <c r="AR3713" s="6" t="s">
        <v>50</v>
      </c>
      <c r="AT3713" s="6">
        <v>-1</v>
      </c>
      <c r="AW3713" s="6" t="s">
        <v>51</v>
      </c>
      <c r="AX3713" s="6" t="s">
        <v>51</v>
      </c>
    </row>
    <row r="3714" spans="1:50" x14ac:dyDescent="0.25">
      <c r="B3714" t="s">
        <v>19</v>
      </c>
      <c r="D3714" s="13" t="str">
        <f t="shared" si="518"/>
        <v>No</v>
      </c>
      <c r="E3714" s="16" t="s">
        <v>18</v>
      </c>
      <c r="F3714" s="17" t="str">
        <f t="shared" si="519"/>
        <v>Polyphaga</v>
      </c>
      <c r="G3714" s="16" t="str">
        <f t="shared" si="513"/>
        <v>No</v>
      </c>
      <c r="M3714" t="s">
        <v>2136</v>
      </c>
      <c r="N3714" s="16" t="s">
        <v>2125</v>
      </c>
      <c r="P3714" s="6">
        <v>-1</v>
      </c>
      <c r="Q3714" s="6" t="s">
        <v>47</v>
      </c>
      <c r="R3714" s="6" t="s">
        <v>48</v>
      </c>
      <c r="S3714" s="16"/>
      <c r="T3714" s="16" t="s">
        <v>49</v>
      </c>
      <c r="U3714" s="16"/>
      <c r="V3714" s="16"/>
      <c r="W3714" s="16" t="s">
        <v>46</v>
      </c>
      <c r="X3714" s="16" t="s">
        <v>2125</v>
      </c>
      <c r="Y3714" s="16" t="s">
        <v>2136</v>
      </c>
      <c r="Z3714" s="16"/>
      <c r="AA3714" s="16"/>
      <c r="AI3714">
        <v>36</v>
      </c>
      <c r="AQ3714" s="6">
        <v>0</v>
      </c>
      <c r="AR3714" s="6" t="s">
        <v>50</v>
      </c>
      <c r="AT3714" s="6">
        <v>-1</v>
      </c>
      <c r="AW3714" s="6" t="s">
        <v>51</v>
      </c>
      <c r="AX3714" s="6" t="s">
        <v>51</v>
      </c>
    </row>
    <row r="3715" spans="1:50" x14ac:dyDescent="0.25">
      <c r="B3715" t="s">
        <v>19</v>
      </c>
      <c r="D3715" s="13" t="str">
        <f t="shared" si="518"/>
        <v>No</v>
      </c>
      <c r="E3715" s="16" t="s">
        <v>18</v>
      </c>
      <c r="F3715" s="17" t="str">
        <f t="shared" si="519"/>
        <v>Polyphaga</v>
      </c>
      <c r="G3715" s="16" t="str">
        <f t="shared" si="513"/>
        <v>No</v>
      </c>
      <c r="M3715" t="s">
        <v>2126</v>
      </c>
      <c r="N3715" s="16" t="s">
        <v>2125</v>
      </c>
      <c r="P3715" s="6">
        <v>-1</v>
      </c>
      <c r="Q3715" s="6" t="s">
        <v>47</v>
      </c>
      <c r="R3715" s="6" t="s">
        <v>48</v>
      </c>
      <c r="S3715" s="16"/>
      <c r="T3715" s="16" t="s">
        <v>49</v>
      </c>
      <c r="U3715" s="16"/>
      <c r="V3715" s="16"/>
      <c r="W3715" s="16" t="s">
        <v>46</v>
      </c>
      <c r="X3715" s="16" t="s">
        <v>2125</v>
      </c>
      <c r="Y3715" s="16" t="s">
        <v>2126</v>
      </c>
      <c r="Z3715" s="16"/>
      <c r="AA3715" s="16"/>
      <c r="AI3715">
        <v>36</v>
      </c>
      <c r="AQ3715" s="6">
        <v>0</v>
      </c>
      <c r="AR3715" s="6" t="s">
        <v>50</v>
      </c>
      <c r="AT3715" s="6">
        <v>-1</v>
      </c>
      <c r="AW3715" s="6" t="s">
        <v>51</v>
      </c>
      <c r="AX3715" s="6" t="s">
        <v>51</v>
      </c>
    </row>
    <row r="3716" spans="1:50" x14ac:dyDescent="0.25">
      <c r="B3716" t="s">
        <v>19</v>
      </c>
      <c r="D3716" s="13" t="str">
        <f t="shared" si="518"/>
        <v>No</v>
      </c>
      <c r="E3716" s="16" t="s">
        <v>18</v>
      </c>
      <c r="F3716" s="17" t="str">
        <f>W3716</f>
        <v>Coleoptera</v>
      </c>
      <c r="G3716" s="16" t="str">
        <f t="shared" si="513"/>
        <v>No</v>
      </c>
      <c r="L3716" t="s">
        <v>1759</v>
      </c>
      <c r="M3716" t="s">
        <v>46</v>
      </c>
      <c r="N3716" s="16" t="s">
        <v>49</v>
      </c>
      <c r="P3716" s="6">
        <v>-1</v>
      </c>
      <c r="Q3716" s="6" t="s">
        <v>47</v>
      </c>
      <c r="R3716" s="6" t="s">
        <v>48</v>
      </c>
      <c r="S3716" s="16"/>
      <c r="T3716" s="16" t="s">
        <v>49</v>
      </c>
      <c r="U3716" s="16"/>
      <c r="V3716" s="16"/>
      <c r="W3716" s="16" t="s">
        <v>46</v>
      </c>
      <c r="X3716" s="16"/>
      <c r="Y3716" s="16"/>
      <c r="Z3716" s="16"/>
      <c r="AA3716" s="16"/>
      <c r="AI3716">
        <v>30</v>
      </c>
      <c r="AQ3716" s="6">
        <v>0</v>
      </c>
      <c r="AR3716" s="6" t="s">
        <v>50</v>
      </c>
      <c r="AT3716" s="6">
        <v>-1</v>
      </c>
      <c r="AW3716" s="6" t="s">
        <v>51</v>
      </c>
      <c r="AX3716" s="6" t="s">
        <v>51</v>
      </c>
    </row>
    <row r="3717" spans="1:50" x14ac:dyDescent="0.25">
      <c r="A3717" s="16" t="s">
        <v>9347</v>
      </c>
      <c r="B3717" s="16" t="s">
        <v>22</v>
      </c>
      <c r="C3717" s="16" t="str">
        <f>Z3717</f>
        <v>Pleocomidae</v>
      </c>
      <c r="D3717" s="16" t="str">
        <f>IF(AI3717&gt;=50,"Yes","No")</f>
        <v>Yes</v>
      </c>
      <c r="E3717" s="16" t="s">
        <v>22</v>
      </c>
      <c r="F3717" s="16" t="str">
        <f>Z3717</f>
        <v>Pleocomidae</v>
      </c>
      <c r="G3717" s="16" t="str">
        <f>IF(AI3717&gt;=50,"Yes","No")</f>
        <v>Yes</v>
      </c>
      <c r="M3717" t="s">
        <v>7214</v>
      </c>
      <c r="N3717" s="16" t="s">
        <v>1796</v>
      </c>
      <c r="P3717" s="6">
        <v>-1</v>
      </c>
      <c r="Q3717" s="6" t="s">
        <v>47</v>
      </c>
      <c r="R3717" s="6" t="s">
        <v>48</v>
      </c>
      <c r="S3717" s="16"/>
      <c r="T3717" s="16" t="s">
        <v>49</v>
      </c>
      <c r="U3717" s="16"/>
      <c r="V3717" s="16"/>
      <c r="W3717" s="16" t="s">
        <v>46</v>
      </c>
      <c r="X3717" s="16" t="s">
        <v>2125</v>
      </c>
      <c r="Y3717" s="16" t="s">
        <v>2135</v>
      </c>
      <c r="Z3717" s="16" t="s">
        <v>1796</v>
      </c>
      <c r="AD3717" s="16" t="s">
        <v>7214</v>
      </c>
      <c r="AI3717">
        <v>50</v>
      </c>
    </row>
    <row r="3718" spans="1:50" x14ac:dyDescent="0.25">
      <c r="A3718" s="17" t="s">
        <v>9345</v>
      </c>
      <c r="B3718" s="17" t="s">
        <v>19</v>
      </c>
      <c r="C3718" s="17" t="str">
        <f t="shared" ref="C3718:C3739" si="520">Z3718</f>
        <v>Scarabaeidae</v>
      </c>
      <c r="D3718" s="17" t="str">
        <f t="shared" ref="D3718:D3739" si="521">IF(AI3718&gt;=42,"Yes","No")</f>
        <v>Yes</v>
      </c>
      <c r="E3718" s="17" t="s">
        <v>18</v>
      </c>
      <c r="F3718" s="17" t="str">
        <f t="shared" ref="F3718:F3739" si="522">Z3718</f>
        <v>Scarabaeidae</v>
      </c>
      <c r="G3718" s="17" t="str">
        <f t="shared" ref="G3718:G3739" si="523">IF(AI3718&gt;=40,"Yes","No")</f>
        <v>Yes</v>
      </c>
      <c r="M3718" s="17" t="s">
        <v>9350</v>
      </c>
      <c r="N3718" s="17" t="s">
        <v>9323</v>
      </c>
      <c r="P3718" s="6">
        <v>-1</v>
      </c>
      <c r="Q3718" s="6" t="s">
        <v>47</v>
      </c>
      <c r="R3718" s="6" t="s">
        <v>48</v>
      </c>
      <c r="S3718" s="17"/>
      <c r="T3718" s="17" t="s">
        <v>49</v>
      </c>
      <c r="U3718" s="17"/>
      <c r="V3718" s="17"/>
      <c r="W3718" s="17" t="s">
        <v>46</v>
      </c>
      <c r="X3718" s="17" t="s">
        <v>2125</v>
      </c>
      <c r="Y3718" s="17" t="s">
        <v>2135</v>
      </c>
      <c r="Z3718" s="17" t="s">
        <v>1776</v>
      </c>
      <c r="AA3718" s="17" t="s">
        <v>9323</v>
      </c>
      <c r="AB3718" s="17" t="s">
        <v>9350</v>
      </c>
      <c r="AI3718">
        <v>45</v>
      </c>
    </row>
    <row r="3719" spans="1:50" x14ac:dyDescent="0.25">
      <c r="A3719" s="17" t="s">
        <v>9345</v>
      </c>
      <c r="B3719" s="17" t="s">
        <v>19</v>
      </c>
      <c r="C3719" s="17" t="str">
        <f t="shared" si="520"/>
        <v>Scarabaeidae</v>
      </c>
      <c r="D3719" s="17" t="str">
        <f t="shared" si="521"/>
        <v>Yes</v>
      </c>
      <c r="E3719" s="17" t="s">
        <v>18</v>
      </c>
      <c r="F3719" s="17" t="str">
        <f t="shared" si="522"/>
        <v>Scarabaeidae</v>
      </c>
      <c r="G3719" s="17" t="str">
        <f t="shared" si="523"/>
        <v>Yes</v>
      </c>
      <c r="M3719" t="s">
        <v>9351</v>
      </c>
      <c r="N3719" t="s">
        <v>9323</v>
      </c>
      <c r="P3719" s="6">
        <v>-1</v>
      </c>
      <c r="Q3719" s="6" t="s">
        <v>47</v>
      </c>
      <c r="R3719" s="6" t="s">
        <v>48</v>
      </c>
      <c r="S3719" s="17"/>
      <c r="T3719" s="17" t="s">
        <v>49</v>
      </c>
      <c r="U3719" s="17"/>
      <c r="V3719" s="17"/>
      <c r="W3719" s="17" t="s">
        <v>46</v>
      </c>
      <c r="X3719" s="17" t="s">
        <v>2125</v>
      </c>
      <c r="Y3719" s="17" t="s">
        <v>2135</v>
      </c>
      <c r="Z3719" s="17" t="s">
        <v>1776</v>
      </c>
      <c r="AA3719" s="17" t="s">
        <v>9323</v>
      </c>
      <c r="AB3719" s="17" t="s">
        <v>9351</v>
      </c>
      <c r="AI3719" s="17">
        <v>45</v>
      </c>
    </row>
    <row r="3720" spans="1:50" x14ac:dyDescent="0.25">
      <c r="A3720" s="17" t="s">
        <v>9345</v>
      </c>
      <c r="B3720" s="17" t="s">
        <v>19</v>
      </c>
      <c r="C3720" s="17" t="str">
        <f t="shared" si="520"/>
        <v>Scarabaeidae</v>
      </c>
      <c r="D3720" s="17" t="str">
        <f t="shared" si="521"/>
        <v>Yes</v>
      </c>
      <c r="E3720" s="17" t="s">
        <v>18</v>
      </c>
      <c r="F3720" s="17" t="str">
        <f t="shared" si="522"/>
        <v>Scarabaeidae</v>
      </c>
      <c r="G3720" s="17" t="str">
        <f t="shared" si="523"/>
        <v>Yes</v>
      </c>
      <c r="M3720" t="s">
        <v>9352</v>
      </c>
      <c r="N3720" t="s">
        <v>9323</v>
      </c>
      <c r="P3720" s="6">
        <v>-1</v>
      </c>
      <c r="Q3720" s="6" t="s">
        <v>47</v>
      </c>
      <c r="R3720" s="6" t="s">
        <v>48</v>
      </c>
      <c r="S3720" s="17"/>
      <c r="T3720" s="17" t="s">
        <v>49</v>
      </c>
      <c r="U3720" s="17"/>
      <c r="V3720" s="17"/>
      <c r="W3720" s="17" t="s">
        <v>46</v>
      </c>
      <c r="X3720" s="17" t="s">
        <v>2125</v>
      </c>
      <c r="Y3720" s="17" t="s">
        <v>2135</v>
      </c>
      <c r="Z3720" s="17" t="s">
        <v>1776</v>
      </c>
      <c r="AA3720" s="17" t="s">
        <v>9323</v>
      </c>
      <c r="AB3720" s="17" t="s">
        <v>9352</v>
      </c>
      <c r="AI3720" s="17">
        <v>45</v>
      </c>
    </row>
    <row r="3721" spans="1:50" x14ac:dyDescent="0.25">
      <c r="A3721" s="17" t="s">
        <v>9345</v>
      </c>
      <c r="B3721" s="17" t="s">
        <v>19</v>
      </c>
      <c r="C3721" s="17" t="str">
        <f t="shared" si="520"/>
        <v>Scarabaeidae</v>
      </c>
      <c r="D3721" s="17" t="str">
        <f t="shared" si="521"/>
        <v>Yes</v>
      </c>
      <c r="E3721" s="17" t="s">
        <v>18</v>
      </c>
      <c r="F3721" s="17" t="str">
        <f t="shared" si="522"/>
        <v>Scarabaeidae</v>
      </c>
      <c r="G3721" s="17" t="str">
        <f t="shared" si="523"/>
        <v>Yes</v>
      </c>
      <c r="M3721" t="s">
        <v>9353</v>
      </c>
      <c r="N3721" t="s">
        <v>9323</v>
      </c>
      <c r="P3721" s="6">
        <v>-1</v>
      </c>
      <c r="Q3721" s="6" t="s">
        <v>47</v>
      </c>
      <c r="R3721" s="6" t="s">
        <v>48</v>
      </c>
      <c r="S3721" s="17"/>
      <c r="T3721" s="17" t="s">
        <v>49</v>
      </c>
      <c r="U3721" s="17"/>
      <c r="V3721" s="17"/>
      <c r="W3721" s="17" t="s">
        <v>46</v>
      </c>
      <c r="X3721" s="17" t="s">
        <v>2125</v>
      </c>
      <c r="Y3721" s="17" t="s">
        <v>2135</v>
      </c>
      <c r="Z3721" s="17" t="s">
        <v>1776</v>
      </c>
      <c r="AA3721" s="17" t="s">
        <v>9323</v>
      </c>
      <c r="AB3721" s="17" t="s">
        <v>9353</v>
      </c>
      <c r="AI3721" s="17">
        <v>45</v>
      </c>
    </row>
    <row r="3722" spans="1:50" x14ac:dyDescent="0.25">
      <c r="A3722" s="17" t="s">
        <v>9345</v>
      </c>
      <c r="B3722" s="17" t="s">
        <v>19</v>
      </c>
      <c r="C3722" s="17" t="str">
        <f t="shared" si="520"/>
        <v>Scarabaeidae</v>
      </c>
      <c r="D3722" s="17" t="str">
        <f t="shared" si="521"/>
        <v>Yes</v>
      </c>
      <c r="E3722" s="17" t="s">
        <v>18</v>
      </c>
      <c r="F3722" s="17" t="str">
        <f t="shared" si="522"/>
        <v>Scarabaeidae</v>
      </c>
      <c r="G3722" s="17" t="str">
        <f t="shared" si="523"/>
        <v>Yes</v>
      </c>
      <c r="M3722" t="s">
        <v>9354</v>
      </c>
      <c r="N3722" t="s">
        <v>9325</v>
      </c>
      <c r="P3722" s="6">
        <v>-1</v>
      </c>
      <c r="Q3722" s="6" t="s">
        <v>47</v>
      </c>
      <c r="R3722" s="6" t="s">
        <v>48</v>
      </c>
      <c r="S3722" s="17"/>
      <c r="T3722" s="17" t="s">
        <v>49</v>
      </c>
      <c r="U3722" s="17"/>
      <c r="V3722" s="17"/>
      <c r="W3722" s="17" t="s">
        <v>46</v>
      </c>
      <c r="X3722" s="17" t="s">
        <v>2125</v>
      </c>
      <c r="Y3722" s="17" t="s">
        <v>2135</v>
      </c>
      <c r="Z3722" s="17" t="s">
        <v>1776</v>
      </c>
      <c r="AA3722" s="17" t="s">
        <v>9325</v>
      </c>
      <c r="AB3722" s="17" t="s">
        <v>9354</v>
      </c>
      <c r="AI3722" s="17">
        <v>45</v>
      </c>
    </row>
    <row r="3723" spans="1:50" x14ac:dyDescent="0.25">
      <c r="A3723" s="17" t="s">
        <v>9345</v>
      </c>
      <c r="B3723" s="17" t="s">
        <v>19</v>
      </c>
      <c r="C3723" s="17" t="str">
        <f t="shared" si="520"/>
        <v>Scarabaeidae</v>
      </c>
      <c r="D3723" s="17" t="str">
        <f t="shared" si="521"/>
        <v>Yes</v>
      </c>
      <c r="E3723" s="17" t="s">
        <v>18</v>
      </c>
      <c r="F3723" s="17" t="str">
        <f t="shared" si="522"/>
        <v>Scarabaeidae</v>
      </c>
      <c r="G3723" s="17" t="str">
        <f t="shared" si="523"/>
        <v>Yes</v>
      </c>
      <c r="M3723" t="s">
        <v>9355</v>
      </c>
      <c r="N3723" t="s">
        <v>9325</v>
      </c>
      <c r="P3723" s="6">
        <v>-1</v>
      </c>
      <c r="Q3723" s="6" t="s">
        <v>47</v>
      </c>
      <c r="R3723" s="6" t="s">
        <v>48</v>
      </c>
      <c r="S3723" s="17"/>
      <c r="T3723" s="17" t="s">
        <v>49</v>
      </c>
      <c r="U3723" s="17"/>
      <c r="V3723" s="17"/>
      <c r="W3723" s="17" t="s">
        <v>46</v>
      </c>
      <c r="X3723" s="17" t="s">
        <v>2125</v>
      </c>
      <c r="Y3723" s="17" t="s">
        <v>2135</v>
      </c>
      <c r="Z3723" s="17" t="s">
        <v>1776</v>
      </c>
      <c r="AA3723" s="17" t="s">
        <v>9325</v>
      </c>
      <c r="AB3723" s="17" t="s">
        <v>9355</v>
      </c>
      <c r="AI3723" s="17">
        <v>45</v>
      </c>
    </row>
    <row r="3724" spans="1:50" x14ac:dyDescent="0.25">
      <c r="A3724" s="17" t="s">
        <v>9345</v>
      </c>
      <c r="B3724" s="17" t="s">
        <v>19</v>
      </c>
      <c r="C3724" s="17" t="str">
        <f t="shared" si="520"/>
        <v>Scarabaeidae</v>
      </c>
      <c r="D3724" s="17" t="str">
        <f t="shared" si="521"/>
        <v>Yes</v>
      </c>
      <c r="E3724" s="17" t="s">
        <v>18</v>
      </c>
      <c r="F3724" s="17" t="str">
        <f t="shared" si="522"/>
        <v>Scarabaeidae</v>
      </c>
      <c r="G3724" s="17" t="str">
        <f t="shared" si="523"/>
        <v>Yes</v>
      </c>
      <c r="M3724" t="s">
        <v>9356</v>
      </c>
      <c r="N3724" t="s">
        <v>9325</v>
      </c>
      <c r="P3724" s="6">
        <v>-1</v>
      </c>
      <c r="Q3724" s="6" t="s">
        <v>47</v>
      </c>
      <c r="R3724" s="6" t="s">
        <v>48</v>
      </c>
      <c r="S3724" s="17"/>
      <c r="T3724" s="17" t="s">
        <v>49</v>
      </c>
      <c r="U3724" s="17"/>
      <c r="V3724" s="17"/>
      <c r="W3724" s="17" t="s">
        <v>46</v>
      </c>
      <c r="X3724" s="17" t="s">
        <v>2125</v>
      </c>
      <c r="Y3724" s="17" t="s">
        <v>2135</v>
      </c>
      <c r="Z3724" s="17" t="s">
        <v>1776</v>
      </c>
      <c r="AA3724" s="17" t="s">
        <v>9325</v>
      </c>
      <c r="AB3724" s="17" t="s">
        <v>9356</v>
      </c>
      <c r="AI3724" s="17">
        <v>45</v>
      </c>
    </row>
    <row r="3725" spans="1:50" x14ac:dyDescent="0.25">
      <c r="A3725" s="17" t="s">
        <v>9345</v>
      </c>
      <c r="B3725" s="17" t="s">
        <v>19</v>
      </c>
      <c r="C3725" s="17" t="str">
        <f t="shared" si="520"/>
        <v>Scarabaeidae</v>
      </c>
      <c r="D3725" s="17" t="str">
        <f t="shared" si="521"/>
        <v>Yes</v>
      </c>
      <c r="E3725" s="17" t="s">
        <v>18</v>
      </c>
      <c r="F3725" s="17" t="str">
        <f t="shared" si="522"/>
        <v>Scarabaeidae</v>
      </c>
      <c r="G3725" s="17" t="str">
        <f t="shared" si="523"/>
        <v>Yes</v>
      </c>
      <c r="M3725" t="s">
        <v>9357</v>
      </c>
      <c r="N3725" t="s">
        <v>9325</v>
      </c>
      <c r="P3725" s="6">
        <v>-1</v>
      </c>
      <c r="Q3725" s="6" t="s">
        <v>47</v>
      </c>
      <c r="R3725" s="6" t="s">
        <v>48</v>
      </c>
      <c r="S3725" s="17"/>
      <c r="T3725" s="17" t="s">
        <v>49</v>
      </c>
      <c r="U3725" s="17"/>
      <c r="V3725" s="17"/>
      <c r="W3725" s="17" t="s">
        <v>46</v>
      </c>
      <c r="X3725" s="17" t="s">
        <v>2125</v>
      </c>
      <c r="Y3725" s="17" t="s">
        <v>2135</v>
      </c>
      <c r="Z3725" s="17" t="s">
        <v>1776</v>
      </c>
      <c r="AA3725" s="17" t="s">
        <v>9325</v>
      </c>
      <c r="AB3725" s="17" t="s">
        <v>9357</v>
      </c>
      <c r="AI3725" s="17">
        <v>45</v>
      </c>
    </row>
    <row r="3726" spans="1:50" x14ac:dyDescent="0.25">
      <c r="A3726" s="17" t="s">
        <v>9345</v>
      </c>
      <c r="B3726" s="17" t="s">
        <v>19</v>
      </c>
      <c r="C3726" s="17" t="str">
        <f t="shared" si="520"/>
        <v>Scarabaeidae</v>
      </c>
      <c r="D3726" s="17" t="str">
        <f t="shared" si="521"/>
        <v>Yes</v>
      </c>
      <c r="E3726" s="17" t="s">
        <v>18</v>
      </c>
      <c r="F3726" s="17" t="str">
        <f t="shared" si="522"/>
        <v>Scarabaeidae</v>
      </c>
      <c r="G3726" s="17" t="str">
        <f t="shared" si="523"/>
        <v>Yes</v>
      </c>
      <c r="M3726" t="s">
        <v>9358</v>
      </c>
      <c r="N3726" t="s">
        <v>9327</v>
      </c>
      <c r="P3726" s="6">
        <v>-1</v>
      </c>
      <c r="Q3726" s="6" t="s">
        <v>47</v>
      </c>
      <c r="R3726" s="6" t="s">
        <v>48</v>
      </c>
      <c r="S3726" s="17"/>
      <c r="T3726" s="17" t="s">
        <v>49</v>
      </c>
      <c r="U3726" s="17"/>
      <c r="V3726" s="17"/>
      <c r="W3726" s="17" t="s">
        <v>46</v>
      </c>
      <c r="X3726" s="17" t="s">
        <v>2125</v>
      </c>
      <c r="Y3726" s="17" t="s">
        <v>2135</v>
      </c>
      <c r="Z3726" s="17" t="s">
        <v>1776</v>
      </c>
      <c r="AA3726" s="17" t="s">
        <v>9327</v>
      </c>
      <c r="AB3726" s="17" t="s">
        <v>9358</v>
      </c>
      <c r="AI3726" s="17">
        <v>45</v>
      </c>
    </row>
    <row r="3727" spans="1:50" x14ac:dyDescent="0.25">
      <c r="A3727" s="17" t="s">
        <v>9345</v>
      </c>
      <c r="B3727" s="17" t="s">
        <v>19</v>
      </c>
      <c r="C3727" s="17" t="str">
        <f t="shared" si="520"/>
        <v>Scarabaeidae</v>
      </c>
      <c r="D3727" s="17" t="str">
        <f t="shared" si="521"/>
        <v>Yes</v>
      </c>
      <c r="E3727" s="17" t="s">
        <v>18</v>
      </c>
      <c r="F3727" s="17" t="str">
        <f t="shared" si="522"/>
        <v>Scarabaeidae</v>
      </c>
      <c r="G3727" s="17" t="str">
        <f t="shared" si="523"/>
        <v>Yes</v>
      </c>
      <c r="M3727" t="s">
        <v>9359</v>
      </c>
      <c r="N3727" t="s">
        <v>9327</v>
      </c>
      <c r="P3727" s="6">
        <v>-1</v>
      </c>
      <c r="Q3727" s="6" t="s">
        <v>47</v>
      </c>
      <c r="R3727" s="6" t="s">
        <v>48</v>
      </c>
      <c r="S3727" s="17"/>
      <c r="T3727" s="17" t="s">
        <v>49</v>
      </c>
      <c r="U3727" s="17"/>
      <c r="V3727" s="17"/>
      <c r="W3727" s="17" t="s">
        <v>46</v>
      </c>
      <c r="X3727" s="17" t="s">
        <v>2125</v>
      </c>
      <c r="Y3727" s="17" t="s">
        <v>2135</v>
      </c>
      <c r="Z3727" s="17" t="s">
        <v>1776</v>
      </c>
      <c r="AA3727" s="17" t="s">
        <v>9327</v>
      </c>
      <c r="AB3727" s="17" t="s">
        <v>9359</v>
      </c>
      <c r="AI3727" s="17">
        <v>45</v>
      </c>
    </row>
    <row r="3728" spans="1:50" x14ac:dyDescent="0.25">
      <c r="A3728" s="17" t="s">
        <v>9345</v>
      </c>
      <c r="B3728" s="17" t="s">
        <v>19</v>
      </c>
      <c r="C3728" s="17" t="str">
        <f t="shared" si="520"/>
        <v>Scarabaeidae</v>
      </c>
      <c r="D3728" s="17" t="str">
        <f t="shared" si="521"/>
        <v>Yes</v>
      </c>
      <c r="E3728" s="17" t="s">
        <v>18</v>
      </c>
      <c r="F3728" s="17" t="str">
        <f t="shared" si="522"/>
        <v>Scarabaeidae</v>
      </c>
      <c r="G3728" s="17" t="str">
        <f t="shared" si="523"/>
        <v>Yes</v>
      </c>
      <c r="M3728" t="s">
        <v>9360</v>
      </c>
      <c r="N3728" t="s">
        <v>9327</v>
      </c>
      <c r="P3728" s="6">
        <v>-1</v>
      </c>
      <c r="Q3728" s="6" t="s">
        <v>47</v>
      </c>
      <c r="R3728" s="6" t="s">
        <v>48</v>
      </c>
      <c r="S3728" s="17"/>
      <c r="T3728" s="17" t="s">
        <v>49</v>
      </c>
      <c r="U3728" s="17"/>
      <c r="V3728" s="17"/>
      <c r="W3728" s="17" t="s">
        <v>46</v>
      </c>
      <c r="X3728" s="17" t="s">
        <v>2125</v>
      </c>
      <c r="Y3728" s="17" t="s">
        <v>2135</v>
      </c>
      <c r="Z3728" s="17" t="s">
        <v>1776</v>
      </c>
      <c r="AA3728" s="17" t="s">
        <v>9327</v>
      </c>
      <c r="AB3728" s="17" t="s">
        <v>9360</v>
      </c>
      <c r="AI3728" s="17">
        <v>45</v>
      </c>
    </row>
    <row r="3729" spans="1:35" x14ac:dyDescent="0.25">
      <c r="A3729" s="17" t="s">
        <v>9345</v>
      </c>
      <c r="B3729" s="17" t="s">
        <v>19</v>
      </c>
      <c r="C3729" s="17" t="str">
        <f t="shared" si="520"/>
        <v>Scarabaeidae</v>
      </c>
      <c r="D3729" s="17" t="str">
        <f t="shared" si="521"/>
        <v>Yes</v>
      </c>
      <c r="E3729" s="17" t="s">
        <v>18</v>
      </c>
      <c r="F3729" s="17" t="str">
        <f t="shared" si="522"/>
        <v>Scarabaeidae</v>
      </c>
      <c r="G3729" s="17" t="str">
        <f t="shared" si="523"/>
        <v>Yes</v>
      </c>
      <c r="M3729" t="s">
        <v>9361</v>
      </c>
      <c r="N3729" t="s">
        <v>9327</v>
      </c>
      <c r="P3729" s="6">
        <v>-1</v>
      </c>
      <c r="Q3729" s="6" t="s">
        <v>47</v>
      </c>
      <c r="R3729" s="6" t="s">
        <v>48</v>
      </c>
      <c r="S3729" s="17"/>
      <c r="T3729" s="17" t="s">
        <v>49</v>
      </c>
      <c r="U3729" s="17"/>
      <c r="V3729" s="17"/>
      <c r="W3729" s="17" t="s">
        <v>46</v>
      </c>
      <c r="X3729" s="17" t="s">
        <v>2125</v>
      </c>
      <c r="Y3729" s="17" t="s">
        <v>2135</v>
      </c>
      <c r="Z3729" s="17" t="s">
        <v>1776</v>
      </c>
      <c r="AA3729" s="17" t="s">
        <v>9327</v>
      </c>
      <c r="AB3729" s="17" t="s">
        <v>9361</v>
      </c>
      <c r="AI3729" s="17">
        <v>45</v>
      </c>
    </row>
    <row r="3730" spans="1:35" x14ac:dyDescent="0.25">
      <c r="A3730" s="17" t="s">
        <v>9345</v>
      </c>
      <c r="B3730" s="17" t="s">
        <v>19</v>
      </c>
      <c r="C3730" s="17" t="str">
        <f t="shared" si="520"/>
        <v>Scarabaeidae</v>
      </c>
      <c r="D3730" s="17" t="str">
        <f t="shared" si="521"/>
        <v>Yes</v>
      </c>
      <c r="E3730" s="17" t="s">
        <v>18</v>
      </c>
      <c r="F3730" s="17" t="str">
        <f t="shared" si="522"/>
        <v>Scarabaeidae</v>
      </c>
      <c r="G3730" s="17" t="str">
        <f t="shared" si="523"/>
        <v>Yes</v>
      </c>
      <c r="M3730" t="s">
        <v>9362</v>
      </c>
      <c r="N3730" t="s">
        <v>9329</v>
      </c>
      <c r="P3730" s="6">
        <v>-1</v>
      </c>
      <c r="Q3730" s="6" t="s">
        <v>47</v>
      </c>
      <c r="R3730" s="6" t="s">
        <v>48</v>
      </c>
      <c r="S3730" s="17"/>
      <c r="T3730" s="17" t="s">
        <v>49</v>
      </c>
      <c r="U3730" s="17"/>
      <c r="V3730" s="17"/>
      <c r="W3730" s="17" t="s">
        <v>46</v>
      </c>
      <c r="X3730" s="17" t="s">
        <v>2125</v>
      </c>
      <c r="Y3730" s="17" t="s">
        <v>2135</v>
      </c>
      <c r="Z3730" s="17" t="s">
        <v>1776</v>
      </c>
      <c r="AA3730" s="17" t="s">
        <v>9329</v>
      </c>
      <c r="AB3730" s="17" t="s">
        <v>9362</v>
      </c>
      <c r="AI3730" s="17">
        <v>45</v>
      </c>
    </row>
    <row r="3731" spans="1:35" x14ac:dyDescent="0.25">
      <c r="A3731" s="17" t="s">
        <v>9345</v>
      </c>
      <c r="B3731" s="17" t="s">
        <v>19</v>
      </c>
      <c r="C3731" s="17" t="str">
        <f t="shared" si="520"/>
        <v>Scarabaeidae</v>
      </c>
      <c r="D3731" s="17" t="str">
        <f t="shared" si="521"/>
        <v>Yes</v>
      </c>
      <c r="E3731" s="17" t="s">
        <v>18</v>
      </c>
      <c r="F3731" s="17" t="str">
        <f t="shared" si="522"/>
        <v>Scarabaeidae</v>
      </c>
      <c r="G3731" s="17" t="str">
        <f t="shared" si="523"/>
        <v>Yes</v>
      </c>
      <c r="M3731" t="s">
        <v>9363</v>
      </c>
      <c r="N3731" t="s">
        <v>9329</v>
      </c>
      <c r="P3731" s="6">
        <v>-1</v>
      </c>
      <c r="Q3731" s="6" t="s">
        <v>47</v>
      </c>
      <c r="R3731" s="6" t="s">
        <v>48</v>
      </c>
      <c r="S3731" s="17"/>
      <c r="T3731" s="17" t="s">
        <v>49</v>
      </c>
      <c r="U3731" s="17"/>
      <c r="V3731" s="17"/>
      <c r="W3731" s="17" t="s">
        <v>46</v>
      </c>
      <c r="X3731" s="17" t="s">
        <v>2125</v>
      </c>
      <c r="Y3731" s="17" t="s">
        <v>2135</v>
      </c>
      <c r="Z3731" s="17" t="s">
        <v>1776</v>
      </c>
      <c r="AA3731" s="17" t="s">
        <v>9329</v>
      </c>
      <c r="AB3731" s="17" t="s">
        <v>9363</v>
      </c>
      <c r="AI3731" s="17">
        <v>45</v>
      </c>
    </row>
    <row r="3732" spans="1:35" x14ac:dyDescent="0.25">
      <c r="A3732" s="17" t="s">
        <v>9345</v>
      </c>
      <c r="B3732" s="17" t="s">
        <v>19</v>
      </c>
      <c r="C3732" s="17" t="str">
        <f t="shared" si="520"/>
        <v>Scarabaeidae</v>
      </c>
      <c r="D3732" s="17" t="str">
        <f t="shared" si="521"/>
        <v>Yes</v>
      </c>
      <c r="E3732" s="17" t="s">
        <v>18</v>
      </c>
      <c r="F3732" s="17" t="str">
        <f t="shared" si="522"/>
        <v>Scarabaeidae</v>
      </c>
      <c r="G3732" s="17" t="str">
        <f t="shared" si="523"/>
        <v>Yes</v>
      </c>
      <c r="M3732" t="s">
        <v>9364</v>
      </c>
      <c r="N3732" t="s">
        <v>9329</v>
      </c>
      <c r="P3732" s="6">
        <v>-1</v>
      </c>
      <c r="Q3732" s="6" t="s">
        <v>47</v>
      </c>
      <c r="R3732" s="6" t="s">
        <v>48</v>
      </c>
      <c r="S3732" s="17"/>
      <c r="T3732" s="17" t="s">
        <v>49</v>
      </c>
      <c r="U3732" s="17"/>
      <c r="V3732" s="17"/>
      <c r="W3732" s="17" t="s">
        <v>46</v>
      </c>
      <c r="X3732" s="17" t="s">
        <v>2125</v>
      </c>
      <c r="Y3732" s="17" t="s">
        <v>2135</v>
      </c>
      <c r="Z3732" s="17" t="s">
        <v>1776</v>
      </c>
      <c r="AA3732" s="17" t="s">
        <v>9329</v>
      </c>
      <c r="AB3732" s="17" t="s">
        <v>9364</v>
      </c>
      <c r="AI3732" s="17">
        <v>45</v>
      </c>
    </row>
    <row r="3733" spans="1:35" x14ac:dyDescent="0.25">
      <c r="A3733" s="17" t="s">
        <v>9345</v>
      </c>
      <c r="B3733" s="17" t="s">
        <v>19</v>
      </c>
      <c r="C3733" s="17" t="str">
        <f t="shared" si="520"/>
        <v>Scarabaeidae</v>
      </c>
      <c r="D3733" s="17" t="str">
        <f t="shared" si="521"/>
        <v>Yes</v>
      </c>
      <c r="E3733" s="17" t="s">
        <v>18</v>
      </c>
      <c r="F3733" s="17" t="str">
        <f t="shared" si="522"/>
        <v>Scarabaeidae</v>
      </c>
      <c r="G3733" s="17" t="str">
        <f t="shared" si="523"/>
        <v>Yes</v>
      </c>
      <c r="M3733" t="s">
        <v>9365</v>
      </c>
      <c r="N3733" t="s">
        <v>9329</v>
      </c>
      <c r="P3733" s="6">
        <v>-1</v>
      </c>
      <c r="Q3733" s="6" t="s">
        <v>47</v>
      </c>
      <c r="R3733" s="6" t="s">
        <v>48</v>
      </c>
      <c r="S3733" s="17"/>
      <c r="T3733" s="17" t="s">
        <v>49</v>
      </c>
      <c r="U3733" s="17"/>
      <c r="V3733" s="17"/>
      <c r="W3733" s="17" t="s">
        <v>46</v>
      </c>
      <c r="X3733" s="17" t="s">
        <v>2125</v>
      </c>
      <c r="Y3733" s="17" t="s">
        <v>2135</v>
      </c>
      <c r="Z3733" s="17" t="s">
        <v>1776</v>
      </c>
      <c r="AA3733" s="17" t="s">
        <v>9329</v>
      </c>
      <c r="AB3733" s="17" t="s">
        <v>9365</v>
      </c>
      <c r="AI3733" s="17">
        <v>45</v>
      </c>
    </row>
    <row r="3734" spans="1:35" x14ac:dyDescent="0.25">
      <c r="A3734" s="17" t="s">
        <v>9345</v>
      </c>
      <c r="B3734" s="17" t="s">
        <v>19</v>
      </c>
      <c r="C3734" s="17" t="str">
        <f t="shared" si="520"/>
        <v>Scarabaeidae</v>
      </c>
      <c r="D3734" s="17" t="str">
        <f t="shared" si="521"/>
        <v>Yes</v>
      </c>
      <c r="E3734" s="17" t="s">
        <v>18</v>
      </c>
      <c r="F3734" s="17" t="str">
        <f t="shared" si="522"/>
        <v>Scarabaeidae</v>
      </c>
      <c r="G3734" s="17" t="str">
        <f t="shared" si="523"/>
        <v>Yes</v>
      </c>
      <c r="M3734" t="s">
        <v>9366</v>
      </c>
      <c r="N3734" t="s">
        <v>9331</v>
      </c>
      <c r="P3734" s="6">
        <v>-1</v>
      </c>
      <c r="Q3734" s="6" t="s">
        <v>47</v>
      </c>
      <c r="R3734" s="6" t="s">
        <v>48</v>
      </c>
      <c r="S3734" s="17"/>
      <c r="T3734" s="17" t="s">
        <v>49</v>
      </c>
      <c r="U3734" s="17"/>
      <c r="V3734" s="17"/>
      <c r="W3734" s="17" t="s">
        <v>46</v>
      </c>
      <c r="X3734" s="17" t="s">
        <v>2125</v>
      </c>
      <c r="Y3734" s="17" t="s">
        <v>2135</v>
      </c>
      <c r="Z3734" s="17" t="s">
        <v>1776</v>
      </c>
      <c r="AA3734" s="17" t="s">
        <v>9331</v>
      </c>
      <c r="AB3734" s="17" t="s">
        <v>9366</v>
      </c>
      <c r="AI3734" s="17">
        <v>45</v>
      </c>
    </row>
    <row r="3735" spans="1:35" x14ac:dyDescent="0.25">
      <c r="A3735" s="17" t="s">
        <v>9345</v>
      </c>
      <c r="B3735" s="17" t="s">
        <v>19</v>
      </c>
      <c r="C3735" s="17" t="str">
        <f t="shared" si="520"/>
        <v>Scarabaeidae</v>
      </c>
      <c r="D3735" s="17" t="str">
        <f t="shared" si="521"/>
        <v>Yes</v>
      </c>
      <c r="E3735" s="17" t="s">
        <v>18</v>
      </c>
      <c r="F3735" s="17" t="str">
        <f t="shared" si="522"/>
        <v>Scarabaeidae</v>
      </c>
      <c r="G3735" s="17" t="str">
        <f t="shared" si="523"/>
        <v>Yes</v>
      </c>
      <c r="M3735" t="s">
        <v>9367</v>
      </c>
      <c r="N3735" t="s">
        <v>9331</v>
      </c>
      <c r="P3735" s="6">
        <v>-1</v>
      </c>
      <c r="Q3735" s="6" t="s">
        <v>47</v>
      </c>
      <c r="R3735" s="6" t="s">
        <v>48</v>
      </c>
      <c r="S3735" s="17"/>
      <c r="T3735" s="17" t="s">
        <v>49</v>
      </c>
      <c r="U3735" s="17"/>
      <c r="V3735" s="17"/>
      <c r="W3735" s="17" t="s">
        <v>46</v>
      </c>
      <c r="X3735" s="17" t="s">
        <v>2125</v>
      </c>
      <c r="Y3735" s="17" t="s">
        <v>2135</v>
      </c>
      <c r="Z3735" s="17" t="s">
        <v>1776</v>
      </c>
      <c r="AA3735" s="17" t="s">
        <v>9331</v>
      </c>
      <c r="AB3735" s="17" t="s">
        <v>9367</v>
      </c>
      <c r="AI3735" s="17">
        <v>45</v>
      </c>
    </row>
    <row r="3736" spans="1:35" x14ac:dyDescent="0.25">
      <c r="A3736" s="17" t="s">
        <v>9345</v>
      </c>
      <c r="B3736" s="17" t="s">
        <v>19</v>
      </c>
      <c r="C3736" s="17" t="str">
        <f t="shared" si="520"/>
        <v>Scarabaeidae</v>
      </c>
      <c r="D3736" s="17" t="str">
        <f t="shared" si="521"/>
        <v>Yes</v>
      </c>
      <c r="E3736" s="17" t="s">
        <v>18</v>
      </c>
      <c r="F3736" s="17" t="str">
        <f t="shared" si="522"/>
        <v>Scarabaeidae</v>
      </c>
      <c r="G3736" s="17" t="str">
        <f t="shared" si="523"/>
        <v>Yes</v>
      </c>
      <c r="M3736" t="s">
        <v>9368</v>
      </c>
      <c r="N3736" t="s">
        <v>9333</v>
      </c>
      <c r="P3736" s="6">
        <v>-1</v>
      </c>
      <c r="Q3736" s="6" t="s">
        <v>47</v>
      </c>
      <c r="R3736" s="6" t="s">
        <v>48</v>
      </c>
      <c r="S3736" s="17"/>
      <c r="T3736" s="17" t="s">
        <v>49</v>
      </c>
      <c r="U3736" s="17"/>
      <c r="V3736" s="17"/>
      <c r="W3736" s="17" t="s">
        <v>46</v>
      </c>
      <c r="X3736" s="17" t="s">
        <v>2125</v>
      </c>
      <c r="Y3736" s="17" t="s">
        <v>2135</v>
      </c>
      <c r="Z3736" s="17" t="s">
        <v>1776</v>
      </c>
      <c r="AA3736" s="17" t="s">
        <v>9333</v>
      </c>
      <c r="AB3736" s="17" t="s">
        <v>9368</v>
      </c>
      <c r="AI3736" s="17">
        <v>45</v>
      </c>
    </row>
    <row r="3737" spans="1:35" x14ac:dyDescent="0.25">
      <c r="A3737" s="17" t="s">
        <v>9345</v>
      </c>
      <c r="B3737" s="17" t="s">
        <v>19</v>
      </c>
      <c r="C3737" s="17" t="str">
        <f t="shared" si="520"/>
        <v>Scarabaeidae</v>
      </c>
      <c r="D3737" s="17" t="str">
        <f t="shared" si="521"/>
        <v>Yes</v>
      </c>
      <c r="E3737" s="17" t="s">
        <v>18</v>
      </c>
      <c r="F3737" s="17" t="str">
        <f t="shared" si="522"/>
        <v>Scarabaeidae</v>
      </c>
      <c r="G3737" s="17" t="str">
        <f t="shared" si="523"/>
        <v>Yes</v>
      </c>
      <c r="M3737" t="s">
        <v>9369</v>
      </c>
      <c r="N3737" t="s">
        <v>9333</v>
      </c>
      <c r="P3737" s="6">
        <v>-1</v>
      </c>
      <c r="Q3737" s="6" t="s">
        <v>47</v>
      </c>
      <c r="R3737" s="6" t="s">
        <v>48</v>
      </c>
      <c r="S3737" s="17"/>
      <c r="T3737" s="17" t="s">
        <v>49</v>
      </c>
      <c r="U3737" s="17"/>
      <c r="V3737" s="17"/>
      <c r="W3737" s="17" t="s">
        <v>46</v>
      </c>
      <c r="X3737" s="17" t="s">
        <v>2125</v>
      </c>
      <c r="Y3737" s="17" t="s">
        <v>2135</v>
      </c>
      <c r="Z3737" s="17" t="s">
        <v>1776</v>
      </c>
      <c r="AA3737" s="17" t="s">
        <v>9333</v>
      </c>
      <c r="AB3737" s="17" t="s">
        <v>9369</v>
      </c>
      <c r="AI3737" s="17">
        <v>45</v>
      </c>
    </row>
    <row r="3738" spans="1:35" x14ac:dyDescent="0.25">
      <c r="A3738" s="17" t="s">
        <v>9345</v>
      </c>
      <c r="B3738" s="17" t="s">
        <v>19</v>
      </c>
      <c r="C3738" s="17" t="str">
        <f t="shared" si="520"/>
        <v>Scarabaeidae</v>
      </c>
      <c r="D3738" s="17" t="str">
        <f t="shared" si="521"/>
        <v>Yes</v>
      </c>
      <c r="E3738" s="17" t="s">
        <v>18</v>
      </c>
      <c r="F3738" s="17" t="str">
        <f t="shared" si="522"/>
        <v>Scarabaeidae</v>
      </c>
      <c r="G3738" s="17" t="str">
        <f t="shared" si="523"/>
        <v>Yes</v>
      </c>
      <c r="M3738" t="s">
        <v>9370</v>
      </c>
      <c r="N3738" t="s">
        <v>9333</v>
      </c>
      <c r="P3738" s="6">
        <v>-1</v>
      </c>
      <c r="Q3738" s="6" t="s">
        <v>47</v>
      </c>
      <c r="R3738" s="6" t="s">
        <v>48</v>
      </c>
      <c r="S3738" s="17"/>
      <c r="T3738" s="17" t="s">
        <v>49</v>
      </c>
      <c r="U3738" s="17"/>
      <c r="V3738" s="17"/>
      <c r="W3738" s="17" t="s">
        <v>46</v>
      </c>
      <c r="X3738" s="17" t="s">
        <v>2125</v>
      </c>
      <c r="Y3738" s="17" t="s">
        <v>2135</v>
      </c>
      <c r="Z3738" s="17" t="s">
        <v>1776</v>
      </c>
      <c r="AA3738" s="17" t="s">
        <v>9333</v>
      </c>
      <c r="AB3738" s="17" t="s">
        <v>9370</v>
      </c>
      <c r="AI3738" s="17">
        <v>45</v>
      </c>
    </row>
    <row r="3739" spans="1:35" x14ac:dyDescent="0.25">
      <c r="A3739" s="17" t="s">
        <v>9345</v>
      </c>
      <c r="B3739" s="17" t="s">
        <v>19</v>
      </c>
      <c r="C3739" s="17" t="str">
        <f t="shared" si="520"/>
        <v>Scarabaeidae</v>
      </c>
      <c r="D3739" s="17" t="str">
        <f t="shared" si="521"/>
        <v>Yes</v>
      </c>
      <c r="E3739" s="17" t="s">
        <v>18</v>
      </c>
      <c r="F3739" s="17" t="str">
        <f t="shared" si="522"/>
        <v>Scarabaeidae</v>
      </c>
      <c r="G3739" s="17" t="str">
        <f t="shared" si="523"/>
        <v>Yes</v>
      </c>
      <c r="M3739" t="s">
        <v>9371</v>
      </c>
      <c r="N3739" t="s">
        <v>9333</v>
      </c>
      <c r="P3739" s="6">
        <v>-1</v>
      </c>
      <c r="Q3739" s="6" t="s">
        <v>47</v>
      </c>
      <c r="R3739" s="6" t="s">
        <v>48</v>
      </c>
      <c r="S3739" s="17"/>
      <c r="T3739" s="17" t="s">
        <v>49</v>
      </c>
      <c r="U3739" s="17"/>
      <c r="V3739" s="17"/>
      <c r="W3739" s="17" t="s">
        <v>46</v>
      </c>
      <c r="X3739" s="17" t="s">
        <v>2125</v>
      </c>
      <c r="Y3739" s="17" t="s">
        <v>2135</v>
      </c>
      <c r="Z3739" s="17" t="s">
        <v>1776</v>
      </c>
      <c r="AA3739" s="17" t="s">
        <v>9333</v>
      </c>
      <c r="AB3739" s="17" t="s">
        <v>9371</v>
      </c>
      <c r="AI3739" s="17">
        <v>45</v>
      </c>
    </row>
    <row r="3747" spans="4:4" x14ac:dyDescent="0.25">
      <c r="D3747"/>
    </row>
    <row r="3748" spans="4:4" x14ac:dyDescent="0.25">
      <c r="D3748"/>
    </row>
    <row r="3749" spans="4:4" x14ac:dyDescent="0.25">
      <c r="D3749"/>
    </row>
    <row r="3750" spans="4:4" x14ac:dyDescent="0.25">
      <c r="D3750"/>
    </row>
    <row r="3751" spans="4:4" x14ac:dyDescent="0.25">
      <c r="D3751"/>
    </row>
    <row r="3752" spans="4:4" x14ac:dyDescent="0.25">
      <c r="D3752"/>
    </row>
    <row r="3753" spans="4:4" x14ac:dyDescent="0.25">
      <c r="D3753"/>
    </row>
    <row r="3754" spans="4:4" x14ac:dyDescent="0.25">
      <c r="D3754"/>
    </row>
    <row r="3755" spans="4:4" x14ac:dyDescent="0.25">
      <c r="D3755"/>
    </row>
    <row r="3756" spans="4:4" x14ac:dyDescent="0.25">
      <c r="D3756"/>
    </row>
    <row r="3757" spans="4:4" x14ac:dyDescent="0.25">
      <c r="D3757"/>
    </row>
    <row r="3758" spans="4:4" x14ac:dyDescent="0.25">
      <c r="D3758"/>
    </row>
    <row r="3759" spans="4:4" x14ac:dyDescent="0.25">
      <c r="D3759"/>
    </row>
    <row r="3760" spans="4:4" x14ac:dyDescent="0.25">
      <c r="D3760"/>
    </row>
    <row r="3761" spans="4:4" x14ac:dyDescent="0.25">
      <c r="D3761"/>
    </row>
    <row r="3762" spans="4:4" x14ac:dyDescent="0.25">
      <c r="D3762"/>
    </row>
    <row r="3763" spans="4:4" x14ac:dyDescent="0.25">
      <c r="D3763"/>
    </row>
    <row r="3764" spans="4:4" x14ac:dyDescent="0.25">
      <c r="D3764"/>
    </row>
    <row r="3765" spans="4:4" x14ac:dyDescent="0.25">
      <c r="D3765"/>
    </row>
    <row r="3766" spans="4:4" x14ac:dyDescent="0.25">
      <c r="D3766"/>
    </row>
    <row r="3767" spans="4:4" x14ac:dyDescent="0.25">
      <c r="D3767"/>
    </row>
    <row r="3768" spans="4:4" x14ac:dyDescent="0.25">
      <c r="D3768"/>
    </row>
    <row r="3769" spans="4:4" x14ac:dyDescent="0.25">
      <c r="D3769"/>
    </row>
    <row r="3770" spans="4:4" x14ac:dyDescent="0.25">
      <c r="D3770"/>
    </row>
    <row r="3771" spans="4:4" x14ac:dyDescent="0.25">
      <c r="D3771"/>
    </row>
  </sheetData>
  <autoFilter ref="A1:AZ3739" xr:uid="{DE761C2A-11E8-4511-83DF-78FB482EA1DA}"/>
  <sortState xmlns:xlrd2="http://schemas.microsoft.com/office/spreadsheetml/2017/richdata2" ref="N3619:O3640">
    <sortCondition ref="N3619:N3640"/>
    <sortCondition ref="O3619:O3640"/>
  </sortState>
  <conditionalFormatting sqref="M1">
    <cfRule type="duplicateValues" dxfId="1" priority="1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726A3-25A4-4F42-9BF9-989D9AF11EF2}">
  <sheetPr codeName="Sheet1"/>
  <dimension ref="A1:AW5423"/>
  <sheetViews>
    <sheetView workbookViewId="0">
      <selection activeCell="I5" sqref="I5:L5423"/>
    </sheetView>
  </sheetViews>
  <sheetFormatPr defaultRowHeight="15" x14ac:dyDescent="0.25"/>
  <sheetData>
    <row r="1" spans="1:49" ht="131.25" thickBot="1" x14ac:dyDescent="0.3">
      <c r="A1" t="s">
        <v>3783</v>
      </c>
      <c r="B1" t="s">
        <v>3784</v>
      </c>
      <c r="C1" t="s">
        <v>3785</v>
      </c>
      <c r="D1" t="s">
        <v>3786</v>
      </c>
      <c r="E1" s="1" t="s">
        <v>0</v>
      </c>
      <c r="F1" s="2" t="s">
        <v>1</v>
      </c>
      <c r="G1" s="1" t="s">
        <v>2</v>
      </c>
      <c r="H1" s="1" t="s">
        <v>3</v>
      </c>
      <c r="I1" s="3" t="s">
        <v>4</v>
      </c>
      <c r="J1" s="4" t="s">
        <v>5</v>
      </c>
      <c r="K1" s="5" t="s">
        <v>6</v>
      </c>
      <c r="L1" s="3" t="s">
        <v>7</v>
      </c>
      <c r="M1" s="4" t="s">
        <v>8</v>
      </c>
      <c r="N1" s="3" t="s">
        <v>9</v>
      </c>
      <c r="O1" s="3" t="s">
        <v>10</v>
      </c>
      <c r="P1" s="3" t="s">
        <v>11</v>
      </c>
      <c r="Q1" s="3" t="s">
        <v>12</v>
      </c>
      <c r="R1" s="3" t="s">
        <v>13</v>
      </c>
      <c r="S1" s="3" t="s">
        <v>14</v>
      </c>
      <c r="T1" s="3" t="s">
        <v>15</v>
      </c>
      <c r="U1" s="3" t="s">
        <v>16</v>
      </c>
      <c r="V1" s="3" t="s">
        <v>17</v>
      </c>
      <c r="W1" s="3" t="s">
        <v>18</v>
      </c>
      <c r="X1" s="3" t="s">
        <v>19</v>
      </c>
      <c r="Y1" s="3" t="s">
        <v>20</v>
      </c>
      <c r="Z1" s="3" t="s">
        <v>21</v>
      </c>
      <c r="AA1" s="3" t="s">
        <v>22</v>
      </c>
      <c r="AB1" s="3" t="s">
        <v>23</v>
      </c>
      <c r="AC1" s="3" t="s">
        <v>24</v>
      </c>
      <c r="AD1" s="3" t="s">
        <v>25</v>
      </c>
      <c r="AE1" s="3" t="s">
        <v>26</v>
      </c>
      <c r="AF1" s="4" t="s">
        <v>27</v>
      </c>
      <c r="AG1" s="3" t="s">
        <v>28</v>
      </c>
      <c r="AH1" s="3" t="s">
        <v>29</v>
      </c>
      <c r="AI1" s="3" t="s">
        <v>30</v>
      </c>
      <c r="AJ1" s="3" t="s">
        <v>31</v>
      </c>
      <c r="AK1" s="3" t="s">
        <v>32</v>
      </c>
      <c r="AL1" s="3" t="s">
        <v>33</v>
      </c>
      <c r="AM1" s="3" t="s">
        <v>34</v>
      </c>
      <c r="AN1" s="4" t="s">
        <v>35</v>
      </c>
      <c r="AO1" s="4" t="s">
        <v>36</v>
      </c>
      <c r="AP1" s="3" t="s">
        <v>37</v>
      </c>
      <c r="AQ1" s="4" t="s">
        <v>38</v>
      </c>
      <c r="AR1" s="3" t="s">
        <v>39</v>
      </c>
      <c r="AS1" s="3" t="s">
        <v>40</v>
      </c>
      <c r="AT1" s="4" t="s">
        <v>41</v>
      </c>
      <c r="AU1" s="3" t="s">
        <v>42</v>
      </c>
      <c r="AV1" s="3" t="s">
        <v>43</v>
      </c>
      <c r="AW1" s="3" t="s">
        <v>44</v>
      </c>
    </row>
    <row r="2" spans="1:49" ht="15.75" thickTop="1" x14ac:dyDescent="0.25"/>
    <row r="5" spans="1:49" x14ac:dyDescent="0.25">
      <c r="I5" t="s">
        <v>18</v>
      </c>
      <c r="J5" t="s">
        <v>22</v>
      </c>
      <c r="K5" t="s">
        <v>24</v>
      </c>
      <c r="L5" t="s">
        <v>4630</v>
      </c>
    </row>
    <row r="6" spans="1:49" x14ac:dyDescent="0.25">
      <c r="I6" t="s">
        <v>73</v>
      </c>
      <c r="J6" t="s">
        <v>3790</v>
      </c>
      <c r="K6" t="s">
        <v>4560</v>
      </c>
      <c r="L6" t="s">
        <v>4631</v>
      </c>
    </row>
    <row r="7" spans="1:49" x14ac:dyDescent="0.25">
      <c r="I7" t="s">
        <v>73</v>
      </c>
      <c r="J7" t="s">
        <v>3790</v>
      </c>
      <c r="K7" t="s">
        <v>4632</v>
      </c>
      <c r="L7" t="s">
        <v>4633</v>
      </c>
    </row>
    <row r="8" spans="1:49" x14ac:dyDescent="0.25">
      <c r="I8" t="s">
        <v>73</v>
      </c>
      <c r="J8" t="s">
        <v>3790</v>
      </c>
      <c r="K8" t="s">
        <v>4634</v>
      </c>
      <c r="L8" t="s">
        <v>4635</v>
      </c>
    </row>
    <row r="9" spans="1:49" x14ac:dyDescent="0.25">
      <c r="I9" t="s">
        <v>73</v>
      </c>
      <c r="J9" t="s">
        <v>3791</v>
      </c>
      <c r="K9" t="s">
        <v>4636</v>
      </c>
      <c r="L9" t="s">
        <v>4637</v>
      </c>
    </row>
    <row r="10" spans="1:49" x14ac:dyDescent="0.25">
      <c r="I10" t="s">
        <v>73</v>
      </c>
      <c r="J10" t="s">
        <v>3792</v>
      </c>
      <c r="K10" t="s">
        <v>4638</v>
      </c>
      <c r="L10" t="s">
        <v>4639</v>
      </c>
    </row>
    <row r="11" spans="1:49" x14ac:dyDescent="0.25">
      <c r="I11" t="s">
        <v>73</v>
      </c>
      <c r="J11" t="s">
        <v>3793</v>
      </c>
      <c r="K11" t="s">
        <v>4640</v>
      </c>
      <c r="L11" t="s">
        <v>4641</v>
      </c>
    </row>
    <row r="12" spans="1:49" x14ac:dyDescent="0.25">
      <c r="I12" t="s">
        <v>73</v>
      </c>
      <c r="J12" t="s">
        <v>3794</v>
      </c>
      <c r="K12" t="s">
        <v>4642</v>
      </c>
      <c r="L12" t="s">
        <v>4643</v>
      </c>
    </row>
    <row r="13" spans="1:49" x14ac:dyDescent="0.25">
      <c r="I13" t="s">
        <v>73</v>
      </c>
      <c r="J13" t="s">
        <v>3795</v>
      </c>
      <c r="K13" t="s">
        <v>4644</v>
      </c>
      <c r="L13" t="s">
        <v>4645</v>
      </c>
    </row>
    <row r="14" spans="1:49" x14ac:dyDescent="0.25">
      <c r="I14" t="s">
        <v>73</v>
      </c>
      <c r="J14" t="s">
        <v>3795</v>
      </c>
      <c r="K14" t="s">
        <v>4646</v>
      </c>
      <c r="L14" t="s">
        <v>4645</v>
      </c>
    </row>
    <row r="15" spans="1:49" x14ac:dyDescent="0.25">
      <c r="I15" t="s">
        <v>73</v>
      </c>
      <c r="J15" t="s">
        <v>3796</v>
      </c>
      <c r="K15" t="s">
        <v>4647</v>
      </c>
      <c r="L15" t="s">
        <v>4645</v>
      </c>
    </row>
    <row r="16" spans="1:49" x14ac:dyDescent="0.25">
      <c r="I16" t="s">
        <v>73</v>
      </c>
      <c r="J16" t="s">
        <v>3796</v>
      </c>
      <c r="K16" t="s">
        <v>4648</v>
      </c>
      <c r="L16" t="s">
        <v>4649</v>
      </c>
    </row>
    <row r="17" spans="9:12" x14ac:dyDescent="0.25">
      <c r="I17" t="s">
        <v>73</v>
      </c>
      <c r="J17" t="s">
        <v>3797</v>
      </c>
      <c r="K17" t="s">
        <v>4650</v>
      </c>
      <c r="L17" t="s">
        <v>4651</v>
      </c>
    </row>
    <row r="18" spans="9:12" x14ac:dyDescent="0.25">
      <c r="I18" t="s">
        <v>73</v>
      </c>
      <c r="J18" t="s">
        <v>3797</v>
      </c>
      <c r="K18" t="s">
        <v>4652</v>
      </c>
      <c r="L18" t="s">
        <v>4653</v>
      </c>
    </row>
    <row r="19" spans="9:12" x14ac:dyDescent="0.25">
      <c r="I19" t="s">
        <v>73</v>
      </c>
      <c r="J19" t="s">
        <v>3797</v>
      </c>
      <c r="K19" t="s">
        <v>4654</v>
      </c>
      <c r="L19" t="s">
        <v>4649</v>
      </c>
    </row>
    <row r="20" spans="9:12" x14ac:dyDescent="0.25">
      <c r="I20" t="s">
        <v>73</v>
      </c>
      <c r="J20" t="s">
        <v>3798</v>
      </c>
      <c r="K20" t="s">
        <v>4655</v>
      </c>
      <c r="L20" t="s">
        <v>4656</v>
      </c>
    </row>
    <row r="21" spans="9:12" x14ac:dyDescent="0.25">
      <c r="I21" t="s">
        <v>73</v>
      </c>
      <c r="J21" t="s">
        <v>3798</v>
      </c>
      <c r="K21" t="s">
        <v>4657</v>
      </c>
      <c r="L21" t="s">
        <v>4658</v>
      </c>
    </row>
    <row r="22" spans="9:12" x14ac:dyDescent="0.25">
      <c r="I22" t="s">
        <v>73</v>
      </c>
      <c r="J22" t="s">
        <v>3798</v>
      </c>
      <c r="K22" t="s">
        <v>4659</v>
      </c>
      <c r="L22" t="s">
        <v>4660</v>
      </c>
    </row>
    <row r="23" spans="9:12" x14ac:dyDescent="0.25">
      <c r="I23" t="s">
        <v>73</v>
      </c>
      <c r="J23" t="s">
        <v>3799</v>
      </c>
      <c r="K23" t="s">
        <v>4661</v>
      </c>
      <c r="L23" t="s">
        <v>4662</v>
      </c>
    </row>
    <row r="24" spans="9:12" x14ac:dyDescent="0.25">
      <c r="I24" t="s">
        <v>73</v>
      </c>
      <c r="J24" t="s">
        <v>3800</v>
      </c>
      <c r="K24" t="s">
        <v>4663</v>
      </c>
    </row>
    <row r="25" spans="9:12" x14ac:dyDescent="0.25">
      <c r="I25" t="s">
        <v>73</v>
      </c>
      <c r="J25" t="s">
        <v>3801</v>
      </c>
      <c r="K25" t="s">
        <v>4664</v>
      </c>
      <c r="L25" t="s">
        <v>4649</v>
      </c>
    </row>
    <row r="26" spans="9:12" x14ac:dyDescent="0.25">
      <c r="I26" t="s">
        <v>73</v>
      </c>
      <c r="J26" t="s">
        <v>3802</v>
      </c>
      <c r="K26" t="s">
        <v>4665</v>
      </c>
      <c r="L26" t="s">
        <v>4645</v>
      </c>
    </row>
    <row r="27" spans="9:12" x14ac:dyDescent="0.25">
      <c r="I27" t="s">
        <v>73</v>
      </c>
      <c r="J27" t="s">
        <v>3802</v>
      </c>
      <c r="K27" t="s">
        <v>4666</v>
      </c>
      <c r="L27" t="s">
        <v>4667</v>
      </c>
    </row>
    <row r="28" spans="9:12" x14ac:dyDescent="0.25">
      <c r="I28" t="s">
        <v>73</v>
      </c>
      <c r="J28" t="s">
        <v>3802</v>
      </c>
      <c r="K28" t="s">
        <v>4668</v>
      </c>
      <c r="L28" t="s">
        <v>490</v>
      </c>
    </row>
    <row r="29" spans="9:12" x14ac:dyDescent="0.25">
      <c r="I29" t="s">
        <v>73</v>
      </c>
      <c r="J29" t="s">
        <v>3802</v>
      </c>
      <c r="K29" t="s">
        <v>4669</v>
      </c>
      <c r="L29" t="s">
        <v>4670</v>
      </c>
    </row>
    <row r="30" spans="9:12" x14ac:dyDescent="0.25">
      <c r="I30" t="s">
        <v>73</v>
      </c>
      <c r="J30" t="s">
        <v>3802</v>
      </c>
      <c r="K30" t="s">
        <v>4671</v>
      </c>
      <c r="L30" t="s">
        <v>4672</v>
      </c>
    </row>
    <row r="31" spans="9:12" x14ac:dyDescent="0.25">
      <c r="I31" t="s">
        <v>73</v>
      </c>
      <c r="J31" t="s">
        <v>3803</v>
      </c>
      <c r="K31" t="s">
        <v>4013</v>
      </c>
      <c r="L31" t="s">
        <v>4673</v>
      </c>
    </row>
    <row r="32" spans="9:12" x14ac:dyDescent="0.25">
      <c r="I32" t="s">
        <v>73</v>
      </c>
      <c r="J32" t="s">
        <v>3803</v>
      </c>
      <c r="K32" t="s">
        <v>4674</v>
      </c>
      <c r="L32" t="s">
        <v>4675</v>
      </c>
    </row>
    <row r="33" spans="9:12" x14ac:dyDescent="0.25">
      <c r="I33" t="s">
        <v>73</v>
      </c>
      <c r="J33" t="s">
        <v>3803</v>
      </c>
      <c r="K33" t="s">
        <v>4603</v>
      </c>
      <c r="L33" t="s">
        <v>4676</v>
      </c>
    </row>
    <row r="34" spans="9:12" x14ac:dyDescent="0.25">
      <c r="I34" t="s">
        <v>73</v>
      </c>
      <c r="J34" t="s">
        <v>3804</v>
      </c>
      <c r="K34" t="s">
        <v>4674</v>
      </c>
      <c r="L34" t="s">
        <v>4670</v>
      </c>
    </row>
    <row r="35" spans="9:12" x14ac:dyDescent="0.25">
      <c r="I35" t="s">
        <v>73</v>
      </c>
      <c r="J35" t="s">
        <v>3805</v>
      </c>
      <c r="K35" t="s">
        <v>4677</v>
      </c>
      <c r="L35" t="s">
        <v>4678</v>
      </c>
    </row>
    <row r="36" spans="9:12" x14ac:dyDescent="0.25">
      <c r="I36" t="s">
        <v>73</v>
      </c>
      <c r="J36" t="s">
        <v>3805</v>
      </c>
      <c r="K36" t="s">
        <v>4679</v>
      </c>
      <c r="L36" t="s">
        <v>4680</v>
      </c>
    </row>
    <row r="37" spans="9:12" x14ac:dyDescent="0.25">
      <c r="I37" t="s">
        <v>73</v>
      </c>
      <c r="J37" t="s">
        <v>3805</v>
      </c>
      <c r="K37" t="s">
        <v>4681</v>
      </c>
      <c r="L37" t="s">
        <v>4682</v>
      </c>
    </row>
    <row r="38" spans="9:12" x14ac:dyDescent="0.25">
      <c r="I38" t="s">
        <v>73</v>
      </c>
      <c r="J38" t="s">
        <v>3805</v>
      </c>
      <c r="K38" t="s">
        <v>4683</v>
      </c>
      <c r="L38" t="s">
        <v>4684</v>
      </c>
    </row>
    <row r="39" spans="9:12" x14ac:dyDescent="0.25">
      <c r="I39" t="s">
        <v>73</v>
      </c>
      <c r="J39" t="s">
        <v>3805</v>
      </c>
      <c r="K39" t="s">
        <v>4685</v>
      </c>
      <c r="L39" t="s">
        <v>4680</v>
      </c>
    </row>
    <row r="40" spans="9:12" x14ac:dyDescent="0.25">
      <c r="I40" t="s">
        <v>73</v>
      </c>
      <c r="J40" t="s">
        <v>3805</v>
      </c>
      <c r="K40" t="s">
        <v>4045</v>
      </c>
      <c r="L40" t="s">
        <v>4680</v>
      </c>
    </row>
    <row r="41" spans="9:12" x14ac:dyDescent="0.25">
      <c r="I41" t="s">
        <v>73</v>
      </c>
      <c r="J41" t="s">
        <v>3806</v>
      </c>
      <c r="K41" t="s">
        <v>4686</v>
      </c>
      <c r="L41" t="s">
        <v>4645</v>
      </c>
    </row>
    <row r="42" spans="9:12" x14ac:dyDescent="0.25">
      <c r="I42" t="s">
        <v>73</v>
      </c>
      <c r="J42" t="s">
        <v>3806</v>
      </c>
      <c r="K42" t="s">
        <v>4687</v>
      </c>
      <c r="L42" t="s">
        <v>4656</v>
      </c>
    </row>
    <row r="43" spans="9:12" x14ac:dyDescent="0.25">
      <c r="I43" t="s">
        <v>73</v>
      </c>
      <c r="J43" t="s">
        <v>3806</v>
      </c>
      <c r="K43" t="s">
        <v>4688</v>
      </c>
      <c r="L43" t="s">
        <v>4689</v>
      </c>
    </row>
    <row r="44" spans="9:12" x14ac:dyDescent="0.25">
      <c r="I44" t="s">
        <v>73</v>
      </c>
      <c r="J44" t="s">
        <v>3807</v>
      </c>
      <c r="K44" t="s">
        <v>3969</v>
      </c>
      <c r="L44" t="s">
        <v>4690</v>
      </c>
    </row>
    <row r="45" spans="9:12" x14ac:dyDescent="0.25">
      <c r="I45" t="s">
        <v>73</v>
      </c>
      <c r="J45" t="s">
        <v>3807</v>
      </c>
      <c r="K45" t="s">
        <v>4691</v>
      </c>
      <c r="L45" t="s">
        <v>4692</v>
      </c>
    </row>
    <row r="46" spans="9:12" x14ac:dyDescent="0.25">
      <c r="I46" t="s">
        <v>73</v>
      </c>
      <c r="J46" t="s">
        <v>3808</v>
      </c>
      <c r="K46" t="s">
        <v>4693</v>
      </c>
      <c r="L46" t="s">
        <v>4694</v>
      </c>
    </row>
    <row r="47" spans="9:12" x14ac:dyDescent="0.25">
      <c r="I47" t="s">
        <v>73</v>
      </c>
      <c r="J47" t="s">
        <v>3808</v>
      </c>
      <c r="K47" t="s">
        <v>4695</v>
      </c>
      <c r="L47" t="s">
        <v>4694</v>
      </c>
    </row>
    <row r="48" spans="9:12" x14ac:dyDescent="0.25">
      <c r="I48" t="s">
        <v>73</v>
      </c>
      <c r="J48" t="s">
        <v>3809</v>
      </c>
      <c r="K48" t="s">
        <v>4696</v>
      </c>
      <c r="L48" t="s">
        <v>4697</v>
      </c>
    </row>
    <row r="49" spans="9:12" x14ac:dyDescent="0.25">
      <c r="I49" t="s">
        <v>73</v>
      </c>
      <c r="J49" t="s">
        <v>3809</v>
      </c>
      <c r="K49" t="s">
        <v>4698</v>
      </c>
    </row>
    <row r="50" spans="9:12" x14ac:dyDescent="0.25">
      <c r="I50" t="s">
        <v>73</v>
      </c>
      <c r="J50" t="s">
        <v>3810</v>
      </c>
      <c r="K50" t="s">
        <v>4699</v>
      </c>
      <c r="L50" t="s">
        <v>4700</v>
      </c>
    </row>
    <row r="51" spans="9:12" x14ac:dyDescent="0.25">
      <c r="I51" t="s">
        <v>73</v>
      </c>
      <c r="J51" t="s">
        <v>3810</v>
      </c>
      <c r="K51" t="s">
        <v>4701</v>
      </c>
      <c r="L51" t="s">
        <v>4702</v>
      </c>
    </row>
    <row r="52" spans="9:12" x14ac:dyDescent="0.25">
      <c r="I52" t="s">
        <v>73</v>
      </c>
      <c r="J52" t="s">
        <v>3810</v>
      </c>
      <c r="K52" t="s">
        <v>4057</v>
      </c>
      <c r="L52" t="s">
        <v>4703</v>
      </c>
    </row>
    <row r="53" spans="9:12" x14ac:dyDescent="0.25">
      <c r="I53" t="s">
        <v>73</v>
      </c>
      <c r="J53" t="s">
        <v>3810</v>
      </c>
      <c r="K53" t="s">
        <v>4704</v>
      </c>
      <c r="L53" t="s">
        <v>4705</v>
      </c>
    </row>
    <row r="54" spans="9:12" x14ac:dyDescent="0.25">
      <c r="I54" t="s">
        <v>73</v>
      </c>
      <c r="J54" t="s">
        <v>3810</v>
      </c>
      <c r="K54" t="s">
        <v>4685</v>
      </c>
      <c r="L54" t="s">
        <v>4673</v>
      </c>
    </row>
    <row r="55" spans="9:12" x14ac:dyDescent="0.25">
      <c r="I55" t="s">
        <v>73</v>
      </c>
      <c r="J55" t="s">
        <v>3810</v>
      </c>
      <c r="K55" t="s">
        <v>4706</v>
      </c>
      <c r="L55" t="s">
        <v>4707</v>
      </c>
    </row>
    <row r="56" spans="9:12" x14ac:dyDescent="0.25">
      <c r="I56" t="s">
        <v>73</v>
      </c>
      <c r="J56" t="s">
        <v>3810</v>
      </c>
      <c r="K56" t="s">
        <v>4708</v>
      </c>
      <c r="L56" t="s">
        <v>4707</v>
      </c>
    </row>
    <row r="57" spans="9:12" x14ac:dyDescent="0.25">
      <c r="I57" t="s">
        <v>73</v>
      </c>
      <c r="J57" t="s">
        <v>3810</v>
      </c>
      <c r="K57" t="s">
        <v>4709</v>
      </c>
      <c r="L57" t="s">
        <v>4710</v>
      </c>
    </row>
    <row r="58" spans="9:12" x14ac:dyDescent="0.25">
      <c r="I58" t="s">
        <v>73</v>
      </c>
      <c r="J58" t="s">
        <v>3810</v>
      </c>
      <c r="K58" t="s">
        <v>4711</v>
      </c>
      <c r="L58" t="s">
        <v>4662</v>
      </c>
    </row>
    <row r="59" spans="9:12" x14ac:dyDescent="0.25">
      <c r="I59" t="s">
        <v>73</v>
      </c>
      <c r="J59" t="s">
        <v>3810</v>
      </c>
      <c r="K59" t="s">
        <v>4712</v>
      </c>
      <c r="L59" t="s">
        <v>4710</v>
      </c>
    </row>
    <row r="60" spans="9:12" x14ac:dyDescent="0.25">
      <c r="I60" t="s">
        <v>73</v>
      </c>
      <c r="J60" t="s">
        <v>3810</v>
      </c>
      <c r="K60" t="s">
        <v>4713</v>
      </c>
      <c r="L60" t="s">
        <v>4714</v>
      </c>
    </row>
    <row r="61" spans="9:12" x14ac:dyDescent="0.25">
      <c r="I61" t="s">
        <v>73</v>
      </c>
      <c r="J61" t="s">
        <v>3810</v>
      </c>
      <c r="K61" t="s">
        <v>4045</v>
      </c>
      <c r="L61" t="s">
        <v>4673</v>
      </c>
    </row>
    <row r="62" spans="9:12" x14ac:dyDescent="0.25">
      <c r="I62" t="s">
        <v>73</v>
      </c>
      <c r="J62" t="s">
        <v>3810</v>
      </c>
      <c r="K62" t="s">
        <v>4715</v>
      </c>
      <c r="L62" t="s">
        <v>4707</v>
      </c>
    </row>
    <row r="63" spans="9:12" x14ac:dyDescent="0.25">
      <c r="I63" t="s">
        <v>73</v>
      </c>
      <c r="J63" t="s">
        <v>3811</v>
      </c>
      <c r="K63" t="s">
        <v>4716</v>
      </c>
      <c r="L63" t="s">
        <v>4717</v>
      </c>
    </row>
    <row r="64" spans="9:12" x14ac:dyDescent="0.25">
      <c r="I64" t="s">
        <v>73</v>
      </c>
      <c r="J64" t="s">
        <v>3812</v>
      </c>
      <c r="K64" t="s">
        <v>4718</v>
      </c>
      <c r="L64" t="s">
        <v>4719</v>
      </c>
    </row>
    <row r="65" spans="9:12" x14ac:dyDescent="0.25">
      <c r="I65" t="s">
        <v>73</v>
      </c>
      <c r="J65" t="s">
        <v>3813</v>
      </c>
      <c r="K65" t="s">
        <v>4720</v>
      </c>
    </row>
    <row r="66" spans="9:12" x14ac:dyDescent="0.25">
      <c r="I66" t="s">
        <v>73</v>
      </c>
      <c r="J66" t="s">
        <v>3813</v>
      </c>
      <c r="K66" t="s">
        <v>4721</v>
      </c>
      <c r="L66" t="s">
        <v>4722</v>
      </c>
    </row>
    <row r="67" spans="9:12" x14ac:dyDescent="0.25">
      <c r="I67" t="s">
        <v>73</v>
      </c>
      <c r="J67" t="s">
        <v>3813</v>
      </c>
      <c r="K67" t="s">
        <v>4723</v>
      </c>
      <c r="L67" t="s">
        <v>4722</v>
      </c>
    </row>
    <row r="68" spans="9:12" x14ac:dyDescent="0.25">
      <c r="I68" t="s">
        <v>73</v>
      </c>
      <c r="J68" t="s">
        <v>3813</v>
      </c>
      <c r="K68" t="s">
        <v>4270</v>
      </c>
      <c r="L68" t="s">
        <v>4675</v>
      </c>
    </row>
    <row r="69" spans="9:12" x14ac:dyDescent="0.25">
      <c r="I69" t="s">
        <v>73</v>
      </c>
      <c r="J69" t="s">
        <v>3813</v>
      </c>
      <c r="K69" t="s">
        <v>4724</v>
      </c>
      <c r="L69" t="s">
        <v>4725</v>
      </c>
    </row>
    <row r="70" spans="9:12" x14ac:dyDescent="0.25">
      <c r="I70" t="s">
        <v>73</v>
      </c>
      <c r="J70" t="s">
        <v>3813</v>
      </c>
      <c r="K70" t="s">
        <v>4726</v>
      </c>
      <c r="L70" t="s">
        <v>4727</v>
      </c>
    </row>
    <row r="71" spans="9:12" x14ac:dyDescent="0.25">
      <c r="I71" t="s">
        <v>73</v>
      </c>
      <c r="J71" t="s">
        <v>3813</v>
      </c>
      <c r="K71" t="s">
        <v>4728</v>
      </c>
      <c r="L71" t="s">
        <v>4729</v>
      </c>
    </row>
    <row r="72" spans="9:12" x14ac:dyDescent="0.25">
      <c r="I72" t="s">
        <v>73</v>
      </c>
      <c r="J72" t="s">
        <v>3813</v>
      </c>
      <c r="K72" t="s">
        <v>4730</v>
      </c>
    </row>
    <row r="73" spans="9:12" x14ac:dyDescent="0.25">
      <c r="I73" t="s">
        <v>73</v>
      </c>
      <c r="J73" t="s">
        <v>3813</v>
      </c>
      <c r="K73" t="s">
        <v>4731</v>
      </c>
      <c r="L73" t="s">
        <v>4732</v>
      </c>
    </row>
    <row r="74" spans="9:12" x14ac:dyDescent="0.25">
      <c r="I74" t="s">
        <v>73</v>
      </c>
      <c r="J74" t="s">
        <v>3813</v>
      </c>
      <c r="K74" t="s">
        <v>4733</v>
      </c>
      <c r="L74" t="s">
        <v>4725</v>
      </c>
    </row>
    <row r="75" spans="9:12" x14ac:dyDescent="0.25">
      <c r="I75" t="s">
        <v>73</v>
      </c>
      <c r="J75" t="s">
        <v>3814</v>
      </c>
      <c r="K75" t="s">
        <v>4734</v>
      </c>
      <c r="L75" t="s">
        <v>4735</v>
      </c>
    </row>
    <row r="76" spans="9:12" x14ac:dyDescent="0.25">
      <c r="I76" t="s">
        <v>73</v>
      </c>
      <c r="J76" t="s">
        <v>3815</v>
      </c>
      <c r="K76" t="s">
        <v>4734</v>
      </c>
    </row>
    <row r="77" spans="9:12" x14ac:dyDescent="0.25">
      <c r="I77" t="s">
        <v>73</v>
      </c>
      <c r="J77" t="s">
        <v>3816</v>
      </c>
      <c r="K77" t="s">
        <v>4312</v>
      </c>
      <c r="L77" t="s">
        <v>4736</v>
      </c>
    </row>
    <row r="78" spans="9:12" x14ac:dyDescent="0.25">
      <c r="I78" t="s">
        <v>73</v>
      </c>
      <c r="J78" t="s">
        <v>3816</v>
      </c>
      <c r="K78" t="s">
        <v>4737</v>
      </c>
      <c r="L78" t="s">
        <v>4682</v>
      </c>
    </row>
    <row r="79" spans="9:12" x14ac:dyDescent="0.25">
      <c r="I79" t="s">
        <v>73</v>
      </c>
      <c r="J79" t="s">
        <v>3816</v>
      </c>
      <c r="K79" t="s">
        <v>4738</v>
      </c>
      <c r="L79" t="s">
        <v>4739</v>
      </c>
    </row>
    <row r="80" spans="9:12" x14ac:dyDescent="0.25">
      <c r="I80" t="s">
        <v>73</v>
      </c>
      <c r="J80" t="s">
        <v>3816</v>
      </c>
      <c r="K80" t="s">
        <v>4333</v>
      </c>
      <c r="L80" t="s">
        <v>4739</v>
      </c>
    </row>
    <row r="81" spans="9:12" x14ac:dyDescent="0.25">
      <c r="I81" t="s">
        <v>73</v>
      </c>
      <c r="J81" t="s">
        <v>3816</v>
      </c>
      <c r="K81" t="s">
        <v>4740</v>
      </c>
      <c r="L81" t="s">
        <v>4741</v>
      </c>
    </row>
    <row r="82" spans="9:12" x14ac:dyDescent="0.25">
      <c r="I82" t="s">
        <v>73</v>
      </c>
      <c r="J82" t="s">
        <v>3817</v>
      </c>
      <c r="K82" t="s">
        <v>4742</v>
      </c>
      <c r="L82" t="s">
        <v>4672</v>
      </c>
    </row>
    <row r="83" spans="9:12" x14ac:dyDescent="0.25">
      <c r="I83" t="s">
        <v>73</v>
      </c>
      <c r="J83" t="s">
        <v>3818</v>
      </c>
      <c r="K83" t="s">
        <v>4743</v>
      </c>
      <c r="L83" t="s">
        <v>4717</v>
      </c>
    </row>
    <row r="84" spans="9:12" x14ac:dyDescent="0.25">
      <c r="I84" t="s">
        <v>73</v>
      </c>
      <c r="J84" t="s">
        <v>3818</v>
      </c>
      <c r="K84" t="s">
        <v>4744</v>
      </c>
      <c r="L84" t="s">
        <v>4745</v>
      </c>
    </row>
    <row r="85" spans="9:12" x14ac:dyDescent="0.25">
      <c r="I85" t="s">
        <v>73</v>
      </c>
      <c r="J85" t="s">
        <v>3818</v>
      </c>
      <c r="K85" t="s">
        <v>4746</v>
      </c>
      <c r="L85" t="s">
        <v>4692</v>
      </c>
    </row>
    <row r="86" spans="9:12" x14ac:dyDescent="0.25">
      <c r="I86" t="s">
        <v>73</v>
      </c>
      <c r="J86" t="s">
        <v>3818</v>
      </c>
      <c r="K86" t="s">
        <v>4747</v>
      </c>
      <c r="L86" t="s">
        <v>4692</v>
      </c>
    </row>
    <row r="87" spans="9:12" x14ac:dyDescent="0.25">
      <c r="I87" t="s">
        <v>73</v>
      </c>
      <c r="J87" t="s">
        <v>3818</v>
      </c>
      <c r="K87" t="s">
        <v>4748</v>
      </c>
      <c r="L87" t="s">
        <v>4692</v>
      </c>
    </row>
    <row r="88" spans="9:12" x14ac:dyDescent="0.25">
      <c r="I88" t="s">
        <v>73</v>
      </c>
      <c r="J88" t="s">
        <v>3818</v>
      </c>
      <c r="K88" t="s">
        <v>4749</v>
      </c>
      <c r="L88" t="s">
        <v>4639</v>
      </c>
    </row>
    <row r="89" spans="9:12" x14ac:dyDescent="0.25">
      <c r="I89" t="s">
        <v>73</v>
      </c>
      <c r="J89" t="s">
        <v>3818</v>
      </c>
      <c r="K89" t="s">
        <v>4750</v>
      </c>
      <c r="L89" t="s">
        <v>4653</v>
      </c>
    </row>
    <row r="90" spans="9:12" x14ac:dyDescent="0.25">
      <c r="I90" t="s">
        <v>73</v>
      </c>
      <c r="J90" t="s">
        <v>3818</v>
      </c>
      <c r="K90" t="s">
        <v>4751</v>
      </c>
      <c r="L90" t="s">
        <v>4692</v>
      </c>
    </row>
    <row r="91" spans="9:12" x14ac:dyDescent="0.25">
      <c r="I91" t="s">
        <v>73</v>
      </c>
      <c r="J91" t="s">
        <v>3818</v>
      </c>
      <c r="K91" t="s">
        <v>4752</v>
      </c>
      <c r="L91" t="s">
        <v>4667</v>
      </c>
    </row>
    <row r="92" spans="9:12" x14ac:dyDescent="0.25">
      <c r="I92" t="s">
        <v>73</v>
      </c>
      <c r="J92" t="s">
        <v>3818</v>
      </c>
      <c r="K92" t="s">
        <v>4753</v>
      </c>
      <c r="L92" t="s">
        <v>4754</v>
      </c>
    </row>
    <row r="93" spans="9:12" x14ac:dyDescent="0.25">
      <c r="I93" t="s">
        <v>73</v>
      </c>
      <c r="J93" t="s">
        <v>3818</v>
      </c>
      <c r="K93" t="s">
        <v>4532</v>
      </c>
      <c r="L93" t="s">
        <v>4755</v>
      </c>
    </row>
    <row r="94" spans="9:12" x14ac:dyDescent="0.25">
      <c r="I94" t="s">
        <v>73</v>
      </c>
      <c r="J94" t="s">
        <v>3818</v>
      </c>
      <c r="K94" t="s">
        <v>4756</v>
      </c>
      <c r="L94" t="s">
        <v>4757</v>
      </c>
    </row>
    <row r="95" spans="9:12" x14ac:dyDescent="0.25">
      <c r="I95" t="s">
        <v>73</v>
      </c>
      <c r="J95" t="s">
        <v>3818</v>
      </c>
      <c r="K95" t="s">
        <v>4758</v>
      </c>
      <c r="L95" t="s">
        <v>4667</v>
      </c>
    </row>
    <row r="96" spans="9:12" x14ac:dyDescent="0.25">
      <c r="I96" t="s">
        <v>73</v>
      </c>
      <c r="J96" t="s">
        <v>3818</v>
      </c>
      <c r="K96" t="s">
        <v>4759</v>
      </c>
      <c r="L96" t="s">
        <v>4692</v>
      </c>
    </row>
    <row r="97" spans="9:12" x14ac:dyDescent="0.25">
      <c r="I97" t="s">
        <v>73</v>
      </c>
      <c r="J97" t="s">
        <v>3819</v>
      </c>
      <c r="K97" t="s">
        <v>4760</v>
      </c>
      <c r="L97" t="s">
        <v>4639</v>
      </c>
    </row>
    <row r="98" spans="9:12" x14ac:dyDescent="0.25">
      <c r="I98" t="s">
        <v>73</v>
      </c>
      <c r="J98" t="s">
        <v>3820</v>
      </c>
      <c r="K98" t="s">
        <v>4761</v>
      </c>
      <c r="L98" t="s">
        <v>4762</v>
      </c>
    </row>
    <row r="99" spans="9:12" x14ac:dyDescent="0.25">
      <c r="I99" t="s">
        <v>73</v>
      </c>
      <c r="J99" t="s">
        <v>3820</v>
      </c>
      <c r="K99" t="s">
        <v>4763</v>
      </c>
    </row>
    <row r="100" spans="9:12" x14ac:dyDescent="0.25">
      <c r="I100" t="s">
        <v>73</v>
      </c>
      <c r="J100" t="s">
        <v>3820</v>
      </c>
      <c r="K100" t="s">
        <v>4764</v>
      </c>
      <c r="L100" t="s">
        <v>4673</v>
      </c>
    </row>
    <row r="101" spans="9:12" x14ac:dyDescent="0.25">
      <c r="I101" t="s">
        <v>73</v>
      </c>
      <c r="J101" t="s">
        <v>3820</v>
      </c>
      <c r="K101" t="s">
        <v>4765</v>
      </c>
      <c r="L101" t="s">
        <v>4673</v>
      </c>
    </row>
    <row r="102" spans="9:12" x14ac:dyDescent="0.25">
      <c r="I102" t="s">
        <v>73</v>
      </c>
      <c r="J102" t="s">
        <v>3820</v>
      </c>
      <c r="K102" t="s">
        <v>4766</v>
      </c>
      <c r="L102" t="s">
        <v>4767</v>
      </c>
    </row>
    <row r="103" spans="9:12" x14ac:dyDescent="0.25">
      <c r="I103" t="s">
        <v>73</v>
      </c>
      <c r="J103" t="s">
        <v>3820</v>
      </c>
      <c r="K103" t="s">
        <v>4768</v>
      </c>
      <c r="L103" t="s">
        <v>4769</v>
      </c>
    </row>
    <row r="104" spans="9:12" x14ac:dyDescent="0.25">
      <c r="I104" t="s">
        <v>73</v>
      </c>
      <c r="J104" t="s">
        <v>3820</v>
      </c>
      <c r="K104" t="s">
        <v>4770</v>
      </c>
      <c r="L104" t="s">
        <v>4771</v>
      </c>
    </row>
    <row r="105" spans="9:12" x14ac:dyDescent="0.25">
      <c r="I105" t="s">
        <v>73</v>
      </c>
      <c r="J105" t="s">
        <v>3820</v>
      </c>
      <c r="K105" t="s">
        <v>4772</v>
      </c>
      <c r="L105" t="s">
        <v>4767</v>
      </c>
    </row>
    <row r="106" spans="9:12" x14ac:dyDescent="0.25">
      <c r="I106" t="s">
        <v>73</v>
      </c>
      <c r="J106" t="s">
        <v>3820</v>
      </c>
      <c r="K106" t="s">
        <v>4773</v>
      </c>
      <c r="L106" t="s">
        <v>4769</v>
      </c>
    </row>
    <row r="107" spans="9:12" x14ac:dyDescent="0.25">
      <c r="I107" t="s">
        <v>73</v>
      </c>
      <c r="J107" t="s">
        <v>3820</v>
      </c>
      <c r="K107" t="s">
        <v>4774</v>
      </c>
      <c r="L107" t="s">
        <v>4653</v>
      </c>
    </row>
    <row r="108" spans="9:12" x14ac:dyDescent="0.25">
      <c r="I108" t="s">
        <v>73</v>
      </c>
      <c r="J108" t="s">
        <v>3820</v>
      </c>
      <c r="K108" t="s">
        <v>4775</v>
      </c>
      <c r="L108" t="s">
        <v>4776</v>
      </c>
    </row>
    <row r="109" spans="9:12" x14ac:dyDescent="0.25">
      <c r="I109" t="s">
        <v>73</v>
      </c>
      <c r="J109" t="s">
        <v>3820</v>
      </c>
      <c r="K109" t="s">
        <v>4777</v>
      </c>
      <c r="L109" t="s">
        <v>4767</v>
      </c>
    </row>
    <row r="110" spans="9:12" x14ac:dyDescent="0.25">
      <c r="I110" t="s">
        <v>73</v>
      </c>
      <c r="J110" t="s">
        <v>3820</v>
      </c>
      <c r="K110" t="s">
        <v>4778</v>
      </c>
      <c r="L110" t="s">
        <v>4767</v>
      </c>
    </row>
    <row r="111" spans="9:12" x14ac:dyDescent="0.25">
      <c r="I111" t="s">
        <v>73</v>
      </c>
      <c r="J111" t="s">
        <v>3820</v>
      </c>
      <c r="K111" t="s">
        <v>4779</v>
      </c>
      <c r="L111" t="s">
        <v>4767</v>
      </c>
    </row>
    <row r="112" spans="9:12" x14ac:dyDescent="0.25">
      <c r="I112" t="s">
        <v>73</v>
      </c>
      <c r="J112" t="s">
        <v>3820</v>
      </c>
      <c r="K112" t="s">
        <v>4780</v>
      </c>
      <c r="L112" t="s">
        <v>4673</v>
      </c>
    </row>
    <row r="113" spans="9:12" x14ac:dyDescent="0.25">
      <c r="I113" t="s">
        <v>73</v>
      </c>
      <c r="J113" t="s">
        <v>3820</v>
      </c>
      <c r="K113" t="s">
        <v>4781</v>
      </c>
      <c r="L113" t="s">
        <v>4782</v>
      </c>
    </row>
    <row r="114" spans="9:12" x14ac:dyDescent="0.25">
      <c r="I114" t="s">
        <v>73</v>
      </c>
      <c r="J114" t="s">
        <v>3820</v>
      </c>
      <c r="K114" t="s">
        <v>4783</v>
      </c>
      <c r="L114" t="s">
        <v>4767</v>
      </c>
    </row>
    <row r="115" spans="9:12" x14ac:dyDescent="0.25">
      <c r="I115" t="s">
        <v>73</v>
      </c>
      <c r="J115" t="s">
        <v>3820</v>
      </c>
      <c r="K115" t="s">
        <v>4784</v>
      </c>
      <c r="L115" t="s">
        <v>4782</v>
      </c>
    </row>
    <row r="116" spans="9:12" x14ac:dyDescent="0.25">
      <c r="I116" t="s">
        <v>73</v>
      </c>
      <c r="J116" t="s">
        <v>3820</v>
      </c>
      <c r="K116" t="s">
        <v>4785</v>
      </c>
      <c r="L116" t="s">
        <v>4762</v>
      </c>
    </row>
    <row r="117" spans="9:12" x14ac:dyDescent="0.25">
      <c r="I117" t="s">
        <v>73</v>
      </c>
      <c r="J117" t="s">
        <v>3820</v>
      </c>
      <c r="K117" t="s">
        <v>4562</v>
      </c>
      <c r="L117" t="s">
        <v>4675</v>
      </c>
    </row>
    <row r="118" spans="9:12" x14ac:dyDescent="0.25">
      <c r="I118" t="s">
        <v>73</v>
      </c>
      <c r="J118" t="s">
        <v>3820</v>
      </c>
      <c r="K118" t="s">
        <v>4786</v>
      </c>
    </row>
    <row r="119" spans="9:12" x14ac:dyDescent="0.25">
      <c r="I119" t="s">
        <v>73</v>
      </c>
      <c r="J119" t="s">
        <v>3820</v>
      </c>
      <c r="K119" t="s">
        <v>4787</v>
      </c>
      <c r="L119" t="s">
        <v>4673</v>
      </c>
    </row>
    <row r="120" spans="9:12" x14ac:dyDescent="0.25">
      <c r="I120" t="s">
        <v>73</v>
      </c>
      <c r="J120" t="s">
        <v>3820</v>
      </c>
      <c r="K120" t="s">
        <v>4788</v>
      </c>
      <c r="L120" t="s">
        <v>4673</v>
      </c>
    </row>
    <row r="121" spans="9:12" x14ac:dyDescent="0.25">
      <c r="I121" t="s">
        <v>73</v>
      </c>
      <c r="J121" t="s">
        <v>3820</v>
      </c>
      <c r="K121" t="s">
        <v>4789</v>
      </c>
      <c r="L121" t="s">
        <v>4790</v>
      </c>
    </row>
    <row r="122" spans="9:12" x14ac:dyDescent="0.25">
      <c r="I122" t="s">
        <v>73</v>
      </c>
      <c r="J122" t="s">
        <v>3820</v>
      </c>
      <c r="K122" t="s">
        <v>4791</v>
      </c>
      <c r="L122" t="s">
        <v>4703</v>
      </c>
    </row>
    <row r="123" spans="9:12" x14ac:dyDescent="0.25">
      <c r="I123" t="s">
        <v>73</v>
      </c>
      <c r="J123" t="s">
        <v>3820</v>
      </c>
      <c r="K123" t="s">
        <v>4792</v>
      </c>
      <c r="L123" t="s">
        <v>4793</v>
      </c>
    </row>
    <row r="124" spans="9:12" x14ac:dyDescent="0.25">
      <c r="I124" t="s">
        <v>73</v>
      </c>
      <c r="J124" t="s">
        <v>3821</v>
      </c>
      <c r="K124" t="s">
        <v>4774</v>
      </c>
      <c r="L124" t="s">
        <v>4631</v>
      </c>
    </row>
    <row r="125" spans="9:12" x14ac:dyDescent="0.25">
      <c r="I125" t="s">
        <v>73</v>
      </c>
      <c r="J125" t="s">
        <v>3821</v>
      </c>
      <c r="K125" t="s">
        <v>4794</v>
      </c>
      <c r="L125" t="s">
        <v>4795</v>
      </c>
    </row>
    <row r="126" spans="9:12" x14ac:dyDescent="0.25">
      <c r="I126" t="s">
        <v>73</v>
      </c>
      <c r="J126" t="s">
        <v>3822</v>
      </c>
      <c r="K126" t="s">
        <v>4796</v>
      </c>
      <c r="L126" t="s">
        <v>4797</v>
      </c>
    </row>
    <row r="127" spans="9:12" x14ac:dyDescent="0.25">
      <c r="I127" t="s">
        <v>73</v>
      </c>
      <c r="J127" t="s">
        <v>3822</v>
      </c>
      <c r="K127" t="s">
        <v>4706</v>
      </c>
      <c r="L127" t="s">
        <v>4798</v>
      </c>
    </row>
    <row r="128" spans="9:12" x14ac:dyDescent="0.25">
      <c r="I128" t="s">
        <v>73</v>
      </c>
      <c r="J128" t="s">
        <v>3823</v>
      </c>
      <c r="K128" t="s">
        <v>4799</v>
      </c>
      <c r="L128" t="s">
        <v>4800</v>
      </c>
    </row>
    <row r="129" spans="9:12" x14ac:dyDescent="0.25">
      <c r="I129" t="s">
        <v>73</v>
      </c>
      <c r="J129" t="s">
        <v>3823</v>
      </c>
      <c r="K129" t="s">
        <v>4801</v>
      </c>
      <c r="L129" t="s">
        <v>4802</v>
      </c>
    </row>
    <row r="130" spans="9:12" x14ac:dyDescent="0.25">
      <c r="I130" t="s">
        <v>73</v>
      </c>
      <c r="J130" t="s">
        <v>3823</v>
      </c>
      <c r="K130" t="s">
        <v>4803</v>
      </c>
      <c r="L130" t="s">
        <v>4804</v>
      </c>
    </row>
    <row r="131" spans="9:12" x14ac:dyDescent="0.25">
      <c r="I131" t="s">
        <v>73</v>
      </c>
      <c r="J131" t="s">
        <v>3823</v>
      </c>
      <c r="K131" t="s">
        <v>4022</v>
      </c>
    </row>
    <row r="132" spans="9:12" x14ac:dyDescent="0.25">
      <c r="I132" t="s">
        <v>73</v>
      </c>
      <c r="J132" t="s">
        <v>3823</v>
      </c>
      <c r="K132" t="s">
        <v>4437</v>
      </c>
      <c r="L132" t="s">
        <v>4804</v>
      </c>
    </row>
    <row r="133" spans="9:12" x14ac:dyDescent="0.25">
      <c r="I133" t="s">
        <v>73</v>
      </c>
      <c r="J133" t="s">
        <v>3823</v>
      </c>
      <c r="K133" t="s">
        <v>4805</v>
      </c>
      <c r="L133" t="s">
        <v>4806</v>
      </c>
    </row>
    <row r="134" spans="9:12" x14ac:dyDescent="0.25">
      <c r="I134" t="s">
        <v>73</v>
      </c>
      <c r="J134" t="s">
        <v>3824</v>
      </c>
      <c r="K134" t="s">
        <v>4807</v>
      </c>
      <c r="L134" t="s">
        <v>4808</v>
      </c>
    </row>
    <row r="135" spans="9:12" x14ac:dyDescent="0.25">
      <c r="I135" t="s">
        <v>73</v>
      </c>
      <c r="J135" t="s">
        <v>3824</v>
      </c>
      <c r="K135" t="s">
        <v>4809</v>
      </c>
      <c r="L135" t="s">
        <v>4810</v>
      </c>
    </row>
    <row r="136" spans="9:12" x14ac:dyDescent="0.25">
      <c r="I136" t="s">
        <v>73</v>
      </c>
      <c r="J136" t="s">
        <v>3825</v>
      </c>
      <c r="K136" t="s">
        <v>4811</v>
      </c>
      <c r="L136" t="s">
        <v>4672</v>
      </c>
    </row>
    <row r="137" spans="9:12" x14ac:dyDescent="0.25">
      <c r="I137" t="s">
        <v>73</v>
      </c>
      <c r="J137" t="s">
        <v>3825</v>
      </c>
      <c r="K137" t="s">
        <v>4812</v>
      </c>
      <c r="L137" t="s">
        <v>4813</v>
      </c>
    </row>
    <row r="138" spans="9:12" x14ac:dyDescent="0.25">
      <c r="I138" t="s">
        <v>73</v>
      </c>
      <c r="J138" t="s">
        <v>3826</v>
      </c>
      <c r="K138" t="s">
        <v>4470</v>
      </c>
      <c r="L138" t="s">
        <v>4814</v>
      </c>
    </row>
    <row r="139" spans="9:12" x14ac:dyDescent="0.25">
      <c r="I139" t="s">
        <v>73</v>
      </c>
      <c r="J139" t="s">
        <v>3827</v>
      </c>
      <c r="K139" t="s">
        <v>4815</v>
      </c>
      <c r="L139" t="s">
        <v>4816</v>
      </c>
    </row>
    <row r="140" spans="9:12" x14ac:dyDescent="0.25">
      <c r="I140" t="s">
        <v>73</v>
      </c>
      <c r="J140" t="s">
        <v>3828</v>
      </c>
      <c r="K140" t="s">
        <v>4817</v>
      </c>
      <c r="L140" t="s">
        <v>4637</v>
      </c>
    </row>
    <row r="141" spans="9:12" x14ac:dyDescent="0.25">
      <c r="I141" t="s">
        <v>73</v>
      </c>
      <c r="J141" t="s">
        <v>3828</v>
      </c>
      <c r="K141" t="s">
        <v>4818</v>
      </c>
      <c r="L141" t="s">
        <v>4819</v>
      </c>
    </row>
    <row r="142" spans="9:12" x14ac:dyDescent="0.25">
      <c r="I142" t="s">
        <v>73</v>
      </c>
      <c r="J142" t="s">
        <v>3829</v>
      </c>
      <c r="K142" t="s">
        <v>3969</v>
      </c>
      <c r="L142" t="s">
        <v>4736</v>
      </c>
    </row>
    <row r="143" spans="9:12" x14ac:dyDescent="0.25">
      <c r="I143" t="s">
        <v>73</v>
      </c>
      <c r="J143" t="s">
        <v>3830</v>
      </c>
      <c r="K143" t="s">
        <v>4820</v>
      </c>
      <c r="L143" t="s">
        <v>4673</v>
      </c>
    </row>
    <row r="144" spans="9:12" x14ac:dyDescent="0.25">
      <c r="I144" t="s">
        <v>73</v>
      </c>
      <c r="J144" t="s">
        <v>3830</v>
      </c>
      <c r="K144" t="s">
        <v>4821</v>
      </c>
    </row>
    <row r="145" spans="9:12" x14ac:dyDescent="0.25">
      <c r="I145" t="s">
        <v>73</v>
      </c>
      <c r="J145" t="s">
        <v>3830</v>
      </c>
      <c r="K145" t="s">
        <v>4822</v>
      </c>
      <c r="L145" t="s">
        <v>4690</v>
      </c>
    </row>
    <row r="146" spans="9:12" x14ac:dyDescent="0.25">
      <c r="I146" t="s">
        <v>73</v>
      </c>
      <c r="J146" t="s">
        <v>3831</v>
      </c>
      <c r="K146" t="s">
        <v>4823</v>
      </c>
      <c r="L146" t="s">
        <v>4675</v>
      </c>
    </row>
    <row r="147" spans="9:12" x14ac:dyDescent="0.25">
      <c r="I147" t="s">
        <v>73</v>
      </c>
      <c r="J147" t="s">
        <v>3832</v>
      </c>
      <c r="K147" t="s">
        <v>4156</v>
      </c>
      <c r="L147" t="s">
        <v>4824</v>
      </c>
    </row>
    <row r="148" spans="9:12" x14ac:dyDescent="0.25">
      <c r="I148" t="s">
        <v>73</v>
      </c>
      <c r="J148" t="s">
        <v>3833</v>
      </c>
      <c r="K148" t="s">
        <v>4825</v>
      </c>
      <c r="L148" t="s">
        <v>4675</v>
      </c>
    </row>
    <row r="149" spans="9:12" x14ac:dyDescent="0.25">
      <c r="I149" t="s">
        <v>73</v>
      </c>
      <c r="J149" t="s">
        <v>3834</v>
      </c>
      <c r="K149" t="s">
        <v>4826</v>
      </c>
      <c r="L149" t="s">
        <v>4827</v>
      </c>
    </row>
    <row r="150" spans="9:12" x14ac:dyDescent="0.25">
      <c r="I150" t="s">
        <v>73</v>
      </c>
      <c r="J150" t="s">
        <v>3835</v>
      </c>
      <c r="K150" t="s">
        <v>4828</v>
      </c>
      <c r="L150" t="s">
        <v>4829</v>
      </c>
    </row>
    <row r="151" spans="9:12" x14ac:dyDescent="0.25">
      <c r="I151" t="s">
        <v>73</v>
      </c>
      <c r="J151" t="s">
        <v>3836</v>
      </c>
      <c r="K151" t="s">
        <v>4830</v>
      </c>
      <c r="L151" t="s">
        <v>4725</v>
      </c>
    </row>
    <row r="152" spans="9:12" x14ac:dyDescent="0.25">
      <c r="I152" t="s">
        <v>73</v>
      </c>
      <c r="J152" t="s">
        <v>3837</v>
      </c>
      <c r="K152" t="s">
        <v>4831</v>
      </c>
      <c r="L152" t="s">
        <v>4832</v>
      </c>
    </row>
    <row r="153" spans="9:12" x14ac:dyDescent="0.25">
      <c r="I153" t="s">
        <v>73</v>
      </c>
      <c r="J153" t="s">
        <v>3838</v>
      </c>
      <c r="K153" t="s">
        <v>4750</v>
      </c>
      <c r="L153" t="s">
        <v>4833</v>
      </c>
    </row>
    <row r="154" spans="9:12" x14ac:dyDescent="0.25">
      <c r="I154" t="s">
        <v>73</v>
      </c>
      <c r="J154" t="s">
        <v>3838</v>
      </c>
      <c r="K154" t="s">
        <v>4834</v>
      </c>
      <c r="L154" t="s">
        <v>4667</v>
      </c>
    </row>
    <row r="155" spans="9:12" x14ac:dyDescent="0.25">
      <c r="I155" t="s">
        <v>73</v>
      </c>
      <c r="J155" t="s">
        <v>3838</v>
      </c>
      <c r="K155" t="s">
        <v>4835</v>
      </c>
      <c r="L155" t="s">
        <v>4741</v>
      </c>
    </row>
    <row r="156" spans="9:12" x14ac:dyDescent="0.25">
      <c r="I156" t="s">
        <v>73</v>
      </c>
      <c r="J156" t="s">
        <v>3838</v>
      </c>
      <c r="K156" t="s">
        <v>4836</v>
      </c>
      <c r="L156" t="s">
        <v>4639</v>
      </c>
    </row>
    <row r="157" spans="9:12" x14ac:dyDescent="0.25">
      <c r="I157" t="s">
        <v>73</v>
      </c>
      <c r="J157" t="s">
        <v>3839</v>
      </c>
      <c r="K157" t="s">
        <v>4837</v>
      </c>
      <c r="L157" t="s">
        <v>4670</v>
      </c>
    </row>
    <row r="158" spans="9:12" x14ac:dyDescent="0.25">
      <c r="I158" t="s">
        <v>73</v>
      </c>
      <c r="J158" t="s">
        <v>3840</v>
      </c>
      <c r="K158" t="s">
        <v>4838</v>
      </c>
    </row>
    <row r="159" spans="9:12" x14ac:dyDescent="0.25">
      <c r="I159" t="s">
        <v>73</v>
      </c>
      <c r="J159" t="s">
        <v>3840</v>
      </c>
      <c r="K159" t="s">
        <v>4789</v>
      </c>
      <c r="L159" t="s">
        <v>4675</v>
      </c>
    </row>
    <row r="160" spans="9:12" x14ac:dyDescent="0.25">
      <c r="I160" t="s">
        <v>73</v>
      </c>
      <c r="J160" t="s">
        <v>3841</v>
      </c>
      <c r="K160" t="s">
        <v>4701</v>
      </c>
      <c r="L160" t="s">
        <v>4839</v>
      </c>
    </row>
    <row r="161" spans="9:12" x14ac:dyDescent="0.25">
      <c r="I161" t="s">
        <v>73</v>
      </c>
      <c r="J161" t="s">
        <v>3841</v>
      </c>
      <c r="K161" t="s">
        <v>4840</v>
      </c>
      <c r="L161" t="s">
        <v>4841</v>
      </c>
    </row>
    <row r="162" spans="9:12" x14ac:dyDescent="0.25">
      <c r="I162" t="s">
        <v>73</v>
      </c>
      <c r="J162" t="s">
        <v>3842</v>
      </c>
      <c r="K162" t="s">
        <v>4842</v>
      </c>
      <c r="L162" t="s">
        <v>4675</v>
      </c>
    </row>
    <row r="163" spans="9:12" x14ac:dyDescent="0.25">
      <c r="I163" t="s">
        <v>73</v>
      </c>
      <c r="J163" t="s">
        <v>3843</v>
      </c>
      <c r="K163" t="s">
        <v>4016</v>
      </c>
      <c r="L163" t="s">
        <v>4843</v>
      </c>
    </row>
    <row r="164" spans="9:12" x14ac:dyDescent="0.25">
      <c r="I164" t="s">
        <v>73</v>
      </c>
      <c r="J164" t="s">
        <v>3843</v>
      </c>
      <c r="K164" t="s">
        <v>4844</v>
      </c>
      <c r="L164" t="s">
        <v>4675</v>
      </c>
    </row>
    <row r="165" spans="9:12" x14ac:dyDescent="0.25">
      <c r="I165" t="s">
        <v>73</v>
      </c>
      <c r="J165" t="s">
        <v>3844</v>
      </c>
      <c r="K165" t="s">
        <v>4845</v>
      </c>
      <c r="L165" t="s">
        <v>4676</v>
      </c>
    </row>
    <row r="166" spans="9:12" x14ac:dyDescent="0.25">
      <c r="I166" t="s">
        <v>73</v>
      </c>
      <c r="J166" t="s">
        <v>3845</v>
      </c>
      <c r="K166" t="s">
        <v>4846</v>
      </c>
      <c r="L166" t="s">
        <v>4847</v>
      </c>
    </row>
    <row r="167" spans="9:12" x14ac:dyDescent="0.25">
      <c r="I167" t="s">
        <v>73</v>
      </c>
      <c r="J167" t="s">
        <v>3845</v>
      </c>
      <c r="K167" t="s">
        <v>3969</v>
      </c>
      <c r="L167" t="s">
        <v>4735</v>
      </c>
    </row>
    <row r="168" spans="9:12" x14ac:dyDescent="0.25">
      <c r="I168" t="s">
        <v>73</v>
      </c>
      <c r="J168" t="s">
        <v>3846</v>
      </c>
      <c r="K168" t="s">
        <v>4606</v>
      </c>
      <c r="L168" t="s">
        <v>4848</v>
      </c>
    </row>
    <row r="169" spans="9:12" x14ac:dyDescent="0.25">
      <c r="I169" t="s">
        <v>73</v>
      </c>
      <c r="J169" t="s">
        <v>3847</v>
      </c>
      <c r="K169" t="s">
        <v>4849</v>
      </c>
      <c r="L169" t="s">
        <v>4850</v>
      </c>
    </row>
    <row r="170" spans="9:12" x14ac:dyDescent="0.25">
      <c r="I170" t="s">
        <v>73</v>
      </c>
      <c r="J170" t="s">
        <v>3847</v>
      </c>
      <c r="K170" t="s">
        <v>4851</v>
      </c>
      <c r="L170" t="s">
        <v>4852</v>
      </c>
    </row>
    <row r="171" spans="9:12" x14ac:dyDescent="0.25">
      <c r="I171" t="s">
        <v>73</v>
      </c>
      <c r="J171" t="s">
        <v>3847</v>
      </c>
      <c r="K171" t="s">
        <v>4853</v>
      </c>
      <c r="L171" t="s">
        <v>4854</v>
      </c>
    </row>
    <row r="172" spans="9:12" x14ac:dyDescent="0.25">
      <c r="I172" t="s">
        <v>73</v>
      </c>
      <c r="J172" t="s">
        <v>3847</v>
      </c>
      <c r="K172" t="s">
        <v>4855</v>
      </c>
      <c r="L172" t="s">
        <v>4856</v>
      </c>
    </row>
    <row r="173" spans="9:12" x14ac:dyDescent="0.25">
      <c r="I173" t="s">
        <v>73</v>
      </c>
      <c r="J173" t="s">
        <v>3847</v>
      </c>
      <c r="K173" t="s">
        <v>4857</v>
      </c>
      <c r="L173" t="s">
        <v>4739</v>
      </c>
    </row>
    <row r="174" spans="9:12" x14ac:dyDescent="0.25">
      <c r="I174" t="s">
        <v>73</v>
      </c>
      <c r="J174" t="s">
        <v>3847</v>
      </c>
      <c r="K174" t="s">
        <v>4858</v>
      </c>
      <c r="L174" t="s">
        <v>4645</v>
      </c>
    </row>
    <row r="175" spans="9:12" x14ac:dyDescent="0.25">
      <c r="I175" t="s">
        <v>73</v>
      </c>
      <c r="J175" t="s">
        <v>3847</v>
      </c>
      <c r="K175" t="s">
        <v>4859</v>
      </c>
    </row>
    <row r="176" spans="9:12" x14ac:dyDescent="0.25">
      <c r="I176" t="s">
        <v>73</v>
      </c>
      <c r="J176" t="s">
        <v>3847</v>
      </c>
      <c r="K176" t="s">
        <v>4860</v>
      </c>
      <c r="L176" t="s">
        <v>4861</v>
      </c>
    </row>
    <row r="177" spans="9:12" x14ac:dyDescent="0.25">
      <c r="I177" t="s">
        <v>73</v>
      </c>
      <c r="J177" t="s">
        <v>3847</v>
      </c>
      <c r="K177" t="s">
        <v>4862</v>
      </c>
      <c r="L177" t="s">
        <v>4863</v>
      </c>
    </row>
    <row r="178" spans="9:12" x14ac:dyDescent="0.25">
      <c r="I178" t="s">
        <v>73</v>
      </c>
      <c r="J178" t="s">
        <v>3848</v>
      </c>
      <c r="K178" t="s">
        <v>4376</v>
      </c>
      <c r="L178" t="s">
        <v>4672</v>
      </c>
    </row>
    <row r="179" spans="9:12" x14ac:dyDescent="0.25">
      <c r="I179" t="s">
        <v>73</v>
      </c>
      <c r="J179" t="s">
        <v>3848</v>
      </c>
      <c r="K179" t="s">
        <v>4198</v>
      </c>
      <c r="L179" t="s">
        <v>4672</v>
      </c>
    </row>
    <row r="180" spans="9:12" x14ac:dyDescent="0.25">
      <c r="I180" t="s">
        <v>73</v>
      </c>
      <c r="J180" t="s">
        <v>3849</v>
      </c>
      <c r="K180" t="s">
        <v>4864</v>
      </c>
    </row>
    <row r="181" spans="9:12" x14ac:dyDescent="0.25">
      <c r="I181" t="s">
        <v>73</v>
      </c>
      <c r="J181" t="s">
        <v>3850</v>
      </c>
      <c r="K181" t="s">
        <v>4865</v>
      </c>
      <c r="L181" t="s">
        <v>4689</v>
      </c>
    </row>
    <row r="182" spans="9:12" x14ac:dyDescent="0.25">
      <c r="I182" t="s">
        <v>73</v>
      </c>
      <c r="J182" t="s">
        <v>3851</v>
      </c>
      <c r="K182" t="s">
        <v>4866</v>
      </c>
      <c r="L182" t="s">
        <v>4867</v>
      </c>
    </row>
    <row r="183" spans="9:12" x14ac:dyDescent="0.25">
      <c r="I183" t="s">
        <v>73</v>
      </c>
      <c r="J183" t="s">
        <v>3851</v>
      </c>
      <c r="K183" t="s">
        <v>4868</v>
      </c>
      <c r="L183" t="s">
        <v>4850</v>
      </c>
    </row>
    <row r="184" spans="9:12" x14ac:dyDescent="0.25">
      <c r="I184" t="s">
        <v>73</v>
      </c>
      <c r="J184" t="s">
        <v>3851</v>
      </c>
      <c r="K184" t="s">
        <v>4869</v>
      </c>
      <c r="L184" t="s">
        <v>4824</v>
      </c>
    </row>
    <row r="185" spans="9:12" x14ac:dyDescent="0.25">
      <c r="I185" t="s">
        <v>73</v>
      </c>
      <c r="J185" t="s">
        <v>3851</v>
      </c>
      <c r="K185" t="s">
        <v>4870</v>
      </c>
      <c r="L185" t="s">
        <v>4854</v>
      </c>
    </row>
    <row r="186" spans="9:12" x14ac:dyDescent="0.25">
      <c r="I186" t="s">
        <v>73</v>
      </c>
      <c r="J186" t="s">
        <v>3851</v>
      </c>
      <c r="K186" t="s">
        <v>4871</v>
      </c>
      <c r="L186" t="s">
        <v>4861</v>
      </c>
    </row>
    <row r="187" spans="9:12" x14ac:dyDescent="0.25">
      <c r="I187" t="s">
        <v>73</v>
      </c>
      <c r="J187" t="s">
        <v>3851</v>
      </c>
      <c r="K187" t="s">
        <v>4872</v>
      </c>
      <c r="L187" t="s">
        <v>4675</v>
      </c>
    </row>
    <row r="188" spans="9:12" x14ac:dyDescent="0.25">
      <c r="I188" t="s">
        <v>73</v>
      </c>
      <c r="J188" t="s">
        <v>3851</v>
      </c>
      <c r="K188" t="s">
        <v>4873</v>
      </c>
      <c r="L188" t="s">
        <v>4874</v>
      </c>
    </row>
    <row r="189" spans="9:12" x14ac:dyDescent="0.25">
      <c r="I189" t="s">
        <v>73</v>
      </c>
      <c r="J189" t="s">
        <v>3851</v>
      </c>
      <c r="K189" t="s">
        <v>4139</v>
      </c>
      <c r="L189" t="s">
        <v>4875</v>
      </c>
    </row>
    <row r="190" spans="9:12" x14ac:dyDescent="0.25">
      <c r="I190" t="s">
        <v>73</v>
      </c>
      <c r="J190" t="s">
        <v>3852</v>
      </c>
      <c r="K190" t="s">
        <v>4876</v>
      </c>
      <c r="L190" t="s">
        <v>4717</v>
      </c>
    </row>
    <row r="191" spans="9:12" x14ac:dyDescent="0.25">
      <c r="I191" t="s">
        <v>73</v>
      </c>
      <c r="J191" t="s">
        <v>3853</v>
      </c>
      <c r="K191" t="s">
        <v>4877</v>
      </c>
      <c r="L191" t="s">
        <v>4672</v>
      </c>
    </row>
    <row r="192" spans="9:12" x14ac:dyDescent="0.25">
      <c r="I192" t="s">
        <v>73</v>
      </c>
      <c r="J192" t="s">
        <v>3854</v>
      </c>
      <c r="K192" t="s">
        <v>4377</v>
      </c>
      <c r="L192" t="s">
        <v>4878</v>
      </c>
    </row>
    <row r="193" spans="9:12" x14ac:dyDescent="0.25">
      <c r="I193" t="s">
        <v>73</v>
      </c>
      <c r="J193" t="s">
        <v>3855</v>
      </c>
      <c r="K193" t="s">
        <v>4879</v>
      </c>
      <c r="L193" t="s">
        <v>4880</v>
      </c>
    </row>
    <row r="194" spans="9:12" x14ac:dyDescent="0.25">
      <c r="I194" t="s">
        <v>73</v>
      </c>
      <c r="J194" t="s">
        <v>3856</v>
      </c>
      <c r="K194" t="s">
        <v>4881</v>
      </c>
      <c r="L194" t="s">
        <v>4882</v>
      </c>
    </row>
    <row r="195" spans="9:12" x14ac:dyDescent="0.25">
      <c r="I195" t="s">
        <v>73</v>
      </c>
      <c r="J195" t="s">
        <v>3857</v>
      </c>
      <c r="K195" t="s">
        <v>4883</v>
      </c>
      <c r="L195" t="s">
        <v>4672</v>
      </c>
    </row>
    <row r="196" spans="9:12" x14ac:dyDescent="0.25">
      <c r="I196" t="s">
        <v>73</v>
      </c>
      <c r="J196" t="s">
        <v>3857</v>
      </c>
      <c r="K196" t="s">
        <v>4884</v>
      </c>
      <c r="L196" t="s">
        <v>4885</v>
      </c>
    </row>
    <row r="197" spans="9:12" x14ac:dyDescent="0.25">
      <c r="I197" t="s">
        <v>73</v>
      </c>
      <c r="J197" t="s">
        <v>3858</v>
      </c>
      <c r="K197" t="s">
        <v>4886</v>
      </c>
      <c r="L197" t="s">
        <v>4887</v>
      </c>
    </row>
    <row r="198" spans="9:12" x14ac:dyDescent="0.25">
      <c r="I198" t="s">
        <v>73</v>
      </c>
      <c r="J198" t="s">
        <v>3859</v>
      </c>
      <c r="K198" t="s">
        <v>4888</v>
      </c>
      <c r="L198" t="s">
        <v>4889</v>
      </c>
    </row>
    <row r="199" spans="9:12" x14ac:dyDescent="0.25">
      <c r="I199" t="s">
        <v>73</v>
      </c>
      <c r="J199" t="s">
        <v>3860</v>
      </c>
      <c r="K199" t="s">
        <v>4890</v>
      </c>
      <c r="L199" t="s">
        <v>4635</v>
      </c>
    </row>
    <row r="200" spans="9:12" x14ac:dyDescent="0.25">
      <c r="I200" t="s">
        <v>73</v>
      </c>
      <c r="J200" t="s">
        <v>3861</v>
      </c>
      <c r="K200" t="s">
        <v>4891</v>
      </c>
      <c r="L200" t="s">
        <v>4675</v>
      </c>
    </row>
    <row r="201" spans="9:12" x14ac:dyDescent="0.25">
      <c r="I201" t="s">
        <v>73</v>
      </c>
      <c r="J201" t="s">
        <v>3862</v>
      </c>
      <c r="K201" t="s">
        <v>4892</v>
      </c>
      <c r="L201" t="s">
        <v>4824</v>
      </c>
    </row>
    <row r="202" spans="9:12" x14ac:dyDescent="0.25">
      <c r="I202" t="s">
        <v>73</v>
      </c>
      <c r="J202" t="s">
        <v>3862</v>
      </c>
      <c r="K202" t="s">
        <v>4893</v>
      </c>
      <c r="L202" t="s">
        <v>4894</v>
      </c>
    </row>
    <row r="203" spans="9:12" x14ac:dyDescent="0.25">
      <c r="I203" t="s">
        <v>73</v>
      </c>
      <c r="J203" t="s">
        <v>3862</v>
      </c>
      <c r="K203" t="s">
        <v>4895</v>
      </c>
      <c r="L203" t="s">
        <v>4670</v>
      </c>
    </row>
    <row r="204" spans="9:12" x14ac:dyDescent="0.25">
      <c r="I204" t="s">
        <v>73</v>
      </c>
      <c r="J204" t="s">
        <v>3862</v>
      </c>
      <c r="K204" t="s">
        <v>4470</v>
      </c>
      <c r="L204" t="s">
        <v>4896</v>
      </c>
    </row>
    <row r="205" spans="9:12" x14ac:dyDescent="0.25">
      <c r="I205" t="s">
        <v>73</v>
      </c>
      <c r="J205" t="s">
        <v>3862</v>
      </c>
      <c r="K205" t="s">
        <v>4897</v>
      </c>
      <c r="L205" t="s">
        <v>4898</v>
      </c>
    </row>
    <row r="206" spans="9:12" x14ac:dyDescent="0.25">
      <c r="I206" t="s">
        <v>73</v>
      </c>
      <c r="J206" t="s">
        <v>3862</v>
      </c>
      <c r="K206" t="s">
        <v>4899</v>
      </c>
      <c r="L206" t="s">
        <v>4814</v>
      </c>
    </row>
    <row r="207" spans="9:12" x14ac:dyDescent="0.25">
      <c r="I207" t="s">
        <v>73</v>
      </c>
      <c r="J207" t="s">
        <v>3863</v>
      </c>
      <c r="K207" t="s">
        <v>4900</v>
      </c>
      <c r="L207" t="s">
        <v>4901</v>
      </c>
    </row>
    <row r="208" spans="9:12" x14ac:dyDescent="0.25">
      <c r="I208" t="s">
        <v>73</v>
      </c>
      <c r="J208" t="s">
        <v>3864</v>
      </c>
      <c r="K208" t="s">
        <v>4902</v>
      </c>
    </row>
    <row r="209" spans="9:12" x14ac:dyDescent="0.25">
      <c r="I209" t="s">
        <v>73</v>
      </c>
      <c r="J209" t="s">
        <v>3864</v>
      </c>
      <c r="K209" t="s">
        <v>4903</v>
      </c>
      <c r="L209" t="s">
        <v>4904</v>
      </c>
    </row>
    <row r="210" spans="9:12" x14ac:dyDescent="0.25">
      <c r="I210" t="s">
        <v>73</v>
      </c>
      <c r="J210" t="s">
        <v>3864</v>
      </c>
      <c r="K210" t="s">
        <v>4905</v>
      </c>
      <c r="L210" t="s">
        <v>4904</v>
      </c>
    </row>
    <row r="211" spans="9:12" x14ac:dyDescent="0.25">
      <c r="I211" t="s">
        <v>73</v>
      </c>
      <c r="J211" t="s">
        <v>3864</v>
      </c>
      <c r="K211" t="s">
        <v>4906</v>
      </c>
      <c r="L211" t="s">
        <v>4907</v>
      </c>
    </row>
    <row r="212" spans="9:12" x14ac:dyDescent="0.25">
      <c r="I212" t="s">
        <v>73</v>
      </c>
      <c r="J212" t="s">
        <v>3864</v>
      </c>
      <c r="K212" t="s">
        <v>4908</v>
      </c>
      <c r="L212" t="s">
        <v>4675</v>
      </c>
    </row>
    <row r="213" spans="9:12" x14ac:dyDescent="0.25">
      <c r="I213" t="s">
        <v>73</v>
      </c>
      <c r="J213" t="s">
        <v>3865</v>
      </c>
      <c r="K213" t="s">
        <v>4909</v>
      </c>
      <c r="L213" t="s">
        <v>4848</v>
      </c>
    </row>
    <row r="214" spans="9:12" x14ac:dyDescent="0.25">
      <c r="I214" t="s">
        <v>73</v>
      </c>
      <c r="J214" t="s">
        <v>3866</v>
      </c>
      <c r="K214" t="s">
        <v>4910</v>
      </c>
      <c r="L214" t="s">
        <v>4653</v>
      </c>
    </row>
    <row r="215" spans="9:12" x14ac:dyDescent="0.25">
      <c r="I215" t="s">
        <v>73</v>
      </c>
      <c r="J215" t="s">
        <v>3866</v>
      </c>
      <c r="K215" t="s">
        <v>4911</v>
      </c>
      <c r="L215" t="s">
        <v>4649</v>
      </c>
    </row>
    <row r="216" spans="9:12" x14ac:dyDescent="0.25">
      <c r="I216" t="s">
        <v>73</v>
      </c>
      <c r="J216" t="s">
        <v>3866</v>
      </c>
      <c r="K216" t="s">
        <v>4912</v>
      </c>
      <c r="L216" t="s">
        <v>4913</v>
      </c>
    </row>
    <row r="217" spans="9:12" x14ac:dyDescent="0.25">
      <c r="I217" t="s">
        <v>73</v>
      </c>
      <c r="J217" t="s">
        <v>3866</v>
      </c>
      <c r="K217" t="s">
        <v>4185</v>
      </c>
    </row>
    <row r="218" spans="9:12" x14ac:dyDescent="0.25">
      <c r="I218" t="s">
        <v>73</v>
      </c>
      <c r="J218" t="s">
        <v>3866</v>
      </c>
      <c r="K218" t="s">
        <v>4914</v>
      </c>
      <c r="L218" t="s">
        <v>4915</v>
      </c>
    </row>
    <row r="219" spans="9:12" x14ac:dyDescent="0.25">
      <c r="I219" t="s">
        <v>73</v>
      </c>
      <c r="J219" t="s">
        <v>3866</v>
      </c>
      <c r="K219" t="s">
        <v>4916</v>
      </c>
      <c r="L219" t="s">
        <v>4735</v>
      </c>
    </row>
    <row r="220" spans="9:12" x14ac:dyDescent="0.25">
      <c r="I220" t="s">
        <v>73</v>
      </c>
      <c r="J220" t="s">
        <v>3866</v>
      </c>
      <c r="K220" t="s">
        <v>4917</v>
      </c>
      <c r="L220" t="s">
        <v>4675</v>
      </c>
    </row>
    <row r="221" spans="9:12" x14ac:dyDescent="0.25">
      <c r="I221" t="s">
        <v>73</v>
      </c>
      <c r="J221" t="s">
        <v>3867</v>
      </c>
      <c r="K221" t="s">
        <v>4918</v>
      </c>
      <c r="L221" t="s">
        <v>4919</v>
      </c>
    </row>
    <row r="222" spans="9:12" x14ac:dyDescent="0.25">
      <c r="I222" t="s">
        <v>73</v>
      </c>
      <c r="J222" t="s">
        <v>3868</v>
      </c>
      <c r="K222" t="s">
        <v>4920</v>
      </c>
      <c r="L222" t="s">
        <v>4921</v>
      </c>
    </row>
    <row r="223" spans="9:12" x14ac:dyDescent="0.25">
      <c r="I223" t="s">
        <v>73</v>
      </c>
      <c r="J223" t="s">
        <v>3868</v>
      </c>
      <c r="K223" t="s">
        <v>4496</v>
      </c>
      <c r="L223" t="s">
        <v>4922</v>
      </c>
    </row>
    <row r="224" spans="9:12" x14ac:dyDescent="0.25">
      <c r="I224" t="s">
        <v>73</v>
      </c>
      <c r="J224" t="s">
        <v>3869</v>
      </c>
      <c r="K224" t="s">
        <v>4923</v>
      </c>
      <c r="L224" t="s">
        <v>4672</v>
      </c>
    </row>
    <row r="225" spans="9:12" x14ac:dyDescent="0.25">
      <c r="I225" t="s">
        <v>73</v>
      </c>
      <c r="J225" t="s">
        <v>3870</v>
      </c>
      <c r="K225" t="s">
        <v>4924</v>
      </c>
      <c r="L225" t="s">
        <v>4925</v>
      </c>
    </row>
    <row r="226" spans="9:12" x14ac:dyDescent="0.25">
      <c r="I226" t="s">
        <v>73</v>
      </c>
      <c r="J226" t="s">
        <v>3870</v>
      </c>
      <c r="K226" t="s">
        <v>4607</v>
      </c>
      <c r="L226" t="s">
        <v>4926</v>
      </c>
    </row>
    <row r="227" spans="9:12" x14ac:dyDescent="0.25">
      <c r="I227" t="s">
        <v>73</v>
      </c>
      <c r="J227" t="s">
        <v>3870</v>
      </c>
      <c r="K227" t="s">
        <v>4927</v>
      </c>
      <c r="L227" t="s">
        <v>4675</v>
      </c>
    </row>
    <row r="228" spans="9:12" x14ac:dyDescent="0.25">
      <c r="I228" t="s">
        <v>73</v>
      </c>
      <c r="J228" t="s">
        <v>3870</v>
      </c>
      <c r="K228" t="s">
        <v>4928</v>
      </c>
      <c r="L228" t="s">
        <v>4929</v>
      </c>
    </row>
    <row r="229" spans="9:12" x14ac:dyDescent="0.25">
      <c r="I229" t="s">
        <v>73</v>
      </c>
      <c r="J229" t="s">
        <v>3870</v>
      </c>
      <c r="K229" t="s">
        <v>4930</v>
      </c>
      <c r="L229" t="s">
        <v>4814</v>
      </c>
    </row>
    <row r="230" spans="9:12" x14ac:dyDescent="0.25">
      <c r="I230" t="s">
        <v>73</v>
      </c>
      <c r="J230" t="s">
        <v>3870</v>
      </c>
      <c r="K230" t="s">
        <v>4931</v>
      </c>
      <c r="L230" t="s">
        <v>4932</v>
      </c>
    </row>
    <row r="231" spans="9:12" x14ac:dyDescent="0.25">
      <c r="I231" t="s">
        <v>73</v>
      </c>
      <c r="J231" t="s">
        <v>3870</v>
      </c>
      <c r="K231" t="s">
        <v>4933</v>
      </c>
      <c r="L231" t="s">
        <v>4678</v>
      </c>
    </row>
    <row r="232" spans="9:12" x14ac:dyDescent="0.25">
      <c r="I232" t="s">
        <v>73</v>
      </c>
      <c r="J232" t="s">
        <v>3870</v>
      </c>
      <c r="K232" t="s">
        <v>4934</v>
      </c>
      <c r="L232" t="s">
        <v>4692</v>
      </c>
    </row>
    <row r="233" spans="9:12" x14ac:dyDescent="0.25">
      <c r="I233" t="s">
        <v>73</v>
      </c>
      <c r="J233" t="s">
        <v>3871</v>
      </c>
      <c r="K233" t="s">
        <v>4935</v>
      </c>
      <c r="L233" t="s">
        <v>4672</v>
      </c>
    </row>
    <row r="234" spans="9:12" x14ac:dyDescent="0.25">
      <c r="I234" t="s">
        <v>73</v>
      </c>
      <c r="J234" t="s">
        <v>3872</v>
      </c>
      <c r="K234" t="s">
        <v>4936</v>
      </c>
      <c r="L234" t="s">
        <v>4653</v>
      </c>
    </row>
    <row r="235" spans="9:12" x14ac:dyDescent="0.25">
      <c r="I235" t="s">
        <v>73</v>
      </c>
      <c r="J235" t="s">
        <v>3872</v>
      </c>
      <c r="K235" t="s">
        <v>4937</v>
      </c>
      <c r="L235" t="s">
        <v>4850</v>
      </c>
    </row>
    <row r="236" spans="9:12" x14ac:dyDescent="0.25">
      <c r="I236" t="s">
        <v>73</v>
      </c>
      <c r="J236" t="s">
        <v>3872</v>
      </c>
      <c r="K236" t="s">
        <v>4938</v>
      </c>
      <c r="L236" t="s">
        <v>4741</v>
      </c>
    </row>
    <row r="237" spans="9:12" x14ac:dyDescent="0.25">
      <c r="I237" t="s">
        <v>73</v>
      </c>
      <c r="J237" t="s">
        <v>3873</v>
      </c>
      <c r="K237" t="s">
        <v>4939</v>
      </c>
      <c r="L237" t="s">
        <v>4727</v>
      </c>
    </row>
    <row r="238" spans="9:12" x14ac:dyDescent="0.25">
      <c r="I238" t="s">
        <v>73</v>
      </c>
      <c r="J238" t="s">
        <v>3873</v>
      </c>
      <c r="K238" t="s">
        <v>4940</v>
      </c>
      <c r="L238" t="s">
        <v>4675</v>
      </c>
    </row>
    <row r="239" spans="9:12" x14ac:dyDescent="0.25">
      <c r="I239" t="s">
        <v>73</v>
      </c>
      <c r="J239" t="s">
        <v>3873</v>
      </c>
      <c r="K239" t="s">
        <v>4583</v>
      </c>
      <c r="L239" t="s">
        <v>4852</v>
      </c>
    </row>
    <row r="240" spans="9:12" x14ac:dyDescent="0.25">
      <c r="I240" t="s">
        <v>73</v>
      </c>
      <c r="J240" t="s">
        <v>3873</v>
      </c>
      <c r="K240" t="s">
        <v>4236</v>
      </c>
      <c r="L240" t="s">
        <v>4675</v>
      </c>
    </row>
    <row r="241" spans="9:12" x14ac:dyDescent="0.25">
      <c r="I241" t="s">
        <v>73</v>
      </c>
      <c r="J241" t="s">
        <v>3873</v>
      </c>
      <c r="K241" t="s">
        <v>4941</v>
      </c>
      <c r="L241" t="s">
        <v>4827</v>
      </c>
    </row>
    <row r="242" spans="9:12" x14ac:dyDescent="0.25">
      <c r="I242" t="s">
        <v>73</v>
      </c>
      <c r="J242" t="s">
        <v>3873</v>
      </c>
      <c r="K242" t="s">
        <v>4942</v>
      </c>
      <c r="L242" t="s">
        <v>4943</v>
      </c>
    </row>
    <row r="243" spans="9:12" x14ac:dyDescent="0.25">
      <c r="I243" t="s">
        <v>73</v>
      </c>
      <c r="J243" t="s">
        <v>3873</v>
      </c>
      <c r="K243" t="s">
        <v>4944</v>
      </c>
      <c r="L243" t="s">
        <v>4824</v>
      </c>
    </row>
    <row r="244" spans="9:12" x14ac:dyDescent="0.25">
      <c r="I244" t="s">
        <v>73</v>
      </c>
      <c r="J244" t="s">
        <v>3873</v>
      </c>
      <c r="K244" t="s">
        <v>4945</v>
      </c>
      <c r="L244" t="s">
        <v>4727</v>
      </c>
    </row>
    <row r="245" spans="9:12" x14ac:dyDescent="0.25">
      <c r="I245" t="s">
        <v>73</v>
      </c>
      <c r="J245" t="s">
        <v>3873</v>
      </c>
      <c r="K245" t="s">
        <v>4946</v>
      </c>
      <c r="L245" t="s">
        <v>4703</v>
      </c>
    </row>
    <row r="246" spans="9:12" x14ac:dyDescent="0.25">
      <c r="I246" t="s">
        <v>73</v>
      </c>
      <c r="J246" t="s">
        <v>3873</v>
      </c>
      <c r="K246" t="s">
        <v>4947</v>
      </c>
      <c r="L246" t="s">
        <v>4915</v>
      </c>
    </row>
    <row r="247" spans="9:12" x14ac:dyDescent="0.25">
      <c r="I247" t="s">
        <v>73</v>
      </c>
      <c r="J247" t="s">
        <v>3873</v>
      </c>
      <c r="K247" t="s">
        <v>4948</v>
      </c>
      <c r="L247" t="s">
        <v>4649</v>
      </c>
    </row>
    <row r="248" spans="9:12" x14ac:dyDescent="0.25">
      <c r="I248" t="s">
        <v>73</v>
      </c>
      <c r="J248" t="s">
        <v>3873</v>
      </c>
      <c r="K248" t="s">
        <v>4949</v>
      </c>
      <c r="L248" t="s">
        <v>4950</v>
      </c>
    </row>
    <row r="249" spans="9:12" x14ac:dyDescent="0.25">
      <c r="I249" t="s">
        <v>73</v>
      </c>
      <c r="J249" t="s">
        <v>3873</v>
      </c>
      <c r="K249" t="s">
        <v>4951</v>
      </c>
      <c r="L249" t="s">
        <v>4824</v>
      </c>
    </row>
    <row r="250" spans="9:12" x14ac:dyDescent="0.25">
      <c r="I250" t="s">
        <v>73</v>
      </c>
      <c r="J250" t="s">
        <v>3874</v>
      </c>
      <c r="K250" t="s">
        <v>4952</v>
      </c>
      <c r="L250" t="s">
        <v>4953</v>
      </c>
    </row>
    <row r="251" spans="9:12" x14ac:dyDescent="0.25">
      <c r="I251" t="s">
        <v>73</v>
      </c>
      <c r="J251" t="s">
        <v>3875</v>
      </c>
      <c r="K251" t="s">
        <v>4954</v>
      </c>
      <c r="L251" t="s">
        <v>4843</v>
      </c>
    </row>
    <row r="252" spans="9:12" x14ac:dyDescent="0.25">
      <c r="I252" t="s">
        <v>73</v>
      </c>
      <c r="J252" t="s">
        <v>3876</v>
      </c>
      <c r="K252" t="s">
        <v>4057</v>
      </c>
      <c r="L252" t="s">
        <v>4736</v>
      </c>
    </row>
    <row r="253" spans="9:12" x14ac:dyDescent="0.25">
      <c r="I253" t="s">
        <v>73</v>
      </c>
      <c r="J253" t="s">
        <v>3876</v>
      </c>
      <c r="K253" t="s">
        <v>4955</v>
      </c>
      <c r="L253" t="s">
        <v>4956</v>
      </c>
    </row>
    <row r="254" spans="9:12" x14ac:dyDescent="0.25">
      <c r="I254" t="s">
        <v>73</v>
      </c>
      <c r="J254" t="s">
        <v>3877</v>
      </c>
      <c r="K254" t="s">
        <v>4957</v>
      </c>
      <c r="L254" t="s">
        <v>4958</v>
      </c>
    </row>
    <row r="255" spans="9:12" x14ac:dyDescent="0.25">
      <c r="I255" t="s">
        <v>73</v>
      </c>
      <c r="J255" t="s">
        <v>3877</v>
      </c>
      <c r="K255" t="s">
        <v>4959</v>
      </c>
      <c r="L255" t="s">
        <v>4675</v>
      </c>
    </row>
    <row r="256" spans="9:12" x14ac:dyDescent="0.25">
      <c r="I256" t="s">
        <v>73</v>
      </c>
      <c r="J256" t="s">
        <v>3878</v>
      </c>
      <c r="K256" t="s">
        <v>4960</v>
      </c>
      <c r="L256" t="s">
        <v>4961</v>
      </c>
    </row>
    <row r="257" spans="9:12" x14ac:dyDescent="0.25">
      <c r="I257" t="s">
        <v>73</v>
      </c>
      <c r="J257" t="s">
        <v>3879</v>
      </c>
      <c r="K257" t="s">
        <v>3986</v>
      </c>
      <c r="L257" t="s">
        <v>4856</v>
      </c>
    </row>
    <row r="258" spans="9:12" x14ac:dyDescent="0.25">
      <c r="I258" t="s">
        <v>73</v>
      </c>
      <c r="J258" t="s">
        <v>3879</v>
      </c>
      <c r="K258" t="s">
        <v>4663</v>
      </c>
      <c r="L258" t="s">
        <v>4852</v>
      </c>
    </row>
    <row r="259" spans="9:12" x14ac:dyDescent="0.25">
      <c r="I259" t="s">
        <v>73</v>
      </c>
      <c r="J259" t="s">
        <v>3880</v>
      </c>
      <c r="K259" t="s">
        <v>4353</v>
      </c>
      <c r="L259" t="s">
        <v>4962</v>
      </c>
    </row>
    <row r="260" spans="9:12" x14ac:dyDescent="0.25">
      <c r="I260" t="s">
        <v>73</v>
      </c>
      <c r="J260" t="s">
        <v>3881</v>
      </c>
      <c r="K260" t="s">
        <v>4963</v>
      </c>
      <c r="L260" t="s">
        <v>4675</v>
      </c>
    </row>
    <row r="261" spans="9:12" x14ac:dyDescent="0.25">
      <c r="I261" t="s">
        <v>73</v>
      </c>
      <c r="J261" t="s">
        <v>3882</v>
      </c>
      <c r="K261" t="s">
        <v>4964</v>
      </c>
      <c r="L261" t="s">
        <v>4675</v>
      </c>
    </row>
    <row r="262" spans="9:12" x14ac:dyDescent="0.25">
      <c r="I262" t="s">
        <v>73</v>
      </c>
      <c r="J262" t="s">
        <v>3882</v>
      </c>
      <c r="K262" t="s">
        <v>4965</v>
      </c>
      <c r="L262" t="s">
        <v>4966</v>
      </c>
    </row>
    <row r="263" spans="9:12" x14ac:dyDescent="0.25">
      <c r="I263" t="s">
        <v>73</v>
      </c>
      <c r="J263" t="s">
        <v>3789</v>
      </c>
      <c r="K263" t="s">
        <v>4349</v>
      </c>
      <c r="L263" t="s">
        <v>4967</v>
      </c>
    </row>
    <row r="264" spans="9:12" x14ac:dyDescent="0.25">
      <c r="I264" t="s">
        <v>73</v>
      </c>
      <c r="J264" t="s">
        <v>3883</v>
      </c>
      <c r="K264" t="s">
        <v>4968</v>
      </c>
    </row>
    <row r="265" spans="9:12" x14ac:dyDescent="0.25">
      <c r="I265" t="s">
        <v>73</v>
      </c>
      <c r="J265" t="s">
        <v>3883</v>
      </c>
      <c r="K265" t="s">
        <v>4969</v>
      </c>
      <c r="L265" t="s">
        <v>4889</v>
      </c>
    </row>
    <row r="266" spans="9:12" x14ac:dyDescent="0.25">
      <c r="I266" t="s">
        <v>73</v>
      </c>
      <c r="J266" t="s">
        <v>3883</v>
      </c>
      <c r="K266" t="s">
        <v>4970</v>
      </c>
      <c r="L266" t="s">
        <v>4971</v>
      </c>
    </row>
    <row r="267" spans="9:12" x14ac:dyDescent="0.25">
      <c r="I267" t="s">
        <v>73</v>
      </c>
      <c r="J267" t="s">
        <v>3884</v>
      </c>
      <c r="K267" t="s">
        <v>4972</v>
      </c>
      <c r="L267" t="s">
        <v>4973</v>
      </c>
    </row>
    <row r="268" spans="9:12" x14ac:dyDescent="0.25">
      <c r="I268" t="s">
        <v>73</v>
      </c>
      <c r="J268" t="s">
        <v>3884</v>
      </c>
      <c r="K268" t="s">
        <v>4974</v>
      </c>
    </row>
    <row r="269" spans="9:12" x14ac:dyDescent="0.25">
      <c r="I269" t="s">
        <v>73</v>
      </c>
      <c r="J269" t="s">
        <v>3885</v>
      </c>
      <c r="K269" t="s">
        <v>4975</v>
      </c>
      <c r="L269" t="s">
        <v>4921</v>
      </c>
    </row>
    <row r="270" spans="9:12" x14ac:dyDescent="0.25">
      <c r="I270" t="s">
        <v>73</v>
      </c>
      <c r="J270" t="s">
        <v>3885</v>
      </c>
      <c r="K270" t="s">
        <v>4976</v>
      </c>
      <c r="L270" t="s">
        <v>4658</v>
      </c>
    </row>
    <row r="271" spans="9:12" x14ac:dyDescent="0.25">
      <c r="I271" t="s">
        <v>73</v>
      </c>
      <c r="J271" t="s">
        <v>3885</v>
      </c>
      <c r="K271" t="s">
        <v>4381</v>
      </c>
      <c r="L271" t="s">
        <v>4757</v>
      </c>
    </row>
    <row r="272" spans="9:12" x14ac:dyDescent="0.25">
      <c r="I272" t="s">
        <v>73</v>
      </c>
      <c r="J272" t="s">
        <v>3886</v>
      </c>
      <c r="K272" t="s">
        <v>4977</v>
      </c>
      <c r="L272" t="s">
        <v>4978</v>
      </c>
    </row>
    <row r="273" spans="9:12" x14ac:dyDescent="0.25">
      <c r="I273" t="s">
        <v>73</v>
      </c>
      <c r="J273" t="s">
        <v>3886</v>
      </c>
      <c r="K273" t="s">
        <v>4979</v>
      </c>
      <c r="L273" t="s">
        <v>4793</v>
      </c>
    </row>
    <row r="274" spans="9:12" x14ac:dyDescent="0.25">
      <c r="I274" t="s">
        <v>73</v>
      </c>
      <c r="J274" t="s">
        <v>3887</v>
      </c>
      <c r="K274" t="s">
        <v>4980</v>
      </c>
      <c r="L274" t="s">
        <v>4981</v>
      </c>
    </row>
    <row r="275" spans="9:12" x14ac:dyDescent="0.25">
      <c r="I275" t="s">
        <v>73</v>
      </c>
      <c r="J275" t="s">
        <v>3887</v>
      </c>
      <c r="K275" t="s">
        <v>4982</v>
      </c>
      <c r="L275" t="s">
        <v>4983</v>
      </c>
    </row>
    <row r="276" spans="9:12" x14ac:dyDescent="0.25">
      <c r="I276" t="s">
        <v>73</v>
      </c>
      <c r="J276" t="s">
        <v>3888</v>
      </c>
      <c r="K276" t="s">
        <v>4984</v>
      </c>
      <c r="L276" t="s">
        <v>4985</v>
      </c>
    </row>
    <row r="277" spans="9:12" x14ac:dyDescent="0.25">
      <c r="I277" t="s">
        <v>73</v>
      </c>
      <c r="J277" t="s">
        <v>3888</v>
      </c>
      <c r="K277" t="s">
        <v>4986</v>
      </c>
      <c r="L277" t="s">
        <v>4987</v>
      </c>
    </row>
    <row r="278" spans="9:12" x14ac:dyDescent="0.25">
      <c r="I278" t="s">
        <v>73</v>
      </c>
      <c r="J278" t="s">
        <v>3888</v>
      </c>
      <c r="K278" t="s">
        <v>4988</v>
      </c>
      <c r="L278" t="s">
        <v>4653</v>
      </c>
    </row>
    <row r="279" spans="9:12" x14ac:dyDescent="0.25">
      <c r="I279" t="s">
        <v>73</v>
      </c>
      <c r="J279" t="s">
        <v>3888</v>
      </c>
      <c r="K279" t="s">
        <v>4989</v>
      </c>
      <c r="L279" t="s">
        <v>4990</v>
      </c>
    </row>
    <row r="280" spans="9:12" x14ac:dyDescent="0.25">
      <c r="I280" t="s">
        <v>73</v>
      </c>
      <c r="J280" t="s">
        <v>3888</v>
      </c>
      <c r="K280" t="s">
        <v>4991</v>
      </c>
      <c r="L280" t="s">
        <v>4852</v>
      </c>
    </row>
    <row r="281" spans="9:12" x14ac:dyDescent="0.25">
      <c r="I281" t="s">
        <v>73</v>
      </c>
      <c r="J281" t="s">
        <v>3888</v>
      </c>
      <c r="K281" t="s">
        <v>4992</v>
      </c>
      <c r="L281" t="s">
        <v>4736</v>
      </c>
    </row>
    <row r="282" spans="9:12" x14ac:dyDescent="0.25">
      <c r="I282" t="s">
        <v>73</v>
      </c>
      <c r="J282" t="s">
        <v>3888</v>
      </c>
      <c r="K282" t="s">
        <v>4993</v>
      </c>
      <c r="L282" t="s">
        <v>4639</v>
      </c>
    </row>
    <row r="283" spans="9:12" x14ac:dyDescent="0.25">
      <c r="I283" t="s">
        <v>73</v>
      </c>
      <c r="J283" t="s">
        <v>3888</v>
      </c>
      <c r="K283" t="s">
        <v>4994</v>
      </c>
      <c r="L283" t="s">
        <v>4653</v>
      </c>
    </row>
    <row r="284" spans="9:12" x14ac:dyDescent="0.25">
      <c r="I284" t="s">
        <v>73</v>
      </c>
      <c r="J284" t="s">
        <v>3888</v>
      </c>
      <c r="K284" t="s">
        <v>4995</v>
      </c>
      <c r="L284" t="s">
        <v>4703</v>
      </c>
    </row>
    <row r="285" spans="9:12" x14ac:dyDescent="0.25">
      <c r="I285" t="s">
        <v>73</v>
      </c>
      <c r="J285" t="s">
        <v>3888</v>
      </c>
      <c r="K285" t="s">
        <v>4996</v>
      </c>
      <c r="L285" t="s">
        <v>4672</v>
      </c>
    </row>
    <row r="286" spans="9:12" x14ac:dyDescent="0.25">
      <c r="I286" t="s">
        <v>73</v>
      </c>
      <c r="J286" t="s">
        <v>3888</v>
      </c>
      <c r="K286" t="s">
        <v>4997</v>
      </c>
      <c r="L286" t="s">
        <v>4645</v>
      </c>
    </row>
    <row r="287" spans="9:12" x14ac:dyDescent="0.25">
      <c r="I287" t="s">
        <v>73</v>
      </c>
      <c r="J287" t="s">
        <v>3888</v>
      </c>
      <c r="K287" t="s">
        <v>4998</v>
      </c>
      <c r="L287" t="s">
        <v>4999</v>
      </c>
    </row>
    <row r="288" spans="9:12" x14ac:dyDescent="0.25">
      <c r="I288" t="s">
        <v>73</v>
      </c>
      <c r="J288" t="s">
        <v>3888</v>
      </c>
      <c r="K288" t="s">
        <v>4098</v>
      </c>
      <c r="L288" t="s">
        <v>5000</v>
      </c>
    </row>
    <row r="289" spans="9:12" x14ac:dyDescent="0.25">
      <c r="I289" t="s">
        <v>73</v>
      </c>
      <c r="J289" t="s">
        <v>3888</v>
      </c>
      <c r="K289" t="s">
        <v>5001</v>
      </c>
      <c r="L289" t="s">
        <v>5002</v>
      </c>
    </row>
    <row r="290" spans="9:12" x14ac:dyDescent="0.25">
      <c r="I290" t="s">
        <v>73</v>
      </c>
      <c r="J290" t="s">
        <v>3888</v>
      </c>
      <c r="K290" t="s">
        <v>5003</v>
      </c>
      <c r="L290" t="s">
        <v>4707</v>
      </c>
    </row>
    <row r="291" spans="9:12" x14ac:dyDescent="0.25">
      <c r="I291" t="s">
        <v>73</v>
      </c>
      <c r="J291" t="s">
        <v>3888</v>
      </c>
      <c r="K291" t="s">
        <v>5004</v>
      </c>
      <c r="L291" t="s">
        <v>4736</v>
      </c>
    </row>
    <row r="292" spans="9:12" x14ac:dyDescent="0.25">
      <c r="I292" t="s">
        <v>73</v>
      </c>
      <c r="J292" t="s">
        <v>3888</v>
      </c>
      <c r="K292" t="s">
        <v>4183</v>
      </c>
      <c r="L292" t="s">
        <v>4843</v>
      </c>
    </row>
    <row r="293" spans="9:12" x14ac:dyDescent="0.25">
      <c r="I293" t="s">
        <v>73</v>
      </c>
      <c r="J293" t="s">
        <v>3888</v>
      </c>
      <c r="K293" t="s">
        <v>4789</v>
      </c>
      <c r="L293" t="s">
        <v>4676</v>
      </c>
    </row>
    <row r="294" spans="9:12" x14ac:dyDescent="0.25">
      <c r="I294" t="s">
        <v>73</v>
      </c>
      <c r="J294" t="s">
        <v>3888</v>
      </c>
      <c r="K294" t="s">
        <v>5005</v>
      </c>
      <c r="L294" t="s">
        <v>5006</v>
      </c>
    </row>
    <row r="295" spans="9:12" x14ac:dyDescent="0.25">
      <c r="I295" t="s">
        <v>73</v>
      </c>
      <c r="J295" t="s">
        <v>3888</v>
      </c>
      <c r="K295" t="s">
        <v>5007</v>
      </c>
      <c r="L295" t="s">
        <v>4814</v>
      </c>
    </row>
    <row r="296" spans="9:12" x14ac:dyDescent="0.25">
      <c r="I296" t="s">
        <v>73</v>
      </c>
      <c r="J296" t="s">
        <v>3888</v>
      </c>
      <c r="K296" t="s">
        <v>5008</v>
      </c>
      <c r="L296" t="s">
        <v>4852</v>
      </c>
    </row>
    <row r="297" spans="9:12" x14ac:dyDescent="0.25">
      <c r="I297" t="s">
        <v>73</v>
      </c>
      <c r="J297" t="s">
        <v>3889</v>
      </c>
      <c r="K297" t="s">
        <v>5009</v>
      </c>
      <c r="L297" t="s">
        <v>4672</v>
      </c>
    </row>
    <row r="298" spans="9:12" x14ac:dyDescent="0.25">
      <c r="I298" t="s">
        <v>73</v>
      </c>
      <c r="J298" t="s">
        <v>3889</v>
      </c>
      <c r="K298" t="s">
        <v>5010</v>
      </c>
      <c r="L298" t="s">
        <v>5011</v>
      </c>
    </row>
    <row r="299" spans="9:12" x14ac:dyDescent="0.25">
      <c r="I299" t="s">
        <v>73</v>
      </c>
      <c r="J299" t="s">
        <v>3889</v>
      </c>
      <c r="K299" t="s">
        <v>5012</v>
      </c>
      <c r="L299" t="s">
        <v>4813</v>
      </c>
    </row>
    <row r="300" spans="9:12" x14ac:dyDescent="0.25">
      <c r="I300" t="s">
        <v>73</v>
      </c>
      <c r="J300" t="s">
        <v>3890</v>
      </c>
      <c r="K300" t="s">
        <v>5013</v>
      </c>
      <c r="L300" t="s">
        <v>5014</v>
      </c>
    </row>
    <row r="301" spans="9:12" x14ac:dyDescent="0.25">
      <c r="I301" t="s">
        <v>73</v>
      </c>
      <c r="J301" t="s">
        <v>3891</v>
      </c>
      <c r="K301" t="s">
        <v>5015</v>
      </c>
      <c r="L301" t="s">
        <v>5016</v>
      </c>
    </row>
    <row r="302" spans="9:12" x14ac:dyDescent="0.25">
      <c r="I302" t="s">
        <v>73</v>
      </c>
      <c r="J302" t="s">
        <v>3892</v>
      </c>
      <c r="K302" t="s">
        <v>5017</v>
      </c>
      <c r="L302" t="s">
        <v>4754</v>
      </c>
    </row>
    <row r="303" spans="9:12" x14ac:dyDescent="0.25">
      <c r="I303" t="s">
        <v>73</v>
      </c>
      <c r="J303" t="s">
        <v>3892</v>
      </c>
      <c r="K303" t="s">
        <v>4786</v>
      </c>
      <c r="L303" t="s">
        <v>4827</v>
      </c>
    </row>
    <row r="304" spans="9:12" x14ac:dyDescent="0.25">
      <c r="I304" t="s">
        <v>73</v>
      </c>
      <c r="J304" t="s">
        <v>3893</v>
      </c>
      <c r="K304" t="s">
        <v>5018</v>
      </c>
      <c r="L304" t="s">
        <v>4672</v>
      </c>
    </row>
    <row r="305" spans="9:12" x14ac:dyDescent="0.25">
      <c r="I305" t="s">
        <v>73</v>
      </c>
      <c r="J305" t="s">
        <v>3894</v>
      </c>
      <c r="K305" t="s">
        <v>5019</v>
      </c>
      <c r="L305" t="s">
        <v>5020</v>
      </c>
    </row>
    <row r="306" spans="9:12" x14ac:dyDescent="0.25">
      <c r="I306" t="s">
        <v>73</v>
      </c>
      <c r="J306" t="s">
        <v>3894</v>
      </c>
      <c r="K306" t="s">
        <v>5021</v>
      </c>
      <c r="L306" t="s">
        <v>5020</v>
      </c>
    </row>
    <row r="307" spans="9:12" x14ac:dyDescent="0.25">
      <c r="I307" t="s">
        <v>73</v>
      </c>
      <c r="J307" t="s">
        <v>3895</v>
      </c>
      <c r="K307" t="s">
        <v>5022</v>
      </c>
      <c r="L307" t="s">
        <v>5023</v>
      </c>
    </row>
    <row r="308" spans="9:12" x14ac:dyDescent="0.25">
      <c r="I308" t="s">
        <v>73</v>
      </c>
      <c r="J308" t="s">
        <v>3895</v>
      </c>
      <c r="K308" t="s">
        <v>4022</v>
      </c>
      <c r="L308" t="s">
        <v>4658</v>
      </c>
    </row>
    <row r="309" spans="9:12" x14ac:dyDescent="0.25">
      <c r="I309" t="s">
        <v>73</v>
      </c>
      <c r="J309" t="s">
        <v>3895</v>
      </c>
      <c r="K309" t="s">
        <v>5024</v>
      </c>
      <c r="L309" t="s">
        <v>5025</v>
      </c>
    </row>
    <row r="310" spans="9:12" x14ac:dyDescent="0.25">
      <c r="I310" t="s">
        <v>73</v>
      </c>
      <c r="J310" t="s">
        <v>3895</v>
      </c>
      <c r="K310" t="s">
        <v>5026</v>
      </c>
      <c r="L310" t="s">
        <v>4915</v>
      </c>
    </row>
    <row r="311" spans="9:12" x14ac:dyDescent="0.25">
      <c r="I311" t="s">
        <v>73</v>
      </c>
      <c r="J311" t="s">
        <v>3895</v>
      </c>
      <c r="K311" t="s">
        <v>5027</v>
      </c>
      <c r="L311" t="s">
        <v>4950</v>
      </c>
    </row>
    <row r="312" spans="9:12" x14ac:dyDescent="0.25">
      <c r="I312" t="s">
        <v>73</v>
      </c>
      <c r="J312" t="s">
        <v>3895</v>
      </c>
      <c r="K312" t="s">
        <v>5028</v>
      </c>
      <c r="L312" t="s">
        <v>4915</v>
      </c>
    </row>
    <row r="313" spans="9:12" x14ac:dyDescent="0.25">
      <c r="I313" t="s">
        <v>73</v>
      </c>
      <c r="J313" t="s">
        <v>3895</v>
      </c>
      <c r="K313" t="s">
        <v>5029</v>
      </c>
      <c r="L313" t="s">
        <v>4717</v>
      </c>
    </row>
    <row r="314" spans="9:12" x14ac:dyDescent="0.25">
      <c r="I314" t="s">
        <v>73</v>
      </c>
      <c r="J314" t="s">
        <v>3895</v>
      </c>
      <c r="K314" t="s">
        <v>5030</v>
      </c>
      <c r="L314" t="s">
        <v>4675</v>
      </c>
    </row>
    <row r="315" spans="9:12" x14ac:dyDescent="0.25">
      <c r="I315" t="s">
        <v>73</v>
      </c>
      <c r="J315" t="s">
        <v>3896</v>
      </c>
      <c r="K315" t="s">
        <v>4022</v>
      </c>
      <c r="L315" t="s">
        <v>5031</v>
      </c>
    </row>
    <row r="316" spans="9:12" x14ac:dyDescent="0.25">
      <c r="I316" t="s">
        <v>73</v>
      </c>
      <c r="J316" t="s">
        <v>3896</v>
      </c>
      <c r="K316" t="s">
        <v>4098</v>
      </c>
      <c r="L316" t="s">
        <v>5032</v>
      </c>
    </row>
    <row r="317" spans="9:12" x14ac:dyDescent="0.25">
      <c r="I317" t="s">
        <v>73</v>
      </c>
      <c r="J317" t="s">
        <v>3897</v>
      </c>
      <c r="K317" t="s">
        <v>5033</v>
      </c>
      <c r="L317" t="s">
        <v>4990</v>
      </c>
    </row>
    <row r="318" spans="9:12" x14ac:dyDescent="0.25">
      <c r="I318" t="s">
        <v>73</v>
      </c>
      <c r="J318" t="s">
        <v>3898</v>
      </c>
      <c r="K318" t="s">
        <v>4031</v>
      </c>
      <c r="L318" t="s">
        <v>4641</v>
      </c>
    </row>
    <row r="319" spans="9:12" x14ac:dyDescent="0.25">
      <c r="I319" t="s">
        <v>73</v>
      </c>
      <c r="J319" t="s">
        <v>3899</v>
      </c>
      <c r="K319" t="s">
        <v>5034</v>
      </c>
      <c r="L319" t="s">
        <v>5035</v>
      </c>
    </row>
    <row r="320" spans="9:12" x14ac:dyDescent="0.25">
      <c r="I320" t="s">
        <v>73</v>
      </c>
      <c r="J320" t="s">
        <v>3900</v>
      </c>
      <c r="K320" t="s">
        <v>4720</v>
      </c>
      <c r="L320" t="s">
        <v>4898</v>
      </c>
    </row>
    <row r="321" spans="9:12" x14ac:dyDescent="0.25">
      <c r="I321" t="s">
        <v>73</v>
      </c>
      <c r="J321" t="s">
        <v>3901</v>
      </c>
      <c r="K321" t="s">
        <v>4685</v>
      </c>
      <c r="L321" t="s">
        <v>4739</v>
      </c>
    </row>
    <row r="322" spans="9:12" x14ac:dyDescent="0.25">
      <c r="I322" t="s">
        <v>73</v>
      </c>
      <c r="J322" t="s">
        <v>3902</v>
      </c>
      <c r="K322" t="s">
        <v>4993</v>
      </c>
      <c r="L322" t="s">
        <v>5036</v>
      </c>
    </row>
    <row r="323" spans="9:12" x14ac:dyDescent="0.25">
      <c r="I323" t="s">
        <v>73</v>
      </c>
      <c r="J323" t="s">
        <v>3903</v>
      </c>
      <c r="K323" t="s">
        <v>5037</v>
      </c>
      <c r="L323" t="s">
        <v>4672</v>
      </c>
    </row>
    <row r="324" spans="9:12" x14ac:dyDescent="0.25">
      <c r="I324" t="s">
        <v>73</v>
      </c>
      <c r="J324" t="s">
        <v>3903</v>
      </c>
      <c r="K324" t="s">
        <v>5038</v>
      </c>
      <c r="L324" t="s">
        <v>4717</v>
      </c>
    </row>
    <row r="325" spans="9:12" x14ac:dyDescent="0.25">
      <c r="I325" t="s">
        <v>73</v>
      </c>
      <c r="J325" t="s">
        <v>3904</v>
      </c>
      <c r="K325" t="s">
        <v>5039</v>
      </c>
      <c r="L325" t="s">
        <v>5040</v>
      </c>
    </row>
    <row r="326" spans="9:12" x14ac:dyDescent="0.25">
      <c r="I326" t="s">
        <v>73</v>
      </c>
      <c r="J326" t="s">
        <v>3905</v>
      </c>
      <c r="K326" t="s">
        <v>5041</v>
      </c>
      <c r="L326" t="s">
        <v>4676</v>
      </c>
    </row>
    <row r="327" spans="9:12" x14ac:dyDescent="0.25">
      <c r="I327" t="s">
        <v>73</v>
      </c>
      <c r="J327" t="s">
        <v>3906</v>
      </c>
      <c r="K327" t="s">
        <v>4010</v>
      </c>
      <c r="L327" t="s">
        <v>5031</v>
      </c>
    </row>
    <row r="328" spans="9:12" x14ac:dyDescent="0.25">
      <c r="I328" t="s">
        <v>73</v>
      </c>
      <c r="J328" t="s">
        <v>3907</v>
      </c>
      <c r="K328" t="s">
        <v>5042</v>
      </c>
      <c r="L328" t="s">
        <v>5043</v>
      </c>
    </row>
    <row r="329" spans="9:12" x14ac:dyDescent="0.25">
      <c r="I329" t="s">
        <v>73</v>
      </c>
      <c r="J329" t="s">
        <v>3907</v>
      </c>
      <c r="K329" t="s">
        <v>4084</v>
      </c>
      <c r="L329" t="s">
        <v>5044</v>
      </c>
    </row>
    <row r="330" spans="9:12" x14ac:dyDescent="0.25">
      <c r="I330" t="s">
        <v>73</v>
      </c>
      <c r="J330" t="s">
        <v>3907</v>
      </c>
      <c r="K330" t="s">
        <v>5045</v>
      </c>
      <c r="L330" t="s">
        <v>490</v>
      </c>
    </row>
    <row r="331" spans="9:12" x14ac:dyDescent="0.25">
      <c r="I331" t="s">
        <v>73</v>
      </c>
      <c r="J331" t="s">
        <v>3908</v>
      </c>
      <c r="K331" t="s">
        <v>5046</v>
      </c>
      <c r="L331" t="s">
        <v>4675</v>
      </c>
    </row>
    <row r="332" spans="9:12" x14ac:dyDescent="0.25">
      <c r="I332" t="s">
        <v>73</v>
      </c>
      <c r="J332" t="s">
        <v>3909</v>
      </c>
      <c r="K332" t="s">
        <v>4476</v>
      </c>
      <c r="L332" t="s">
        <v>5047</v>
      </c>
    </row>
    <row r="333" spans="9:12" x14ac:dyDescent="0.25">
      <c r="I333" t="s">
        <v>73</v>
      </c>
      <c r="J333" t="s">
        <v>3909</v>
      </c>
      <c r="K333" t="s">
        <v>4897</v>
      </c>
      <c r="L333" t="s">
        <v>5048</v>
      </c>
    </row>
    <row r="334" spans="9:12" x14ac:dyDescent="0.25">
      <c r="I334" t="s">
        <v>73</v>
      </c>
      <c r="J334" t="s">
        <v>3909</v>
      </c>
      <c r="K334" t="s">
        <v>5049</v>
      </c>
      <c r="L334" t="s">
        <v>516</v>
      </c>
    </row>
    <row r="335" spans="9:12" x14ac:dyDescent="0.25">
      <c r="I335" t="s">
        <v>73</v>
      </c>
      <c r="J335" t="s">
        <v>3909</v>
      </c>
      <c r="K335" t="s">
        <v>4572</v>
      </c>
      <c r="L335" t="s">
        <v>4754</v>
      </c>
    </row>
    <row r="336" spans="9:12" x14ac:dyDescent="0.25">
      <c r="I336" t="s">
        <v>73</v>
      </c>
      <c r="J336" t="s">
        <v>3910</v>
      </c>
      <c r="K336" t="s">
        <v>5050</v>
      </c>
      <c r="L336" t="s">
        <v>4961</v>
      </c>
    </row>
    <row r="337" spans="9:12" x14ac:dyDescent="0.25">
      <c r="I337" t="s">
        <v>73</v>
      </c>
      <c r="J337" t="s">
        <v>3911</v>
      </c>
      <c r="K337" t="s">
        <v>5051</v>
      </c>
      <c r="L337" t="s">
        <v>4847</v>
      </c>
    </row>
    <row r="338" spans="9:12" x14ac:dyDescent="0.25">
      <c r="I338" t="s">
        <v>73</v>
      </c>
      <c r="J338" t="s">
        <v>3912</v>
      </c>
      <c r="K338" t="s">
        <v>5052</v>
      </c>
      <c r="L338" t="s">
        <v>5053</v>
      </c>
    </row>
    <row r="339" spans="9:12" x14ac:dyDescent="0.25">
      <c r="I339" t="s">
        <v>73</v>
      </c>
      <c r="J339" t="s">
        <v>3912</v>
      </c>
      <c r="K339" t="s">
        <v>5054</v>
      </c>
      <c r="L339" t="s">
        <v>4635</v>
      </c>
    </row>
    <row r="340" spans="9:12" x14ac:dyDescent="0.25">
      <c r="I340" t="s">
        <v>73</v>
      </c>
      <c r="J340" t="s">
        <v>3912</v>
      </c>
      <c r="K340" t="s">
        <v>4184</v>
      </c>
      <c r="L340" t="s">
        <v>4645</v>
      </c>
    </row>
    <row r="341" spans="9:12" x14ac:dyDescent="0.25">
      <c r="I341" t="s">
        <v>73</v>
      </c>
      <c r="J341" t="s">
        <v>3912</v>
      </c>
      <c r="K341" t="s">
        <v>5055</v>
      </c>
      <c r="L341" t="s">
        <v>4854</v>
      </c>
    </row>
    <row r="342" spans="9:12" x14ac:dyDescent="0.25">
      <c r="I342" t="s">
        <v>73</v>
      </c>
      <c r="J342" t="s">
        <v>3913</v>
      </c>
      <c r="K342" t="s">
        <v>4016</v>
      </c>
      <c r="L342" t="s">
        <v>4651</v>
      </c>
    </row>
    <row r="343" spans="9:12" x14ac:dyDescent="0.25">
      <c r="I343" t="s">
        <v>73</v>
      </c>
      <c r="J343" t="s">
        <v>3914</v>
      </c>
      <c r="K343" t="s">
        <v>5056</v>
      </c>
      <c r="L343" t="s">
        <v>4852</v>
      </c>
    </row>
    <row r="344" spans="9:12" x14ac:dyDescent="0.25">
      <c r="I344" t="s">
        <v>73</v>
      </c>
      <c r="J344" t="s">
        <v>3914</v>
      </c>
      <c r="K344" t="s">
        <v>5057</v>
      </c>
      <c r="L344" t="s">
        <v>4656</v>
      </c>
    </row>
    <row r="345" spans="9:12" x14ac:dyDescent="0.25">
      <c r="I345" t="s">
        <v>73</v>
      </c>
      <c r="J345" t="s">
        <v>3914</v>
      </c>
      <c r="K345" t="s">
        <v>5058</v>
      </c>
      <c r="L345" t="s">
        <v>4672</v>
      </c>
    </row>
    <row r="346" spans="9:12" x14ac:dyDescent="0.25">
      <c r="I346" t="s">
        <v>73</v>
      </c>
      <c r="J346" t="s">
        <v>3915</v>
      </c>
      <c r="K346" t="s">
        <v>5059</v>
      </c>
      <c r="L346" t="s">
        <v>4739</v>
      </c>
    </row>
    <row r="347" spans="9:12" x14ac:dyDescent="0.25">
      <c r="I347" t="s">
        <v>73</v>
      </c>
      <c r="J347" t="s">
        <v>3916</v>
      </c>
      <c r="K347" t="s">
        <v>5060</v>
      </c>
      <c r="L347" t="s">
        <v>4645</v>
      </c>
    </row>
    <row r="348" spans="9:12" x14ac:dyDescent="0.25">
      <c r="I348" t="s">
        <v>73</v>
      </c>
      <c r="J348" t="s">
        <v>3917</v>
      </c>
      <c r="K348" t="s">
        <v>5061</v>
      </c>
      <c r="L348" t="s">
        <v>4852</v>
      </c>
    </row>
    <row r="349" spans="9:12" x14ac:dyDescent="0.25">
      <c r="I349" t="s">
        <v>73</v>
      </c>
      <c r="J349" t="s">
        <v>3917</v>
      </c>
      <c r="K349" t="s">
        <v>5062</v>
      </c>
      <c r="L349" t="s">
        <v>4725</v>
      </c>
    </row>
    <row r="350" spans="9:12" x14ac:dyDescent="0.25">
      <c r="I350" t="s">
        <v>73</v>
      </c>
      <c r="J350" t="s">
        <v>3918</v>
      </c>
      <c r="K350" t="s">
        <v>5063</v>
      </c>
      <c r="L350" t="s">
        <v>5064</v>
      </c>
    </row>
    <row r="351" spans="9:12" x14ac:dyDescent="0.25">
      <c r="I351" t="s">
        <v>73</v>
      </c>
      <c r="J351" t="s">
        <v>3918</v>
      </c>
      <c r="K351" t="s">
        <v>5065</v>
      </c>
    </row>
    <row r="352" spans="9:12" x14ac:dyDescent="0.25">
      <c r="I352" t="s">
        <v>73</v>
      </c>
      <c r="J352" t="s">
        <v>3918</v>
      </c>
      <c r="K352" t="s">
        <v>5066</v>
      </c>
      <c r="L352" t="s">
        <v>5067</v>
      </c>
    </row>
    <row r="353" spans="9:12" x14ac:dyDescent="0.25">
      <c r="I353" t="s">
        <v>73</v>
      </c>
      <c r="J353" t="s">
        <v>3919</v>
      </c>
      <c r="K353" t="s">
        <v>5068</v>
      </c>
      <c r="L353" t="s">
        <v>5069</v>
      </c>
    </row>
    <row r="354" spans="9:12" x14ac:dyDescent="0.25">
      <c r="I354" t="s">
        <v>73</v>
      </c>
      <c r="J354" t="s">
        <v>3920</v>
      </c>
      <c r="K354" t="s">
        <v>4864</v>
      </c>
      <c r="L354" t="s">
        <v>4848</v>
      </c>
    </row>
    <row r="355" spans="9:12" x14ac:dyDescent="0.25">
      <c r="I355" t="s">
        <v>73</v>
      </c>
      <c r="J355" t="s">
        <v>3920</v>
      </c>
      <c r="K355" t="s">
        <v>5070</v>
      </c>
      <c r="L355" t="s">
        <v>5071</v>
      </c>
    </row>
    <row r="356" spans="9:12" x14ac:dyDescent="0.25">
      <c r="I356" t="s">
        <v>73</v>
      </c>
      <c r="J356" t="s">
        <v>3920</v>
      </c>
      <c r="K356" t="s">
        <v>5072</v>
      </c>
      <c r="L356" t="s">
        <v>4725</v>
      </c>
    </row>
    <row r="357" spans="9:12" x14ac:dyDescent="0.25">
      <c r="I357" t="s">
        <v>73</v>
      </c>
      <c r="J357" t="s">
        <v>3921</v>
      </c>
      <c r="K357" t="s">
        <v>5022</v>
      </c>
      <c r="L357" t="s">
        <v>5073</v>
      </c>
    </row>
    <row r="358" spans="9:12" x14ac:dyDescent="0.25">
      <c r="I358" t="s">
        <v>73</v>
      </c>
      <c r="J358" t="s">
        <v>3921</v>
      </c>
      <c r="K358" t="s">
        <v>5074</v>
      </c>
      <c r="L358" t="s">
        <v>4678</v>
      </c>
    </row>
    <row r="359" spans="9:12" x14ac:dyDescent="0.25">
      <c r="I359" t="s">
        <v>73</v>
      </c>
      <c r="J359" t="s">
        <v>3922</v>
      </c>
      <c r="K359" t="s">
        <v>5075</v>
      </c>
      <c r="L359" t="s">
        <v>4703</v>
      </c>
    </row>
    <row r="360" spans="9:12" x14ac:dyDescent="0.25">
      <c r="I360" t="s">
        <v>73</v>
      </c>
      <c r="J360" t="s">
        <v>3923</v>
      </c>
      <c r="K360" t="s">
        <v>5076</v>
      </c>
      <c r="L360" t="s">
        <v>4850</v>
      </c>
    </row>
    <row r="361" spans="9:12" x14ac:dyDescent="0.25">
      <c r="I361" t="s">
        <v>73</v>
      </c>
      <c r="J361" t="s">
        <v>3924</v>
      </c>
      <c r="K361" t="s">
        <v>5077</v>
      </c>
      <c r="L361" t="s">
        <v>4790</v>
      </c>
    </row>
    <row r="362" spans="9:12" x14ac:dyDescent="0.25">
      <c r="I362" t="s">
        <v>73</v>
      </c>
      <c r="J362" t="s">
        <v>3924</v>
      </c>
      <c r="K362" t="s">
        <v>5078</v>
      </c>
      <c r="L362" t="s">
        <v>4643</v>
      </c>
    </row>
    <row r="363" spans="9:12" x14ac:dyDescent="0.25">
      <c r="I363" t="s">
        <v>73</v>
      </c>
      <c r="J363" t="s">
        <v>3924</v>
      </c>
      <c r="K363" t="s">
        <v>5079</v>
      </c>
      <c r="L363" t="s">
        <v>4814</v>
      </c>
    </row>
    <row r="364" spans="9:12" x14ac:dyDescent="0.25">
      <c r="I364" t="s">
        <v>73</v>
      </c>
      <c r="J364" t="s">
        <v>3924</v>
      </c>
      <c r="K364" t="s">
        <v>5080</v>
      </c>
      <c r="L364" t="s">
        <v>4929</v>
      </c>
    </row>
    <row r="365" spans="9:12" x14ac:dyDescent="0.25">
      <c r="I365" t="s">
        <v>73</v>
      </c>
      <c r="J365" t="s">
        <v>3924</v>
      </c>
      <c r="K365" t="s">
        <v>5081</v>
      </c>
      <c r="L365" t="s">
        <v>4814</v>
      </c>
    </row>
    <row r="366" spans="9:12" x14ac:dyDescent="0.25">
      <c r="I366" t="s">
        <v>73</v>
      </c>
      <c r="J366" t="s">
        <v>3924</v>
      </c>
      <c r="K366" t="s">
        <v>5082</v>
      </c>
      <c r="L366" t="s">
        <v>5083</v>
      </c>
    </row>
    <row r="367" spans="9:12" x14ac:dyDescent="0.25">
      <c r="I367" t="s">
        <v>73</v>
      </c>
      <c r="J367" t="s">
        <v>3925</v>
      </c>
      <c r="K367" t="s">
        <v>5084</v>
      </c>
      <c r="L367" t="s">
        <v>4637</v>
      </c>
    </row>
    <row r="368" spans="9:12" x14ac:dyDescent="0.25">
      <c r="I368" t="s">
        <v>73</v>
      </c>
      <c r="J368" t="s">
        <v>3925</v>
      </c>
      <c r="K368" t="s">
        <v>5085</v>
      </c>
      <c r="L368" t="s">
        <v>5086</v>
      </c>
    </row>
    <row r="369" spans="9:12" x14ac:dyDescent="0.25">
      <c r="I369" t="s">
        <v>73</v>
      </c>
      <c r="J369" t="s">
        <v>3926</v>
      </c>
      <c r="K369" t="s">
        <v>5087</v>
      </c>
      <c r="L369" t="s">
        <v>5069</v>
      </c>
    </row>
    <row r="370" spans="9:12" x14ac:dyDescent="0.25">
      <c r="I370" t="s">
        <v>73</v>
      </c>
      <c r="J370" t="s">
        <v>3927</v>
      </c>
      <c r="K370" t="s">
        <v>5088</v>
      </c>
      <c r="L370" t="s">
        <v>4672</v>
      </c>
    </row>
    <row r="371" spans="9:12" x14ac:dyDescent="0.25">
      <c r="I371" t="s">
        <v>73</v>
      </c>
      <c r="J371" t="s">
        <v>3928</v>
      </c>
      <c r="K371" t="s">
        <v>4588</v>
      </c>
      <c r="L371" t="s">
        <v>4790</v>
      </c>
    </row>
    <row r="372" spans="9:12" x14ac:dyDescent="0.25">
      <c r="I372" t="s">
        <v>73</v>
      </c>
      <c r="J372" t="s">
        <v>3929</v>
      </c>
      <c r="K372" t="s">
        <v>4940</v>
      </c>
      <c r="L372" t="s">
        <v>5089</v>
      </c>
    </row>
    <row r="373" spans="9:12" x14ac:dyDescent="0.25">
      <c r="I373" t="s">
        <v>73</v>
      </c>
      <c r="J373" t="s">
        <v>3929</v>
      </c>
      <c r="K373" t="s">
        <v>5090</v>
      </c>
      <c r="L373" t="s">
        <v>4850</v>
      </c>
    </row>
    <row r="374" spans="9:12" x14ac:dyDescent="0.25">
      <c r="I374" t="s">
        <v>73</v>
      </c>
      <c r="J374" t="s">
        <v>3930</v>
      </c>
      <c r="K374" t="s">
        <v>5091</v>
      </c>
      <c r="L374" t="s">
        <v>4985</v>
      </c>
    </row>
    <row r="375" spans="9:12" x14ac:dyDescent="0.25">
      <c r="I375" t="s">
        <v>73</v>
      </c>
      <c r="J375" t="s">
        <v>3931</v>
      </c>
      <c r="K375" t="s">
        <v>5092</v>
      </c>
      <c r="L375" t="s">
        <v>4735</v>
      </c>
    </row>
    <row r="376" spans="9:12" x14ac:dyDescent="0.25">
      <c r="I376" t="s">
        <v>73</v>
      </c>
      <c r="J376" t="s">
        <v>3932</v>
      </c>
      <c r="K376" t="s">
        <v>4844</v>
      </c>
      <c r="L376" t="s">
        <v>5093</v>
      </c>
    </row>
    <row r="377" spans="9:12" x14ac:dyDescent="0.25">
      <c r="I377" t="s">
        <v>73</v>
      </c>
      <c r="J377" t="s">
        <v>3933</v>
      </c>
      <c r="K377" t="s">
        <v>4465</v>
      </c>
      <c r="L377" t="s">
        <v>4672</v>
      </c>
    </row>
    <row r="378" spans="9:12" x14ac:dyDescent="0.25">
      <c r="I378" t="s">
        <v>73</v>
      </c>
      <c r="J378" t="s">
        <v>3933</v>
      </c>
      <c r="K378" t="s">
        <v>5094</v>
      </c>
      <c r="L378" t="s">
        <v>4672</v>
      </c>
    </row>
    <row r="379" spans="9:12" x14ac:dyDescent="0.25">
      <c r="I379" t="s">
        <v>73</v>
      </c>
      <c r="J379" t="s">
        <v>3933</v>
      </c>
      <c r="K379" t="s">
        <v>5095</v>
      </c>
      <c r="L379" t="s">
        <v>4852</v>
      </c>
    </row>
    <row r="380" spans="9:12" x14ac:dyDescent="0.25">
      <c r="I380" t="s">
        <v>73</v>
      </c>
      <c r="J380" t="s">
        <v>3933</v>
      </c>
      <c r="K380" t="s">
        <v>5096</v>
      </c>
      <c r="L380" t="s">
        <v>4667</v>
      </c>
    </row>
    <row r="381" spans="9:12" x14ac:dyDescent="0.25">
      <c r="I381" t="s">
        <v>73</v>
      </c>
      <c r="J381" t="s">
        <v>3934</v>
      </c>
      <c r="K381" t="s">
        <v>5097</v>
      </c>
      <c r="L381" t="s">
        <v>4675</v>
      </c>
    </row>
    <row r="382" spans="9:12" x14ac:dyDescent="0.25">
      <c r="I382" t="s">
        <v>73</v>
      </c>
      <c r="J382" t="s">
        <v>3935</v>
      </c>
      <c r="K382" t="s">
        <v>5098</v>
      </c>
      <c r="L382" t="s">
        <v>4675</v>
      </c>
    </row>
    <row r="383" spans="9:12" x14ac:dyDescent="0.25">
      <c r="I383" t="s">
        <v>73</v>
      </c>
      <c r="J383" t="s">
        <v>3936</v>
      </c>
      <c r="K383" t="s">
        <v>5099</v>
      </c>
      <c r="L383" t="s">
        <v>4703</v>
      </c>
    </row>
    <row r="384" spans="9:12" x14ac:dyDescent="0.25">
      <c r="I384" t="s">
        <v>73</v>
      </c>
      <c r="J384" t="s">
        <v>3936</v>
      </c>
      <c r="K384" t="s">
        <v>5100</v>
      </c>
      <c r="L384" t="s">
        <v>5101</v>
      </c>
    </row>
    <row r="385" spans="9:12" x14ac:dyDescent="0.25">
      <c r="I385" t="s">
        <v>73</v>
      </c>
      <c r="J385" t="s">
        <v>3936</v>
      </c>
      <c r="K385" t="s">
        <v>4868</v>
      </c>
      <c r="L385" t="s">
        <v>5102</v>
      </c>
    </row>
    <row r="386" spans="9:12" x14ac:dyDescent="0.25">
      <c r="I386" t="s">
        <v>73</v>
      </c>
      <c r="J386" t="s">
        <v>3936</v>
      </c>
      <c r="K386" t="s">
        <v>3986</v>
      </c>
      <c r="L386" t="s">
        <v>4675</v>
      </c>
    </row>
    <row r="387" spans="9:12" x14ac:dyDescent="0.25">
      <c r="I387" t="s">
        <v>73</v>
      </c>
      <c r="J387" t="s">
        <v>3936</v>
      </c>
      <c r="K387" t="s">
        <v>5103</v>
      </c>
      <c r="L387" t="s">
        <v>4703</v>
      </c>
    </row>
    <row r="388" spans="9:12" x14ac:dyDescent="0.25">
      <c r="I388" t="s">
        <v>73</v>
      </c>
      <c r="J388" t="s">
        <v>3936</v>
      </c>
      <c r="K388" t="s">
        <v>5104</v>
      </c>
      <c r="L388" t="s">
        <v>5083</v>
      </c>
    </row>
    <row r="389" spans="9:12" x14ac:dyDescent="0.25">
      <c r="I389" t="s">
        <v>73</v>
      </c>
      <c r="J389" t="s">
        <v>3936</v>
      </c>
      <c r="K389" t="s">
        <v>5105</v>
      </c>
      <c r="L389" t="s">
        <v>4703</v>
      </c>
    </row>
    <row r="390" spans="9:12" x14ac:dyDescent="0.25">
      <c r="I390" t="s">
        <v>73</v>
      </c>
      <c r="J390" t="s">
        <v>3936</v>
      </c>
      <c r="K390" t="s">
        <v>5106</v>
      </c>
      <c r="L390" t="s">
        <v>4717</v>
      </c>
    </row>
    <row r="391" spans="9:12" x14ac:dyDescent="0.25">
      <c r="I391" t="s">
        <v>73</v>
      </c>
      <c r="J391" t="s">
        <v>3936</v>
      </c>
      <c r="K391" t="s">
        <v>5107</v>
      </c>
      <c r="L391" t="s">
        <v>5108</v>
      </c>
    </row>
    <row r="392" spans="9:12" x14ac:dyDescent="0.25">
      <c r="I392" t="s">
        <v>73</v>
      </c>
      <c r="J392" t="s">
        <v>3936</v>
      </c>
      <c r="K392" t="s">
        <v>5109</v>
      </c>
      <c r="L392" t="s">
        <v>4736</v>
      </c>
    </row>
    <row r="393" spans="9:12" x14ac:dyDescent="0.25">
      <c r="I393" t="s">
        <v>1760</v>
      </c>
      <c r="J393" t="s">
        <v>3937</v>
      </c>
      <c r="K393" t="s">
        <v>3938</v>
      </c>
      <c r="L393" t="s">
        <v>4653</v>
      </c>
    </row>
    <row r="394" spans="9:12" x14ac:dyDescent="0.25">
      <c r="I394" t="s">
        <v>1760</v>
      </c>
      <c r="J394" t="s">
        <v>3939</v>
      </c>
      <c r="K394" t="s">
        <v>3940</v>
      </c>
      <c r="L394" t="s">
        <v>490</v>
      </c>
    </row>
    <row r="395" spans="9:12" x14ac:dyDescent="0.25">
      <c r="I395" t="s">
        <v>1760</v>
      </c>
      <c r="J395" t="s">
        <v>3939</v>
      </c>
      <c r="K395" t="s">
        <v>3941</v>
      </c>
      <c r="L395" t="s">
        <v>4653</v>
      </c>
    </row>
    <row r="396" spans="9:12" x14ac:dyDescent="0.25">
      <c r="I396" t="s">
        <v>1760</v>
      </c>
      <c r="J396" t="s">
        <v>2455</v>
      </c>
      <c r="K396" t="s">
        <v>3942</v>
      </c>
      <c r="L396" t="s">
        <v>5110</v>
      </c>
    </row>
    <row r="397" spans="9:12" x14ac:dyDescent="0.25">
      <c r="I397" t="s">
        <v>1760</v>
      </c>
      <c r="J397" t="s">
        <v>2455</v>
      </c>
      <c r="K397" t="s">
        <v>3943</v>
      </c>
      <c r="L397" t="s">
        <v>4847</v>
      </c>
    </row>
    <row r="398" spans="9:12" x14ac:dyDescent="0.25">
      <c r="I398" t="s">
        <v>1760</v>
      </c>
      <c r="J398" t="s">
        <v>2455</v>
      </c>
      <c r="K398" t="s">
        <v>3944</v>
      </c>
      <c r="L398" t="s">
        <v>4847</v>
      </c>
    </row>
    <row r="399" spans="9:12" x14ac:dyDescent="0.25">
      <c r="I399" t="s">
        <v>1760</v>
      </c>
      <c r="J399" t="s">
        <v>2455</v>
      </c>
      <c r="K399" t="s">
        <v>3945</v>
      </c>
      <c r="L399" t="s">
        <v>5111</v>
      </c>
    </row>
    <row r="400" spans="9:12" x14ac:dyDescent="0.25">
      <c r="I400" t="s">
        <v>1760</v>
      </c>
      <c r="J400" t="s">
        <v>2455</v>
      </c>
      <c r="K400" t="s">
        <v>3946</v>
      </c>
      <c r="L400" t="s">
        <v>5112</v>
      </c>
    </row>
    <row r="401" spans="9:12" x14ac:dyDescent="0.25">
      <c r="I401" t="s">
        <v>1760</v>
      </c>
      <c r="J401" t="s">
        <v>2455</v>
      </c>
      <c r="K401" t="s">
        <v>3947</v>
      </c>
      <c r="L401" t="s">
        <v>5110</v>
      </c>
    </row>
    <row r="402" spans="9:12" x14ac:dyDescent="0.25">
      <c r="I402" t="s">
        <v>1760</v>
      </c>
      <c r="J402" t="s">
        <v>2455</v>
      </c>
      <c r="K402" t="s">
        <v>3948</v>
      </c>
      <c r="L402" t="s">
        <v>5113</v>
      </c>
    </row>
    <row r="403" spans="9:12" x14ac:dyDescent="0.25">
      <c r="I403" t="s">
        <v>1760</v>
      </c>
      <c r="J403" t="s">
        <v>2455</v>
      </c>
      <c r="K403" t="s">
        <v>3949</v>
      </c>
      <c r="L403" t="s">
        <v>5114</v>
      </c>
    </row>
    <row r="404" spans="9:12" x14ac:dyDescent="0.25">
      <c r="I404" t="s">
        <v>1760</v>
      </c>
      <c r="J404" t="s">
        <v>2455</v>
      </c>
      <c r="K404" t="s">
        <v>3950</v>
      </c>
      <c r="L404" t="s">
        <v>5115</v>
      </c>
    </row>
    <row r="405" spans="9:12" x14ac:dyDescent="0.25">
      <c r="I405" t="s">
        <v>1760</v>
      </c>
      <c r="J405" t="s">
        <v>2455</v>
      </c>
      <c r="K405" t="s">
        <v>3951</v>
      </c>
      <c r="L405" t="s">
        <v>5116</v>
      </c>
    </row>
    <row r="406" spans="9:12" x14ac:dyDescent="0.25">
      <c r="I406" t="s">
        <v>1760</v>
      </c>
      <c r="J406" t="s">
        <v>2455</v>
      </c>
      <c r="K406" t="s">
        <v>3952</v>
      </c>
      <c r="L406" t="s">
        <v>4653</v>
      </c>
    </row>
    <row r="407" spans="9:12" x14ac:dyDescent="0.25">
      <c r="I407" t="s">
        <v>1760</v>
      </c>
      <c r="J407" t="s">
        <v>2455</v>
      </c>
      <c r="K407" t="s">
        <v>3953</v>
      </c>
      <c r="L407" t="s">
        <v>5117</v>
      </c>
    </row>
    <row r="408" spans="9:12" x14ac:dyDescent="0.25">
      <c r="I408" t="s">
        <v>1760</v>
      </c>
      <c r="J408" t="s">
        <v>2455</v>
      </c>
      <c r="K408" t="s">
        <v>3954</v>
      </c>
      <c r="L408" t="s">
        <v>4847</v>
      </c>
    </row>
    <row r="409" spans="9:12" x14ac:dyDescent="0.25">
      <c r="I409" t="s">
        <v>1760</v>
      </c>
      <c r="J409" t="s">
        <v>2455</v>
      </c>
      <c r="K409" t="s">
        <v>3955</v>
      </c>
      <c r="L409" t="s">
        <v>5110</v>
      </c>
    </row>
    <row r="410" spans="9:12" x14ac:dyDescent="0.25">
      <c r="I410" t="s">
        <v>1760</v>
      </c>
      <c r="J410" t="s">
        <v>2455</v>
      </c>
      <c r="K410" t="s">
        <v>3956</v>
      </c>
      <c r="L410" t="s">
        <v>4653</v>
      </c>
    </row>
    <row r="411" spans="9:12" x14ac:dyDescent="0.25">
      <c r="I411" t="s">
        <v>1760</v>
      </c>
      <c r="J411" t="s">
        <v>2455</v>
      </c>
      <c r="K411" t="s">
        <v>3957</v>
      </c>
      <c r="L411" t="s">
        <v>4847</v>
      </c>
    </row>
    <row r="412" spans="9:12" x14ac:dyDescent="0.25">
      <c r="I412" t="s">
        <v>1760</v>
      </c>
      <c r="J412" t="s">
        <v>2455</v>
      </c>
      <c r="K412" t="s">
        <v>3958</v>
      </c>
      <c r="L412" t="s">
        <v>5110</v>
      </c>
    </row>
    <row r="413" spans="9:12" x14ac:dyDescent="0.25">
      <c r="I413" t="s">
        <v>1760</v>
      </c>
      <c r="J413" t="s">
        <v>2455</v>
      </c>
      <c r="K413" t="s">
        <v>3959</v>
      </c>
      <c r="L413" t="s">
        <v>4790</v>
      </c>
    </row>
    <row r="414" spans="9:12" x14ac:dyDescent="0.25">
      <c r="I414" t="s">
        <v>1760</v>
      </c>
      <c r="J414" t="s">
        <v>3960</v>
      </c>
      <c r="K414" t="s">
        <v>3961</v>
      </c>
      <c r="L414" t="s">
        <v>4653</v>
      </c>
    </row>
    <row r="415" spans="9:12" x14ac:dyDescent="0.25">
      <c r="I415" t="s">
        <v>1760</v>
      </c>
      <c r="J415" t="s">
        <v>3960</v>
      </c>
      <c r="K415" t="s">
        <v>3962</v>
      </c>
      <c r="L415" t="s">
        <v>4790</v>
      </c>
    </row>
    <row r="416" spans="9:12" x14ac:dyDescent="0.25">
      <c r="I416" t="s">
        <v>1760</v>
      </c>
      <c r="J416" t="s">
        <v>2345</v>
      </c>
      <c r="K416" t="s">
        <v>3963</v>
      </c>
      <c r="L416" t="s">
        <v>604</v>
      </c>
    </row>
    <row r="417" spans="9:12" x14ac:dyDescent="0.25">
      <c r="I417" t="s">
        <v>1760</v>
      </c>
      <c r="J417" t="s">
        <v>2345</v>
      </c>
      <c r="K417" t="s">
        <v>3964</v>
      </c>
      <c r="L417" t="s">
        <v>5118</v>
      </c>
    </row>
    <row r="418" spans="9:12" x14ac:dyDescent="0.25">
      <c r="I418" t="s">
        <v>1760</v>
      </c>
      <c r="J418" t="s">
        <v>2345</v>
      </c>
      <c r="K418" t="s">
        <v>3965</v>
      </c>
      <c r="L418" t="s">
        <v>5119</v>
      </c>
    </row>
    <row r="419" spans="9:12" x14ac:dyDescent="0.25">
      <c r="I419" t="s">
        <v>1760</v>
      </c>
      <c r="J419" t="s">
        <v>2345</v>
      </c>
      <c r="K419" t="s">
        <v>3966</v>
      </c>
      <c r="L419" t="s">
        <v>5120</v>
      </c>
    </row>
    <row r="420" spans="9:12" x14ac:dyDescent="0.25">
      <c r="I420" t="s">
        <v>1760</v>
      </c>
      <c r="J420" t="s">
        <v>2345</v>
      </c>
      <c r="K420" t="s">
        <v>3967</v>
      </c>
      <c r="L420" t="s">
        <v>5110</v>
      </c>
    </row>
    <row r="421" spans="9:12" x14ac:dyDescent="0.25">
      <c r="I421" t="s">
        <v>1760</v>
      </c>
      <c r="J421" t="s">
        <v>2345</v>
      </c>
      <c r="K421" t="s">
        <v>3968</v>
      </c>
      <c r="L421" t="s">
        <v>5121</v>
      </c>
    </row>
    <row r="422" spans="9:12" x14ac:dyDescent="0.25">
      <c r="I422" t="s">
        <v>1760</v>
      </c>
      <c r="J422" t="s">
        <v>2345</v>
      </c>
      <c r="K422" t="s">
        <v>3969</v>
      </c>
      <c r="L422" t="s">
        <v>5110</v>
      </c>
    </row>
    <row r="423" spans="9:12" x14ac:dyDescent="0.25">
      <c r="I423" t="s">
        <v>1760</v>
      </c>
      <c r="J423" t="s">
        <v>2345</v>
      </c>
      <c r="K423" t="s">
        <v>3970</v>
      </c>
      <c r="L423" t="s">
        <v>4653</v>
      </c>
    </row>
    <row r="424" spans="9:12" x14ac:dyDescent="0.25">
      <c r="I424" t="s">
        <v>1760</v>
      </c>
      <c r="J424" t="s">
        <v>2345</v>
      </c>
      <c r="K424" t="s">
        <v>3971</v>
      </c>
      <c r="L424" t="s">
        <v>5122</v>
      </c>
    </row>
    <row r="425" spans="9:12" x14ac:dyDescent="0.25">
      <c r="I425" t="s">
        <v>1760</v>
      </c>
      <c r="J425" t="s">
        <v>2345</v>
      </c>
      <c r="K425" t="s">
        <v>3972</v>
      </c>
      <c r="L425" t="s">
        <v>5119</v>
      </c>
    </row>
    <row r="426" spans="9:12" x14ac:dyDescent="0.25">
      <c r="I426" t="s">
        <v>1760</v>
      </c>
      <c r="J426" t="s">
        <v>2345</v>
      </c>
      <c r="K426" t="s">
        <v>3973</v>
      </c>
      <c r="L426" t="s">
        <v>5119</v>
      </c>
    </row>
    <row r="427" spans="9:12" x14ac:dyDescent="0.25">
      <c r="I427" t="s">
        <v>1760</v>
      </c>
      <c r="J427" t="s">
        <v>2345</v>
      </c>
      <c r="K427" t="s">
        <v>3974</v>
      </c>
      <c r="L427" t="s">
        <v>4790</v>
      </c>
    </row>
    <row r="428" spans="9:12" x14ac:dyDescent="0.25">
      <c r="I428" t="s">
        <v>1760</v>
      </c>
      <c r="J428" t="s">
        <v>2345</v>
      </c>
      <c r="K428" t="s">
        <v>3975</v>
      </c>
      <c r="L428" t="s">
        <v>4847</v>
      </c>
    </row>
    <row r="429" spans="9:12" x14ac:dyDescent="0.25">
      <c r="I429" t="s">
        <v>1760</v>
      </c>
      <c r="J429" t="s">
        <v>2345</v>
      </c>
      <c r="K429" t="s">
        <v>3976</v>
      </c>
      <c r="L429" t="s">
        <v>5123</v>
      </c>
    </row>
    <row r="430" spans="9:12" x14ac:dyDescent="0.25">
      <c r="I430" t="s">
        <v>1760</v>
      </c>
      <c r="J430" t="s">
        <v>2345</v>
      </c>
      <c r="K430" t="s">
        <v>3977</v>
      </c>
      <c r="L430" t="s">
        <v>5119</v>
      </c>
    </row>
    <row r="431" spans="9:12" x14ac:dyDescent="0.25">
      <c r="I431" t="s">
        <v>1760</v>
      </c>
      <c r="J431" t="s">
        <v>2345</v>
      </c>
      <c r="K431" t="s">
        <v>3978</v>
      </c>
      <c r="L431" t="s">
        <v>5124</v>
      </c>
    </row>
    <row r="432" spans="9:12" x14ac:dyDescent="0.25">
      <c r="I432" t="s">
        <v>1760</v>
      </c>
      <c r="J432" t="s">
        <v>2345</v>
      </c>
      <c r="K432" t="s">
        <v>3979</v>
      </c>
      <c r="L432" t="s">
        <v>5124</v>
      </c>
    </row>
    <row r="433" spans="9:12" x14ac:dyDescent="0.25">
      <c r="I433" t="s">
        <v>1760</v>
      </c>
      <c r="J433" t="s">
        <v>2345</v>
      </c>
      <c r="K433" t="s">
        <v>3980</v>
      </c>
      <c r="L433" t="s">
        <v>5119</v>
      </c>
    </row>
    <row r="434" spans="9:12" x14ac:dyDescent="0.25">
      <c r="I434" t="s">
        <v>1760</v>
      </c>
      <c r="J434" t="s">
        <v>2345</v>
      </c>
      <c r="K434" t="s">
        <v>3981</v>
      </c>
      <c r="L434" t="s">
        <v>4790</v>
      </c>
    </row>
    <row r="435" spans="9:12" x14ac:dyDescent="0.25">
      <c r="I435" t="s">
        <v>1760</v>
      </c>
      <c r="J435" t="s">
        <v>2345</v>
      </c>
      <c r="K435" t="s">
        <v>3982</v>
      </c>
      <c r="L435" t="s">
        <v>5119</v>
      </c>
    </row>
    <row r="436" spans="9:12" x14ac:dyDescent="0.25">
      <c r="I436" t="s">
        <v>1760</v>
      </c>
      <c r="J436" t="s">
        <v>2345</v>
      </c>
      <c r="K436" t="s">
        <v>3983</v>
      </c>
      <c r="L436" t="s">
        <v>5119</v>
      </c>
    </row>
    <row r="437" spans="9:12" x14ac:dyDescent="0.25">
      <c r="I437" t="s">
        <v>1760</v>
      </c>
      <c r="J437" t="s">
        <v>2345</v>
      </c>
      <c r="K437" t="s">
        <v>3984</v>
      </c>
      <c r="L437" t="s">
        <v>5119</v>
      </c>
    </row>
    <row r="438" spans="9:12" x14ac:dyDescent="0.25">
      <c r="I438" t="s">
        <v>1760</v>
      </c>
      <c r="J438" t="s">
        <v>2345</v>
      </c>
      <c r="K438" t="s">
        <v>3985</v>
      </c>
      <c r="L438" t="s">
        <v>5125</v>
      </c>
    </row>
    <row r="439" spans="9:12" x14ac:dyDescent="0.25">
      <c r="I439" t="s">
        <v>1760</v>
      </c>
      <c r="J439" t="s">
        <v>2345</v>
      </c>
      <c r="K439" t="s">
        <v>3986</v>
      </c>
      <c r="L439" t="s">
        <v>5110</v>
      </c>
    </row>
    <row r="440" spans="9:12" x14ac:dyDescent="0.25">
      <c r="I440" t="s">
        <v>1760</v>
      </c>
      <c r="J440" t="s">
        <v>2345</v>
      </c>
      <c r="K440" t="s">
        <v>3987</v>
      </c>
      <c r="L440" t="s">
        <v>5126</v>
      </c>
    </row>
    <row r="441" spans="9:12" x14ac:dyDescent="0.25">
      <c r="I441" t="s">
        <v>1760</v>
      </c>
      <c r="J441" t="s">
        <v>2345</v>
      </c>
      <c r="K441" t="s">
        <v>3988</v>
      </c>
      <c r="L441" t="s">
        <v>5119</v>
      </c>
    </row>
    <row r="442" spans="9:12" x14ac:dyDescent="0.25">
      <c r="I442" t="s">
        <v>1760</v>
      </c>
      <c r="J442" t="s">
        <v>2345</v>
      </c>
      <c r="K442" t="s">
        <v>3989</v>
      </c>
      <c r="L442" t="s">
        <v>4790</v>
      </c>
    </row>
    <row r="443" spans="9:12" x14ac:dyDescent="0.25">
      <c r="I443" t="s">
        <v>1760</v>
      </c>
      <c r="J443" t="s">
        <v>2345</v>
      </c>
      <c r="K443" t="s">
        <v>3990</v>
      </c>
      <c r="L443" t="s">
        <v>5125</v>
      </c>
    </row>
    <row r="444" spans="9:12" x14ac:dyDescent="0.25">
      <c r="I444" t="s">
        <v>1760</v>
      </c>
      <c r="J444" t="s">
        <v>2345</v>
      </c>
      <c r="K444" t="s">
        <v>3991</v>
      </c>
      <c r="L444" t="s">
        <v>4705</v>
      </c>
    </row>
    <row r="445" spans="9:12" x14ac:dyDescent="0.25">
      <c r="I445" t="s">
        <v>1760</v>
      </c>
      <c r="J445" t="s">
        <v>2345</v>
      </c>
      <c r="K445" t="s">
        <v>3992</v>
      </c>
      <c r="L445" t="s">
        <v>4790</v>
      </c>
    </row>
    <row r="446" spans="9:12" x14ac:dyDescent="0.25">
      <c r="I446" t="s">
        <v>1760</v>
      </c>
      <c r="J446" t="s">
        <v>2345</v>
      </c>
      <c r="K446" t="s">
        <v>3993</v>
      </c>
      <c r="L446" t="s">
        <v>4847</v>
      </c>
    </row>
    <row r="447" spans="9:12" x14ac:dyDescent="0.25">
      <c r="I447" t="s">
        <v>1760</v>
      </c>
      <c r="J447" t="s">
        <v>2345</v>
      </c>
      <c r="K447" t="s">
        <v>3994</v>
      </c>
      <c r="L447" t="s">
        <v>5119</v>
      </c>
    </row>
    <row r="448" spans="9:12" x14ac:dyDescent="0.25">
      <c r="I448" t="s">
        <v>1760</v>
      </c>
      <c r="J448" t="s">
        <v>2345</v>
      </c>
      <c r="K448" t="s">
        <v>3995</v>
      </c>
      <c r="L448" t="s">
        <v>5110</v>
      </c>
    </row>
    <row r="449" spans="9:12" x14ac:dyDescent="0.25">
      <c r="I449" t="s">
        <v>1760</v>
      </c>
      <c r="J449" t="s">
        <v>2345</v>
      </c>
      <c r="K449" t="s">
        <v>3996</v>
      </c>
      <c r="L449" t="s">
        <v>5116</v>
      </c>
    </row>
    <row r="450" spans="9:12" x14ac:dyDescent="0.25">
      <c r="I450" t="s">
        <v>1760</v>
      </c>
      <c r="J450" t="s">
        <v>2345</v>
      </c>
      <c r="K450" t="s">
        <v>3997</v>
      </c>
      <c r="L450" t="s">
        <v>5127</v>
      </c>
    </row>
    <row r="451" spans="9:12" x14ac:dyDescent="0.25">
      <c r="I451" t="s">
        <v>1760</v>
      </c>
      <c r="J451" t="s">
        <v>2345</v>
      </c>
      <c r="K451" t="s">
        <v>3998</v>
      </c>
      <c r="L451" t="s">
        <v>5128</v>
      </c>
    </row>
    <row r="452" spans="9:12" x14ac:dyDescent="0.25">
      <c r="I452" t="s">
        <v>1760</v>
      </c>
      <c r="J452" t="s">
        <v>2345</v>
      </c>
      <c r="K452" t="s">
        <v>3999</v>
      </c>
      <c r="L452" t="s">
        <v>4790</v>
      </c>
    </row>
    <row r="453" spans="9:12" x14ac:dyDescent="0.25">
      <c r="I453" t="s">
        <v>1760</v>
      </c>
      <c r="J453" t="s">
        <v>2345</v>
      </c>
      <c r="K453" t="s">
        <v>4000</v>
      </c>
      <c r="L453" t="s">
        <v>5126</v>
      </c>
    </row>
    <row r="454" spans="9:12" x14ac:dyDescent="0.25">
      <c r="I454" t="s">
        <v>1760</v>
      </c>
      <c r="J454" t="s">
        <v>2345</v>
      </c>
      <c r="K454" t="s">
        <v>4001</v>
      </c>
      <c r="L454" t="s">
        <v>5119</v>
      </c>
    </row>
    <row r="455" spans="9:12" x14ac:dyDescent="0.25">
      <c r="I455" t="s">
        <v>1760</v>
      </c>
      <c r="J455" t="s">
        <v>2345</v>
      </c>
      <c r="K455" t="s">
        <v>4002</v>
      </c>
      <c r="L455" t="s">
        <v>5129</v>
      </c>
    </row>
    <row r="456" spans="9:12" x14ac:dyDescent="0.25">
      <c r="I456" t="s">
        <v>1760</v>
      </c>
      <c r="J456" t="s">
        <v>2345</v>
      </c>
      <c r="K456" t="s">
        <v>4003</v>
      </c>
      <c r="L456" t="s">
        <v>5119</v>
      </c>
    </row>
    <row r="457" spans="9:12" x14ac:dyDescent="0.25">
      <c r="I457" t="s">
        <v>1760</v>
      </c>
      <c r="J457" t="s">
        <v>2345</v>
      </c>
      <c r="K457" t="s">
        <v>4004</v>
      </c>
      <c r="L457" t="s">
        <v>5119</v>
      </c>
    </row>
    <row r="458" spans="9:12" x14ac:dyDescent="0.25">
      <c r="I458" t="s">
        <v>1760</v>
      </c>
      <c r="J458" t="s">
        <v>2345</v>
      </c>
      <c r="K458" t="s">
        <v>4005</v>
      </c>
    </row>
    <row r="459" spans="9:12" x14ac:dyDescent="0.25">
      <c r="I459" t="s">
        <v>1760</v>
      </c>
      <c r="J459" t="s">
        <v>2345</v>
      </c>
      <c r="K459" t="s">
        <v>4006</v>
      </c>
      <c r="L459" t="s">
        <v>5116</v>
      </c>
    </row>
    <row r="460" spans="9:12" x14ac:dyDescent="0.25">
      <c r="I460" t="s">
        <v>1760</v>
      </c>
      <c r="J460" t="s">
        <v>2167</v>
      </c>
      <c r="K460" t="s">
        <v>4007</v>
      </c>
      <c r="L460" t="s">
        <v>5130</v>
      </c>
    </row>
    <row r="461" spans="9:12" x14ac:dyDescent="0.25">
      <c r="I461" t="s">
        <v>1760</v>
      </c>
      <c r="J461" t="s">
        <v>4008</v>
      </c>
      <c r="K461" t="s">
        <v>4009</v>
      </c>
      <c r="L461" t="s">
        <v>5131</v>
      </c>
    </row>
    <row r="462" spans="9:12" x14ac:dyDescent="0.25">
      <c r="I462" t="s">
        <v>1760</v>
      </c>
      <c r="J462" t="s">
        <v>2230</v>
      </c>
      <c r="K462" t="s">
        <v>4010</v>
      </c>
      <c r="L462" t="s">
        <v>4653</v>
      </c>
    </row>
    <row r="463" spans="9:12" x14ac:dyDescent="0.25">
      <c r="I463" t="s">
        <v>1760</v>
      </c>
      <c r="J463" t="s">
        <v>2230</v>
      </c>
      <c r="K463" t="s">
        <v>4011</v>
      </c>
      <c r="L463" t="s">
        <v>4653</v>
      </c>
    </row>
    <row r="464" spans="9:12" x14ac:dyDescent="0.25">
      <c r="I464" t="s">
        <v>1760</v>
      </c>
      <c r="J464" t="s">
        <v>4012</v>
      </c>
      <c r="K464" t="s">
        <v>4013</v>
      </c>
      <c r="L464" t="s">
        <v>5132</v>
      </c>
    </row>
    <row r="465" spans="9:12" x14ac:dyDescent="0.25">
      <c r="I465" t="s">
        <v>1760</v>
      </c>
      <c r="J465" t="s">
        <v>4012</v>
      </c>
      <c r="K465" t="s">
        <v>4014</v>
      </c>
      <c r="L465" t="s">
        <v>5133</v>
      </c>
    </row>
    <row r="466" spans="9:12" x14ac:dyDescent="0.25">
      <c r="I466" t="s">
        <v>1760</v>
      </c>
      <c r="J466" t="s">
        <v>4015</v>
      </c>
      <c r="K466" t="s">
        <v>4016</v>
      </c>
      <c r="L466" t="s">
        <v>4653</v>
      </c>
    </row>
    <row r="467" spans="9:12" x14ac:dyDescent="0.25">
      <c r="I467" t="s">
        <v>1760</v>
      </c>
      <c r="J467" t="s">
        <v>4015</v>
      </c>
      <c r="K467" t="s">
        <v>4017</v>
      </c>
      <c r="L467" t="s">
        <v>5132</v>
      </c>
    </row>
    <row r="468" spans="9:12" x14ac:dyDescent="0.25">
      <c r="I468" t="s">
        <v>1760</v>
      </c>
      <c r="J468" t="s">
        <v>4015</v>
      </c>
      <c r="K468" t="s">
        <v>4018</v>
      </c>
      <c r="L468" t="s">
        <v>5132</v>
      </c>
    </row>
    <row r="469" spans="9:12" x14ac:dyDescent="0.25">
      <c r="I469" t="s">
        <v>1760</v>
      </c>
      <c r="J469" t="s">
        <v>2446</v>
      </c>
      <c r="K469" t="s">
        <v>4019</v>
      </c>
      <c r="L469" t="s">
        <v>5127</v>
      </c>
    </row>
    <row r="470" spans="9:12" x14ac:dyDescent="0.25">
      <c r="I470" t="s">
        <v>1760</v>
      </c>
      <c r="J470" t="s">
        <v>2446</v>
      </c>
      <c r="K470" t="s">
        <v>4020</v>
      </c>
      <c r="L470" t="s">
        <v>4790</v>
      </c>
    </row>
    <row r="471" spans="9:12" x14ac:dyDescent="0.25">
      <c r="I471" t="s">
        <v>1760</v>
      </c>
      <c r="J471" t="s">
        <v>2446</v>
      </c>
      <c r="K471" t="s">
        <v>4021</v>
      </c>
      <c r="L471" t="s">
        <v>5112</v>
      </c>
    </row>
    <row r="472" spans="9:12" x14ac:dyDescent="0.25">
      <c r="I472" t="s">
        <v>1760</v>
      </c>
      <c r="J472" t="s">
        <v>2446</v>
      </c>
      <c r="K472" t="s">
        <v>4022</v>
      </c>
      <c r="L472" t="s">
        <v>5110</v>
      </c>
    </row>
    <row r="473" spans="9:12" x14ac:dyDescent="0.25">
      <c r="I473" t="s">
        <v>1760</v>
      </c>
      <c r="J473" t="s">
        <v>2446</v>
      </c>
      <c r="K473" t="s">
        <v>4023</v>
      </c>
      <c r="L473" t="s">
        <v>4790</v>
      </c>
    </row>
    <row r="474" spans="9:12" x14ac:dyDescent="0.25">
      <c r="I474" t="s">
        <v>1760</v>
      </c>
      <c r="J474" t="s">
        <v>2446</v>
      </c>
      <c r="K474" t="s">
        <v>4024</v>
      </c>
      <c r="L474" t="s">
        <v>5127</v>
      </c>
    </row>
    <row r="475" spans="9:12" x14ac:dyDescent="0.25">
      <c r="I475" t="s">
        <v>1760</v>
      </c>
      <c r="J475" t="s">
        <v>2446</v>
      </c>
      <c r="K475" t="s">
        <v>4025</v>
      </c>
      <c r="L475" t="s">
        <v>5134</v>
      </c>
    </row>
    <row r="476" spans="9:12" x14ac:dyDescent="0.25">
      <c r="I476" t="s">
        <v>1760</v>
      </c>
      <c r="J476" t="s">
        <v>2446</v>
      </c>
      <c r="K476" t="s">
        <v>4026</v>
      </c>
      <c r="L476" t="s">
        <v>5126</v>
      </c>
    </row>
    <row r="477" spans="9:12" x14ac:dyDescent="0.25">
      <c r="I477" t="s">
        <v>1760</v>
      </c>
      <c r="J477" t="s">
        <v>2446</v>
      </c>
      <c r="K477" t="s">
        <v>4027</v>
      </c>
      <c r="L477" t="s">
        <v>4790</v>
      </c>
    </row>
    <row r="478" spans="9:12" x14ac:dyDescent="0.25">
      <c r="I478" t="s">
        <v>1760</v>
      </c>
      <c r="J478" t="s">
        <v>2446</v>
      </c>
      <c r="K478" t="s">
        <v>4028</v>
      </c>
      <c r="L478" t="s">
        <v>5127</v>
      </c>
    </row>
    <row r="479" spans="9:12" x14ac:dyDescent="0.25">
      <c r="I479" t="s">
        <v>1760</v>
      </c>
      <c r="J479" t="s">
        <v>2446</v>
      </c>
      <c r="K479" t="s">
        <v>4029</v>
      </c>
      <c r="L479" t="s">
        <v>4790</v>
      </c>
    </row>
    <row r="480" spans="9:12" x14ac:dyDescent="0.25">
      <c r="I480" t="s">
        <v>1760</v>
      </c>
      <c r="J480" t="s">
        <v>2446</v>
      </c>
      <c r="K480" t="s">
        <v>4005</v>
      </c>
    </row>
    <row r="481" spans="9:12" x14ac:dyDescent="0.25">
      <c r="I481" t="s">
        <v>1760</v>
      </c>
      <c r="J481" t="s">
        <v>2446</v>
      </c>
      <c r="K481" t="s">
        <v>4030</v>
      </c>
      <c r="L481" t="s">
        <v>4790</v>
      </c>
    </row>
    <row r="482" spans="9:12" x14ac:dyDescent="0.25">
      <c r="I482" t="s">
        <v>1760</v>
      </c>
      <c r="J482" t="s">
        <v>2725</v>
      </c>
      <c r="K482" t="s">
        <v>4031</v>
      </c>
      <c r="L482" t="s">
        <v>4790</v>
      </c>
    </row>
    <row r="483" spans="9:12" x14ac:dyDescent="0.25">
      <c r="I483" t="s">
        <v>1760</v>
      </c>
      <c r="J483" t="s">
        <v>2726</v>
      </c>
      <c r="K483" t="s">
        <v>4032</v>
      </c>
      <c r="L483" t="s">
        <v>5116</v>
      </c>
    </row>
    <row r="484" spans="9:12" x14ac:dyDescent="0.25">
      <c r="I484" t="s">
        <v>1760</v>
      </c>
      <c r="J484" t="s">
        <v>2726</v>
      </c>
      <c r="K484" t="s">
        <v>4033</v>
      </c>
      <c r="L484" t="s">
        <v>5116</v>
      </c>
    </row>
    <row r="485" spans="9:12" x14ac:dyDescent="0.25">
      <c r="I485" t="s">
        <v>1760</v>
      </c>
      <c r="J485" t="s">
        <v>2726</v>
      </c>
      <c r="K485" t="s">
        <v>4034</v>
      </c>
      <c r="L485" t="s">
        <v>5116</v>
      </c>
    </row>
    <row r="486" spans="9:12" x14ac:dyDescent="0.25">
      <c r="I486" t="s">
        <v>1760</v>
      </c>
      <c r="J486" t="s">
        <v>2726</v>
      </c>
      <c r="K486" t="s">
        <v>4035</v>
      </c>
      <c r="L486" t="s">
        <v>4790</v>
      </c>
    </row>
    <row r="487" spans="9:12" x14ac:dyDescent="0.25">
      <c r="I487" t="s">
        <v>1760</v>
      </c>
      <c r="J487" t="s">
        <v>2726</v>
      </c>
      <c r="K487" t="s">
        <v>4036</v>
      </c>
      <c r="L487" t="s">
        <v>5116</v>
      </c>
    </row>
    <row r="488" spans="9:12" x14ac:dyDescent="0.25">
      <c r="I488" t="s">
        <v>1760</v>
      </c>
      <c r="J488" t="s">
        <v>2726</v>
      </c>
      <c r="K488" t="s">
        <v>4037</v>
      </c>
      <c r="L488" t="s">
        <v>5116</v>
      </c>
    </row>
    <row r="489" spans="9:12" x14ac:dyDescent="0.25">
      <c r="I489" t="s">
        <v>1760</v>
      </c>
      <c r="J489" t="s">
        <v>2726</v>
      </c>
      <c r="K489" t="s">
        <v>4005</v>
      </c>
    </row>
    <row r="490" spans="9:12" x14ac:dyDescent="0.25">
      <c r="I490" t="s">
        <v>1760</v>
      </c>
      <c r="J490" t="s">
        <v>2728</v>
      </c>
      <c r="K490" t="s">
        <v>4038</v>
      </c>
      <c r="L490" t="s">
        <v>5112</v>
      </c>
    </row>
    <row r="491" spans="9:12" x14ac:dyDescent="0.25">
      <c r="I491" t="s">
        <v>1760</v>
      </c>
      <c r="J491" t="s">
        <v>2728</v>
      </c>
      <c r="K491" t="s">
        <v>4022</v>
      </c>
      <c r="L491" t="s">
        <v>5127</v>
      </c>
    </row>
    <row r="492" spans="9:12" x14ac:dyDescent="0.25">
      <c r="I492" t="s">
        <v>1760</v>
      </c>
      <c r="J492" t="s">
        <v>2728</v>
      </c>
      <c r="K492" t="s">
        <v>4039</v>
      </c>
      <c r="L492" t="s">
        <v>5116</v>
      </c>
    </row>
    <row r="493" spans="9:12" x14ac:dyDescent="0.25">
      <c r="I493" t="s">
        <v>1760</v>
      </c>
      <c r="J493" t="s">
        <v>2728</v>
      </c>
      <c r="K493" t="s">
        <v>4040</v>
      </c>
      <c r="L493" t="s">
        <v>4790</v>
      </c>
    </row>
    <row r="494" spans="9:12" x14ac:dyDescent="0.25">
      <c r="I494" t="s">
        <v>1760</v>
      </c>
      <c r="J494" t="s">
        <v>2728</v>
      </c>
      <c r="K494" t="s">
        <v>4041</v>
      </c>
      <c r="L494" t="s">
        <v>5116</v>
      </c>
    </row>
    <row r="495" spans="9:12" x14ac:dyDescent="0.25">
      <c r="I495" t="s">
        <v>1760</v>
      </c>
      <c r="J495" t="s">
        <v>2829</v>
      </c>
      <c r="K495" t="s">
        <v>4042</v>
      </c>
      <c r="L495" t="s">
        <v>5110</v>
      </c>
    </row>
    <row r="496" spans="9:12" x14ac:dyDescent="0.25">
      <c r="I496" t="s">
        <v>1760</v>
      </c>
      <c r="J496" t="s">
        <v>2829</v>
      </c>
      <c r="K496" t="s">
        <v>4043</v>
      </c>
      <c r="L496" t="s">
        <v>5135</v>
      </c>
    </row>
    <row r="497" spans="9:12" x14ac:dyDescent="0.25">
      <c r="I497" t="s">
        <v>1760</v>
      </c>
      <c r="J497" t="s">
        <v>2829</v>
      </c>
      <c r="K497" t="s">
        <v>4044</v>
      </c>
      <c r="L497" t="s">
        <v>5113</v>
      </c>
    </row>
    <row r="498" spans="9:12" x14ac:dyDescent="0.25">
      <c r="I498" t="s">
        <v>1760</v>
      </c>
      <c r="J498" t="s">
        <v>2829</v>
      </c>
      <c r="K498" t="s">
        <v>4005</v>
      </c>
    </row>
    <row r="499" spans="9:12" x14ac:dyDescent="0.25">
      <c r="I499" t="s">
        <v>1760</v>
      </c>
      <c r="J499" t="s">
        <v>2829</v>
      </c>
      <c r="K499" t="s">
        <v>4045</v>
      </c>
      <c r="L499" t="s">
        <v>5136</v>
      </c>
    </row>
    <row r="500" spans="9:12" x14ac:dyDescent="0.25">
      <c r="I500" t="s">
        <v>1760</v>
      </c>
      <c r="J500" t="s">
        <v>2349</v>
      </c>
      <c r="K500" t="s">
        <v>4046</v>
      </c>
      <c r="L500" t="s">
        <v>5116</v>
      </c>
    </row>
    <row r="501" spans="9:12" x14ac:dyDescent="0.25">
      <c r="I501" t="s">
        <v>1760</v>
      </c>
      <c r="J501" t="s">
        <v>2349</v>
      </c>
      <c r="K501" t="s">
        <v>4047</v>
      </c>
      <c r="L501" t="s">
        <v>5116</v>
      </c>
    </row>
    <row r="502" spans="9:12" x14ac:dyDescent="0.25">
      <c r="I502" t="s">
        <v>1760</v>
      </c>
      <c r="J502" t="s">
        <v>2349</v>
      </c>
      <c r="K502" t="s">
        <v>4048</v>
      </c>
      <c r="L502" t="s">
        <v>5116</v>
      </c>
    </row>
    <row r="503" spans="9:12" x14ac:dyDescent="0.25">
      <c r="I503" t="s">
        <v>1760</v>
      </c>
      <c r="J503" t="s">
        <v>2349</v>
      </c>
      <c r="K503" t="s">
        <v>4049</v>
      </c>
      <c r="L503" t="s">
        <v>5116</v>
      </c>
    </row>
    <row r="504" spans="9:12" x14ac:dyDescent="0.25">
      <c r="I504" t="s">
        <v>1760</v>
      </c>
      <c r="J504" t="s">
        <v>2349</v>
      </c>
      <c r="K504" t="s">
        <v>4050</v>
      </c>
      <c r="L504" t="s">
        <v>4653</v>
      </c>
    </row>
    <row r="505" spans="9:12" x14ac:dyDescent="0.25">
      <c r="I505" t="s">
        <v>1760</v>
      </c>
      <c r="J505" t="s">
        <v>2349</v>
      </c>
      <c r="K505" t="s">
        <v>4051</v>
      </c>
      <c r="L505" t="s">
        <v>4653</v>
      </c>
    </row>
    <row r="506" spans="9:12" x14ac:dyDescent="0.25">
      <c r="I506" t="s">
        <v>1760</v>
      </c>
      <c r="J506" t="s">
        <v>2349</v>
      </c>
      <c r="K506" t="s">
        <v>4052</v>
      </c>
      <c r="L506" t="s">
        <v>4653</v>
      </c>
    </row>
    <row r="507" spans="9:12" x14ac:dyDescent="0.25">
      <c r="I507" t="s">
        <v>1760</v>
      </c>
      <c r="J507" t="s">
        <v>2349</v>
      </c>
      <c r="K507" t="s">
        <v>4053</v>
      </c>
      <c r="L507" t="s">
        <v>5116</v>
      </c>
    </row>
    <row r="508" spans="9:12" x14ac:dyDescent="0.25">
      <c r="I508" t="s">
        <v>1760</v>
      </c>
      <c r="J508" t="s">
        <v>2349</v>
      </c>
      <c r="K508" t="s">
        <v>4054</v>
      </c>
      <c r="L508" t="s">
        <v>4653</v>
      </c>
    </row>
    <row r="509" spans="9:12" x14ac:dyDescent="0.25">
      <c r="I509" t="s">
        <v>1760</v>
      </c>
      <c r="J509" t="s">
        <v>2349</v>
      </c>
      <c r="K509" t="s">
        <v>4055</v>
      </c>
      <c r="L509" t="s">
        <v>5127</v>
      </c>
    </row>
    <row r="510" spans="9:12" x14ac:dyDescent="0.25">
      <c r="I510" t="s">
        <v>1760</v>
      </c>
      <c r="J510" t="s">
        <v>2349</v>
      </c>
      <c r="K510" t="s">
        <v>4056</v>
      </c>
      <c r="L510" t="s">
        <v>5121</v>
      </c>
    </row>
    <row r="511" spans="9:12" x14ac:dyDescent="0.25">
      <c r="I511" t="s">
        <v>1760</v>
      </c>
      <c r="J511" t="s">
        <v>2349</v>
      </c>
      <c r="K511" t="s">
        <v>4057</v>
      </c>
      <c r="L511" t="s">
        <v>5121</v>
      </c>
    </row>
    <row r="512" spans="9:12" x14ac:dyDescent="0.25">
      <c r="I512" t="s">
        <v>1760</v>
      </c>
      <c r="J512" t="s">
        <v>2349</v>
      </c>
      <c r="K512" t="s">
        <v>4058</v>
      </c>
      <c r="L512" t="s">
        <v>4653</v>
      </c>
    </row>
    <row r="513" spans="9:12" x14ac:dyDescent="0.25">
      <c r="I513" t="s">
        <v>1760</v>
      </c>
      <c r="J513" t="s">
        <v>2349</v>
      </c>
      <c r="K513" t="s">
        <v>4059</v>
      </c>
      <c r="L513" t="s">
        <v>5116</v>
      </c>
    </row>
    <row r="514" spans="9:12" x14ac:dyDescent="0.25">
      <c r="I514" t="s">
        <v>1760</v>
      </c>
      <c r="J514" t="s">
        <v>2349</v>
      </c>
      <c r="K514" t="s">
        <v>4060</v>
      </c>
      <c r="L514" t="s">
        <v>5116</v>
      </c>
    </row>
    <row r="515" spans="9:12" x14ac:dyDescent="0.25">
      <c r="I515" t="s">
        <v>1760</v>
      </c>
      <c r="J515" t="s">
        <v>2349</v>
      </c>
      <c r="K515" t="s">
        <v>4061</v>
      </c>
      <c r="L515" t="s">
        <v>5121</v>
      </c>
    </row>
    <row r="516" spans="9:12" x14ac:dyDescent="0.25">
      <c r="I516" t="s">
        <v>1760</v>
      </c>
      <c r="J516" t="s">
        <v>2349</v>
      </c>
      <c r="K516" t="s">
        <v>4062</v>
      </c>
      <c r="L516" t="s">
        <v>5116</v>
      </c>
    </row>
    <row r="517" spans="9:12" x14ac:dyDescent="0.25">
      <c r="I517" t="s">
        <v>1760</v>
      </c>
      <c r="J517" t="s">
        <v>2349</v>
      </c>
      <c r="K517" t="s">
        <v>4063</v>
      </c>
      <c r="L517" t="s">
        <v>5137</v>
      </c>
    </row>
    <row r="518" spans="9:12" x14ac:dyDescent="0.25">
      <c r="I518" t="s">
        <v>1760</v>
      </c>
      <c r="J518" t="s">
        <v>2349</v>
      </c>
      <c r="K518" t="s">
        <v>4064</v>
      </c>
      <c r="L518" t="s">
        <v>4653</v>
      </c>
    </row>
    <row r="519" spans="9:12" x14ac:dyDescent="0.25">
      <c r="I519" t="s">
        <v>1760</v>
      </c>
      <c r="J519" t="s">
        <v>2349</v>
      </c>
      <c r="K519" t="s">
        <v>4065</v>
      </c>
      <c r="L519" t="s">
        <v>5121</v>
      </c>
    </row>
    <row r="520" spans="9:12" x14ac:dyDescent="0.25">
      <c r="I520" t="s">
        <v>1760</v>
      </c>
      <c r="J520" t="s">
        <v>2349</v>
      </c>
      <c r="K520" t="s">
        <v>4066</v>
      </c>
      <c r="L520" t="s">
        <v>5138</v>
      </c>
    </row>
    <row r="521" spans="9:12" x14ac:dyDescent="0.25">
      <c r="I521" t="s">
        <v>1760</v>
      </c>
      <c r="J521" t="s">
        <v>2349</v>
      </c>
      <c r="K521" t="s">
        <v>4067</v>
      </c>
      <c r="L521" t="s">
        <v>5116</v>
      </c>
    </row>
    <row r="522" spans="9:12" x14ac:dyDescent="0.25">
      <c r="I522" t="s">
        <v>1760</v>
      </c>
      <c r="J522" t="s">
        <v>2349</v>
      </c>
      <c r="K522" t="s">
        <v>4068</v>
      </c>
      <c r="L522" t="s">
        <v>5121</v>
      </c>
    </row>
    <row r="523" spans="9:12" x14ac:dyDescent="0.25">
      <c r="I523" t="s">
        <v>1760</v>
      </c>
      <c r="J523" t="s">
        <v>2349</v>
      </c>
      <c r="K523" t="s">
        <v>4069</v>
      </c>
      <c r="L523" t="s">
        <v>5116</v>
      </c>
    </row>
    <row r="524" spans="9:12" x14ac:dyDescent="0.25">
      <c r="I524" t="s">
        <v>1760</v>
      </c>
      <c r="J524" t="s">
        <v>2349</v>
      </c>
      <c r="K524" t="s">
        <v>4070</v>
      </c>
      <c r="L524" t="s">
        <v>5116</v>
      </c>
    </row>
    <row r="525" spans="9:12" x14ac:dyDescent="0.25">
      <c r="I525" t="s">
        <v>1760</v>
      </c>
      <c r="J525" t="s">
        <v>2349</v>
      </c>
      <c r="K525" t="s">
        <v>4071</v>
      </c>
      <c r="L525" t="s">
        <v>5135</v>
      </c>
    </row>
    <row r="526" spans="9:12" x14ac:dyDescent="0.25">
      <c r="I526" t="s">
        <v>1760</v>
      </c>
      <c r="J526" t="s">
        <v>2349</v>
      </c>
      <c r="K526" t="s">
        <v>4072</v>
      </c>
      <c r="L526" t="s">
        <v>4790</v>
      </c>
    </row>
    <row r="527" spans="9:12" x14ac:dyDescent="0.25">
      <c r="I527" t="s">
        <v>1760</v>
      </c>
      <c r="J527" t="s">
        <v>2349</v>
      </c>
      <c r="K527" t="s">
        <v>4073</v>
      </c>
      <c r="L527" t="s">
        <v>4653</v>
      </c>
    </row>
    <row r="528" spans="9:12" x14ac:dyDescent="0.25">
      <c r="I528" t="s">
        <v>1760</v>
      </c>
      <c r="J528" t="s">
        <v>2349</v>
      </c>
      <c r="K528" t="s">
        <v>4074</v>
      </c>
      <c r="L528" t="s">
        <v>4790</v>
      </c>
    </row>
    <row r="529" spans="9:12" x14ac:dyDescent="0.25">
      <c r="I529" t="s">
        <v>1760</v>
      </c>
      <c r="J529" t="s">
        <v>2349</v>
      </c>
      <c r="K529" t="s">
        <v>4075</v>
      </c>
      <c r="L529" t="s">
        <v>5139</v>
      </c>
    </row>
    <row r="530" spans="9:12" x14ac:dyDescent="0.25">
      <c r="I530" t="s">
        <v>1760</v>
      </c>
      <c r="J530" t="s">
        <v>2349</v>
      </c>
      <c r="K530" t="s">
        <v>4076</v>
      </c>
      <c r="L530" t="s">
        <v>5116</v>
      </c>
    </row>
    <row r="531" spans="9:12" x14ac:dyDescent="0.25">
      <c r="I531" t="s">
        <v>1760</v>
      </c>
      <c r="J531" t="s">
        <v>2349</v>
      </c>
      <c r="K531" t="s">
        <v>4077</v>
      </c>
      <c r="L531" t="s">
        <v>5116</v>
      </c>
    </row>
    <row r="532" spans="9:12" x14ac:dyDescent="0.25">
      <c r="I532" t="s">
        <v>1760</v>
      </c>
      <c r="J532" t="s">
        <v>2349</v>
      </c>
      <c r="K532" t="s">
        <v>4078</v>
      </c>
      <c r="L532" t="s">
        <v>5140</v>
      </c>
    </row>
    <row r="533" spans="9:12" x14ac:dyDescent="0.25">
      <c r="I533" t="s">
        <v>1760</v>
      </c>
      <c r="J533" t="s">
        <v>2349</v>
      </c>
      <c r="K533" t="s">
        <v>4079</v>
      </c>
      <c r="L533" t="s">
        <v>5139</v>
      </c>
    </row>
    <row r="534" spans="9:12" x14ac:dyDescent="0.25">
      <c r="I534" t="s">
        <v>1760</v>
      </c>
      <c r="J534" t="s">
        <v>2349</v>
      </c>
      <c r="K534" t="s">
        <v>4080</v>
      </c>
      <c r="L534" t="s">
        <v>5116</v>
      </c>
    </row>
    <row r="535" spans="9:12" x14ac:dyDescent="0.25">
      <c r="I535" t="s">
        <v>1760</v>
      </c>
      <c r="J535" t="s">
        <v>2349</v>
      </c>
      <c r="K535" t="s">
        <v>4081</v>
      </c>
      <c r="L535" t="s">
        <v>5121</v>
      </c>
    </row>
    <row r="536" spans="9:12" x14ac:dyDescent="0.25">
      <c r="I536" t="s">
        <v>1760</v>
      </c>
      <c r="J536" t="s">
        <v>2349</v>
      </c>
      <c r="K536" t="s">
        <v>4082</v>
      </c>
      <c r="L536" t="s">
        <v>5116</v>
      </c>
    </row>
    <row r="537" spans="9:12" x14ac:dyDescent="0.25">
      <c r="I537" t="s">
        <v>1760</v>
      </c>
      <c r="J537" t="s">
        <v>2349</v>
      </c>
      <c r="K537" t="s">
        <v>4083</v>
      </c>
      <c r="L537" t="s">
        <v>5141</v>
      </c>
    </row>
    <row r="538" spans="9:12" x14ac:dyDescent="0.25">
      <c r="I538" t="s">
        <v>1760</v>
      </c>
      <c r="J538" t="s">
        <v>2349</v>
      </c>
      <c r="K538" t="s">
        <v>4084</v>
      </c>
      <c r="L538" t="s">
        <v>5121</v>
      </c>
    </row>
    <row r="539" spans="9:12" x14ac:dyDescent="0.25">
      <c r="I539" t="s">
        <v>1760</v>
      </c>
      <c r="J539" t="s">
        <v>2349</v>
      </c>
      <c r="K539" t="s">
        <v>4085</v>
      </c>
      <c r="L539" t="s">
        <v>5139</v>
      </c>
    </row>
    <row r="540" spans="9:12" x14ac:dyDescent="0.25">
      <c r="I540" t="s">
        <v>1760</v>
      </c>
      <c r="J540" t="s">
        <v>2349</v>
      </c>
      <c r="K540" t="s">
        <v>4086</v>
      </c>
      <c r="L540" t="s">
        <v>5116</v>
      </c>
    </row>
    <row r="541" spans="9:12" x14ac:dyDescent="0.25">
      <c r="I541" t="s">
        <v>1760</v>
      </c>
      <c r="J541" t="s">
        <v>2349</v>
      </c>
      <c r="K541" t="s">
        <v>4087</v>
      </c>
      <c r="L541" t="s">
        <v>5116</v>
      </c>
    </row>
    <row r="542" spans="9:12" x14ac:dyDescent="0.25">
      <c r="I542" t="s">
        <v>1760</v>
      </c>
      <c r="J542" t="s">
        <v>2349</v>
      </c>
      <c r="K542" t="s">
        <v>4088</v>
      </c>
      <c r="L542" t="s">
        <v>5116</v>
      </c>
    </row>
    <row r="543" spans="9:12" x14ac:dyDescent="0.25">
      <c r="I543" t="s">
        <v>1760</v>
      </c>
      <c r="J543" t="s">
        <v>2349</v>
      </c>
      <c r="K543" t="s">
        <v>4089</v>
      </c>
      <c r="L543" t="s">
        <v>5142</v>
      </c>
    </row>
    <row r="544" spans="9:12" x14ac:dyDescent="0.25">
      <c r="I544" t="s">
        <v>1760</v>
      </c>
      <c r="J544" t="s">
        <v>2349</v>
      </c>
      <c r="K544" t="s">
        <v>4090</v>
      </c>
      <c r="L544" t="s">
        <v>4790</v>
      </c>
    </row>
    <row r="545" spans="9:12" x14ac:dyDescent="0.25">
      <c r="I545" t="s">
        <v>1760</v>
      </c>
      <c r="J545" t="s">
        <v>2349</v>
      </c>
      <c r="K545" t="s">
        <v>4091</v>
      </c>
      <c r="L545" t="s">
        <v>5110</v>
      </c>
    </row>
    <row r="546" spans="9:12" x14ac:dyDescent="0.25">
      <c r="I546" t="s">
        <v>1760</v>
      </c>
      <c r="J546" t="s">
        <v>2349</v>
      </c>
      <c r="K546" t="s">
        <v>4092</v>
      </c>
      <c r="L546" t="s">
        <v>4653</v>
      </c>
    </row>
    <row r="547" spans="9:12" x14ac:dyDescent="0.25">
      <c r="I547" t="s">
        <v>1760</v>
      </c>
      <c r="J547" t="s">
        <v>2349</v>
      </c>
      <c r="K547" t="s">
        <v>4093</v>
      </c>
      <c r="L547" t="s">
        <v>4653</v>
      </c>
    </row>
    <row r="548" spans="9:12" x14ac:dyDescent="0.25">
      <c r="I548" t="s">
        <v>1760</v>
      </c>
      <c r="J548" t="s">
        <v>2349</v>
      </c>
      <c r="K548" t="s">
        <v>4094</v>
      </c>
      <c r="L548" t="s">
        <v>5116</v>
      </c>
    </row>
    <row r="549" spans="9:12" x14ac:dyDescent="0.25">
      <c r="I549" t="s">
        <v>1760</v>
      </c>
      <c r="J549" t="s">
        <v>2349</v>
      </c>
      <c r="K549" t="s">
        <v>4095</v>
      </c>
      <c r="L549" t="s">
        <v>4705</v>
      </c>
    </row>
    <row r="550" spans="9:12" x14ac:dyDescent="0.25">
      <c r="I550" t="s">
        <v>1760</v>
      </c>
      <c r="J550" t="s">
        <v>2349</v>
      </c>
      <c r="K550" t="s">
        <v>4096</v>
      </c>
      <c r="L550" t="s">
        <v>4653</v>
      </c>
    </row>
    <row r="551" spans="9:12" x14ac:dyDescent="0.25">
      <c r="I551" t="s">
        <v>1760</v>
      </c>
      <c r="J551" t="s">
        <v>2349</v>
      </c>
      <c r="K551" t="s">
        <v>4097</v>
      </c>
      <c r="L551" t="s">
        <v>5116</v>
      </c>
    </row>
    <row r="552" spans="9:12" x14ac:dyDescent="0.25">
      <c r="I552" t="s">
        <v>1760</v>
      </c>
      <c r="J552" t="s">
        <v>2349</v>
      </c>
      <c r="K552" t="s">
        <v>4098</v>
      </c>
      <c r="L552" t="s">
        <v>5118</v>
      </c>
    </row>
    <row r="553" spans="9:12" x14ac:dyDescent="0.25">
      <c r="I553" t="s">
        <v>1760</v>
      </c>
      <c r="J553" t="s">
        <v>2349</v>
      </c>
      <c r="K553" t="s">
        <v>4099</v>
      </c>
      <c r="L553" t="s">
        <v>5138</v>
      </c>
    </row>
    <row r="554" spans="9:12" x14ac:dyDescent="0.25">
      <c r="I554" t="s">
        <v>1760</v>
      </c>
      <c r="J554" t="s">
        <v>2349</v>
      </c>
      <c r="K554" t="s">
        <v>4100</v>
      </c>
      <c r="L554" t="s">
        <v>5116</v>
      </c>
    </row>
    <row r="555" spans="9:12" x14ac:dyDescent="0.25">
      <c r="I555" t="s">
        <v>1760</v>
      </c>
      <c r="J555" t="s">
        <v>2349</v>
      </c>
      <c r="K555" t="s">
        <v>4101</v>
      </c>
      <c r="L555" t="s">
        <v>5110</v>
      </c>
    </row>
    <row r="556" spans="9:12" x14ac:dyDescent="0.25">
      <c r="I556" t="s">
        <v>1760</v>
      </c>
      <c r="J556" t="s">
        <v>2349</v>
      </c>
      <c r="K556" t="s">
        <v>4102</v>
      </c>
      <c r="L556" t="s">
        <v>5116</v>
      </c>
    </row>
    <row r="557" spans="9:12" x14ac:dyDescent="0.25">
      <c r="I557" t="s">
        <v>1760</v>
      </c>
      <c r="J557" t="s">
        <v>2349</v>
      </c>
      <c r="K557" t="s">
        <v>4103</v>
      </c>
      <c r="L557" t="s">
        <v>5121</v>
      </c>
    </row>
    <row r="558" spans="9:12" x14ac:dyDescent="0.25">
      <c r="I558" t="s">
        <v>1760</v>
      </c>
      <c r="J558" t="s">
        <v>2349</v>
      </c>
      <c r="K558" t="s">
        <v>4104</v>
      </c>
      <c r="L558" t="s">
        <v>4653</v>
      </c>
    </row>
    <row r="559" spans="9:12" x14ac:dyDescent="0.25">
      <c r="I559" t="s">
        <v>1760</v>
      </c>
      <c r="J559" t="s">
        <v>2349</v>
      </c>
      <c r="K559" t="s">
        <v>4105</v>
      </c>
      <c r="L559" t="s">
        <v>5143</v>
      </c>
    </row>
    <row r="560" spans="9:12" x14ac:dyDescent="0.25">
      <c r="I560" t="s">
        <v>1760</v>
      </c>
      <c r="J560" t="s">
        <v>2349</v>
      </c>
      <c r="K560" t="s">
        <v>4106</v>
      </c>
      <c r="L560" t="s">
        <v>5144</v>
      </c>
    </row>
    <row r="561" spans="9:12" x14ac:dyDescent="0.25">
      <c r="I561" t="s">
        <v>1760</v>
      </c>
      <c r="J561" t="s">
        <v>2349</v>
      </c>
      <c r="K561" t="s">
        <v>4107</v>
      </c>
      <c r="L561" t="s">
        <v>5121</v>
      </c>
    </row>
    <row r="562" spans="9:12" x14ac:dyDescent="0.25">
      <c r="I562" t="s">
        <v>1760</v>
      </c>
      <c r="J562" t="s">
        <v>2349</v>
      </c>
      <c r="K562" t="s">
        <v>4108</v>
      </c>
      <c r="L562" t="s">
        <v>5138</v>
      </c>
    </row>
    <row r="563" spans="9:12" x14ac:dyDescent="0.25">
      <c r="I563" t="s">
        <v>1760</v>
      </c>
      <c r="J563" t="s">
        <v>2349</v>
      </c>
      <c r="K563" t="s">
        <v>4109</v>
      </c>
      <c r="L563" t="s">
        <v>4790</v>
      </c>
    </row>
    <row r="564" spans="9:12" x14ac:dyDescent="0.25">
      <c r="I564" t="s">
        <v>1760</v>
      </c>
      <c r="J564" t="s">
        <v>2349</v>
      </c>
      <c r="K564" t="s">
        <v>4110</v>
      </c>
      <c r="L564" t="s">
        <v>5127</v>
      </c>
    </row>
    <row r="565" spans="9:12" x14ac:dyDescent="0.25">
      <c r="I565" t="s">
        <v>1760</v>
      </c>
      <c r="J565" t="s">
        <v>2349</v>
      </c>
      <c r="K565" t="s">
        <v>4111</v>
      </c>
      <c r="L565" t="s">
        <v>5139</v>
      </c>
    </row>
    <row r="566" spans="9:12" x14ac:dyDescent="0.25">
      <c r="I566" t="s">
        <v>1760</v>
      </c>
      <c r="J566" t="s">
        <v>2349</v>
      </c>
      <c r="K566" t="s">
        <v>4112</v>
      </c>
      <c r="L566" t="s">
        <v>5127</v>
      </c>
    </row>
    <row r="567" spans="9:12" x14ac:dyDescent="0.25">
      <c r="I567" t="s">
        <v>1760</v>
      </c>
      <c r="J567" t="s">
        <v>2349</v>
      </c>
      <c r="K567" t="s">
        <v>4113</v>
      </c>
      <c r="L567" t="s">
        <v>4790</v>
      </c>
    </row>
    <row r="568" spans="9:12" x14ac:dyDescent="0.25">
      <c r="I568" t="s">
        <v>1760</v>
      </c>
      <c r="J568" t="s">
        <v>2349</v>
      </c>
      <c r="K568" t="s">
        <v>4114</v>
      </c>
      <c r="L568" t="s">
        <v>5116</v>
      </c>
    </row>
    <row r="569" spans="9:12" x14ac:dyDescent="0.25">
      <c r="I569" t="s">
        <v>1760</v>
      </c>
      <c r="J569" t="s">
        <v>2349</v>
      </c>
      <c r="K569" t="s">
        <v>4115</v>
      </c>
      <c r="L569" t="s">
        <v>5116</v>
      </c>
    </row>
    <row r="570" spans="9:12" x14ac:dyDescent="0.25">
      <c r="I570" t="s">
        <v>1760</v>
      </c>
      <c r="J570" t="s">
        <v>2349</v>
      </c>
      <c r="K570" t="s">
        <v>4116</v>
      </c>
      <c r="L570" t="s">
        <v>5116</v>
      </c>
    </row>
    <row r="571" spans="9:12" x14ac:dyDescent="0.25">
      <c r="I571" t="s">
        <v>1760</v>
      </c>
      <c r="J571" t="s">
        <v>2349</v>
      </c>
      <c r="K571" t="s">
        <v>4117</v>
      </c>
      <c r="L571" t="s">
        <v>5145</v>
      </c>
    </row>
    <row r="572" spans="9:12" x14ac:dyDescent="0.25">
      <c r="I572" t="s">
        <v>1760</v>
      </c>
      <c r="J572" t="s">
        <v>2349</v>
      </c>
      <c r="K572" t="s">
        <v>4118</v>
      </c>
      <c r="L572" t="s">
        <v>5116</v>
      </c>
    </row>
    <row r="573" spans="9:12" x14ac:dyDescent="0.25">
      <c r="I573" t="s">
        <v>1760</v>
      </c>
      <c r="J573" t="s">
        <v>2349</v>
      </c>
      <c r="K573" t="s">
        <v>4119</v>
      </c>
      <c r="L573" t="s">
        <v>5116</v>
      </c>
    </row>
    <row r="574" spans="9:12" x14ac:dyDescent="0.25">
      <c r="I574" t="s">
        <v>1760</v>
      </c>
      <c r="J574" t="s">
        <v>2349</v>
      </c>
      <c r="K574" t="s">
        <v>4120</v>
      </c>
      <c r="L574" t="s">
        <v>4653</v>
      </c>
    </row>
    <row r="575" spans="9:12" x14ac:dyDescent="0.25">
      <c r="I575" t="s">
        <v>1760</v>
      </c>
      <c r="J575" t="s">
        <v>2349</v>
      </c>
      <c r="K575" t="s">
        <v>4121</v>
      </c>
      <c r="L575" t="s">
        <v>5121</v>
      </c>
    </row>
    <row r="576" spans="9:12" x14ac:dyDescent="0.25">
      <c r="I576" t="s">
        <v>1760</v>
      </c>
      <c r="J576" t="s">
        <v>2349</v>
      </c>
      <c r="K576" t="s">
        <v>4122</v>
      </c>
      <c r="L576" t="s">
        <v>5127</v>
      </c>
    </row>
    <row r="577" spans="9:12" x14ac:dyDescent="0.25">
      <c r="I577" t="s">
        <v>1760</v>
      </c>
      <c r="J577" t="s">
        <v>2349</v>
      </c>
      <c r="K577" t="s">
        <v>4123</v>
      </c>
      <c r="L577" t="s">
        <v>4790</v>
      </c>
    </row>
    <row r="578" spans="9:12" x14ac:dyDescent="0.25">
      <c r="I578" t="s">
        <v>1760</v>
      </c>
      <c r="J578" t="s">
        <v>2349</v>
      </c>
      <c r="K578" t="s">
        <v>4124</v>
      </c>
      <c r="L578" t="s">
        <v>5135</v>
      </c>
    </row>
    <row r="579" spans="9:12" x14ac:dyDescent="0.25">
      <c r="I579" t="s">
        <v>1760</v>
      </c>
      <c r="J579" t="s">
        <v>2349</v>
      </c>
      <c r="K579" t="s">
        <v>4125</v>
      </c>
      <c r="L579" t="s">
        <v>4705</v>
      </c>
    </row>
    <row r="580" spans="9:12" x14ac:dyDescent="0.25">
      <c r="I580" t="s">
        <v>1760</v>
      </c>
      <c r="J580" t="s">
        <v>2349</v>
      </c>
      <c r="K580" t="s">
        <v>4126</v>
      </c>
      <c r="L580" t="s">
        <v>4653</v>
      </c>
    </row>
    <row r="581" spans="9:12" x14ac:dyDescent="0.25">
      <c r="I581" t="s">
        <v>1760</v>
      </c>
      <c r="J581" t="s">
        <v>2349</v>
      </c>
      <c r="K581" t="s">
        <v>4127</v>
      </c>
      <c r="L581" t="s">
        <v>4790</v>
      </c>
    </row>
    <row r="582" spans="9:12" x14ac:dyDescent="0.25">
      <c r="I582" t="s">
        <v>1760</v>
      </c>
      <c r="J582" t="s">
        <v>2349</v>
      </c>
      <c r="K582" t="s">
        <v>4128</v>
      </c>
      <c r="L582" t="s">
        <v>4653</v>
      </c>
    </row>
    <row r="583" spans="9:12" x14ac:dyDescent="0.25">
      <c r="I583" t="s">
        <v>1760</v>
      </c>
      <c r="J583" t="s">
        <v>2349</v>
      </c>
      <c r="K583" t="s">
        <v>4129</v>
      </c>
      <c r="L583" t="s">
        <v>4790</v>
      </c>
    </row>
    <row r="584" spans="9:12" x14ac:dyDescent="0.25">
      <c r="I584" t="s">
        <v>1760</v>
      </c>
      <c r="J584" t="s">
        <v>2349</v>
      </c>
      <c r="K584" t="s">
        <v>4130</v>
      </c>
      <c r="L584" t="s">
        <v>5146</v>
      </c>
    </row>
    <row r="585" spans="9:12" x14ac:dyDescent="0.25">
      <c r="I585" t="s">
        <v>1760</v>
      </c>
      <c r="J585" t="s">
        <v>2349</v>
      </c>
      <c r="K585" t="s">
        <v>4131</v>
      </c>
      <c r="L585" t="s">
        <v>5135</v>
      </c>
    </row>
    <row r="586" spans="9:12" x14ac:dyDescent="0.25">
      <c r="I586" t="s">
        <v>1760</v>
      </c>
      <c r="J586" t="s">
        <v>2349</v>
      </c>
      <c r="K586" t="s">
        <v>4132</v>
      </c>
      <c r="L586" t="s">
        <v>5147</v>
      </c>
    </row>
    <row r="587" spans="9:12" x14ac:dyDescent="0.25">
      <c r="I587" t="s">
        <v>1760</v>
      </c>
      <c r="J587" t="s">
        <v>2349</v>
      </c>
      <c r="K587" t="s">
        <v>4133</v>
      </c>
      <c r="L587" t="s">
        <v>5116</v>
      </c>
    </row>
    <row r="588" spans="9:12" x14ac:dyDescent="0.25">
      <c r="I588" t="s">
        <v>1760</v>
      </c>
      <c r="J588" t="s">
        <v>2349</v>
      </c>
      <c r="K588" t="s">
        <v>4134</v>
      </c>
      <c r="L588" t="s">
        <v>5116</v>
      </c>
    </row>
    <row r="589" spans="9:12" x14ac:dyDescent="0.25">
      <c r="I589" t="s">
        <v>1760</v>
      </c>
      <c r="J589" t="s">
        <v>2349</v>
      </c>
      <c r="K589" t="s">
        <v>4135</v>
      </c>
      <c r="L589" t="s">
        <v>4790</v>
      </c>
    </row>
    <row r="590" spans="9:12" x14ac:dyDescent="0.25">
      <c r="I590" t="s">
        <v>1760</v>
      </c>
      <c r="J590" t="s">
        <v>2349</v>
      </c>
      <c r="K590" t="s">
        <v>4136</v>
      </c>
      <c r="L590" t="s">
        <v>5127</v>
      </c>
    </row>
    <row r="591" spans="9:12" x14ac:dyDescent="0.25">
      <c r="I591" t="s">
        <v>1760</v>
      </c>
      <c r="J591" t="s">
        <v>2349</v>
      </c>
      <c r="K591" t="s">
        <v>4137</v>
      </c>
      <c r="L591" t="s">
        <v>5141</v>
      </c>
    </row>
    <row r="592" spans="9:12" x14ac:dyDescent="0.25">
      <c r="I592" t="s">
        <v>1760</v>
      </c>
      <c r="J592" t="s">
        <v>2349</v>
      </c>
      <c r="K592" t="s">
        <v>4138</v>
      </c>
      <c r="L592" t="s">
        <v>5116</v>
      </c>
    </row>
    <row r="593" spans="9:12" x14ac:dyDescent="0.25">
      <c r="I593" t="s">
        <v>1760</v>
      </c>
      <c r="J593" t="s">
        <v>2349</v>
      </c>
      <c r="K593" t="s">
        <v>4139</v>
      </c>
      <c r="L593" t="s">
        <v>5135</v>
      </c>
    </row>
    <row r="594" spans="9:12" x14ac:dyDescent="0.25">
      <c r="I594" t="s">
        <v>1760</v>
      </c>
      <c r="J594" t="s">
        <v>2349</v>
      </c>
      <c r="K594" t="s">
        <v>4140</v>
      </c>
      <c r="L594" t="s">
        <v>5116</v>
      </c>
    </row>
    <row r="595" spans="9:12" x14ac:dyDescent="0.25">
      <c r="I595" t="s">
        <v>1760</v>
      </c>
      <c r="J595" t="s">
        <v>2349</v>
      </c>
      <c r="K595" t="s">
        <v>4141</v>
      </c>
      <c r="L595" t="s">
        <v>5116</v>
      </c>
    </row>
    <row r="596" spans="9:12" x14ac:dyDescent="0.25">
      <c r="I596" t="s">
        <v>1760</v>
      </c>
      <c r="J596" t="s">
        <v>2349</v>
      </c>
      <c r="K596" t="s">
        <v>4142</v>
      </c>
      <c r="L596" t="s">
        <v>5137</v>
      </c>
    </row>
    <row r="597" spans="9:12" x14ac:dyDescent="0.25">
      <c r="I597" t="s">
        <v>1760</v>
      </c>
      <c r="J597" t="s">
        <v>2349</v>
      </c>
      <c r="K597" t="s">
        <v>4143</v>
      </c>
      <c r="L597" t="s">
        <v>4653</v>
      </c>
    </row>
    <row r="598" spans="9:12" x14ac:dyDescent="0.25">
      <c r="I598" t="s">
        <v>1760</v>
      </c>
      <c r="J598" t="s">
        <v>2349</v>
      </c>
      <c r="K598" t="s">
        <v>4144</v>
      </c>
      <c r="L598" t="s">
        <v>5116</v>
      </c>
    </row>
    <row r="599" spans="9:12" x14ac:dyDescent="0.25">
      <c r="I599" t="s">
        <v>1760</v>
      </c>
      <c r="J599" t="s">
        <v>2349</v>
      </c>
      <c r="K599" t="s">
        <v>4145</v>
      </c>
      <c r="L599" t="s">
        <v>4790</v>
      </c>
    </row>
    <row r="600" spans="9:12" x14ac:dyDescent="0.25">
      <c r="I600" t="s">
        <v>1760</v>
      </c>
      <c r="J600" t="s">
        <v>2349</v>
      </c>
      <c r="K600" t="s">
        <v>4146</v>
      </c>
      <c r="L600" t="s">
        <v>4653</v>
      </c>
    </row>
    <row r="601" spans="9:12" x14ac:dyDescent="0.25">
      <c r="I601" t="s">
        <v>1760</v>
      </c>
      <c r="J601" t="s">
        <v>2349</v>
      </c>
      <c r="K601" t="s">
        <v>4147</v>
      </c>
      <c r="L601" t="s">
        <v>5110</v>
      </c>
    </row>
    <row r="602" spans="9:12" x14ac:dyDescent="0.25">
      <c r="I602" t="s">
        <v>1760</v>
      </c>
      <c r="J602" t="s">
        <v>2349</v>
      </c>
      <c r="K602" t="s">
        <v>4148</v>
      </c>
      <c r="L602" t="s">
        <v>4653</v>
      </c>
    </row>
    <row r="603" spans="9:12" x14ac:dyDescent="0.25">
      <c r="I603" t="s">
        <v>1760</v>
      </c>
      <c r="J603" t="s">
        <v>2349</v>
      </c>
      <c r="K603" t="s">
        <v>4149</v>
      </c>
      <c r="L603" t="s">
        <v>5116</v>
      </c>
    </row>
    <row r="604" spans="9:12" x14ac:dyDescent="0.25">
      <c r="I604" t="s">
        <v>1760</v>
      </c>
      <c r="J604" t="s">
        <v>2349</v>
      </c>
      <c r="K604" t="s">
        <v>4150</v>
      </c>
      <c r="L604" t="s">
        <v>4653</v>
      </c>
    </row>
    <row r="605" spans="9:12" x14ac:dyDescent="0.25">
      <c r="I605" t="s">
        <v>1760</v>
      </c>
      <c r="J605" t="s">
        <v>2349</v>
      </c>
      <c r="K605" t="s">
        <v>4045</v>
      </c>
      <c r="L605" t="s">
        <v>5139</v>
      </c>
    </row>
    <row r="606" spans="9:12" x14ac:dyDescent="0.25">
      <c r="I606" t="s">
        <v>1760</v>
      </c>
      <c r="J606" t="s">
        <v>2349</v>
      </c>
      <c r="K606" t="s">
        <v>4151</v>
      </c>
    </row>
    <row r="607" spans="9:12" x14ac:dyDescent="0.25">
      <c r="I607" t="s">
        <v>1760</v>
      </c>
      <c r="J607" t="s">
        <v>2349</v>
      </c>
      <c r="K607" t="s">
        <v>4152</v>
      </c>
      <c r="L607" t="s">
        <v>5116</v>
      </c>
    </row>
    <row r="608" spans="9:12" x14ac:dyDescent="0.25">
      <c r="I608" t="s">
        <v>1760</v>
      </c>
      <c r="J608" t="s">
        <v>2349</v>
      </c>
      <c r="K608" t="s">
        <v>4153</v>
      </c>
      <c r="L608" t="s">
        <v>4653</v>
      </c>
    </row>
    <row r="609" spans="9:12" x14ac:dyDescent="0.25">
      <c r="I609" t="s">
        <v>1760</v>
      </c>
      <c r="J609" t="s">
        <v>2349</v>
      </c>
      <c r="K609" t="s">
        <v>4154</v>
      </c>
      <c r="L609" t="s">
        <v>5121</v>
      </c>
    </row>
    <row r="610" spans="9:12" x14ac:dyDescent="0.25">
      <c r="I610" t="s">
        <v>1760</v>
      </c>
      <c r="J610" t="s">
        <v>2349</v>
      </c>
      <c r="K610" t="s">
        <v>4155</v>
      </c>
      <c r="L610" t="s">
        <v>5141</v>
      </c>
    </row>
    <row r="611" spans="9:12" x14ac:dyDescent="0.25">
      <c r="I611" t="s">
        <v>1760</v>
      </c>
      <c r="J611" t="s">
        <v>2152</v>
      </c>
      <c r="K611" t="s">
        <v>4156</v>
      </c>
      <c r="L611" t="s">
        <v>5113</v>
      </c>
    </row>
    <row r="612" spans="9:12" x14ac:dyDescent="0.25">
      <c r="I612" t="s">
        <v>1760</v>
      </c>
      <c r="J612" t="s">
        <v>2152</v>
      </c>
      <c r="K612" t="s">
        <v>4157</v>
      </c>
      <c r="L612" t="s">
        <v>5138</v>
      </c>
    </row>
    <row r="613" spans="9:12" x14ac:dyDescent="0.25">
      <c r="I613" t="s">
        <v>1760</v>
      </c>
      <c r="J613" t="s">
        <v>2152</v>
      </c>
      <c r="K613" t="s">
        <v>4158</v>
      </c>
      <c r="L613" t="s">
        <v>5148</v>
      </c>
    </row>
    <row r="614" spans="9:12" x14ac:dyDescent="0.25">
      <c r="I614" t="s">
        <v>1760</v>
      </c>
      <c r="J614" t="s">
        <v>2152</v>
      </c>
      <c r="K614" t="s">
        <v>4159</v>
      </c>
    </row>
    <row r="615" spans="9:12" x14ac:dyDescent="0.25">
      <c r="I615" t="s">
        <v>1760</v>
      </c>
      <c r="J615" t="s">
        <v>2152</v>
      </c>
      <c r="K615" t="s">
        <v>4160</v>
      </c>
      <c r="L615" t="s">
        <v>516</v>
      </c>
    </row>
    <row r="616" spans="9:12" x14ac:dyDescent="0.25">
      <c r="I616" t="s">
        <v>1760</v>
      </c>
      <c r="J616" t="s">
        <v>2152</v>
      </c>
      <c r="K616" t="s">
        <v>4161</v>
      </c>
      <c r="L616" t="s">
        <v>5148</v>
      </c>
    </row>
    <row r="617" spans="9:12" x14ac:dyDescent="0.25">
      <c r="I617" t="s">
        <v>1760</v>
      </c>
      <c r="J617" t="s">
        <v>2152</v>
      </c>
      <c r="K617" t="s">
        <v>4162</v>
      </c>
      <c r="L617" t="s">
        <v>5148</v>
      </c>
    </row>
    <row r="618" spans="9:12" x14ac:dyDescent="0.25">
      <c r="I618" t="s">
        <v>1760</v>
      </c>
      <c r="J618" t="s">
        <v>2152</v>
      </c>
      <c r="K618" t="s">
        <v>4163</v>
      </c>
      <c r="L618" t="s">
        <v>5110</v>
      </c>
    </row>
    <row r="619" spans="9:12" x14ac:dyDescent="0.25">
      <c r="I619" t="s">
        <v>1760</v>
      </c>
      <c r="J619" t="s">
        <v>2152</v>
      </c>
      <c r="K619" t="s">
        <v>4164</v>
      </c>
      <c r="L619" t="s">
        <v>5149</v>
      </c>
    </row>
    <row r="620" spans="9:12" x14ac:dyDescent="0.25">
      <c r="I620" t="s">
        <v>1760</v>
      </c>
      <c r="J620" t="s">
        <v>2152</v>
      </c>
      <c r="K620" t="s">
        <v>4165</v>
      </c>
      <c r="L620" t="s">
        <v>5110</v>
      </c>
    </row>
    <row r="621" spans="9:12" x14ac:dyDescent="0.25">
      <c r="I621" t="s">
        <v>1760</v>
      </c>
      <c r="J621" t="s">
        <v>2152</v>
      </c>
      <c r="K621" t="s">
        <v>4166</v>
      </c>
      <c r="L621" t="s">
        <v>5148</v>
      </c>
    </row>
    <row r="622" spans="9:12" x14ac:dyDescent="0.25">
      <c r="I622" t="s">
        <v>1760</v>
      </c>
      <c r="J622" t="s">
        <v>2152</v>
      </c>
      <c r="K622" t="s">
        <v>4167</v>
      </c>
      <c r="L622" t="s">
        <v>5110</v>
      </c>
    </row>
    <row r="623" spans="9:12" x14ac:dyDescent="0.25">
      <c r="I623" t="s">
        <v>1760</v>
      </c>
      <c r="J623" t="s">
        <v>2152</v>
      </c>
      <c r="K623" t="s">
        <v>4168</v>
      </c>
      <c r="L623" t="s">
        <v>4705</v>
      </c>
    </row>
    <row r="624" spans="9:12" x14ac:dyDescent="0.25">
      <c r="I624" t="s">
        <v>1760</v>
      </c>
      <c r="J624" t="s">
        <v>2152</v>
      </c>
      <c r="K624" t="s">
        <v>4169</v>
      </c>
      <c r="L624" t="s">
        <v>5148</v>
      </c>
    </row>
    <row r="625" spans="9:12" x14ac:dyDescent="0.25">
      <c r="I625" t="s">
        <v>1760</v>
      </c>
      <c r="J625" t="s">
        <v>2457</v>
      </c>
      <c r="K625" t="s">
        <v>4170</v>
      </c>
      <c r="L625" t="s">
        <v>5119</v>
      </c>
    </row>
    <row r="626" spans="9:12" x14ac:dyDescent="0.25">
      <c r="I626" t="s">
        <v>1760</v>
      </c>
      <c r="J626" t="s">
        <v>2457</v>
      </c>
      <c r="K626" t="s">
        <v>4171</v>
      </c>
      <c r="L626" t="s">
        <v>5119</v>
      </c>
    </row>
    <row r="627" spans="9:12" x14ac:dyDescent="0.25">
      <c r="I627" t="s">
        <v>1760</v>
      </c>
      <c r="J627" t="s">
        <v>2457</v>
      </c>
      <c r="K627" t="s">
        <v>4022</v>
      </c>
      <c r="L627" t="s">
        <v>4653</v>
      </c>
    </row>
    <row r="628" spans="9:12" x14ac:dyDescent="0.25">
      <c r="I628" t="s">
        <v>1760</v>
      </c>
      <c r="J628" t="s">
        <v>2457</v>
      </c>
      <c r="K628" t="s">
        <v>4172</v>
      </c>
      <c r="L628" t="s">
        <v>5025</v>
      </c>
    </row>
    <row r="629" spans="9:12" x14ac:dyDescent="0.25">
      <c r="I629" t="s">
        <v>1760</v>
      </c>
      <c r="J629" t="s">
        <v>2457</v>
      </c>
      <c r="K629" t="s">
        <v>4173</v>
      </c>
      <c r="L629" t="s">
        <v>4653</v>
      </c>
    </row>
    <row r="630" spans="9:12" x14ac:dyDescent="0.25">
      <c r="I630" t="s">
        <v>1760</v>
      </c>
      <c r="J630" t="s">
        <v>2457</v>
      </c>
      <c r="K630" t="s">
        <v>4174</v>
      </c>
      <c r="L630" t="s">
        <v>5119</v>
      </c>
    </row>
    <row r="631" spans="9:12" x14ac:dyDescent="0.25">
      <c r="I631" t="s">
        <v>1760</v>
      </c>
      <c r="J631" t="s">
        <v>2457</v>
      </c>
      <c r="K631" t="s">
        <v>4175</v>
      </c>
      <c r="L631" t="s">
        <v>5119</v>
      </c>
    </row>
    <row r="632" spans="9:12" x14ac:dyDescent="0.25">
      <c r="I632" t="s">
        <v>1760</v>
      </c>
      <c r="J632" t="s">
        <v>2457</v>
      </c>
      <c r="K632" t="s">
        <v>4176</v>
      </c>
      <c r="L632" t="s">
        <v>5119</v>
      </c>
    </row>
    <row r="633" spans="9:12" x14ac:dyDescent="0.25">
      <c r="I633" t="s">
        <v>1760</v>
      </c>
      <c r="J633" t="s">
        <v>2457</v>
      </c>
      <c r="K633" t="s">
        <v>4177</v>
      </c>
      <c r="L633" t="s">
        <v>5119</v>
      </c>
    </row>
    <row r="634" spans="9:12" x14ac:dyDescent="0.25">
      <c r="I634" t="s">
        <v>1760</v>
      </c>
      <c r="J634" t="s">
        <v>2457</v>
      </c>
      <c r="K634" t="s">
        <v>4178</v>
      </c>
      <c r="L634" t="s">
        <v>5025</v>
      </c>
    </row>
    <row r="635" spans="9:12" x14ac:dyDescent="0.25">
      <c r="I635" t="s">
        <v>1760</v>
      </c>
      <c r="J635" t="s">
        <v>2457</v>
      </c>
      <c r="K635" t="s">
        <v>4179</v>
      </c>
      <c r="L635" t="s">
        <v>5119</v>
      </c>
    </row>
    <row r="636" spans="9:12" x14ac:dyDescent="0.25">
      <c r="I636" t="s">
        <v>1760</v>
      </c>
      <c r="J636" t="s">
        <v>2457</v>
      </c>
      <c r="K636" t="s">
        <v>4180</v>
      </c>
      <c r="L636" t="s">
        <v>5119</v>
      </c>
    </row>
    <row r="637" spans="9:12" x14ac:dyDescent="0.25">
      <c r="I637" t="s">
        <v>1760</v>
      </c>
      <c r="J637" t="s">
        <v>2457</v>
      </c>
      <c r="K637" t="s">
        <v>4181</v>
      </c>
      <c r="L637" t="s">
        <v>5119</v>
      </c>
    </row>
    <row r="638" spans="9:12" x14ac:dyDescent="0.25">
      <c r="I638" t="s">
        <v>1760</v>
      </c>
      <c r="J638" t="s">
        <v>2457</v>
      </c>
      <c r="K638" t="s">
        <v>4182</v>
      </c>
      <c r="L638" t="s">
        <v>5112</v>
      </c>
    </row>
    <row r="639" spans="9:12" x14ac:dyDescent="0.25">
      <c r="I639" t="s">
        <v>1760</v>
      </c>
      <c r="J639" t="s">
        <v>2457</v>
      </c>
      <c r="K639" t="s">
        <v>4183</v>
      </c>
      <c r="L639" t="s">
        <v>5112</v>
      </c>
    </row>
    <row r="640" spans="9:12" x14ac:dyDescent="0.25">
      <c r="I640" t="s">
        <v>1760</v>
      </c>
      <c r="J640" t="s">
        <v>2457</v>
      </c>
      <c r="K640" t="s">
        <v>4184</v>
      </c>
      <c r="L640" t="s">
        <v>4790</v>
      </c>
    </row>
    <row r="641" spans="9:12" x14ac:dyDescent="0.25">
      <c r="I641" t="s">
        <v>1760</v>
      </c>
      <c r="J641" t="s">
        <v>2457</v>
      </c>
      <c r="K641" t="s">
        <v>4185</v>
      </c>
      <c r="L641" t="s">
        <v>5025</v>
      </c>
    </row>
    <row r="642" spans="9:12" x14ac:dyDescent="0.25">
      <c r="I642" t="s">
        <v>1760</v>
      </c>
      <c r="J642" t="s">
        <v>2457</v>
      </c>
      <c r="K642" t="s">
        <v>4186</v>
      </c>
      <c r="L642" t="s">
        <v>5119</v>
      </c>
    </row>
    <row r="643" spans="9:12" x14ac:dyDescent="0.25">
      <c r="I643" t="s">
        <v>1760</v>
      </c>
      <c r="J643" t="s">
        <v>2457</v>
      </c>
      <c r="K643" t="s">
        <v>4187</v>
      </c>
      <c r="L643" t="s">
        <v>5025</v>
      </c>
    </row>
    <row r="644" spans="9:12" x14ac:dyDescent="0.25">
      <c r="I644" t="s">
        <v>1760</v>
      </c>
      <c r="J644" t="s">
        <v>2457</v>
      </c>
      <c r="K644" t="s">
        <v>4188</v>
      </c>
      <c r="L644" t="s">
        <v>5119</v>
      </c>
    </row>
    <row r="645" spans="9:12" x14ac:dyDescent="0.25">
      <c r="I645" t="s">
        <v>1760</v>
      </c>
      <c r="J645" t="s">
        <v>2457</v>
      </c>
      <c r="K645" t="s">
        <v>4189</v>
      </c>
      <c r="L645" t="s">
        <v>5119</v>
      </c>
    </row>
    <row r="646" spans="9:12" x14ac:dyDescent="0.25">
      <c r="I646" t="s">
        <v>1760</v>
      </c>
      <c r="J646" t="s">
        <v>2457</v>
      </c>
      <c r="K646" t="s">
        <v>4190</v>
      </c>
      <c r="L646" t="s">
        <v>4790</v>
      </c>
    </row>
    <row r="647" spans="9:12" x14ac:dyDescent="0.25">
      <c r="I647" t="s">
        <v>1760</v>
      </c>
      <c r="J647" t="s">
        <v>2457</v>
      </c>
      <c r="K647" t="s">
        <v>4191</v>
      </c>
    </row>
    <row r="648" spans="9:12" x14ac:dyDescent="0.25">
      <c r="I648" t="s">
        <v>1760</v>
      </c>
      <c r="J648" t="s">
        <v>2457</v>
      </c>
      <c r="K648" t="s">
        <v>4192</v>
      </c>
      <c r="L648" t="s">
        <v>5119</v>
      </c>
    </row>
    <row r="649" spans="9:12" x14ac:dyDescent="0.25">
      <c r="I649" t="s">
        <v>1760</v>
      </c>
      <c r="J649" t="s">
        <v>2457</v>
      </c>
      <c r="K649" t="s">
        <v>4193</v>
      </c>
      <c r="L649" t="s">
        <v>5138</v>
      </c>
    </row>
    <row r="650" spans="9:12" x14ac:dyDescent="0.25">
      <c r="I650" t="s">
        <v>1760</v>
      </c>
      <c r="J650" t="s">
        <v>2457</v>
      </c>
      <c r="K650" t="s">
        <v>4194</v>
      </c>
      <c r="L650" t="s">
        <v>5127</v>
      </c>
    </row>
    <row r="651" spans="9:12" x14ac:dyDescent="0.25">
      <c r="I651" t="s">
        <v>1760</v>
      </c>
      <c r="J651" t="s">
        <v>2457</v>
      </c>
      <c r="K651" t="s">
        <v>4195</v>
      </c>
      <c r="L651" t="s">
        <v>5119</v>
      </c>
    </row>
    <row r="652" spans="9:12" x14ac:dyDescent="0.25">
      <c r="I652" t="s">
        <v>1760</v>
      </c>
      <c r="J652" t="s">
        <v>2350</v>
      </c>
      <c r="K652" t="s">
        <v>4196</v>
      </c>
      <c r="L652" t="s">
        <v>4653</v>
      </c>
    </row>
    <row r="653" spans="9:12" x14ac:dyDescent="0.25">
      <c r="I653" t="s">
        <v>1760</v>
      </c>
      <c r="J653" t="s">
        <v>2350</v>
      </c>
      <c r="K653" t="s">
        <v>4197</v>
      </c>
      <c r="L653" t="s">
        <v>5150</v>
      </c>
    </row>
    <row r="654" spans="9:12" x14ac:dyDescent="0.25">
      <c r="I654" t="s">
        <v>1760</v>
      </c>
      <c r="J654" t="s">
        <v>2350</v>
      </c>
      <c r="K654" t="s">
        <v>4198</v>
      </c>
      <c r="L654" t="s">
        <v>5110</v>
      </c>
    </row>
    <row r="655" spans="9:12" x14ac:dyDescent="0.25">
      <c r="I655" t="s">
        <v>1760</v>
      </c>
      <c r="J655" t="s">
        <v>4199</v>
      </c>
      <c r="K655" t="s">
        <v>4121</v>
      </c>
      <c r="L655" t="s">
        <v>5126</v>
      </c>
    </row>
    <row r="656" spans="9:12" x14ac:dyDescent="0.25">
      <c r="I656" t="s">
        <v>1760</v>
      </c>
      <c r="J656" t="s">
        <v>4199</v>
      </c>
      <c r="K656" t="s">
        <v>4200</v>
      </c>
      <c r="L656" t="s">
        <v>5138</v>
      </c>
    </row>
    <row r="657" spans="9:12" x14ac:dyDescent="0.25">
      <c r="I657" t="s">
        <v>1760</v>
      </c>
      <c r="J657" t="s">
        <v>4199</v>
      </c>
      <c r="K657" t="s">
        <v>4201</v>
      </c>
      <c r="L657" t="s">
        <v>5151</v>
      </c>
    </row>
    <row r="658" spans="9:12" x14ac:dyDescent="0.25">
      <c r="I658" t="s">
        <v>1760</v>
      </c>
      <c r="J658" t="s">
        <v>4199</v>
      </c>
      <c r="K658" t="s">
        <v>4202</v>
      </c>
      <c r="L658" t="s">
        <v>5152</v>
      </c>
    </row>
    <row r="659" spans="9:12" x14ac:dyDescent="0.25">
      <c r="I659" t="s">
        <v>1760</v>
      </c>
      <c r="J659" t="s">
        <v>4199</v>
      </c>
      <c r="K659" t="s">
        <v>4203</v>
      </c>
      <c r="L659" t="s">
        <v>5112</v>
      </c>
    </row>
    <row r="660" spans="9:12" x14ac:dyDescent="0.25">
      <c r="I660" t="s">
        <v>1760</v>
      </c>
      <c r="J660" t="s">
        <v>2159</v>
      </c>
      <c r="K660" t="s">
        <v>4204</v>
      </c>
      <c r="L660" t="s">
        <v>5138</v>
      </c>
    </row>
    <row r="661" spans="9:12" x14ac:dyDescent="0.25">
      <c r="I661" t="s">
        <v>1760</v>
      </c>
      <c r="J661" t="s">
        <v>2159</v>
      </c>
      <c r="K661" t="s">
        <v>4205</v>
      </c>
      <c r="L661" t="s">
        <v>4800</v>
      </c>
    </row>
    <row r="662" spans="9:12" x14ac:dyDescent="0.25">
      <c r="I662" t="s">
        <v>1760</v>
      </c>
      <c r="J662" t="s">
        <v>2159</v>
      </c>
      <c r="K662" t="s">
        <v>4206</v>
      </c>
      <c r="L662" t="s">
        <v>5153</v>
      </c>
    </row>
    <row r="663" spans="9:12" x14ac:dyDescent="0.25">
      <c r="I663" t="s">
        <v>1760</v>
      </c>
      <c r="J663" t="s">
        <v>2159</v>
      </c>
      <c r="K663" t="s">
        <v>4207</v>
      </c>
      <c r="L663" t="s">
        <v>4929</v>
      </c>
    </row>
    <row r="664" spans="9:12" x14ac:dyDescent="0.25">
      <c r="I664" t="s">
        <v>1760</v>
      </c>
      <c r="J664" t="s">
        <v>2159</v>
      </c>
      <c r="K664" t="s">
        <v>3976</v>
      </c>
      <c r="L664" t="s">
        <v>4790</v>
      </c>
    </row>
    <row r="665" spans="9:12" x14ac:dyDescent="0.25">
      <c r="I665" t="s">
        <v>1760</v>
      </c>
      <c r="J665" t="s">
        <v>2159</v>
      </c>
      <c r="K665" t="s">
        <v>4208</v>
      </c>
      <c r="L665" t="s">
        <v>5141</v>
      </c>
    </row>
    <row r="666" spans="9:12" x14ac:dyDescent="0.25">
      <c r="I666" t="s">
        <v>1760</v>
      </c>
      <c r="J666" t="s">
        <v>2159</v>
      </c>
      <c r="K666" t="s">
        <v>4209</v>
      </c>
      <c r="L666" t="s">
        <v>5126</v>
      </c>
    </row>
    <row r="667" spans="9:12" x14ac:dyDescent="0.25">
      <c r="I667" t="s">
        <v>1760</v>
      </c>
      <c r="J667" t="s">
        <v>2159</v>
      </c>
      <c r="K667" t="s">
        <v>4210</v>
      </c>
      <c r="L667" t="s">
        <v>5142</v>
      </c>
    </row>
    <row r="668" spans="9:12" x14ac:dyDescent="0.25">
      <c r="I668" t="s">
        <v>1760</v>
      </c>
      <c r="J668" t="s">
        <v>2159</v>
      </c>
      <c r="K668" t="s">
        <v>4211</v>
      </c>
      <c r="L668" t="s">
        <v>4653</v>
      </c>
    </row>
    <row r="669" spans="9:12" x14ac:dyDescent="0.25">
      <c r="I669" t="s">
        <v>1760</v>
      </c>
      <c r="J669" t="s">
        <v>2159</v>
      </c>
      <c r="K669" t="s">
        <v>4212</v>
      </c>
      <c r="L669" t="s">
        <v>5116</v>
      </c>
    </row>
    <row r="670" spans="9:12" x14ac:dyDescent="0.25">
      <c r="I670" t="s">
        <v>1760</v>
      </c>
      <c r="J670" t="s">
        <v>2159</v>
      </c>
      <c r="K670" t="s">
        <v>4213</v>
      </c>
      <c r="L670" t="s">
        <v>5126</v>
      </c>
    </row>
    <row r="671" spans="9:12" x14ac:dyDescent="0.25">
      <c r="I671" t="s">
        <v>1760</v>
      </c>
      <c r="J671" t="s">
        <v>2159</v>
      </c>
      <c r="K671" t="s">
        <v>4214</v>
      </c>
      <c r="L671" t="s">
        <v>5141</v>
      </c>
    </row>
    <row r="672" spans="9:12" x14ac:dyDescent="0.25">
      <c r="I672" t="s">
        <v>1760</v>
      </c>
      <c r="J672" t="s">
        <v>2159</v>
      </c>
      <c r="K672" t="s">
        <v>4215</v>
      </c>
      <c r="L672" t="s">
        <v>5154</v>
      </c>
    </row>
    <row r="673" spans="9:12" x14ac:dyDescent="0.25">
      <c r="I673" t="s">
        <v>1760</v>
      </c>
      <c r="J673" t="s">
        <v>2159</v>
      </c>
      <c r="K673" t="s">
        <v>4216</v>
      </c>
      <c r="L673" t="s">
        <v>5155</v>
      </c>
    </row>
    <row r="674" spans="9:12" x14ac:dyDescent="0.25">
      <c r="I674" t="s">
        <v>1760</v>
      </c>
      <c r="J674" t="s">
        <v>2159</v>
      </c>
      <c r="K674" t="s">
        <v>4217</v>
      </c>
      <c r="L674" t="s">
        <v>5110</v>
      </c>
    </row>
    <row r="675" spans="9:12" x14ac:dyDescent="0.25">
      <c r="I675" t="s">
        <v>1760</v>
      </c>
      <c r="J675" t="s">
        <v>2159</v>
      </c>
      <c r="K675" t="s">
        <v>4218</v>
      </c>
      <c r="L675" t="s">
        <v>5156</v>
      </c>
    </row>
    <row r="676" spans="9:12" x14ac:dyDescent="0.25">
      <c r="I676" t="s">
        <v>1760</v>
      </c>
      <c r="J676" t="s">
        <v>2159</v>
      </c>
      <c r="K676" t="s">
        <v>4219</v>
      </c>
      <c r="L676" t="s">
        <v>516</v>
      </c>
    </row>
    <row r="677" spans="9:12" x14ac:dyDescent="0.25">
      <c r="I677" t="s">
        <v>1760</v>
      </c>
      <c r="J677" t="s">
        <v>2159</v>
      </c>
      <c r="K677" t="s">
        <v>4220</v>
      </c>
      <c r="L677" t="s">
        <v>4790</v>
      </c>
    </row>
    <row r="678" spans="9:12" x14ac:dyDescent="0.25">
      <c r="I678" t="s">
        <v>1760</v>
      </c>
      <c r="J678" t="s">
        <v>2159</v>
      </c>
      <c r="K678" t="s">
        <v>4221</v>
      </c>
      <c r="L678" t="s">
        <v>4790</v>
      </c>
    </row>
    <row r="679" spans="9:12" x14ac:dyDescent="0.25">
      <c r="I679" t="s">
        <v>1760</v>
      </c>
      <c r="J679" t="s">
        <v>2159</v>
      </c>
      <c r="K679" t="s">
        <v>4222</v>
      </c>
      <c r="L679" t="s">
        <v>5116</v>
      </c>
    </row>
    <row r="680" spans="9:12" x14ac:dyDescent="0.25">
      <c r="I680" t="s">
        <v>1760</v>
      </c>
      <c r="J680" t="s">
        <v>2159</v>
      </c>
      <c r="K680" t="s">
        <v>4223</v>
      </c>
      <c r="L680" t="s">
        <v>5138</v>
      </c>
    </row>
    <row r="681" spans="9:12" x14ac:dyDescent="0.25">
      <c r="I681" t="s">
        <v>1760</v>
      </c>
      <c r="J681" t="s">
        <v>2159</v>
      </c>
      <c r="K681" t="s">
        <v>4224</v>
      </c>
      <c r="L681" t="s">
        <v>4929</v>
      </c>
    </row>
    <row r="682" spans="9:12" x14ac:dyDescent="0.25">
      <c r="I682" t="s">
        <v>1760</v>
      </c>
      <c r="J682" t="s">
        <v>2159</v>
      </c>
      <c r="K682" t="s">
        <v>4225</v>
      </c>
      <c r="L682" t="s">
        <v>4790</v>
      </c>
    </row>
    <row r="683" spans="9:12" x14ac:dyDescent="0.25">
      <c r="I683" t="s">
        <v>1760</v>
      </c>
      <c r="J683" t="s">
        <v>2159</v>
      </c>
      <c r="K683" t="s">
        <v>4226</v>
      </c>
      <c r="L683" t="s">
        <v>4790</v>
      </c>
    </row>
    <row r="684" spans="9:12" x14ac:dyDescent="0.25">
      <c r="I684" t="s">
        <v>1760</v>
      </c>
      <c r="J684" t="s">
        <v>2159</v>
      </c>
      <c r="K684" t="s">
        <v>4227</v>
      </c>
      <c r="L684" t="s">
        <v>4653</v>
      </c>
    </row>
    <row r="685" spans="9:12" x14ac:dyDescent="0.25">
      <c r="I685" t="s">
        <v>1760</v>
      </c>
      <c r="J685" t="s">
        <v>2159</v>
      </c>
      <c r="K685" t="s">
        <v>4228</v>
      </c>
    </row>
    <row r="686" spans="9:12" x14ac:dyDescent="0.25">
      <c r="I686" t="s">
        <v>1760</v>
      </c>
      <c r="J686" t="s">
        <v>2746</v>
      </c>
      <c r="K686" t="s">
        <v>4229</v>
      </c>
      <c r="L686" t="s">
        <v>4653</v>
      </c>
    </row>
    <row r="687" spans="9:12" x14ac:dyDescent="0.25">
      <c r="I687" t="s">
        <v>1760</v>
      </c>
      <c r="J687" t="s">
        <v>2466</v>
      </c>
      <c r="K687" t="s">
        <v>4230</v>
      </c>
      <c r="L687" t="s">
        <v>5157</v>
      </c>
    </row>
    <row r="688" spans="9:12" x14ac:dyDescent="0.25">
      <c r="I688" t="s">
        <v>1760</v>
      </c>
      <c r="J688" t="s">
        <v>2466</v>
      </c>
      <c r="K688" t="s">
        <v>4231</v>
      </c>
      <c r="L688" t="s">
        <v>5158</v>
      </c>
    </row>
    <row r="689" spans="9:12" x14ac:dyDescent="0.25">
      <c r="I689" t="s">
        <v>1760</v>
      </c>
      <c r="J689" t="s">
        <v>2466</v>
      </c>
      <c r="K689" t="s">
        <v>4005</v>
      </c>
    </row>
    <row r="690" spans="9:12" x14ac:dyDescent="0.25">
      <c r="I690" t="s">
        <v>1760</v>
      </c>
      <c r="J690" t="s">
        <v>2148</v>
      </c>
      <c r="K690" t="s">
        <v>4232</v>
      </c>
      <c r="L690" t="s">
        <v>5133</v>
      </c>
    </row>
    <row r="691" spans="9:12" x14ac:dyDescent="0.25">
      <c r="I691" t="s">
        <v>1760</v>
      </c>
      <c r="J691" t="s">
        <v>2148</v>
      </c>
      <c r="K691" t="s">
        <v>4233</v>
      </c>
      <c r="L691" t="s">
        <v>4790</v>
      </c>
    </row>
    <row r="692" spans="9:12" x14ac:dyDescent="0.25">
      <c r="I692" t="s">
        <v>1760</v>
      </c>
      <c r="J692" t="s">
        <v>2148</v>
      </c>
      <c r="K692" t="s">
        <v>4234</v>
      </c>
      <c r="L692" t="s">
        <v>4790</v>
      </c>
    </row>
    <row r="693" spans="9:12" x14ac:dyDescent="0.25">
      <c r="I693" t="s">
        <v>1760</v>
      </c>
      <c r="J693" t="s">
        <v>2148</v>
      </c>
      <c r="K693" t="s">
        <v>4235</v>
      </c>
      <c r="L693" t="s">
        <v>5153</v>
      </c>
    </row>
    <row r="694" spans="9:12" x14ac:dyDescent="0.25">
      <c r="I694" t="s">
        <v>1760</v>
      </c>
      <c r="J694" t="s">
        <v>2148</v>
      </c>
      <c r="K694" t="s">
        <v>4236</v>
      </c>
      <c r="L694" t="s">
        <v>5126</v>
      </c>
    </row>
    <row r="695" spans="9:12" x14ac:dyDescent="0.25">
      <c r="I695" t="s">
        <v>1760</v>
      </c>
      <c r="J695" t="s">
        <v>2148</v>
      </c>
      <c r="K695" t="s">
        <v>4237</v>
      </c>
      <c r="L695" t="s">
        <v>4800</v>
      </c>
    </row>
    <row r="696" spans="9:12" x14ac:dyDescent="0.25">
      <c r="I696" t="s">
        <v>1760</v>
      </c>
      <c r="J696" t="s">
        <v>2148</v>
      </c>
      <c r="K696" t="s">
        <v>4238</v>
      </c>
      <c r="L696" t="s">
        <v>4790</v>
      </c>
    </row>
    <row r="697" spans="9:12" x14ac:dyDescent="0.25">
      <c r="I697" t="s">
        <v>1760</v>
      </c>
      <c r="J697" t="s">
        <v>2148</v>
      </c>
      <c r="K697" t="s">
        <v>4239</v>
      </c>
    </row>
    <row r="698" spans="9:12" x14ac:dyDescent="0.25">
      <c r="I698" t="s">
        <v>1760</v>
      </c>
      <c r="J698" t="s">
        <v>2148</v>
      </c>
      <c r="K698" t="s">
        <v>4240</v>
      </c>
      <c r="L698" t="s">
        <v>5138</v>
      </c>
    </row>
    <row r="699" spans="9:12" x14ac:dyDescent="0.25">
      <c r="I699" t="s">
        <v>1760</v>
      </c>
      <c r="J699" t="s">
        <v>2148</v>
      </c>
      <c r="K699" t="s">
        <v>4241</v>
      </c>
      <c r="L699" t="s">
        <v>4790</v>
      </c>
    </row>
    <row r="700" spans="9:12" x14ac:dyDescent="0.25">
      <c r="I700" t="s">
        <v>1760</v>
      </c>
      <c r="J700" t="s">
        <v>2148</v>
      </c>
      <c r="K700" t="s">
        <v>4242</v>
      </c>
      <c r="L700" t="s">
        <v>5159</v>
      </c>
    </row>
    <row r="701" spans="9:12" x14ac:dyDescent="0.25">
      <c r="I701" t="s">
        <v>1760</v>
      </c>
      <c r="J701" t="s">
        <v>2148</v>
      </c>
      <c r="K701" t="s">
        <v>4243</v>
      </c>
      <c r="L701" t="s">
        <v>5116</v>
      </c>
    </row>
    <row r="702" spans="9:12" x14ac:dyDescent="0.25">
      <c r="I702" t="s">
        <v>1760</v>
      </c>
      <c r="J702" t="s">
        <v>2148</v>
      </c>
      <c r="K702" t="s">
        <v>4244</v>
      </c>
      <c r="L702" t="s">
        <v>5153</v>
      </c>
    </row>
    <row r="703" spans="9:12" x14ac:dyDescent="0.25">
      <c r="I703" t="s">
        <v>1760</v>
      </c>
      <c r="J703" t="s">
        <v>2148</v>
      </c>
      <c r="K703" t="s">
        <v>4245</v>
      </c>
      <c r="L703" t="s">
        <v>5138</v>
      </c>
    </row>
    <row r="704" spans="9:12" x14ac:dyDescent="0.25">
      <c r="I704" t="s">
        <v>1760</v>
      </c>
      <c r="J704" t="s">
        <v>2148</v>
      </c>
      <c r="K704" t="s">
        <v>4246</v>
      </c>
      <c r="L704" t="s">
        <v>5142</v>
      </c>
    </row>
    <row r="705" spans="9:12" x14ac:dyDescent="0.25">
      <c r="I705" t="s">
        <v>1760</v>
      </c>
      <c r="J705" t="s">
        <v>2148</v>
      </c>
      <c r="K705" t="s">
        <v>4005</v>
      </c>
    </row>
    <row r="706" spans="9:12" x14ac:dyDescent="0.25">
      <c r="I706" t="s">
        <v>1760</v>
      </c>
      <c r="J706" t="s">
        <v>2148</v>
      </c>
      <c r="K706" t="s">
        <v>4247</v>
      </c>
      <c r="L706" t="s">
        <v>5153</v>
      </c>
    </row>
    <row r="707" spans="9:12" x14ac:dyDescent="0.25">
      <c r="I707" t="s">
        <v>1760</v>
      </c>
      <c r="J707" t="s">
        <v>2173</v>
      </c>
      <c r="K707" t="s">
        <v>4248</v>
      </c>
      <c r="L707" t="s">
        <v>5160</v>
      </c>
    </row>
    <row r="708" spans="9:12" x14ac:dyDescent="0.25">
      <c r="I708" t="s">
        <v>1760</v>
      </c>
      <c r="J708" t="s">
        <v>2173</v>
      </c>
      <c r="K708" t="s">
        <v>4249</v>
      </c>
      <c r="L708" t="s">
        <v>5161</v>
      </c>
    </row>
    <row r="709" spans="9:12" x14ac:dyDescent="0.25">
      <c r="I709" t="s">
        <v>1760</v>
      </c>
      <c r="J709" t="s">
        <v>2173</v>
      </c>
      <c r="K709" t="s">
        <v>4250</v>
      </c>
      <c r="L709" t="s">
        <v>5162</v>
      </c>
    </row>
    <row r="710" spans="9:12" x14ac:dyDescent="0.25">
      <c r="I710" t="s">
        <v>1760</v>
      </c>
      <c r="J710" t="s">
        <v>2173</v>
      </c>
      <c r="K710" t="s">
        <v>4251</v>
      </c>
      <c r="L710" t="s">
        <v>5161</v>
      </c>
    </row>
    <row r="711" spans="9:12" x14ac:dyDescent="0.25">
      <c r="I711" t="s">
        <v>1760</v>
      </c>
      <c r="J711" t="s">
        <v>2173</v>
      </c>
      <c r="K711" t="s">
        <v>4252</v>
      </c>
      <c r="L711" t="s">
        <v>5163</v>
      </c>
    </row>
    <row r="712" spans="9:12" x14ac:dyDescent="0.25">
      <c r="I712" t="s">
        <v>1760</v>
      </c>
      <c r="J712" t="s">
        <v>2173</v>
      </c>
      <c r="K712" t="s">
        <v>4253</v>
      </c>
      <c r="L712" t="s">
        <v>4790</v>
      </c>
    </row>
    <row r="713" spans="9:12" x14ac:dyDescent="0.25">
      <c r="I713" t="s">
        <v>1760</v>
      </c>
      <c r="J713" t="s">
        <v>2173</v>
      </c>
      <c r="K713" t="s">
        <v>4254</v>
      </c>
      <c r="L713" t="s">
        <v>5164</v>
      </c>
    </row>
    <row r="714" spans="9:12" x14ac:dyDescent="0.25">
      <c r="I714" t="s">
        <v>1760</v>
      </c>
      <c r="J714" t="s">
        <v>2173</v>
      </c>
      <c r="K714" t="s">
        <v>4255</v>
      </c>
      <c r="L714" t="s">
        <v>5116</v>
      </c>
    </row>
    <row r="715" spans="9:12" x14ac:dyDescent="0.25">
      <c r="I715" t="s">
        <v>1760</v>
      </c>
      <c r="J715" t="s">
        <v>2173</v>
      </c>
      <c r="K715" t="s">
        <v>4256</v>
      </c>
      <c r="L715" t="s">
        <v>5141</v>
      </c>
    </row>
    <row r="716" spans="9:12" x14ac:dyDescent="0.25">
      <c r="I716" t="s">
        <v>1760</v>
      </c>
      <c r="J716" t="s">
        <v>2173</v>
      </c>
      <c r="K716" t="s">
        <v>4257</v>
      </c>
      <c r="L716" t="s">
        <v>5126</v>
      </c>
    </row>
    <row r="717" spans="9:12" x14ac:dyDescent="0.25">
      <c r="I717" t="s">
        <v>1760</v>
      </c>
      <c r="J717" t="s">
        <v>2173</v>
      </c>
      <c r="K717" t="s">
        <v>4258</v>
      </c>
      <c r="L717" t="s">
        <v>4790</v>
      </c>
    </row>
    <row r="718" spans="9:12" x14ac:dyDescent="0.25">
      <c r="I718" t="s">
        <v>1760</v>
      </c>
      <c r="J718" t="s">
        <v>2173</v>
      </c>
      <c r="K718" t="s">
        <v>4259</v>
      </c>
      <c r="L718" t="s">
        <v>5116</v>
      </c>
    </row>
    <row r="719" spans="9:12" x14ac:dyDescent="0.25">
      <c r="I719" t="s">
        <v>1760</v>
      </c>
      <c r="J719" t="s">
        <v>2173</v>
      </c>
      <c r="K719" t="s">
        <v>4260</v>
      </c>
      <c r="L719" t="s">
        <v>5142</v>
      </c>
    </row>
    <row r="720" spans="9:12" x14ac:dyDescent="0.25">
      <c r="I720" t="s">
        <v>1760</v>
      </c>
      <c r="J720" t="s">
        <v>2173</v>
      </c>
      <c r="K720" t="s">
        <v>4261</v>
      </c>
      <c r="L720" t="s">
        <v>5116</v>
      </c>
    </row>
    <row r="721" spans="9:12" x14ac:dyDescent="0.25">
      <c r="I721" t="s">
        <v>1760</v>
      </c>
      <c r="J721" t="s">
        <v>2173</v>
      </c>
      <c r="K721" t="s">
        <v>4262</v>
      </c>
      <c r="L721" t="s">
        <v>5161</v>
      </c>
    </row>
    <row r="722" spans="9:12" x14ac:dyDescent="0.25">
      <c r="I722" t="s">
        <v>1760</v>
      </c>
      <c r="J722" t="s">
        <v>2173</v>
      </c>
      <c r="K722" t="s">
        <v>4263</v>
      </c>
      <c r="L722" t="s">
        <v>4790</v>
      </c>
    </row>
    <row r="723" spans="9:12" x14ac:dyDescent="0.25">
      <c r="I723" t="s">
        <v>1760</v>
      </c>
      <c r="J723" t="s">
        <v>2173</v>
      </c>
      <c r="K723" t="s">
        <v>4264</v>
      </c>
      <c r="L723" t="s">
        <v>4790</v>
      </c>
    </row>
    <row r="724" spans="9:12" x14ac:dyDescent="0.25">
      <c r="I724" t="s">
        <v>1760</v>
      </c>
      <c r="J724" t="s">
        <v>2173</v>
      </c>
      <c r="K724" t="s">
        <v>4265</v>
      </c>
      <c r="L724" t="s">
        <v>4790</v>
      </c>
    </row>
    <row r="725" spans="9:12" x14ac:dyDescent="0.25">
      <c r="I725" t="s">
        <v>1760</v>
      </c>
      <c r="J725" t="s">
        <v>2173</v>
      </c>
      <c r="K725" t="s">
        <v>4266</v>
      </c>
      <c r="L725" t="s">
        <v>5116</v>
      </c>
    </row>
    <row r="726" spans="9:12" x14ac:dyDescent="0.25">
      <c r="I726" t="s">
        <v>1760</v>
      </c>
      <c r="J726" t="s">
        <v>2173</v>
      </c>
      <c r="K726" t="s">
        <v>4267</v>
      </c>
      <c r="L726" t="s">
        <v>4790</v>
      </c>
    </row>
    <row r="727" spans="9:12" x14ac:dyDescent="0.25">
      <c r="I727" t="s">
        <v>1760</v>
      </c>
      <c r="J727" t="s">
        <v>2173</v>
      </c>
      <c r="K727" t="s">
        <v>4268</v>
      </c>
      <c r="L727" t="s">
        <v>5164</v>
      </c>
    </row>
    <row r="728" spans="9:12" x14ac:dyDescent="0.25">
      <c r="I728" t="s">
        <v>1760</v>
      </c>
      <c r="J728" t="s">
        <v>2173</v>
      </c>
      <c r="K728" t="s">
        <v>4269</v>
      </c>
      <c r="L728" t="s">
        <v>5116</v>
      </c>
    </row>
    <row r="729" spans="9:12" x14ac:dyDescent="0.25">
      <c r="I729" t="s">
        <v>1760</v>
      </c>
      <c r="J729" t="s">
        <v>2173</v>
      </c>
      <c r="K729" t="s">
        <v>4270</v>
      </c>
      <c r="L729" t="s">
        <v>4790</v>
      </c>
    </row>
    <row r="730" spans="9:12" x14ac:dyDescent="0.25">
      <c r="I730" t="s">
        <v>1760</v>
      </c>
      <c r="J730" t="s">
        <v>2173</v>
      </c>
      <c r="K730" t="s">
        <v>4271</v>
      </c>
      <c r="L730" t="s">
        <v>4790</v>
      </c>
    </row>
    <row r="731" spans="9:12" x14ac:dyDescent="0.25">
      <c r="I731" t="s">
        <v>1760</v>
      </c>
      <c r="J731" t="s">
        <v>2173</v>
      </c>
      <c r="K731" t="s">
        <v>4272</v>
      </c>
      <c r="L731" t="s">
        <v>5165</v>
      </c>
    </row>
    <row r="732" spans="9:12" x14ac:dyDescent="0.25">
      <c r="I732" t="s">
        <v>1760</v>
      </c>
      <c r="J732" t="s">
        <v>2173</v>
      </c>
      <c r="K732" t="s">
        <v>4273</v>
      </c>
      <c r="L732" t="s">
        <v>4790</v>
      </c>
    </row>
    <row r="733" spans="9:12" x14ac:dyDescent="0.25">
      <c r="I733" t="s">
        <v>1760</v>
      </c>
      <c r="J733" t="s">
        <v>2173</v>
      </c>
      <c r="K733" t="s">
        <v>4274</v>
      </c>
      <c r="L733" t="s">
        <v>5166</v>
      </c>
    </row>
    <row r="734" spans="9:12" x14ac:dyDescent="0.25">
      <c r="I734" t="s">
        <v>1760</v>
      </c>
      <c r="J734" t="s">
        <v>2173</v>
      </c>
      <c r="K734" t="s">
        <v>4275</v>
      </c>
      <c r="L734" t="s">
        <v>5162</v>
      </c>
    </row>
    <row r="735" spans="9:12" x14ac:dyDescent="0.25">
      <c r="I735" t="s">
        <v>1760</v>
      </c>
      <c r="J735" t="s">
        <v>2173</v>
      </c>
      <c r="K735" t="s">
        <v>4276</v>
      </c>
      <c r="L735" t="s">
        <v>5116</v>
      </c>
    </row>
    <row r="736" spans="9:12" x14ac:dyDescent="0.25">
      <c r="I736" t="s">
        <v>1760</v>
      </c>
      <c r="J736" t="s">
        <v>2173</v>
      </c>
      <c r="K736" t="s">
        <v>4277</v>
      </c>
      <c r="L736" t="s">
        <v>5162</v>
      </c>
    </row>
    <row r="737" spans="9:12" x14ac:dyDescent="0.25">
      <c r="I737" t="s">
        <v>1760</v>
      </c>
      <c r="J737" t="s">
        <v>2173</v>
      </c>
      <c r="K737" t="s">
        <v>4278</v>
      </c>
      <c r="L737" t="s">
        <v>5116</v>
      </c>
    </row>
    <row r="738" spans="9:12" x14ac:dyDescent="0.25">
      <c r="I738" t="s">
        <v>1760</v>
      </c>
      <c r="J738" t="s">
        <v>2173</v>
      </c>
      <c r="K738" t="s">
        <v>4279</v>
      </c>
      <c r="L738" t="s">
        <v>4790</v>
      </c>
    </row>
    <row r="739" spans="9:12" x14ac:dyDescent="0.25">
      <c r="I739" t="s">
        <v>1760</v>
      </c>
      <c r="J739" t="s">
        <v>2173</v>
      </c>
      <c r="K739" t="s">
        <v>4280</v>
      </c>
      <c r="L739" t="s">
        <v>4790</v>
      </c>
    </row>
    <row r="740" spans="9:12" x14ac:dyDescent="0.25">
      <c r="I740" t="s">
        <v>1760</v>
      </c>
      <c r="J740" t="s">
        <v>2173</v>
      </c>
      <c r="K740" t="s">
        <v>4281</v>
      </c>
      <c r="L740" t="s">
        <v>5167</v>
      </c>
    </row>
    <row r="741" spans="9:12" x14ac:dyDescent="0.25">
      <c r="I741" t="s">
        <v>1760</v>
      </c>
      <c r="J741" t="s">
        <v>2173</v>
      </c>
      <c r="K741" t="s">
        <v>4282</v>
      </c>
      <c r="L741" t="s">
        <v>5116</v>
      </c>
    </row>
    <row r="742" spans="9:12" x14ac:dyDescent="0.25">
      <c r="I742" t="s">
        <v>1760</v>
      </c>
      <c r="J742" t="s">
        <v>2173</v>
      </c>
      <c r="K742" t="s">
        <v>4283</v>
      </c>
      <c r="L742" t="s">
        <v>5142</v>
      </c>
    </row>
    <row r="743" spans="9:12" x14ac:dyDescent="0.25">
      <c r="I743" t="s">
        <v>1760</v>
      </c>
      <c r="J743" t="s">
        <v>2173</v>
      </c>
      <c r="K743" t="s">
        <v>4284</v>
      </c>
      <c r="L743" t="s">
        <v>5126</v>
      </c>
    </row>
    <row r="744" spans="9:12" x14ac:dyDescent="0.25">
      <c r="I744" t="s">
        <v>1760</v>
      </c>
      <c r="J744" t="s">
        <v>2173</v>
      </c>
      <c r="K744" t="s">
        <v>4285</v>
      </c>
      <c r="L744" t="s">
        <v>5168</v>
      </c>
    </row>
    <row r="745" spans="9:12" x14ac:dyDescent="0.25">
      <c r="I745" t="s">
        <v>1760</v>
      </c>
      <c r="J745" t="s">
        <v>2173</v>
      </c>
      <c r="K745" t="s">
        <v>4286</v>
      </c>
      <c r="L745" t="s">
        <v>4705</v>
      </c>
    </row>
    <row r="746" spans="9:12" x14ac:dyDescent="0.25">
      <c r="I746" t="s">
        <v>1760</v>
      </c>
      <c r="J746" t="s">
        <v>2173</v>
      </c>
      <c r="K746" t="s">
        <v>4287</v>
      </c>
      <c r="L746" t="s">
        <v>4790</v>
      </c>
    </row>
    <row r="747" spans="9:12" x14ac:dyDescent="0.25">
      <c r="I747" t="s">
        <v>1760</v>
      </c>
      <c r="J747" t="s">
        <v>2173</v>
      </c>
      <c r="K747" t="s">
        <v>4288</v>
      </c>
      <c r="L747" t="s">
        <v>5164</v>
      </c>
    </row>
    <row r="748" spans="9:12" x14ac:dyDescent="0.25">
      <c r="I748" t="s">
        <v>1760</v>
      </c>
      <c r="J748" t="s">
        <v>2173</v>
      </c>
      <c r="K748" t="s">
        <v>4289</v>
      </c>
      <c r="L748" t="s">
        <v>4790</v>
      </c>
    </row>
    <row r="749" spans="9:12" x14ac:dyDescent="0.25">
      <c r="I749" t="s">
        <v>1760</v>
      </c>
      <c r="J749" t="s">
        <v>2173</v>
      </c>
      <c r="K749" t="s">
        <v>4290</v>
      </c>
      <c r="L749" t="s">
        <v>5169</v>
      </c>
    </row>
    <row r="750" spans="9:12" x14ac:dyDescent="0.25">
      <c r="I750" t="s">
        <v>1760</v>
      </c>
      <c r="J750" t="s">
        <v>2173</v>
      </c>
      <c r="K750" t="s">
        <v>4291</v>
      </c>
      <c r="L750" t="s">
        <v>5170</v>
      </c>
    </row>
    <row r="751" spans="9:12" x14ac:dyDescent="0.25">
      <c r="I751" t="s">
        <v>1760</v>
      </c>
      <c r="J751" t="s">
        <v>2173</v>
      </c>
      <c r="K751" t="s">
        <v>4292</v>
      </c>
      <c r="L751" t="s">
        <v>5141</v>
      </c>
    </row>
    <row r="752" spans="9:12" x14ac:dyDescent="0.25">
      <c r="I752" t="s">
        <v>1760</v>
      </c>
      <c r="J752" t="s">
        <v>2173</v>
      </c>
      <c r="K752" t="s">
        <v>4293</v>
      </c>
      <c r="L752" t="s">
        <v>5116</v>
      </c>
    </row>
    <row r="753" spans="9:12" x14ac:dyDescent="0.25">
      <c r="I753" t="s">
        <v>1760</v>
      </c>
      <c r="J753" t="s">
        <v>2173</v>
      </c>
      <c r="K753" t="s">
        <v>4294</v>
      </c>
      <c r="L753" t="s">
        <v>5166</v>
      </c>
    </row>
    <row r="754" spans="9:12" x14ac:dyDescent="0.25">
      <c r="I754" t="s">
        <v>1760</v>
      </c>
      <c r="J754" t="s">
        <v>2173</v>
      </c>
      <c r="K754" t="s">
        <v>4295</v>
      </c>
      <c r="L754" t="s">
        <v>5126</v>
      </c>
    </row>
    <row r="755" spans="9:12" x14ac:dyDescent="0.25">
      <c r="I755" t="s">
        <v>1760</v>
      </c>
      <c r="J755" t="s">
        <v>2173</v>
      </c>
      <c r="K755" t="s">
        <v>4296</v>
      </c>
      <c r="L755" t="s">
        <v>5141</v>
      </c>
    </row>
    <row r="756" spans="9:12" x14ac:dyDescent="0.25">
      <c r="I756" t="s">
        <v>1760</v>
      </c>
      <c r="J756" t="s">
        <v>2173</v>
      </c>
      <c r="K756" t="s">
        <v>4297</v>
      </c>
      <c r="L756" t="s">
        <v>4790</v>
      </c>
    </row>
    <row r="757" spans="9:12" x14ac:dyDescent="0.25">
      <c r="I757" t="s">
        <v>1760</v>
      </c>
      <c r="J757" t="s">
        <v>2173</v>
      </c>
      <c r="K757" t="s">
        <v>4298</v>
      </c>
      <c r="L757" t="s">
        <v>5116</v>
      </c>
    </row>
    <row r="758" spans="9:12" x14ac:dyDescent="0.25">
      <c r="I758" t="s">
        <v>1760</v>
      </c>
      <c r="J758" t="s">
        <v>2173</v>
      </c>
      <c r="K758" t="s">
        <v>4299</v>
      </c>
      <c r="L758" t="s">
        <v>5161</v>
      </c>
    </row>
    <row r="759" spans="9:12" x14ac:dyDescent="0.25">
      <c r="I759" t="s">
        <v>1760</v>
      </c>
      <c r="J759" t="s">
        <v>2173</v>
      </c>
      <c r="K759" t="s">
        <v>4300</v>
      </c>
      <c r="L759" t="s">
        <v>5171</v>
      </c>
    </row>
    <row r="760" spans="9:12" x14ac:dyDescent="0.25">
      <c r="I760" t="s">
        <v>1760</v>
      </c>
      <c r="J760" t="s">
        <v>2469</v>
      </c>
      <c r="K760" t="s">
        <v>3969</v>
      </c>
      <c r="L760" t="s">
        <v>5172</v>
      </c>
    </row>
    <row r="761" spans="9:12" x14ac:dyDescent="0.25">
      <c r="I761" t="s">
        <v>1760</v>
      </c>
      <c r="J761" t="s">
        <v>2469</v>
      </c>
      <c r="K761" t="s">
        <v>4301</v>
      </c>
      <c r="L761" t="s">
        <v>5110</v>
      </c>
    </row>
    <row r="762" spans="9:12" x14ac:dyDescent="0.25">
      <c r="I762" t="s">
        <v>1760</v>
      </c>
      <c r="J762" t="s">
        <v>2469</v>
      </c>
      <c r="K762" t="s">
        <v>4200</v>
      </c>
      <c r="L762" t="s">
        <v>4790</v>
      </c>
    </row>
    <row r="763" spans="9:12" x14ac:dyDescent="0.25">
      <c r="I763" t="s">
        <v>1760</v>
      </c>
      <c r="J763" t="s">
        <v>4302</v>
      </c>
      <c r="K763" t="s">
        <v>4303</v>
      </c>
      <c r="L763" t="s">
        <v>5173</v>
      </c>
    </row>
    <row r="764" spans="9:12" x14ac:dyDescent="0.25">
      <c r="I764" t="s">
        <v>1760</v>
      </c>
      <c r="J764" t="s">
        <v>4304</v>
      </c>
      <c r="K764" t="s">
        <v>4305</v>
      </c>
      <c r="L764" t="s">
        <v>5149</v>
      </c>
    </row>
    <row r="765" spans="9:12" x14ac:dyDescent="0.25">
      <c r="I765" t="s">
        <v>1760</v>
      </c>
      <c r="J765" t="s">
        <v>2756</v>
      </c>
      <c r="K765" t="s">
        <v>4306</v>
      </c>
      <c r="L765" t="s">
        <v>4929</v>
      </c>
    </row>
    <row r="766" spans="9:12" x14ac:dyDescent="0.25">
      <c r="I766" t="s">
        <v>1760</v>
      </c>
      <c r="J766" t="s">
        <v>2756</v>
      </c>
      <c r="K766" t="s">
        <v>4022</v>
      </c>
      <c r="L766" t="s">
        <v>5126</v>
      </c>
    </row>
    <row r="767" spans="9:12" x14ac:dyDescent="0.25">
      <c r="I767" t="s">
        <v>1760</v>
      </c>
      <c r="J767" t="s">
        <v>2756</v>
      </c>
      <c r="K767" t="s">
        <v>4307</v>
      </c>
      <c r="L767" t="s">
        <v>5116</v>
      </c>
    </row>
    <row r="768" spans="9:12" x14ac:dyDescent="0.25">
      <c r="I768" t="s">
        <v>1760</v>
      </c>
      <c r="J768" t="s">
        <v>2756</v>
      </c>
      <c r="K768" t="s">
        <v>4308</v>
      </c>
      <c r="L768" t="s">
        <v>4790</v>
      </c>
    </row>
    <row r="769" spans="9:12" x14ac:dyDescent="0.25">
      <c r="I769" t="s">
        <v>1760</v>
      </c>
      <c r="J769" t="s">
        <v>2756</v>
      </c>
      <c r="K769" t="s">
        <v>4005</v>
      </c>
    </row>
    <row r="770" spans="9:12" x14ac:dyDescent="0.25">
      <c r="I770" t="s">
        <v>1760</v>
      </c>
      <c r="J770" t="s">
        <v>2756</v>
      </c>
      <c r="K770" t="s">
        <v>4309</v>
      </c>
      <c r="L770" t="s">
        <v>5123</v>
      </c>
    </row>
    <row r="771" spans="9:12" x14ac:dyDescent="0.25">
      <c r="I771" t="s">
        <v>1760</v>
      </c>
      <c r="J771" t="s">
        <v>2831</v>
      </c>
      <c r="K771" t="s">
        <v>4310</v>
      </c>
      <c r="L771" t="s">
        <v>5174</v>
      </c>
    </row>
    <row r="772" spans="9:12" x14ac:dyDescent="0.25">
      <c r="I772" t="s">
        <v>1760</v>
      </c>
      <c r="J772" t="s">
        <v>2831</v>
      </c>
      <c r="K772" t="s">
        <v>4311</v>
      </c>
    </row>
    <row r="773" spans="9:12" x14ac:dyDescent="0.25">
      <c r="I773" t="s">
        <v>1760</v>
      </c>
      <c r="J773" t="s">
        <v>2831</v>
      </c>
      <c r="K773" t="s">
        <v>4005</v>
      </c>
    </row>
    <row r="774" spans="9:12" x14ac:dyDescent="0.25">
      <c r="I774" t="s">
        <v>1760</v>
      </c>
      <c r="J774" t="s">
        <v>2358</v>
      </c>
      <c r="K774" t="s">
        <v>4312</v>
      </c>
    </row>
    <row r="775" spans="9:12" x14ac:dyDescent="0.25">
      <c r="I775" t="s">
        <v>1760</v>
      </c>
      <c r="J775" t="s">
        <v>2358</v>
      </c>
      <c r="K775" t="s">
        <v>4313</v>
      </c>
      <c r="L775" t="s">
        <v>5112</v>
      </c>
    </row>
    <row r="776" spans="9:12" x14ac:dyDescent="0.25">
      <c r="I776" t="s">
        <v>1760</v>
      </c>
      <c r="J776" t="s">
        <v>2358</v>
      </c>
      <c r="K776" t="s">
        <v>4314</v>
      </c>
      <c r="L776" t="s">
        <v>5116</v>
      </c>
    </row>
    <row r="777" spans="9:12" x14ac:dyDescent="0.25">
      <c r="I777" t="s">
        <v>1760</v>
      </c>
      <c r="J777" t="s">
        <v>2358</v>
      </c>
      <c r="K777" t="s">
        <v>4315</v>
      </c>
      <c r="L777" t="s">
        <v>5112</v>
      </c>
    </row>
    <row r="778" spans="9:12" x14ac:dyDescent="0.25">
      <c r="I778" t="s">
        <v>1760</v>
      </c>
      <c r="J778" t="s">
        <v>2358</v>
      </c>
      <c r="K778" t="s">
        <v>4185</v>
      </c>
      <c r="L778" t="s">
        <v>4790</v>
      </c>
    </row>
    <row r="779" spans="9:12" x14ac:dyDescent="0.25">
      <c r="I779" t="s">
        <v>1760</v>
      </c>
      <c r="J779" t="s">
        <v>2358</v>
      </c>
      <c r="K779" t="s">
        <v>4316</v>
      </c>
      <c r="L779" t="s">
        <v>5175</v>
      </c>
    </row>
    <row r="780" spans="9:12" x14ac:dyDescent="0.25">
      <c r="I780" t="s">
        <v>1760</v>
      </c>
      <c r="J780" t="s">
        <v>2358</v>
      </c>
      <c r="K780" t="s">
        <v>4317</v>
      </c>
      <c r="L780" t="s">
        <v>5133</v>
      </c>
    </row>
    <row r="781" spans="9:12" x14ac:dyDescent="0.25">
      <c r="I781" t="s">
        <v>1760</v>
      </c>
      <c r="J781" t="s">
        <v>4318</v>
      </c>
      <c r="K781" t="s">
        <v>4319</v>
      </c>
      <c r="L781" t="s">
        <v>5172</v>
      </c>
    </row>
    <row r="782" spans="9:12" x14ac:dyDescent="0.25">
      <c r="I782" t="s">
        <v>1760</v>
      </c>
      <c r="J782" t="s">
        <v>4320</v>
      </c>
      <c r="K782" t="s">
        <v>4321</v>
      </c>
      <c r="L782" t="s">
        <v>4653</v>
      </c>
    </row>
    <row r="783" spans="9:12" x14ac:dyDescent="0.25">
      <c r="I783" t="s">
        <v>1760</v>
      </c>
      <c r="J783" t="s">
        <v>4322</v>
      </c>
      <c r="K783" t="s">
        <v>4022</v>
      </c>
      <c r="L783" t="s">
        <v>5127</v>
      </c>
    </row>
    <row r="784" spans="9:12" x14ac:dyDescent="0.25">
      <c r="I784" t="s">
        <v>1760</v>
      </c>
      <c r="J784" t="s">
        <v>4322</v>
      </c>
      <c r="K784" t="s">
        <v>4323</v>
      </c>
      <c r="L784" t="s">
        <v>5119</v>
      </c>
    </row>
    <row r="785" spans="9:12" x14ac:dyDescent="0.25">
      <c r="I785" t="s">
        <v>1760</v>
      </c>
      <c r="J785" t="s">
        <v>2832</v>
      </c>
      <c r="K785" t="s">
        <v>4324</v>
      </c>
      <c r="L785" t="s">
        <v>4790</v>
      </c>
    </row>
    <row r="786" spans="9:12" x14ac:dyDescent="0.25">
      <c r="I786" t="s">
        <v>1760</v>
      </c>
      <c r="J786" t="s">
        <v>2832</v>
      </c>
      <c r="K786" t="s">
        <v>4325</v>
      </c>
      <c r="L786" t="s">
        <v>5176</v>
      </c>
    </row>
    <row r="787" spans="9:12" x14ac:dyDescent="0.25">
      <c r="I787" t="s">
        <v>1760</v>
      </c>
      <c r="J787" t="s">
        <v>2833</v>
      </c>
      <c r="K787" t="s">
        <v>4316</v>
      </c>
      <c r="L787" t="s">
        <v>5110</v>
      </c>
    </row>
    <row r="788" spans="9:12" x14ac:dyDescent="0.25">
      <c r="I788" t="s">
        <v>1760</v>
      </c>
      <c r="J788" t="s">
        <v>2458</v>
      </c>
      <c r="K788" t="s">
        <v>4326</v>
      </c>
      <c r="L788" t="s">
        <v>5135</v>
      </c>
    </row>
    <row r="789" spans="9:12" x14ac:dyDescent="0.25">
      <c r="I789" t="s">
        <v>1760</v>
      </c>
      <c r="J789" t="s">
        <v>2458</v>
      </c>
      <c r="K789" t="s">
        <v>4327</v>
      </c>
      <c r="L789" t="s">
        <v>4790</v>
      </c>
    </row>
    <row r="790" spans="9:12" x14ac:dyDescent="0.25">
      <c r="I790" t="s">
        <v>1760</v>
      </c>
      <c r="J790" t="s">
        <v>2458</v>
      </c>
      <c r="K790" t="s">
        <v>4328</v>
      </c>
      <c r="L790" t="s">
        <v>4790</v>
      </c>
    </row>
    <row r="791" spans="9:12" x14ac:dyDescent="0.25">
      <c r="I791" t="s">
        <v>1760</v>
      </c>
      <c r="J791" t="s">
        <v>2458</v>
      </c>
      <c r="K791" t="s">
        <v>4023</v>
      </c>
      <c r="L791" t="s">
        <v>4790</v>
      </c>
    </row>
    <row r="792" spans="9:12" x14ac:dyDescent="0.25">
      <c r="I792" t="s">
        <v>1760</v>
      </c>
      <c r="J792" t="s">
        <v>2458</v>
      </c>
      <c r="K792" t="s">
        <v>4329</v>
      </c>
      <c r="L792" t="s">
        <v>4790</v>
      </c>
    </row>
    <row r="793" spans="9:12" x14ac:dyDescent="0.25">
      <c r="I793" t="s">
        <v>1760</v>
      </c>
      <c r="J793" t="s">
        <v>2458</v>
      </c>
      <c r="K793" t="s">
        <v>4330</v>
      </c>
      <c r="L793" t="s">
        <v>4790</v>
      </c>
    </row>
    <row r="794" spans="9:12" x14ac:dyDescent="0.25">
      <c r="I794" t="s">
        <v>1760</v>
      </c>
      <c r="J794" t="s">
        <v>2458</v>
      </c>
      <c r="K794" t="s">
        <v>4331</v>
      </c>
      <c r="L794" t="s">
        <v>5141</v>
      </c>
    </row>
    <row r="795" spans="9:12" x14ac:dyDescent="0.25">
      <c r="I795" t="s">
        <v>1760</v>
      </c>
      <c r="J795" t="s">
        <v>2458</v>
      </c>
      <c r="K795" t="s">
        <v>4332</v>
      </c>
      <c r="L795" t="s">
        <v>5126</v>
      </c>
    </row>
    <row r="796" spans="9:12" x14ac:dyDescent="0.25">
      <c r="I796" t="s">
        <v>1760</v>
      </c>
      <c r="J796" t="s">
        <v>2458</v>
      </c>
      <c r="K796" t="s">
        <v>3961</v>
      </c>
      <c r="L796" t="s">
        <v>4653</v>
      </c>
    </row>
    <row r="797" spans="9:12" x14ac:dyDescent="0.25">
      <c r="I797" t="s">
        <v>1760</v>
      </c>
      <c r="J797" t="s">
        <v>2458</v>
      </c>
      <c r="K797" t="s">
        <v>3962</v>
      </c>
      <c r="L797" t="s">
        <v>4790</v>
      </c>
    </row>
    <row r="798" spans="9:12" x14ac:dyDescent="0.25">
      <c r="I798" t="s">
        <v>1760</v>
      </c>
      <c r="J798" t="s">
        <v>2458</v>
      </c>
      <c r="K798" t="s">
        <v>4333</v>
      </c>
      <c r="L798" t="s">
        <v>5135</v>
      </c>
    </row>
    <row r="799" spans="9:12" x14ac:dyDescent="0.25">
      <c r="I799" t="s">
        <v>1760</v>
      </c>
      <c r="J799" t="s">
        <v>2458</v>
      </c>
      <c r="K799" t="s">
        <v>3995</v>
      </c>
      <c r="L799" t="s">
        <v>4790</v>
      </c>
    </row>
    <row r="800" spans="9:12" x14ac:dyDescent="0.25">
      <c r="I800" t="s">
        <v>1760</v>
      </c>
      <c r="J800" t="s">
        <v>2458</v>
      </c>
      <c r="K800" t="s">
        <v>4334</v>
      </c>
      <c r="L800" t="s">
        <v>5141</v>
      </c>
    </row>
    <row r="801" spans="9:12" x14ac:dyDescent="0.25">
      <c r="I801" t="s">
        <v>1760</v>
      </c>
      <c r="J801" t="s">
        <v>2458</v>
      </c>
      <c r="K801" t="s">
        <v>4187</v>
      </c>
      <c r="L801" t="s">
        <v>5112</v>
      </c>
    </row>
    <row r="802" spans="9:12" x14ac:dyDescent="0.25">
      <c r="I802" t="s">
        <v>1760</v>
      </c>
      <c r="J802" t="s">
        <v>2458</v>
      </c>
      <c r="K802" t="s">
        <v>4335</v>
      </c>
      <c r="L802" t="s">
        <v>4790</v>
      </c>
    </row>
    <row r="803" spans="9:12" x14ac:dyDescent="0.25">
      <c r="I803" t="s">
        <v>1760</v>
      </c>
      <c r="J803" t="s">
        <v>2458</v>
      </c>
      <c r="K803" t="s">
        <v>4336</v>
      </c>
      <c r="L803" t="s">
        <v>4790</v>
      </c>
    </row>
    <row r="804" spans="9:12" x14ac:dyDescent="0.25">
      <c r="I804" t="s">
        <v>1760</v>
      </c>
      <c r="J804" t="s">
        <v>2458</v>
      </c>
      <c r="K804" t="s">
        <v>4337</v>
      </c>
      <c r="L804" t="s">
        <v>4790</v>
      </c>
    </row>
    <row r="805" spans="9:12" x14ac:dyDescent="0.25">
      <c r="I805" t="s">
        <v>1760</v>
      </c>
      <c r="J805" t="s">
        <v>2458</v>
      </c>
      <c r="K805" t="s">
        <v>4338</v>
      </c>
      <c r="L805" t="s">
        <v>5141</v>
      </c>
    </row>
    <row r="806" spans="9:12" x14ac:dyDescent="0.25">
      <c r="I806" t="s">
        <v>1760</v>
      </c>
      <c r="J806" t="s">
        <v>2458</v>
      </c>
      <c r="K806" t="s">
        <v>4339</v>
      </c>
      <c r="L806" t="s">
        <v>5141</v>
      </c>
    </row>
    <row r="807" spans="9:12" x14ac:dyDescent="0.25">
      <c r="I807" t="s">
        <v>1760</v>
      </c>
      <c r="J807" t="s">
        <v>2447</v>
      </c>
      <c r="K807" t="s">
        <v>4340</v>
      </c>
      <c r="L807" t="s">
        <v>4653</v>
      </c>
    </row>
    <row r="808" spans="9:12" x14ac:dyDescent="0.25">
      <c r="I808" t="s">
        <v>1760</v>
      </c>
      <c r="J808" t="s">
        <v>2447</v>
      </c>
      <c r="K808" t="s">
        <v>4341</v>
      </c>
      <c r="L808" t="s">
        <v>4653</v>
      </c>
    </row>
    <row r="809" spans="9:12" x14ac:dyDescent="0.25">
      <c r="I809" t="s">
        <v>1760</v>
      </c>
      <c r="J809" t="s">
        <v>2447</v>
      </c>
      <c r="K809" t="s">
        <v>4342</v>
      </c>
      <c r="L809" t="s">
        <v>4653</v>
      </c>
    </row>
    <row r="810" spans="9:12" x14ac:dyDescent="0.25">
      <c r="I810" t="s">
        <v>1760</v>
      </c>
      <c r="J810" t="s">
        <v>2447</v>
      </c>
      <c r="K810" t="s">
        <v>4343</v>
      </c>
      <c r="L810" t="s">
        <v>5119</v>
      </c>
    </row>
    <row r="811" spans="9:12" x14ac:dyDescent="0.25">
      <c r="I811" t="s">
        <v>1760</v>
      </c>
      <c r="J811" t="s">
        <v>2447</v>
      </c>
      <c r="K811" t="s">
        <v>4344</v>
      </c>
      <c r="L811" t="s">
        <v>5119</v>
      </c>
    </row>
    <row r="812" spans="9:12" x14ac:dyDescent="0.25">
      <c r="I812" t="s">
        <v>1760</v>
      </c>
      <c r="J812" t="s">
        <v>2447</v>
      </c>
      <c r="K812" t="s">
        <v>4195</v>
      </c>
      <c r="L812" t="s">
        <v>5119</v>
      </c>
    </row>
    <row r="813" spans="9:12" x14ac:dyDescent="0.25">
      <c r="I813" t="s">
        <v>1760</v>
      </c>
      <c r="J813" t="s">
        <v>2447</v>
      </c>
      <c r="K813" t="s">
        <v>4005</v>
      </c>
    </row>
    <row r="814" spans="9:12" x14ac:dyDescent="0.25">
      <c r="I814" t="s">
        <v>1760</v>
      </c>
      <c r="J814" t="s">
        <v>2460</v>
      </c>
      <c r="K814" t="s">
        <v>4345</v>
      </c>
      <c r="L814" t="s">
        <v>5110</v>
      </c>
    </row>
    <row r="815" spans="9:12" x14ac:dyDescent="0.25">
      <c r="I815" t="s">
        <v>1760</v>
      </c>
      <c r="J815" t="s">
        <v>2460</v>
      </c>
      <c r="K815" t="s">
        <v>4022</v>
      </c>
      <c r="L815" t="s">
        <v>4705</v>
      </c>
    </row>
    <row r="816" spans="9:12" x14ac:dyDescent="0.25">
      <c r="I816" t="s">
        <v>1760</v>
      </c>
      <c r="J816" t="s">
        <v>2460</v>
      </c>
      <c r="K816" t="s">
        <v>4346</v>
      </c>
      <c r="L816" t="s">
        <v>5123</v>
      </c>
    </row>
    <row r="817" spans="9:12" x14ac:dyDescent="0.25">
      <c r="I817" t="s">
        <v>1760</v>
      </c>
      <c r="J817" t="s">
        <v>2460</v>
      </c>
      <c r="K817" t="s">
        <v>4347</v>
      </c>
      <c r="L817" t="s">
        <v>5116</v>
      </c>
    </row>
    <row r="818" spans="9:12" x14ac:dyDescent="0.25">
      <c r="I818" t="s">
        <v>1760</v>
      </c>
      <c r="J818" t="s">
        <v>2460</v>
      </c>
      <c r="K818" t="s">
        <v>4348</v>
      </c>
      <c r="L818" t="s">
        <v>4790</v>
      </c>
    </row>
    <row r="819" spans="9:12" x14ac:dyDescent="0.25">
      <c r="I819" t="s">
        <v>1760</v>
      </c>
      <c r="J819" t="s">
        <v>2460</v>
      </c>
      <c r="K819" t="s">
        <v>4098</v>
      </c>
      <c r="L819" t="s">
        <v>5177</v>
      </c>
    </row>
    <row r="820" spans="9:12" x14ac:dyDescent="0.25">
      <c r="I820" t="s">
        <v>1760</v>
      </c>
      <c r="J820" t="s">
        <v>2460</v>
      </c>
      <c r="K820" t="s">
        <v>4349</v>
      </c>
      <c r="L820" t="s">
        <v>5178</v>
      </c>
    </row>
    <row r="821" spans="9:12" x14ac:dyDescent="0.25">
      <c r="I821" t="s">
        <v>1760</v>
      </c>
      <c r="J821" t="s">
        <v>2460</v>
      </c>
      <c r="K821" t="s">
        <v>4350</v>
      </c>
      <c r="L821" t="s">
        <v>5178</v>
      </c>
    </row>
    <row r="822" spans="9:12" x14ac:dyDescent="0.25">
      <c r="I822" t="s">
        <v>1760</v>
      </c>
      <c r="J822" t="s">
        <v>2460</v>
      </c>
      <c r="K822" t="s">
        <v>4351</v>
      </c>
      <c r="L822" t="s">
        <v>5179</v>
      </c>
    </row>
    <row r="823" spans="9:12" x14ac:dyDescent="0.25">
      <c r="I823" t="s">
        <v>1760</v>
      </c>
      <c r="J823" t="s">
        <v>2460</v>
      </c>
      <c r="K823" t="s">
        <v>4352</v>
      </c>
      <c r="L823" t="s">
        <v>5180</v>
      </c>
    </row>
    <row r="824" spans="9:12" x14ac:dyDescent="0.25">
      <c r="I824" t="s">
        <v>1760</v>
      </c>
      <c r="J824" t="s">
        <v>2472</v>
      </c>
      <c r="K824" t="s">
        <v>4353</v>
      </c>
      <c r="L824" t="s">
        <v>5126</v>
      </c>
    </row>
    <row r="825" spans="9:12" x14ac:dyDescent="0.25">
      <c r="I825" t="s">
        <v>1760</v>
      </c>
      <c r="J825" t="s">
        <v>4354</v>
      </c>
      <c r="K825" t="s">
        <v>4355</v>
      </c>
      <c r="L825" t="s">
        <v>5122</v>
      </c>
    </row>
    <row r="826" spans="9:12" x14ac:dyDescent="0.25">
      <c r="I826" t="s">
        <v>1760</v>
      </c>
      <c r="J826" t="s">
        <v>2834</v>
      </c>
      <c r="K826" t="s">
        <v>4356</v>
      </c>
      <c r="L826" t="s">
        <v>5110</v>
      </c>
    </row>
    <row r="827" spans="9:12" x14ac:dyDescent="0.25">
      <c r="I827" t="s">
        <v>1760</v>
      </c>
      <c r="J827" t="s">
        <v>2224</v>
      </c>
      <c r="K827" t="s">
        <v>4357</v>
      </c>
      <c r="L827" t="s">
        <v>5181</v>
      </c>
    </row>
    <row r="828" spans="9:12" x14ac:dyDescent="0.25">
      <c r="I828" t="s">
        <v>1760</v>
      </c>
      <c r="J828" t="s">
        <v>2224</v>
      </c>
      <c r="K828" t="s">
        <v>4358</v>
      </c>
      <c r="L828" t="s">
        <v>5142</v>
      </c>
    </row>
    <row r="829" spans="9:12" x14ac:dyDescent="0.25">
      <c r="I829" t="s">
        <v>1760</v>
      </c>
      <c r="J829" t="s">
        <v>2224</v>
      </c>
      <c r="K829" t="s">
        <v>4359</v>
      </c>
      <c r="L829" t="s">
        <v>516</v>
      </c>
    </row>
    <row r="830" spans="9:12" x14ac:dyDescent="0.25">
      <c r="I830" t="s">
        <v>1760</v>
      </c>
      <c r="J830" t="s">
        <v>2224</v>
      </c>
      <c r="K830" t="s">
        <v>4360</v>
      </c>
      <c r="L830" t="s">
        <v>5110</v>
      </c>
    </row>
    <row r="831" spans="9:12" x14ac:dyDescent="0.25">
      <c r="I831" t="s">
        <v>1760</v>
      </c>
      <c r="J831" t="s">
        <v>2224</v>
      </c>
      <c r="K831" t="s">
        <v>4319</v>
      </c>
      <c r="L831" t="s">
        <v>4790</v>
      </c>
    </row>
    <row r="832" spans="9:12" x14ac:dyDescent="0.25">
      <c r="I832" t="s">
        <v>1760</v>
      </c>
      <c r="J832" t="s">
        <v>2224</v>
      </c>
      <c r="K832" t="s">
        <v>4361</v>
      </c>
      <c r="L832" t="s">
        <v>4790</v>
      </c>
    </row>
    <row r="833" spans="9:12" x14ac:dyDescent="0.25">
      <c r="I833" t="s">
        <v>1760</v>
      </c>
      <c r="J833" t="s">
        <v>2224</v>
      </c>
      <c r="K833" t="s">
        <v>4362</v>
      </c>
      <c r="L833" t="s">
        <v>5182</v>
      </c>
    </row>
    <row r="834" spans="9:12" x14ac:dyDescent="0.25">
      <c r="I834" t="s">
        <v>1760</v>
      </c>
      <c r="J834" t="s">
        <v>2224</v>
      </c>
      <c r="K834" t="s">
        <v>4363</v>
      </c>
      <c r="L834" t="s">
        <v>4790</v>
      </c>
    </row>
    <row r="835" spans="9:12" x14ac:dyDescent="0.25">
      <c r="I835" t="s">
        <v>1760</v>
      </c>
      <c r="J835" t="s">
        <v>2224</v>
      </c>
      <c r="K835" t="s">
        <v>4364</v>
      </c>
      <c r="L835" t="s">
        <v>5172</v>
      </c>
    </row>
    <row r="836" spans="9:12" x14ac:dyDescent="0.25">
      <c r="I836" t="s">
        <v>1760</v>
      </c>
      <c r="J836" t="s">
        <v>2224</v>
      </c>
      <c r="K836" t="s">
        <v>4365</v>
      </c>
      <c r="L836" t="s">
        <v>5183</v>
      </c>
    </row>
    <row r="837" spans="9:12" x14ac:dyDescent="0.25">
      <c r="I837" t="s">
        <v>1760</v>
      </c>
      <c r="J837" t="s">
        <v>2224</v>
      </c>
      <c r="K837" t="s">
        <v>4366</v>
      </c>
      <c r="L837" t="s">
        <v>5176</v>
      </c>
    </row>
    <row r="838" spans="9:12" x14ac:dyDescent="0.25">
      <c r="I838" t="s">
        <v>1760</v>
      </c>
      <c r="J838" t="s">
        <v>2224</v>
      </c>
      <c r="K838" t="s">
        <v>4367</v>
      </c>
      <c r="L838" t="s">
        <v>604</v>
      </c>
    </row>
    <row r="839" spans="9:12" x14ac:dyDescent="0.25">
      <c r="I839" t="s">
        <v>1760</v>
      </c>
      <c r="J839" t="s">
        <v>2224</v>
      </c>
      <c r="K839" t="s">
        <v>4368</v>
      </c>
      <c r="L839" t="s">
        <v>5184</v>
      </c>
    </row>
    <row r="840" spans="9:12" x14ac:dyDescent="0.25">
      <c r="I840" t="s">
        <v>1760</v>
      </c>
      <c r="J840" t="s">
        <v>2224</v>
      </c>
      <c r="K840" t="s">
        <v>4369</v>
      </c>
      <c r="L840" t="s">
        <v>5110</v>
      </c>
    </row>
    <row r="841" spans="9:12" x14ac:dyDescent="0.25">
      <c r="I841" t="s">
        <v>1760</v>
      </c>
      <c r="J841" t="s">
        <v>4370</v>
      </c>
      <c r="K841" t="s">
        <v>4371</v>
      </c>
      <c r="L841" t="s">
        <v>5133</v>
      </c>
    </row>
    <row r="842" spans="9:12" x14ac:dyDescent="0.25">
      <c r="I842" t="s">
        <v>1760</v>
      </c>
      <c r="J842" t="s">
        <v>2448</v>
      </c>
      <c r="K842" t="s">
        <v>4372</v>
      </c>
      <c r="L842" t="s">
        <v>4705</v>
      </c>
    </row>
    <row r="843" spans="9:12" x14ac:dyDescent="0.25">
      <c r="I843" t="s">
        <v>1760</v>
      </c>
      <c r="J843" t="s">
        <v>2233</v>
      </c>
      <c r="K843" t="s">
        <v>4373</v>
      </c>
      <c r="L843" t="s">
        <v>5112</v>
      </c>
    </row>
    <row r="844" spans="9:12" x14ac:dyDescent="0.25">
      <c r="I844" t="s">
        <v>1760</v>
      </c>
      <c r="J844" t="s">
        <v>2772</v>
      </c>
      <c r="K844" t="s">
        <v>4374</v>
      </c>
      <c r="L844" t="s">
        <v>5142</v>
      </c>
    </row>
    <row r="845" spans="9:12" x14ac:dyDescent="0.25">
      <c r="I845" t="s">
        <v>1760</v>
      </c>
      <c r="J845" t="s">
        <v>2772</v>
      </c>
      <c r="K845" t="s">
        <v>4375</v>
      </c>
      <c r="L845" t="s">
        <v>5113</v>
      </c>
    </row>
    <row r="846" spans="9:12" x14ac:dyDescent="0.25">
      <c r="I846" t="s">
        <v>1760</v>
      </c>
      <c r="J846" t="s">
        <v>2772</v>
      </c>
      <c r="K846" t="s">
        <v>4376</v>
      </c>
      <c r="L846" t="s">
        <v>5110</v>
      </c>
    </row>
    <row r="847" spans="9:12" x14ac:dyDescent="0.25">
      <c r="I847" t="s">
        <v>1760</v>
      </c>
      <c r="J847" t="s">
        <v>2772</v>
      </c>
      <c r="K847" t="s">
        <v>4377</v>
      </c>
      <c r="L847" t="s">
        <v>5110</v>
      </c>
    </row>
    <row r="848" spans="9:12" x14ac:dyDescent="0.25">
      <c r="I848" t="s">
        <v>1760</v>
      </c>
      <c r="J848" t="s">
        <v>2772</v>
      </c>
      <c r="K848" t="s">
        <v>4378</v>
      </c>
      <c r="L848" t="s">
        <v>4790</v>
      </c>
    </row>
    <row r="849" spans="9:12" x14ac:dyDescent="0.25">
      <c r="I849" t="s">
        <v>1760</v>
      </c>
      <c r="J849" t="s">
        <v>2772</v>
      </c>
      <c r="K849" t="s">
        <v>4349</v>
      </c>
      <c r="L849" t="s">
        <v>5110</v>
      </c>
    </row>
    <row r="850" spans="9:12" x14ac:dyDescent="0.25">
      <c r="I850" t="s">
        <v>1760</v>
      </c>
      <c r="J850" t="s">
        <v>2772</v>
      </c>
      <c r="K850" t="s">
        <v>4379</v>
      </c>
      <c r="L850" t="s">
        <v>5116</v>
      </c>
    </row>
    <row r="851" spans="9:12" x14ac:dyDescent="0.25">
      <c r="I851" t="s">
        <v>1760</v>
      </c>
      <c r="J851" t="s">
        <v>2772</v>
      </c>
      <c r="K851" t="s">
        <v>4380</v>
      </c>
      <c r="L851" t="s">
        <v>5110</v>
      </c>
    </row>
    <row r="852" spans="9:12" x14ac:dyDescent="0.25">
      <c r="I852" t="s">
        <v>1760</v>
      </c>
      <c r="J852" t="s">
        <v>2772</v>
      </c>
      <c r="K852" t="s">
        <v>4381</v>
      </c>
      <c r="L852" t="s">
        <v>5119</v>
      </c>
    </row>
    <row r="853" spans="9:12" x14ac:dyDescent="0.25">
      <c r="I853" t="s">
        <v>1760</v>
      </c>
      <c r="J853" t="s">
        <v>2772</v>
      </c>
      <c r="K853" t="s">
        <v>4352</v>
      </c>
      <c r="L853" t="s">
        <v>5142</v>
      </c>
    </row>
    <row r="854" spans="9:12" x14ac:dyDescent="0.25">
      <c r="I854" t="s">
        <v>1760</v>
      </c>
      <c r="J854" t="s">
        <v>2772</v>
      </c>
      <c r="K854" t="s">
        <v>4382</v>
      </c>
      <c r="L854" t="s">
        <v>516</v>
      </c>
    </row>
    <row r="855" spans="9:12" x14ac:dyDescent="0.25">
      <c r="I855" t="s">
        <v>1760</v>
      </c>
      <c r="J855" t="s">
        <v>4383</v>
      </c>
      <c r="K855" t="s">
        <v>4384</v>
      </c>
      <c r="L855" t="s">
        <v>4705</v>
      </c>
    </row>
    <row r="856" spans="9:12" x14ac:dyDescent="0.25">
      <c r="I856" t="s">
        <v>1760</v>
      </c>
      <c r="J856" t="s">
        <v>4383</v>
      </c>
      <c r="K856" t="s">
        <v>4385</v>
      </c>
      <c r="L856" t="s">
        <v>5116</v>
      </c>
    </row>
    <row r="857" spans="9:12" x14ac:dyDescent="0.25">
      <c r="I857" t="s">
        <v>1760</v>
      </c>
      <c r="J857" t="s">
        <v>4383</v>
      </c>
      <c r="K857" t="s">
        <v>4386</v>
      </c>
      <c r="L857" t="s">
        <v>5148</v>
      </c>
    </row>
    <row r="858" spans="9:12" x14ac:dyDescent="0.25">
      <c r="I858" t="s">
        <v>1760</v>
      </c>
      <c r="J858" t="s">
        <v>2467</v>
      </c>
      <c r="K858" t="s">
        <v>4387</v>
      </c>
      <c r="L858" t="s">
        <v>5153</v>
      </c>
    </row>
    <row r="859" spans="9:12" x14ac:dyDescent="0.25">
      <c r="I859" t="s">
        <v>1760</v>
      </c>
      <c r="J859" t="s">
        <v>2467</v>
      </c>
      <c r="K859" t="s">
        <v>4388</v>
      </c>
      <c r="L859" t="s">
        <v>4790</v>
      </c>
    </row>
    <row r="860" spans="9:12" x14ac:dyDescent="0.25">
      <c r="I860" t="s">
        <v>1760</v>
      </c>
      <c r="J860" t="s">
        <v>2467</v>
      </c>
      <c r="K860" t="s">
        <v>4389</v>
      </c>
      <c r="L860" t="s">
        <v>516</v>
      </c>
    </row>
    <row r="861" spans="9:12" x14ac:dyDescent="0.25">
      <c r="I861" t="s">
        <v>1760</v>
      </c>
      <c r="J861" t="s">
        <v>4390</v>
      </c>
      <c r="K861" t="s">
        <v>4391</v>
      </c>
      <c r="L861" t="s">
        <v>5185</v>
      </c>
    </row>
    <row r="862" spans="9:12" x14ac:dyDescent="0.25">
      <c r="I862" t="s">
        <v>1760</v>
      </c>
      <c r="J862" t="s">
        <v>2452</v>
      </c>
      <c r="K862" t="s">
        <v>4392</v>
      </c>
      <c r="L862" t="s">
        <v>5153</v>
      </c>
    </row>
    <row r="863" spans="9:12" x14ac:dyDescent="0.25">
      <c r="I863" t="s">
        <v>1760</v>
      </c>
      <c r="J863" t="s">
        <v>2459</v>
      </c>
      <c r="K863" t="s">
        <v>4393</v>
      </c>
      <c r="L863" t="s">
        <v>5135</v>
      </c>
    </row>
    <row r="864" spans="9:12" x14ac:dyDescent="0.25">
      <c r="I864" t="s">
        <v>1760</v>
      </c>
      <c r="J864" t="s">
        <v>2459</v>
      </c>
      <c r="K864" t="s">
        <v>4394</v>
      </c>
      <c r="L864" t="s">
        <v>5119</v>
      </c>
    </row>
    <row r="865" spans="9:12" x14ac:dyDescent="0.25">
      <c r="I865" t="s">
        <v>1760</v>
      </c>
      <c r="J865" t="s">
        <v>2459</v>
      </c>
      <c r="K865" t="s">
        <v>4395</v>
      </c>
      <c r="L865" t="s">
        <v>4653</v>
      </c>
    </row>
    <row r="866" spans="9:12" x14ac:dyDescent="0.25">
      <c r="I866" t="s">
        <v>1760</v>
      </c>
      <c r="J866" t="s">
        <v>2459</v>
      </c>
      <c r="K866" t="s">
        <v>4396</v>
      </c>
      <c r="L866" t="s">
        <v>4653</v>
      </c>
    </row>
    <row r="867" spans="9:12" x14ac:dyDescent="0.25">
      <c r="I867" t="s">
        <v>1760</v>
      </c>
      <c r="J867" t="s">
        <v>2459</v>
      </c>
      <c r="K867" t="s">
        <v>4182</v>
      </c>
      <c r="L867" t="s">
        <v>5137</v>
      </c>
    </row>
    <row r="868" spans="9:12" x14ac:dyDescent="0.25">
      <c r="I868" t="s">
        <v>1760</v>
      </c>
      <c r="J868" t="s">
        <v>2836</v>
      </c>
      <c r="K868" t="s">
        <v>4397</v>
      </c>
      <c r="L868" t="s">
        <v>4847</v>
      </c>
    </row>
    <row r="869" spans="9:12" x14ac:dyDescent="0.25">
      <c r="I869" t="s">
        <v>1760</v>
      </c>
      <c r="J869" t="s">
        <v>2451</v>
      </c>
      <c r="K869" t="s">
        <v>4398</v>
      </c>
      <c r="L869" t="s">
        <v>5135</v>
      </c>
    </row>
    <row r="870" spans="9:12" x14ac:dyDescent="0.25">
      <c r="I870" t="s">
        <v>1760</v>
      </c>
      <c r="J870" t="s">
        <v>2451</v>
      </c>
      <c r="K870" t="s">
        <v>4399</v>
      </c>
      <c r="L870" t="s">
        <v>5186</v>
      </c>
    </row>
    <row r="871" spans="9:12" x14ac:dyDescent="0.25">
      <c r="I871" t="s">
        <v>1760</v>
      </c>
      <c r="J871" t="s">
        <v>2451</v>
      </c>
      <c r="K871" t="s">
        <v>4400</v>
      </c>
      <c r="L871" t="s">
        <v>5186</v>
      </c>
    </row>
    <row r="872" spans="9:12" x14ac:dyDescent="0.25">
      <c r="I872" t="s">
        <v>1760</v>
      </c>
      <c r="J872" t="s">
        <v>2451</v>
      </c>
      <c r="K872" t="s">
        <v>4401</v>
      </c>
      <c r="L872" t="s">
        <v>5186</v>
      </c>
    </row>
    <row r="873" spans="9:12" x14ac:dyDescent="0.25">
      <c r="I873" t="s">
        <v>1760</v>
      </c>
      <c r="J873" t="s">
        <v>2451</v>
      </c>
      <c r="K873" t="s">
        <v>4402</v>
      </c>
      <c r="L873" t="s">
        <v>4790</v>
      </c>
    </row>
    <row r="874" spans="9:12" x14ac:dyDescent="0.25">
      <c r="I874" t="s">
        <v>1760</v>
      </c>
      <c r="J874" t="s">
        <v>2451</v>
      </c>
      <c r="K874" t="s">
        <v>4403</v>
      </c>
      <c r="L874" t="s">
        <v>5187</v>
      </c>
    </row>
    <row r="875" spans="9:12" x14ac:dyDescent="0.25">
      <c r="I875" t="s">
        <v>1760</v>
      </c>
      <c r="J875" t="s">
        <v>2451</v>
      </c>
      <c r="K875" t="s">
        <v>4404</v>
      </c>
      <c r="L875" t="s">
        <v>5186</v>
      </c>
    </row>
    <row r="876" spans="9:12" x14ac:dyDescent="0.25">
      <c r="I876" t="s">
        <v>1760</v>
      </c>
      <c r="J876" t="s">
        <v>2451</v>
      </c>
      <c r="K876" t="s">
        <v>4405</v>
      </c>
      <c r="L876" t="s">
        <v>5186</v>
      </c>
    </row>
    <row r="877" spans="9:12" x14ac:dyDescent="0.25">
      <c r="I877" t="s">
        <v>1760</v>
      </c>
      <c r="J877" t="s">
        <v>2451</v>
      </c>
      <c r="K877" t="s">
        <v>4406</v>
      </c>
      <c r="L877" t="s">
        <v>5186</v>
      </c>
    </row>
    <row r="878" spans="9:12" x14ac:dyDescent="0.25">
      <c r="I878" t="s">
        <v>1760</v>
      </c>
      <c r="J878" t="s">
        <v>2451</v>
      </c>
      <c r="K878" t="s">
        <v>4407</v>
      </c>
      <c r="L878" t="s">
        <v>5126</v>
      </c>
    </row>
    <row r="879" spans="9:12" x14ac:dyDescent="0.25">
      <c r="I879" t="s">
        <v>1760</v>
      </c>
      <c r="J879" t="s">
        <v>2451</v>
      </c>
      <c r="K879" t="s">
        <v>4408</v>
      </c>
      <c r="L879" t="s">
        <v>5172</v>
      </c>
    </row>
    <row r="880" spans="9:12" x14ac:dyDescent="0.25">
      <c r="I880" t="s">
        <v>1760</v>
      </c>
      <c r="J880" t="s">
        <v>2451</v>
      </c>
      <c r="K880" t="s">
        <v>4409</v>
      </c>
      <c r="L880" t="s">
        <v>5172</v>
      </c>
    </row>
    <row r="881" spans="9:12" x14ac:dyDescent="0.25">
      <c r="I881" t="s">
        <v>1760</v>
      </c>
      <c r="J881" t="s">
        <v>2451</v>
      </c>
      <c r="K881" t="s">
        <v>4410</v>
      </c>
      <c r="L881" t="s">
        <v>5186</v>
      </c>
    </row>
    <row r="882" spans="9:12" x14ac:dyDescent="0.25">
      <c r="I882" t="s">
        <v>1760</v>
      </c>
      <c r="J882" t="s">
        <v>2451</v>
      </c>
      <c r="K882" t="s">
        <v>4411</v>
      </c>
      <c r="L882" t="s">
        <v>5186</v>
      </c>
    </row>
    <row r="883" spans="9:12" x14ac:dyDescent="0.25">
      <c r="I883" t="s">
        <v>1760</v>
      </c>
      <c r="J883" t="s">
        <v>2451</v>
      </c>
      <c r="K883" t="s">
        <v>4412</v>
      </c>
      <c r="L883" t="s">
        <v>5172</v>
      </c>
    </row>
    <row r="884" spans="9:12" x14ac:dyDescent="0.25">
      <c r="I884" t="s">
        <v>1760</v>
      </c>
      <c r="J884" t="s">
        <v>2451</v>
      </c>
      <c r="K884" t="s">
        <v>4413</v>
      </c>
      <c r="L884" t="s">
        <v>4790</v>
      </c>
    </row>
    <row r="885" spans="9:12" x14ac:dyDescent="0.25">
      <c r="I885" t="s">
        <v>1760</v>
      </c>
      <c r="J885" t="s">
        <v>2451</v>
      </c>
      <c r="K885" t="s">
        <v>4414</v>
      </c>
      <c r="L885" t="s">
        <v>4790</v>
      </c>
    </row>
    <row r="886" spans="9:12" x14ac:dyDescent="0.25">
      <c r="I886" t="s">
        <v>1760</v>
      </c>
      <c r="J886" t="s">
        <v>2451</v>
      </c>
      <c r="K886" t="s">
        <v>4415</v>
      </c>
      <c r="L886" t="s">
        <v>5188</v>
      </c>
    </row>
    <row r="887" spans="9:12" x14ac:dyDescent="0.25">
      <c r="I887" t="s">
        <v>1760</v>
      </c>
      <c r="J887" t="s">
        <v>2451</v>
      </c>
      <c r="K887" t="s">
        <v>4416</v>
      </c>
      <c r="L887" t="s">
        <v>4790</v>
      </c>
    </row>
    <row r="888" spans="9:12" x14ac:dyDescent="0.25">
      <c r="I888" t="s">
        <v>1760</v>
      </c>
      <c r="J888" t="s">
        <v>2451</v>
      </c>
      <c r="K888" t="s">
        <v>4417</v>
      </c>
      <c r="L888" t="s">
        <v>5186</v>
      </c>
    </row>
    <row r="889" spans="9:12" x14ac:dyDescent="0.25">
      <c r="I889" t="s">
        <v>1760</v>
      </c>
      <c r="J889" t="s">
        <v>2451</v>
      </c>
      <c r="K889" t="s">
        <v>4418</v>
      </c>
      <c r="L889" t="s">
        <v>5186</v>
      </c>
    </row>
    <row r="890" spans="9:12" x14ac:dyDescent="0.25">
      <c r="I890" t="s">
        <v>1760</v>
      </c>
      <c r="J890" t="s">
        <v>2451</v>
      </c>
      <c r="K890" t="s">
        <v>4419</v>
      </c>
    </row>
    <row r="891" spans="9:12" x14ac:dyDescent="0.25">
      <c r="I891" t="s">
        <v>1760</v>
      </c>
      <c r="J891" t="s">
        <v>2451</v>
      </c>
      <c r="K891" t="s">
        <v>4420</v>
      </c>
      <c r="L891" t="s">
        <v>5186</v>
      </c>
    </row>
    <row r="892" spans="9:12" x14ac:dyDescent="0.25">
      <c r="I892" t="s">
        <v>1760</v>
      </c>
      <c r="J892" t="s">
        <v>2451</v>
      </c>
      <c r="K892" t="s">
        <v>4421</v>
      </c>
      <c r="L892" t="s">
        <v>5172</v>
      </c>
    </row>
    <row r="893" spans="9:12" x14ac:dyDescent="0.25">
      <c r="I893" t="s">
        <v>1760</v>
      </c>
      <c r="J893" t="s">
        <v>2451</v>
      </c>
      <c r="K893" t="s">
        <v>4422</v>
      </c>
      <c r="L893" t="s">
        <v>5186</v>
      </c>
    </row>
    <row r="894" spans="9:12" x14ac:dyDescent="0.25">
      <c r="I894" t="s">
        <v>1760</v>
      </c>
      <c r="J894" t="s">
        <v>2451</v>
      </c>
      <c r="K894" t="s">
        <v>4423</v>
      </c>
      <c r="L894" t="s">
        <v>5126</v>
      </c>
    </row>
    <row r="895" spans="9:12" x14ac:dyDescent="0.25">
      <c r="I895" t="s">
        <v>1760</v>
      </c>
      <c r="J895" t="s">
        <v>2456</v>
      </c>
      <c r="K895" t="s">
        <v>4424</v>
      </c>
      <c r="L895" t="s">
        <v>5112</v>
      </c>
    </row>
    <row r="896" spans="9:12" x14ac:dyDescent="0.25">
      <c r="I896" t="s">
        <v>1760</v>
      </c>
      <c r="J896" t="s">
        <v>2837</v>
      </c>
      <c r="K896" t="s">
        <v>3997</v>
      </c>
      <c r="L896" t="s">
        <v>5122</v>
      </c>
    </row>
    <row r="897" spans="9:12" x14ac:dyDescent="0.25">
      <c r="I897" t="s">
        <v>1760</v>
      </c>
      <c r="J897" t="s">
        <v>2449</v>
      </c>
      <c r="K897" t="s">
        <v>4425</v>
      </c>
      <c r="L897" t="s">
        <v>5116</v>
      </c>
    </row>
    <row r="898" spans="9:12" x14ac:dyDescent="0.25">
      <c r="I898" t="s">
        <v>1760</v>
      </c>
      <c r="J898" t="s">
        <v>2449</v>
      </c>
      <c r="K898" t="s">
        <v>4426</v>
      </c>
      <c r="L898" t="s">
        <v>5153</v>
      </c>
    </row>
    <row r="899" spans="9:12" x14ac:dyDescent="0.25">
      <c r="I899" t="s">
        <v>1760</v>
      </c>
      <c r="J899" t="s">
        <v>2449</v>
      </c>
      <c r="K899" t="s">
        <v>4427</v>
      </c>
      <c r="L899" t="s">
        <v>5116</v>
      </c>
    </row>
    <row r="900" spans="9:12" x14ac:dyDescent="0.25">
      <c r="I900" t="s">
        <v>1760</v>
      </c>
      <c r="J900" t="s">
        <v>2449</v>
      </c>
      <c r="K900" t="s">
        <v>4428</v>
      </c>
      <c r="L900" t="s">
        <v>5153</v>
      </c>
    </row>
    <row r="901" spans="9:12" x14ac:dyDescent="0.25">
      <c r="I901" t="s">
        <v>1760</v>
      </c>
      <c r="J901" t="s">
        <v>2449</v>
      </c>
      <c r="K901" t="s">
        <v>4005</v>
      </c>
    </row>
    <row r="902" spans="9:12" x14ac:dyDescent="0.25">
      <c r="I902" t="s">
        <v>1760</v>
      </c>
      <c r="J902" t="s">
        <v>2163</v>
      </c>
      <c r="K902" t="s">
        <v>4429</v>
      </c>
      <c r="L902" t="s">
        <v>4790</v>
      </c>
    </row>
    <row r="903" spans="9:12" x14ac:dyDescent="0.25">
      <c r="I903" t="s">
        <v>1760</v>
      </c>
      <c r="J903" t="s">
        <v>2163</v>
      </c>
      <c r="K903" t="s">
        <v>4430</v>
      </c>
      <c r="L903" t="s">
        <v>4790</v>
      </c>
    </row>
    <row r="904" spans="9:12" x14ac:dyDescent="0.25">
      <c r="I904" t="s">
        <v>1760</v>
      </c>
      <c r="J904" t="s">
        <v>2163</v>
      </c>
      <c r="K904" t="s">
        <v>4431</v>
      </c>
      <c r="L904" t="s">
        <v>5126</v>
      </c>
    </row>
    <row r="905" spans="9:12" x14ac:dyDescent="0.25">
      <c r="I905" t="s">
        <v>1760</v>
      </c>
      <c r="J905" t="s">
        <v>2163</v>
      </c>
      <c r="K905" t="s">
        <v>4432</v>
      </c>
      <c r="L905" t="s">
        <v>5126</v>
      </c>
    </row>
    <row r="906" spans="9:12" x14ac:dyDescent="0.25">
      <c r="I906" t="s">
        <v>1760</v>
      </c>
      <c r="J906" t="s">
        <v>2163</v>
      </c>
      <c r="K906" t="s">
        <v>4433</v>
      </c>
      <c r="L906" t="s">
        <v>5116</v>
      </c>
    </row>
    <row r="907" spans="9:12" x14ac:dyDescent="0.25">
      <c r="I907" t="s">
        <v>1760</v>
      </c>
      <c r="J907" t="s">
        <v>2163</v>
      </c>
      <c r="K907" t="s">
        <v>4434</v>
      </c>
      <c r="L907" t="s">
        <v>5142</v>
      </c>
    </row>
    <row r="908" spans="9:12" x14ac:dyDescent="0.25">
      <c r="I908" t="s">
        <v>1760</v>
      </c>
      <c r="J908" t="s">
        <v>2177</v>
      </c>
      <c r="K908" t="s">
        <v>4435</v>
      </c>
      <c r="L908" t="s">
        <v>5189</v>
      </c>
    </row>
    <row r="909" spans="9:12" x14ac:dyDescent="0.25">
      <c r="I909" t="s">
        <v>1760</v>
      </c>
      <c r="J909" t="s">
        <v>2177</v>
      </c>
      <c r="K909" t="s">
        <v>4022</v>
      </c>
      <c r="L909" t="s">
        <v>5180</v>
      </c>
    </row>
    <row r="910" spans="9:12" x14ac:dyDescent="0.25">
      <c r="I910" t="s">
        <v>1760</v>
      </c>
      <c r="J910" t="s">
        <v>2177</v>
      </c>
      <c r="K910" t="s">
        <v>4436</v>
      </c>
      <c r="L910" t="s">
        <v>5171</v>
      </c>
    </row>
    <row r="911" spans="9:12" x14ac:dyDescent="0.25">
      <c r="I911" t="s">
        <v>1760</v>
      </c>
      <c r="J911" t="s">
        <v>2177</v>
      </c>
      <c r="K911" t="s">
        <v>4437</v>
      </c>
      <c r="L911" t="s">
        <v>5153</v>
      </c>
    </row>
    <row r="912" spans="9:12" x14ac:dyDescent="0.25">
      <c r="I912" t="s">
        <v>1760</v>
      </c>
      <c r="J912" t="s">
        <v>2177</v>
      </c>
      <c r="K912" t="s">
        <v>4438</v>
      </c>
      <c r="L912" t="s">
        <v>5166</v>
      </c>
    </row>
    <row r="913" spans="9:12" x14ac:dyDescent="0.25">
      <c r="I913" t="s">
        <v>1760</v>
      </c>
      <c r="J913" t="s">
        <v>2177</v>
      </c>
      <c r="K913" t="s">
        <v>4439</v>
      </c>
      <c r="L913" t="s">
        <v>5190</v>
      </c>
    </row>
    <row r="914" spans="9:12" x14ac:dyDescent="0.25">
      <c r="I914" t="s">
        <v>1760</v>
      </c>
      <c r="J914" t="s">
        <v>2177</v>
      </c>
      <c r="K914" t="s">
        <v>4440</v>
      </c>
      <c r="L914" t="s">
        <v>5126</v>
      </c>
    </row>
    <row r="915" spans="9:12" x14ac:dyDescent="0.25">
      <c r="I915" t="s">
        <v>1760</v>
      </c>
      <c r="J915" t="s">
        <v>2177</v>
      </c>
      <c r="K915" t="s">
        <v>4441</v>
      </c>
    </row>
    <row r="916" spans="9:12" x14ac:dyDescent="0.25">
      <c r="I916" t="s">
        <v>1760</v>
      </c>
      <c r="J916" t="s">
        <v>2465</v>
      </c>
      <c r="K916" t="s">
        <v>4442</v>
      </c>
      <c r="L916" t="s">
        <v>5123</v>
      </c>
    </row>
    <row r="917" spans="9:12" x14ac:dyDescent="0.25">
      <c r="I917" t="s">
        <v>1760</v>
      </c>
      <c r="J917" t="s">
        <v>4443</v>
      </c>
      <c r="K917" t="s">
        <v>4444</v>
      </c>
      <c r="L917" t="s">
        <v>4653</v>
      </c>
    </row>
    <row r="918" spans="9:12" x14ac:dyDescent="0.25">
      <c r="I918" t="s">
        <v>1760</v>
      </c>
      <c r="J918" t="s">
        <v>4443</v>
      </c>
      <c r="K918" t="s">
        <v>4005</v>
      </c>
    </row>
    <row r="919" spans="9:12" x14ac:dyDescent="0.25">
      <c r="I919" t="s">
        <v>1760</v>
      </c>
      <c r="J919" t="s">
        <v>4443</v>
      </c>
      <c r="K919" t="s">
        <v>4445</v>
      </c>
      <c r="L919" t="s">
        <v>4653</v>
      </c>
    </row>
    <row r="920" spans="9:12" x14ac:dyDescent="0.25">
      <c r="I920" t="s">
        <v>1760</v>
      </c>
      <c r="J920" t="s">
        <v>2839</v>
      </c>
      <c r="K920" t="s">
        <v>4446</v>
      </c>
      <c r="L920" t="s">
        <v>5191</v>
      </c>
    </row>
    <row r="921" spans="9:12" x14ac:dyDescent="0.25">
      <c r="I921" t="s">
        <v>1760</v>
      </c>
      <c r="J921" t="s">
        <v>4447</v>
      </c>
      <c r="K921" t="s">
        <v>4448</v>
      </c>
      <c r="L921" t="s">
        <v>4790</v>
      </c>
    </row>
    <row r="922" spans="9:12" x14ac:dyDescent="0.25">
      <c r="I922" t="s">
        <v>1760</v>
      </c>
      <c r="J922" t="s">
        <v>2842</v>
      </c>
      <c r="K922" t="s">
        <v>4449</v>
      </c>
      <c r="L922" t="s">
        <v>5112</v>
      </c>
    </row>
    <row r="923" spans="9:12" x14ac:dyDescent="0.25">
      <c r="I923" t="s">
        <v>1760</v>
      </c>
      <c r="J923" t="s">
        <v>2844</v>
      </c>
      <c r="K923" t="s">
        <v>4450</v>
      </c>
      <c r="L923" t="s">
        <v>5192</v>
      </c>
    </row>
    <row r="924" spans="9:12" x14ac:dyDescent="0.25">
      <c r="I924" t="s">
        <v>1760</v>
      </c>
      <c r="J924" t="s">
        <v>2453</v>
      </c>
      <c r="K924" t="s">
        <v>4451</v>
      </c>
      <c r="L924" t="s">
        <v>4790</v>
      </c>
    </row>
    <row r="925" spans="9:12" x14ac:dyDescent="0.25">
      <c r="I925" t="s">
        <v>1760</v>
      </c>
      <c r="J925" t="s">
        <v>2453</v>
      </c>
      <c r="K925" t="s">
        <v>4452</v>
      </c>
      <c r="L925" t="s">
        <v>5137</v>
      </c>
    </row>
    <row r="926" spans="9:12" x14ac:dyDescent="0.25">
      <c r="I926" t="s">
        <v>1760</v>
      </c>
      <c r="J926" t="s">
        <v>2453</v>
      </c>
      <c r="K926" t="s">
        <v>4414</v>
      </c>
      <c r="L926" t="s">
        <v>5137</v>
      </c>
    </row>
    <row r="927" spans="9:12" x14ac:dyDescent="0.25">
      <c r="I927" t="s">
        <v>1760</v>
      </c>
      <c r="J927" t="s">
        <v>2361</v>
      </c>
      <c r="K927" t="s">
        <v>4453</v>
      </c>
      <c r="L927" t="s">
        <v>5193</v>
      </c>
    </row>
    <row r="928" spans="9:12" x14ac:dyDescent="0.25">
      <c r="I928" t="s">
        <v>1760</v>
      </c>
      <c r="J928" t="s">
        <v>2464</v>
      </c>
      <c r="K928" t="s">
        <v>4454</v>
      </c>
      <c r="L928" t="s">
        <v>4790</v>
      </c>
    </row>
    <row r="929" spans="9:12" x14ac:dyDescent="0.25">
      <c r="I929" t="s">
        <v>1760</v>
      </c>
      <c r="J929" t="s">
        <v>2464</v>
      </c>
      <c r="K929" t="s">
        <v>4455</v>
      </c>
      <c r="L929" t="s">
        <v>5138</v>
      </c>
    </row>
    <row r="930" spans="9:12" x14ac:dyDescent="0.25">
      <c r="I930" t="s">
        <v>1760</v>
      </c>
      <c r="J930" t="s">
        <v>2464</v>
      </c>
      <c r="K930" t="s">
        <v>4456</v>
      </c>
      <c r="L930" t="s">
        <v>4653</v>
      </c>
    </row>
    <row r="931" spans="9:12" x14ac:dyDescent="0.25">
      <c r="I931" t="s">
        <v>1760</v>
      </c>
      <c r="J931" t="s">
        <v>2464</v>
      </c>
      <c r="K931" t="s">
        <v>4353</v>
      </c>
      <c r="L931" t="s">
        <v>5112</v>
      </c>
    </row>
    <row r="932" spans="9:12" x14ac:dyDescent="0.25">
      <c r="I932" t="s">
        <v>1760</v>
      </c>
      <c r="J932" t="s">
        <v>2464</v>
      </c>
      <c r="K932" t="s">
        <v>4457</v>
      </c>
      <c r="L932" t="s">
        <v>4790</v>
      </c>
    </row>
    <row r="933" spans="9:12" x14ac:dyDescent="0.25">
      <c r="I933" t="s">
        <v>1760</v>
      </c>
      <c r="J933" t="s">
        <v>4458</v>
      </c>
      <c r="K933" t="s">
        <v>4459</v>
      </c>
      <c r="L933" t="s">
        <v>5133</v>
      </c>
    </row>
    <row r="934" spans="9:12" x14ac:dyDescent="0.25">
      <c r="I934" t="s">
        <v>1760</v>
      </c>
      <c r="J934" t="s">
        <v>2801</v>
      </c>
      <c r="K934" t="s">
        <v>4460</v>
      </c>
      <c r="L934" t="s">
        <v>5192</v>
      </c>
    </row>
    <row r="935" spans="9:12" x14ac:dyDescent="0.25">
      <c r="I935" t="s">
        <v>1760</v>
      </c>
      <c r="J935" t="s">
        <v>2454</v>
      </c>
      <c r="K935" t="s">
        <v>4461</v>
      </c>
      <c r="L935" t="s">
        <v>4790</v>
      </c>
    </row>
    <row r="936" spans="9:12" x14ac:dyDescent="0.25">
      <c r="I936" t="s">
        <v>1760</v>
      </c>
      <c r="J936" t="s">
        <v>2454</v>
      </c>
      <c r="K936" t="s">
        <v>4462</v>
      </c>
      <c r="L936" t="s">
        <v>5112</v>
      </c>
    </row>
    <row r="937" spans="9:12" x14ac:dyDescent="0.25">
      <c r="I937" t="s">
        <v>1760</v>
      </c>
      <c r="J937" t="s">
        <v>2845</v>
      </c>
      <c r="K937" t="s">
        <v>4463</v>
      </c>
      <c r="L937" t="s">
        <v>5172</v>
      </c>
    </row>
    <row r="938" spans="9:12" x14ac:dyDescent="0.25">
      <c r="I938" t="s">
        <v>1760</v>
      </c>
      <c r="J938" t="s">
        <v>2845</v>
      </c>
      <c r="K938" t="s">
        <v>4464</v>
      </c>
      <c r="L938" t="s">
        <v>4653</v>
      </c>
    </row>
    <row r="939" spans="9:12" x14ac:dyDescent="0.25">
      <c r="I939" t="s">
        <v>1760</v>
      </c>
      <c r="J939" t="s">
        <v>2463</v>
      </c>
      <c r="K939" t="s">
        <v>4465</v>
      </c>
      <c r="L939" t="s">
        <v>5126</v>
      </c>
    </row>
    <row r="940" spans="9:12" x14ac:dyDescent="0.25">
      <c r="I940" t="s">
        <v>1760</v>
      </c>
      <c r="J940" t="s">
        <v>2463</v>
      </c>
      <c r="K940" t="s">
        <v>4466</v>
      </c>
      <c r="L940" t="s">
        <v>5116</v>
      </c>
    </row>
    <row r="941" spans="9:12" x14ac:dyDescent="0.25">
      <c r="I941" t="s">
        <v>1760</v>
      </c>
      <c r="J941" t="s">
        <v>2463</v>
      </c>
      <c r="K941" t="s">
        <v>4467</v>
      </c>
      <c r="L941" t="s">
        <v>5194</v>
      </c>
    </row>
    <row r="942" spans="9:12" x14ac:dyDescent="0.25">
      <c r="I942" t="s">
        <v>1760</v>
      </c>
      <c r="J942" t="s">
        <v>2463</v>
      </c>
      <c r="K942" t="s">
        <v>4468</v>
      </c>
      <c r="L942" t="s">
        <v>5194</v>
      </c>
    </row>
    <row r="943" spans="9:12" x14ac:dyDescent="0.25">
      <c r="I943" t="s">
        <v>1760</v>
      </c>
      <c r="J943" t="s">
        <v>2463</v>
      </c>
      <c r="K943" t="s">
        <v>4469</v>
      </c>
      <c r="L943" t="s">
        <v>5126</v>
      </c>
    </row>
    <row r="944" spans="9:12" x14ac:dyDescent="0.25">
      <c r="I944" t="s">
        <v>1760</v>
      </c>
      <c r="J944" t="s">
        <v>2463</v>
      </c>
      <c r="K944" t="s">
        <v>4470</v>
      </c>
      <c r="L944" t="s">
        <v>5194</v>
      </c>
    </row>
    <row r="945" spans="9:12" x14ac:dyDescent="0.25">
      <c r="I945" t="s">
        <v>1760</v>
      </c>
      <c r="J945" t="s">
        <v>2463</v>
      </c>
      <c r="K945" t="s">
        <v>4471</v>
      </c>
      <c r="L945" t="s">
        <v>5172</v>
      </c>
    </row>
    <row r="946" spans="9:12" x14ac:dyDescent="0.25">
      <c r="I946" t="s">
        <v>1760</v>
      </c>
      <c r="J946" t="s">
        <v>2463</v>
      </c>
      <c r="K946" t="s">
        <v>4005</v>
      </c>
    </row>
    <row r="947" spans="9:12" x14ac:dyDescent="0.25">
      <c r="I947" t="s">
        <v>1760</v>
      </c>
      <c r="J947" t="s">
        <v>2463</v>
      </c>
      <c r="K947" t="s">
        <v>4472</v>
      </c>
      <c r="L947" t="s">
        <v>5194</v>
      </c>
    </row>
    <row r="948" spans="9:12" x14ac:dyDescent="0.25">
      <c r="I948" t="s">
        <v>1760</v>
      </c>
      <c r="J948" t="s">
        <v>2847</v>
      </c>
      <c r="K948" t="s">
        <v>4316</v>
      </c>
      <c r="L948" t="s">
        <v>4790</v>
      </c>
    </row>
    <row r="949" spans="9:12" x14ac:dyDescent="0.25">
      <c r="I949" t="s">
        <v>1760</v>
      </c>
      <c r="J949" t="s">
        <v>2155</v>
      </c>
      <c r="K949" t="s">
        <v>4473</v>
      </c>
      <c r="L949" t="s">
        <v>5153</v>
      </c>
    </row>
    <row r="950" spans="9:12" x14ac:dyDescent="0.25">
      <c r="I950" t="s">
        <v>1760</v>
      </c>
      <c r="J950" t="s">
        <v>2155</v>
      </c>
      <c r="K950" t="s">
        <v>4474</v>
      </c>
      <c r="L950" t="s">
        <v>5119</v>
      </c>
    </row>
    <row r="951" spans="9:12" x14ac:dyDescent="0.25">
      <c r="I951" t="s">
        <v>1760</v>
      </c>
      <c r="J951" t="s">
        <v>2155</v>
      </c>
      <c r="K951" t="s">
        <v>4475</v>
      </c>
      <c r="L951" t="s">
        <v>4790</v>
      </c>
    </row>
    <row r="952" spans="9:12" x14ac:dyDescent="0.25">
      <c r="I952" t="s">
        <v>1760</v>
      </c>
      <c r="J952" t="s">
        <v>2155</v>
      </c>
      <c r="K952" t="s">
        <v>4476</v>
      </c>
      <c r="L952" t="s">
        <v>4705</v>
      </c>
    </row>
    <row r="953" spans="9:12" x14ac:dyDescent="0.25">
      <c r="I953" t="s">
        <v>1760</v>
      </c>
      <c r="J953" t="s">
        <v>2155</v>
      </c>
      <c r="K953" t="s">
        <v>4477</v>
      </c>
      <c r="L953" t="s">
        <v>5112</v>
      </c>
    </row>
    <row r="954" spans="9:12" x14ac:dyDescent="0.25">
      <c r="I954" t="s">
        <v>1760</v>
      </c>
      <c r="J954" t="s">
        <v>2155</v>
      </c>
      <c r="K954" t="s">
        <v>4478</v>
      </c>
      <c r="L954" t="s">
        <v>5116</v>
      </c>
    </row>
    <row r="955" spans="9:12" x14ac:dyDescent="0.25">
      <c r="I955" t="s">
        <v>1760</v>
      </c>
      <c r="J955" t="s">
        <v>2155</v>
      </c>
      <c r="K955" t="s">
        <v>4479</v>
      </c>
      <c r="L955" t="s">
        <v>5116</v>
      </c>
    </row>
    <row r="956" spans="9:12" x14ac:dyDescent="0.25">
      <c r="I956" t="s">
        <v>1760</v>
      </c>
      <c r="J956" t="s">
        <v>2155</v>
      </c>
      <c r="K956" t="s">
        <v>4480</v>
      </c>
      <c r="L956" t="s">
        <v>5119</v>
      </c>
    </row>
    <row r="957" spans="9:12" x14ac:dyDescent="0.25">
      <c r="I957" t="s">
        <v>1760</v>
      </c>
      <c r="J957" t="s">
        <v>2155</v>
      </c>
      <c r="K957" t="s">
        <v>4481</v>
      </c>
      <c r="L957" t="s">
        <v>5116</v>
      </c>
    </row>
    <row r="958" spans="9:12" x14ac:dyDescent="0.25">
      <c r="I958" t="s">
        <v>1760</v>
      </c>
      <c r="J958" t="s">
        <v>2155</v>
      </c>
      <c r="K958" t="s">
        <v>4482</v>
      </c>
      <c r="L958" t="s">
        <v>5116</v>
      </c>
    </row>
    <row r="959" spans="9:12" x14ac:dyDescent="0.25">
      <c r="I959" t="s">
        <v>1760</v>
      </c>
      <c r="J959" t="s">
        <v>2155</v>
      </c>
      <c r="K959" t="s">
        <v>4483</v>
      </c>
      <c r="L959" t="s">
        <v>5116</v>
      </c>
    </row>
    <row r="960" spans="9:12" x14ac:dyDescent="0.25">
      <c r="I960" t="s">
        <v>1760</v>
      </c>
      <c r="J960" t="s">
        <v>2155</v>
      </c>
      <c r="K960" t="s">
        <v>4484</v>
      </c>
      <c r="L960" t="s">
        <v>5116</v>
      </c>
    </row>
    <row r="961" spans="9:12" x14ac:dyDescent="0.25">
      <c r="I961" t="s">
        <v>1760</v>
      </c>
      <c r="J961" t="s">
        <v>2155</v>
      </c>
      <c r="K961" t="s">
        <v>4022</v>
      </c>
      <c r="L961" t="s">
        <v>5112</v>
      </c>
    </row>
    <row r="962" spans="9:12" x14ac:dyDescent="0.25">
      <c r="I962" t="s">
        <v>1760</v>
      </c>
      <c r="J962" t="s">
        <v>2155</v>
      </c>
      <c r="K962" t="s">
        <v>4485</v>
      </c>
      <c r="L962" t="s">
        <v>5126</v>
      </c>
    </row>
    <row r="963" spans="9:12" x14ac:dyDescent="0.25">
      <c r="I963" t="s">
        <v>1760</v>
      </c>
      <c r="J963" t="s">
        <v>2155</v>
      </c>
      <c r="K963" t="s">
        <v>4486</v>
      </c>
      <c r="L963" t="s">
        <v>5116</v>
      </c>
    </row>
    <row r="964" spans="9:12" x14ac:dyDescent="0.25">
      <c r="I964" t="s">
        <v>1760</v>
      </c>
      <c r="J964" t="s">
        <v>2155</v>
      </c>
      <c r="K964" t="s">
        <v>4371</v>
      </c>
      <c r="L964" t="s">
        <v>5112</v>
      </c>
    </row>
    <row r="965" spans="9:12" x14ac:dyDescent="0.25">
      <c r="I965" t="s">
        <v>1760</v>
      </c>
      <c r="J965" t="s">
        <v>2155</v>
      </c>
      <c r="K965" t="s">
        <v>4487</v>
      </c>
      <c r="L965" t="s">
        <v>5195</v>
      </c>
    </row>
    <row r="966" spans="9:12" x14ac:dyDescent="0.25">
      <c r="I966" t="s">
        <v>1760</v>
      </c>
      <c r="J966" t="s">
        <v>2155</v>
      </c>
      <c r="K966" t="s">
        <v>4488</v>
      </c>
      <c r="L966" t="s">
        <v>5196</v>
      </c>
    </row>
    <row r="967" spans="9:12" x14ac:dyDescent="0.25">
      <c r="I967" t="s">
        <v>1760</v>
      </c>
      <c r="J967" t="s">
        <v>2155</v>
      </c>
      <c r="K967" t="s">
        <v>4489</v>
      </c>
    </row>
    <row r="968" spans="9:12" x14ac:dyDescent="0.25">
      <c r="I968" t="s">
        <v>1760</v>
      </c>
      <c r="J968" t="s">
        <v>2155</v>
      </c>
      <c r="K968" t="s">
        <v>4490</v>
      </c>
      <c r="L968" t="s">
        <v>5195</v>
      </c>
    </row>
    <row r="969" spans="9:12" x14ac:dyDescent="0.25">
      <c r="I969" t="s">
        <v>1760</v>
      </c>
      <c r="J969" t="s">
        <v>2155</v>
      </c>
      <c r="K969" t="s">
        <v>4491</v>
      </c>
      <c r="L969" t="s">
        <v>5116</v>
      </c>
    </row>
    <row r="970" spans="9:12" x14ac:dyDescent="0.25">
      <c r="I970" t="s">
        <v>1760</v>
      </c>
      <c r="J970" t="s">
        <v>2155</v>
      </c>
      <c r="K970" t="s">
        <v>4492</v>
      </c>
      <c r="L970" t="s">
        <v>5116</v>
      </c>
    </row>
    <row r="971" spans="9:12" x14ac:dyDescent="0.25">
      <c r="I971" t="s">
        <v>1760</v>
      </c>
      <c r="J971" t="s">
        <v>2155</v>
      </c>
      <c r="K971" t="s">
        <v>4493</v>
      </c>
      <c r="L971" t="s">
        <v>5116</v>
      </c>
    </row>
    <row r="972" spans="9:12" x14ac:dyDescent="0.25">
      <c r="I972" t="s">
        <v>1760</v>
      </c>
      <c r="J972" t="s">
        <v>2155</v>
      </c>
      <c r="K972" t="s">
        <v>4470</v>
      </c>
      <c r="L972" t="s">
        <v>5172</v>
      </c>
    </row>
    <row r="973" spans="9:12" x14ac:dyDescent="0.25">
      <c r="I973" t="s">
        <v>1760</v>
      </c>
      <c r="J973" t="s">
        <v>2155</v>
      </c>
      <c r="K973" t="s">
        <v>4494</v>
      </c>
      <c r="L973" t="s">
        <v>5196</v>
      </c>
    </row>
    <row r="974" spans="9:12" x14ac:dyDescent="0.25">
      <c r="I974" t="s">
        <v>1760</v>
      </c>
      <c r="J974" t="s">
        <v>2155</v>
      </c>
      <c r="K974" t="s">
        <v>4495</v>
      </c>
      <c r="L974" t="s">
        <v>5118</v>
      </c>
    </row>
    <row r="975" spans="9:12" x14ac:dyDescent="0.25">
      <c r="I975" t="s">
        <v>1760</v>
      </c>
      <c r="J975" t="s">
        <v>2155</v>
      </c>
      <c r="K975" t="s">
        <v>4496</v>
      </c>
      <c r="L975" t="s">
        <v>4929</v>
      </c>
    </row>
    <row r="976" spans="9:12" x14ac:dyDescent="0.25">
      <c r="I976" t="s">
        <v>1760</v>
      </c>
      <c r="J976" t="s">
        <v>2155</v>
      </c>
      <c r="K976" t="s">
        <v>4497</v>
      </c>
      <c r="L976" t="s">
        <v>5116</v>
      </c>
    </row>
    <row r="977" spans="9:12" x14ac:dyDescent="0.25">
      <c r="I977" t="s">
        <v>1760</v>
      </c>
      <c r="J977" t="s">
        <v>2155</v>
      </c>
      <c r="K977" t="s">
        <v>4498</v>
      </c>
      <c r="L977" t="s">
        <v>4790</v>
      </c>
    </row>
    <row r="978" spans="9:12" x14ac:dyDescent="0.25">
      <c r="I978" t="s">
        <v>1760</v>
      </c>
      <c r="J978" t="s">
        <v>2155</v>
      </c>
      <c r="K978" t="s">
        <v>4499</v>
      </c>
      <c r="L978" t="s">
        <v>5116</v>
      </c>
    </row>
    <row r="979" spans="9:12" x14ac:dyDescent="0.25">
      <c r="I979" t="s">
        <v>1760</v>
      </c>
      <c r="J979" t="s">
        <v>2155</v>
      </c>
      <c r="K979" t="s">
        <v>4500</v>
      </c>
      <c r="L979" t="s">
        <v>5196</v>
      </c>
    </row>
    <row r="980" spans="9:12" x14ac:dyDescent="0.25">
      <c r="I980" t="s">
        <v>1760</v>
      </c>
      <c r="J980" t="s">
        <v>2155</v>
      </c>
      <c r="K980" t="s">
        <v>4501</v>
      </c>
      <c r="L980" t="s">
        <v>4790</v>
      </c>
    </row>
    <row r="981" spans="9:12" x14ac:dyDescent="0.25">
      <c r="I981" t="s">
        <v>1760</v>
      </c>
      <c r="J981" t="s">
        <v>2155</v>
      </c>
      <c r="K981" t="s">
        <v>4502</v>
      </c>
      <c r="L981" t="s">
        <v>5116</v>
      </c>
    </row>
    <row r="982" spans="9:12" x14ac:dyDescent="0.25">
      <c r="I982" t="s">
        <v>1760</v>
      </c>
      <c r="J982" t="s">
        <v>2155</v>
      </c>
      <c r="K982" t="s">
        <v>4503</v>
      </c>
      <c r="L982" t="s">
        <v>5116</v>
      </c>
    </row>
    <row r="983" spans="9:12" x14ac:dyDescent="0.25">
      <c r="I983" t="s">
        <v>1760</v>
      </c>
      <c r="J983" t="s">
        <v>2155</v>
      </c>
      <c r="K983" t="s">
        <v>4504</v>
      </c>
      <c r="L983" t="s">
        <v>4790</v>
      </c>
    </row>
    <row r="984" spans="9:12" x14ac:dyDescent="0.25">
      <c r="I984" t="s">
        <v>1760</v>
      </c>
      <c r="J984" t="s">
        <v>2155</v>
      </c>
      <c r="K984" t="s">
        <v>4505</v>
      </c>
      <c r="L984" t="s">
        <v>5126</v>
      </c>
    </row>
    <row r="985" spans="9:12" x14ac:dyDescent="0.25">
      <c r="I985" t="s">
        <v>1760</v>
      </c>
      <c r="J985" t="s">
        <v>2155</v>
      </c>
      <c r="K985" t="s">
        <v>4506</v>
      </c>
      <c r="L985" t="s">
        <v>5141</v>
      </c>
    </row>
    <row r="986" spans="9:12" x14ac:dyDescent="0.25">
      <c r="I986" t="s">
        <v>1760</v>
      </c>
      <c r="J986" t="s">
        <v>2155</v>
      </c>
      <c r="K986" t="s">
        <v>4507</v>
      </c>
      <c r="L986" t="s">
        <v>5197</v>
      </c>
    </row>
    <row r="987" spans="9:12" x14ac:dyDescent="0.25">
      <c r="I987" t="s">
        <v>1760</v>
      </c>
      <c r="J987" t="s">
        <v>2155</v>
      </c>
      <c r="K987" t="s">
        <v>4508</v>
      </c>
      <c r="L987" t="s">
        <v>5119</v>
      </c>
    </row>
    <row r="988" spans="9:12" x14ac:dyDescent="0.25">
      <c r="I988" t="s">
        <v>1760</v>
      </c>
      <c r="J988" t="s">
        <v>2155</v>
      </c>
      <c r="K988" t="s">
        <v>4509</v>
      </c>
      <c r="L988" t="s">
        <v>4790</v>
      </c>
    </row>
    <row r="989" spans="9:12" x14ac:dyDescent="0.25">
      <c r="I989" t="s">
        <v>1760</v>
      </c>
      <c r="J989" t="s">
        <v>2155</v>
      </c>
      <c r="K989" t="s">
        <v>4510</v>
      </c>
      <c r="L989" t="s">
        <v>5116</v>
      </c>
    </row>
    <row r="990" spans="9:12" x14ac:dyDescent="0.25">
      <c r="I990" t="s">
        <v>1760</v>
      </c>
      <c r="J990" t="s">
        <v>2155</v>
      </c>
      <c r="K990" t="s">
        <v>4511</v>
      </c>
      <c r="L990" t="s">
        <v>5116</v>
      </c>
    </row>
    <row r="991" spans="9:12" x14ac:dyDescent="0.25">
      <c r="I991" t="s">
        <v>1760</v>
      </c>
      <c r="J991" t="s">
        <v>2155</v>
      </c>
      <c r="K991" t="s">
        <v>4512</v>
      </c>
      <c r="L991" t="s">
        <v>5116</v>
      </c>
    </row>
    <row r="992" spans="9:12" x14ac:dyDescent="0.25">
      <c r="I992" t="s">
        <v>1760</v>
      </c>
      <c r="J992" t="s">
        <v>2155</v>
      </c>
      <c r="K992" t="s">
        <v>4456</v>
      </c>
    </row>
    <row r="993" spans="9:12" x14ac:dyDescent="0.25">
      <c r="I993" t="s">
        <v>1760</v>
      </c>
      <c r="J993" t="s">
        <v>2155</v>
      </c>
      <c r="K993" t="s">
        <v>4513</v>
      </c>
      <c r="L993" t="s">
        <v>5195</v>
      </c>
    </row>
    <row r="994" spans="9:12" x14ac:dyDescent="0.25">
      <c r="I994" t="s">
        <v>1760</v>
      </c>
      <c r="J994" t="s">
        <v>2155</v>
      </c>
      <c r="K994" t="s">
        <v>4514</v>
      </c>
      <c r="L994" t="s">
        <v>5119</v>
      </c>
    </row>
    <row r="995" spans="9:12" x14ac:dyDescent="0.25">
      <c r="I995" t="s">
        <v>1760</v>
      </c>
      <c r="J995" t="s">
        <v>2155</v>
      </c>
      <c r="K995" t="s">
        <v>4515</v>
      </c>
      <c r="L995" t="s">
        <v>5196</v>
      </c>
    </row>
    <row r="996" spans="9:12" x14ac:dyDescent="0.25">
      <c r="I996" t="s">
        <v>1760</v>
      </c>
      <c r="J996" t="s">
        <v>2155</v>
      </c>
      <c r="K996" t="s">
        <v>4516</v>
      </c>
      <c r="L996" t="s">
        <v>4790</v>
      </c>
    </row>
    <row r="997" spans="9:12" x14ac:dyDescent="0.25">
      <c r="I997" t="s">
        <v>1760</v>
      </c>
      <c r="J997" t="s">
        <v>2155</v>
      </c>
      <c r="K997" t="s">
        <v>4517</v>
      </c>
      <c r="L997" t="s">
        <v>5196</v>
      </c>
    </row>
    <row r="998" spans="9:12" x14ac:dyDescent="0.25">
      <c r="I998" t="s">
        <v>1760</v>
      </c>
      <c r="J998" t="s">
        <v>2155</v>
      </c>
      <c r="K998" t="s">
        <v>4518</v>
      </c>
      <c r="L998" t="s">
        <v>5196</v>
      </c>
    </row>
    <row r="999" spans="9:12" x14ac:dyDescent="0.25">
      <c r="I999" t="s">
        <v>1760</v>
      </c>
      <c r="J999" t="s">
        <v>2155</v>
      </c>
      <c r="K999" t="s">
        <v>4519</v>
      </c>
      <c r="L999" t="s">
        <v>5198</v>
      </c>
    </row>
    <row r="1000" spans="9:12" x14ac:dyDescent="0.25">
      <c r="I1000" t="s">
        <v>1760</v>
      </c>
      <c r="J1000" t="s">
        <v>2155</v>
      </c>
      <c r="K1000" t="s">
        <v>4520</v>
      </c>
      <c r="L1000" t="s">
        <v>4790</v>
      </c>
    </row>
    <row r="1001" spans="9:12" x14ac:dyDescent="0.25">
      <c r="I1001" t="s">
        <v>1760</v>
      </c>
      <c r="J1001" t="s">
        <v>2155</v>
      </c>
      <c r="K1001" t="s">
        <v>4521</v>
      </c>
      <c r="L1001" t="s">
        <v>5119</v>
      </c>
    </row>
    <row r="1002" spans="9:12" x14ac:dyDescent="0.25">
      <c r="I1002" t="s">
        <v>1760</v>
      </c>
      <c r="J1002" t="s">
        <v>2155</v>
      </c>
      <c r="K1002" t="s">
        <v>4522</v>
      </c>
      <c r="L1002" t="s">
        <v>5116</v>
      </c>
    </row>
    <row r="1003" spans="9:12" x14ac:dyDescent="0.25">
      <c r="I1003" t="s">
        <v>1760</v>
      </c>
      <c r="J1003" t="s">
        <v>2155</v>
      </c>
      <c r="K1003" t="s">
        <v>4523</v>
      </c>
      <c r="L1003" t="s">
        <v>5151</v>
      </c>
    </row>
    <row r="1004" spans="9:12" x14ac:dyDescent="0.25">
      <c r="I1004" t="s">
        <v>1760</v>
      </c>
      <c r="J1004" t="s">
        <v>2155</v>
      </c>
      <c r="K1004" t="s">
        <v>4524</v>
      </c>
      <c r="L1004" t="s">
        <v>5172</v>
      </c>
    </row>
    <row r="1005" spans="9:12" x14ac:dyDescent="0.25">
      <c r="I1005" t="s">
        <v>1760</v>
      </c>
      <c r="J1005" t="s">
        <v>2155</v>
      </c>
      <c r="K1005" t="s">
        <v>4525</v>
      </c>
      <c r="L1005" t="s">
        <v>5116</v>
      </c>
    </row>
    <row r="1006" spans="9:12" x14ac:dyDescent="0.25">
      <c r="I1006" t="s">
        <v>1760</v>
      </c>
      <c r="J1006" t="s">
        <v>2155</v>
      </c>
      <c r="K1006" t="s">
        <v>4526</v>
      </c>
      <c r="L1006" t="s">
        <v>5116</v>
      </c>
    </row>
    <row r="1007" spans="9:12" x14ac:dyDescent="0.25">
      <c r="I1007" t="s">
        <v>1760</v>
      </c>
      <c r="J1007" t="s">
        <v>2155</v>
      </c>
      <c r="K1007" t="s">
        <v>4527</v>
      </c>
      <c r="L1007" t="s">
        <v>5116</v>
      </c>
    </row>
    <row r="1008" spans="9:12" x14ac:dyDescent="0.25">
      <c r="I1008" t="s">
        <v>1760</v>
      </c>
      <c r="J1008" t="s">
        <v>2155</v>
      </c>
      <c r="K1008" t="s">
        <v>4528</v>
      </c>
      <c r="L1008" t="s">
        <v>5116</v>
      </c>
    </row>
    <row r="1009" spans="9:12" x14ac:dyDescent="0.25">
      <c r="I1009" t="s">
        <v>1760</v>
      </c>
      <c r="J1009" t="s">
        <v>2155</v>
      </c>
      <c r="K1009" t="s">
        <v>4529</v>
      </c>
      <c r="L1009" t="s">
        <v>5116</v>
      </c>
    </row>
    <row r="1010" spans="9:12" x14ac:dyDescent="0.25">
      <c r="I1010" t="s">
        <v>1760</v>
      </c>
      <c r="J1010" t="s">
        <v>2155</v>
      </c>
      <c r="K1010" t="s">
        <v>4530</v>
      </c>
      <c r="L1010" t="s">
        <v>5116</v>
      </c>
    </row>
    <row r="1011" spans="9:12" x14ac:dyDescent="0.25">
      <c r="I1011" t="s">
        <v>1760</v>
      </c>
      <c r="J1011" t="s">
        <v>2155</v>
      </c>
      <c r="K1011" t="s">
        <v>4531</v>
      </c>
      <c r="L1011" t="s">
        <v>5119</v>
      </c>
    </row>
    <row r="1012" spans="9:12" x14ac:dyDescent="0.25">
      <c r="I1012" t="s">
        <v>1760</v>
      </c>
      <c r="J1012" t="s">
        <v>2155</v>
      </c>
      <c r="K1012" t="s">
        <v>4532</v>
      </c>
      <c r="L1012" t="s">
        <v>5119</v>
      </c>
    </row>
    <row r="1013" spans="9:12" x14ac:dyDescent="0.25">
      <c r="I1013" t="s">
        <v>1760</v>
      </c>
      <c r="J1013" t="s">
        <v>2155</v>
      </c>
      <c r="K1013" t="s">
        <v>4533</v>
      </c>
      <c r="L1013" t="s">
        <v>4790</v>
      </c>
    </row>
    <row r="1014" spans="9:12" x14ac:dyDescent="0.25">
      <c r="I1014" t="s">
        <v>1760</v>
      </c>
      <c r="J1014" t="s">
        <v>2155</v>
      </c>
      <c r="K1014" t="s">
        <v>4534</v>
      </c>
      <c r="L1014" t="s">
        <v>5116</v>
      </c>
    </row>
    <row r="1015" spans="9:12" x14ac:dyDescent="0.25">
      <c r="I1015" t="s">
        <v>1760</v>
      </c>
      <c r="J1015" t="s">
        <v>2155</v>
      </c>
      <c r="K1015" t="s">
        <v>4535</v>
      </c>
      <c r="L1015" t="s">
        <v>5119</v>
      </c>
    </row>
    <row r="1016" spans="9:12" x14ac:dyDescent="0.25">
      <c r="I1016" t="s">
        <v>1760</v>
      </c>
      <c r="J1016" t="s">
        <v>2155</v>
      </c>
      <c r="K1016" t="s">
        <v>4536</v>
      </c>
      <c r="L1016" t="s">
        <v>5119</v>
      </c>
    </row>
    <row r="1017" spans="9:12" x14ac:dyDescent="0.25">
      <c r="I1017" t="s">
        <v>1760</v>
      </c>
      <c r="J1017" t="s">
        <v>2155</v>
      </c>
      <c r="K1017" t="s">
        <v>4537</v>
      </c>
      <c r="L1017" t="s">
        <v>4790</v>
      </c>
    </row>
    <row r="1018" spans="9:12" x14ac:dyDescent="0.25">
      <c r="I1018" t="s">
        <v>1760</v>
      </c>
      <c r="J1018" t="s">
        <v>2155</v>
      </c>
      <c r="K1018" t="s">
        <v>4538</v>
      </c>
      <c r="L1018" t="s">
        <v>4790</v>
      </c>
    </row>
    <row r="1019" spans="9:12" x14ac:dyDescent="0.25">
      <c r="I1019" t="s">
        <v>1760</v>
      </c>
      <c r="J1019" t="s">
        <v>2155</v>
      </c>
      <c r="K1019" t="s">
        <v>4539</v>
      </c>
      <c r="L1019" t="s">
        <v>5151</v>
      </c>
    </row>
    <row r="1020" spans="9:12" x14ac:dyDescent="0.25">
      <c r="I1020" t="s">
        <v>1760</v>
      </c>
      <c r="J1020" t="s">
        <v>2155</v>
      </c>
      <c r="K1020" t="s">
        <v>4540</v>
      </c>
      <c r="L1020" t="s">
        <v>4653</v>
      </c>
    </row>
    <row r="1021" spans="9:12" x14ac:dyDescent="0.25">
      <c r="I1021" t="s">
        <v>1760</v>
      </c>
      <c r="J1021" t="s">
        <v>2155</v>
      </c>
      <c r="K1021" t="s">
        <v>4427</v>
      </c>
      <c r="L1021" t="s">
        <v>5116</v>
      </c>
    </row>
    <row r="1022" spans="9:12" x14ac:dyDescent="0.25">
      <c r="I1022" t="s">
        <v>1760</v>
      </c>
      <c r="J1022" t="s">
        <v>2155</v>
      </c>
      <c r="K1022" t="s">
        <v>4004</v>
      </c>
      <c r="L1022" t="s">
        <v>5116</v>
      </c>
    </row>
    <row r="1023" spans="9:12" x14ac:dyDescent="0.25">
      <c r="I1023" t="s">
        <v>1760</v>
      </c>
      <c r="J1023" t="s">
        <v>2155</v>
      </c>
      <c r="K1023" t="s">
        <v>4541</v>
      </c>
      <c r="L1023" t="s">
        <v>4790</v>
      </c>
    </row>
    <row r="1024" spans="9:12" x14ac:dyDescent="0.25">
      <c r="I1024" t="s">
        <v>1760</v>
      </c>
      <c r="J1024" t="s">
        <v>2155</v>
      </c>
      <c r="K1024" t="s">
        <v>4542</v>
      </c>
      <c r="L1024" t="s">
        <v>5196</v>
      </c>
    </row>
    <row r="1025" spans="9:12" x14ac:dyDescent="0.25">
      <c r="I1025" t="s">
        <v>1760</v>
      </c>
      <c r="J1025" t="s">
        <v>2155</v>
      </c>
      <c r="K1025" t="s">
        <v>4543</v>
      </c>
      <c r="L1025" t="s">
        <v>5196</v>
      </c>
    </row>
    <row r="1026" spans="9:12" x14ac:dyDescent="0.25">
      <c r="I1026" t="s">
        <v>1760</v>
      </c>
      <c r="J1026" t="s">
        <v>2155</v>
      </c>
      <c r="K1026" t="s">
        <v>4544</v>
      </c>
      <c r="L1026" t="s">
        <v>5116</v>
      </c>
    </row>
    <row r="1027" spans="9:12" x14ac:dyDescent="0.25">
      <c r="I1027" t="s">
        <v>1760</v>
      </c>
      <c r="J1027" t="s">
        <v>2155</v>
      </c>
      <c r="K1027" t="s">
        <v>4195</v>
      </c>
      <c r="L1027" t="s">
        <v>5116</v>
      </c>
    </row>
    <row r="1028" spans="9:12" x14ac:dyDescent="0.25">
      <c r="I1028" t="s">
        <v>1760</v>
      </c>
      <c r="J1028" t="s">
        <v>2155</v>
      </c>
      <c r="K1028" t="s">
        <v>4545</v>
      </c>
      <c r="L1028" t="s">
        <v>4790</v>
      </c>
    </row>
    <row r="1029" spans="9:12" x14ac:dyDescent="0.25">
      <c r="I1029" t="s">
        <v>1760</v>
      </c>
      <c r="J1029" t="s">
        <v>2155</v>
      </c>
      <c r="K1029" t="s">
        <v>4546</v>
      </c>
      <c r="L1029" t="s">
        <v>5196</v>
      </c>
    </row>
    <row r="1030" spans="9:12" x14ac:dyDescent="0.25">
      <c r="I1030" t="s">
        <v>1760</v>
      </c>
      <c r="J1030" t="s">
        <v>2155</v>
      </c>
      <c r="K1030" t="s">
        <v>4547</v>
      </c>
      <c r="L1030" t="s">
        <v>4705</v>
      </c>
    </row>
    <row r="1031" spans="9:12" x14ac:dyDescent="0.25">
      <c r="I1031" t="s">
        <v>1760</v>
      </c>
      <c r="J1031" t="s">
        <v>2470</v>
      </c>
      <c r="K1031" t="s">
        <v>4548</v>
      </c>
      <c r="L1031" t="s">
        <v>5116</v>
      </c>
    </row>
    <row r="1032" spans="9:12" x14ac:dyDescent="0.25">
      <c r="I1032" t="s">
        <v>1760</v>
      </c>
      <c r="J1032" t="s">
        <v>2470</v>
      </c>
      <c r="K1032" t="s">
        <v>4549</v>
      </c>
      <c r="L1032" t="s">
        <v>4653</v>
      </c>
    </row>
    <row r="1033" spans="9:12" x14ac:dyDescent="0.25">
      <c r="I1033" t="s">
        <v>1760</v>
      </c>
      <c r="J1033" t="s">
        <v>2470</v>
      </c>
      <c r="K1033" t="s">
        <v>4550</v>
      </c>
      <c r="L1033" t="s">
        <v>5116</v>
      </c>
    </row>
    <row r="1034" spans="9:12" x14ac:dyDescent="0.25">
      <c r="I1034" t="s">
        <v>1760</v>
      </c>
      <c r="J1034" t="s">
        <v>2470</v>
      </c>
      <c r="K1034" t="s">
        <v>4551</v>
      </c>
      <c r="L1034" t="s">
        <v>5116</v>
      </c>
    </row>
    <row r="1035" spans="9:12" x14ac:dyDescent="0.25">
      <c r="I1035" t="s">
        <v>1760</v>
      </c>
      <c r="J1035" t="s">
        <v>2470</v>
      </c>
      <c r="K1035" t="s">
        <v>4552</v>
      </c>
      <c r="L1035" t="s">
        <v>5116</v>
      </c>
    </row>
    <row r="1036" spans="9:12" x14ac:dyDescent="0.25">
      <c r="I1036" t="s">
        <v>1760</v>
      </c>
      <c r="J1036" t="s">
        <v>2191</v>
      </c>
      <c r="K1036" t="s">
        <v>4553</v>
      </c>
      <c r="L1036" t="s">
        <v>5199</v>
      </c>
    </row>
    <row r="1037" spans="9:12" x14ac:dyDescent="0.25">
      <c r="I1037" t="s">
        <v>1760</v>
      </c>
      <c r="J1037" t="s">
        <v>2191</v>
      </c>
      <c r="K1037" t="s">
        <v>4465</v>
      </c>
      <c r="L1037" t="s">
        <v>5200</v>
      </c>
    </row>
    <row r="1038" spans="9:12" x14ac:dyDescent="0.25">
      <c r="I1038" t="s">
        <v>1760</v>
      </c>
      <c r="J1038" t="s">
        <v>2191</v>
      </c>
      <c r="K1038" t="s">
        <v>4554</v>
      </c>
      <c r="L1038" t="s">
        <v>5172</v>
      </c>
    </row>
    <row r="1039" spans="9:12" x14ac:dyDescent="0.25">
      <c r="I1039" t="s">
        <v>1760</v>
      </c>
      <c r="J1039" t="s">
        <v>2191</v>
      </c>
      <c r="K1039" t="s">
        <v>4555</v>
      </c>
      <c r="L1039" t="s">
        <v>4653</v>
      </c>
    </row>
    <row r="1040" spans="9:12" x14ac:dyDescent="0.25">
      <c r="I1040" t="s">
        <v>1760</v>
      </c>
      <c r="J1040" t="s">
        <v>2191</v>
      </c>
      <c r="K1040" t="s">
        <v>4556</v>
      </c>
      <c r="L1040" t="s">
        <v>5127</v>
      </c>
    </row>
    <row r="1041" spans="9:12" x14ac:dyDescent="0.25">
      <c r="I1041" t="s">
        <v>1760</v>
      </c>
      <c r="J1041" t="s">
        <v>2191</v>
      </c>
      <c r="K1041" t="s">
        <v>4557</v>
      </c>
      <c r="L1041" t="s">
        <v>5201</v>
      </c>
    </row>
    <row r="1042" spans="9:12" x14ac:dyDescent="0.25">
      <c r="I1042" t="s">
        <v>1760</v>
      </c>
      <c r="J1042" t="s">
        <v>2191</v>
      </c>
      <c r="K1042" t="s">
        <v>4236</v>
      </c>
      <c r="L1042" t="s">
        <v>5195</v>
      </c>
    </row>
    <row r="1043" spans="9:12" x14ac:dyDescent="0.25">
      <c r="I1043" t="s">
        <v>1760</v>
      </c>
      <c r="J1043" t="s">
        <v>2191</v>
      </c>
      <c r="K1043" t="s">
        <v>4558</v>
      </c>
      <c r="L1043" t="s">
        <v>5172</v>
      </c>
    </row>
    <row r="1044" spans="9:12" x14ac:dyDescent="0.25">
      <c r="I1044" t="s">
        <v>1760</v>
      </c>
      <c r="J1044" t="s">
        <v>2191</v>
      </c>
      <c r="K1044" t="s">
        <v>4559</v>
      </c>
      <c r="L1044" t="s">
        <v>5199</v>
      </c>
    </row>
    <row r="1045" spans="9:12" x14ac:dyDescent="0.25">
      <c r="I1045" t="s">
        <v>1760</v>
      </c>
      <c r="J1045" t="s">
        <v>2191</v>
      </c>
      <c r="K1045" t="s">
        <v>4560</v>
      </c>
      <c r="L1045" t="s">
        <v>4653</v>
      </c>
    </row>
    <row r="1046" spans="9:12" x14ac:dyDescent="0.25">
      <c r="I1046" t="s">
        <v>1760</v>
      </c>
      <c r="J1046" t="s">
        <v>2191</v>
      </c>
      <c r="K1046" t="s">
        <v>4561</v>
      </c>
      <c r="L1046" t="s">
        <v>5202</v>
      </c>
    </row>
    <row r="1047" spans="9:12" x14ac:dyDescent="0.25">
      <c r="I1047" t="s">
        <v>1760</v>
      </c>
      <c r="J1047" t="s">
        <v>2191</v>
      </c>
      <c r="K1047" t="s">
        <v>4562</v>
      </c>
      <c r="L1047" t="s">
        <v>4653</v>
      </c>
    </row>
    <row r="1048" spans="9:12" x14ac:dyDescent="0.25">
      <c r="I1048" t="s">
        <v>1760</v>
      </c>
      <c r="J1048" t="s">
        <v>2191</v>
      </c>
      <c r="K1048" t="s">
        <v>4563</v>
      </c>
      <c r="L1048" t="s">
        <v>5200</v>
      </c>
    </row>
    <row r="1049" spans="9:12" x14ac:dyDescent="0.25">
      <c r="I1049" t="s">
        <v>1760</v>
      </c>
      <c r="J1049" t="s">
        <v>2191</v>
      </c>
      <c r="K1049" t="s">
        <v>4564</v>
      </c>
      <c r="L1049" t="s">
        <v>5119</v>
      </c>
    </row>
    <row r="1050" spans="9:12" x14ac:dyDescent="0.25">
      <c r="I1050" t="s">
        <v>1760</v>
      </c>
      <c r="J1050" t="s">
        <v>2191</v>
      </c>
      <c r="K1050" t="s">
        <v>4565</v>
      </c>
      <c r="L1050" t="s">
        <v>5133</v>
      </c>
    </row>
    <row r="1051" spans="9:12" x14ac:dyDescent="0.25">
      <c r="I1051" t="s">
        <v>1760</v>
      </c>
      <c r="J1051" t="s">
        <v>2191</v>
      </c>
      <c r="K1051" t="s">
        <v>4566</v>
      </c>
      <c r="L1051" t="s">
        <v>5151</v>
      </c>
    </row>
    <row r="1052" spans="9:12" x14ac:dyDescent="0.25">
      <c r="I1052" t="s">
        <v>1760</v>
      </c>
      <c r="J1052" t="s">
        <v>2191</v>
      </c>
      <c r="K1052" t="s">
        <v>4567</v>
      </c>
      <c r="L1052" t="s">
        <v>5203</v>
      </c>
    </row>
    <row r="1053" spans="9:12" x14ac:dyDescent="0.25">
      <c r="I1053" t="s">
        <v>1760</v>
      </c>
      <c r="J1053" t="s">
        <v>2191</v>
      </c>
      <c r="K1053" t="s">
        <v>4005</v>
      </c>
    </row>
    <row r="1054" spans="9:12" x14ac:dyDescent="0.25">
      <c r="I1054" t="s">
        <v>1760</v>
      </c>
      <c r="J1054" t="s">
        <v>2191</v>
      </c>
      <c r="K1054" t="s">
        <v>4169</v>
      </c>
      <c r="L1054" t="s">
        <v>5195</v>
      </c>
    </row>
    <row r="1055" spans="9:12" x14ac:dyDescent="0.25">
      <c r="I1055" t="s">
        <v>1760</v>
      </c>
      <c r="J1055" t="s">
        <v>2191</v>
      </c>
      <c r="K1055" t="s">
        <v>4568</v>
      </c>
      <c r="L1055" t="s">
        <v>5112</v>
      </c>
    </row>
    <row r="1056" spans="9:12" x14ac:dyDescent="0.25">
      <c r="I1056" t="s">
        <v>1760</v>
      </c>
      <c r="J1056" t="s">
        <v>2219</v>
      </c>
      <c r="K1056" t="s">
        <v>4569</v>
      </c>
      <c r="L1056" t="s">
        <v>5158</v>
      </c>
    </row>
    <row r="1057" spans="9:12" x14ac:dyDescent="0.25">
      <c r="I1057" t="s">
        <v>1760</v>
      </c>
      <c r="J1057" t="s">
        <v>2468</v>
      </c>
      <c r="K1057" t="s">
        <v>4570</v>
      </c>
      <c r="L1057" t="s">
        <v>4790</v>
      </c>
    </row>
    <row r="1058" spans="9:12" x14ac:dyDescent="0.25">
      <c r="I1058" t="s">
        <v>1760</v>
      </c>
      <c r="J1058" t="s">
        <v>2468</v>
      </c>
      <c r="K1058" t="s">
        <v>4571</v>
      </c>
      <c r="L1058" t="s">
        <v>4790</v>
      </c>
    </row>
    <row r="1059" spans="9:12" x14ac:dyDescent="0.25">
      <c r="I1059" t="s">
        <v>1760</v>
      </c>
      <c r="J1059" t="s">
        <v>2468</v>
      </c>
      <c r="K1059" t="s">
        <v>4470</v>
      </c>
      <c r="L1059" t="s">
        <v>5204</v>
      </c>
    </row>
    <row r="1060" spans="9:12" x14ac:dyDescent="0.25">
      <c r="I1060" t="s">
        <v>1760</v>
      </c>
      <c r="J1060" t="s">
        <v>2468</v>
      </c>
      <c r="K1060" t="s">
        <v>4572</v>
      </c>
      <c r="L1060" t="s">
        <v>5141</v>
      </c>
    </row>
    <row r="1061" spans="9:12" x14ac:dyDescent="0.25">
      <c r="I1061" t="s">
        <v>1760</v>
      </c>
      <c r="J1061" t="s">
        <v>2468</v>
      </c>
      <c r="K1061" t="s">
        <v>4573</v>
      </c>
      <c r="L1061" t="s">
        <v>5204</v>
      </c>
    </row>
    <row r="1062" spans="9:12" x14ac:dyDescent="0.25">
      <c r="I1062" t="s">
        <v>1760</v>
      </c>
      <c r="J1062" t="s">
        <v>2468</v>
      </c>
      <c r="K1062" t="s">
        <v>4574</v>
      </c>
      <c r="L1062" t="s">
        <v>4790</v>
      </c>
    </row>
    <row r="1063" spans="9:12" x14ac:dyDescent="0.25">
      <c r="I1063" t="s">
        <v>1760</v>
      </c>
      <c r="J1063" t="s">
        <v>2468</v>
      </c>
      <c r="K1063" t="s">
        <v>4424</v>
      </c>
      <c r="L1063" t="s">
        <v>5172</v>
      </c>
    </row>
    <row r="1064" spans="9:12" x14ac:dyDescent="0.25">
      <c r="I1064" t="s">
        <v>1760</v>
      </c>
      <c r="J1064" t="s">
        <v>2468</v>
      </c>
      <c r="K1064" t="s">
        <v>4575</v>
      </c>
      <c r="L1064" t="s">
        <v>5141</v>
      </c>
    </row>
    <row r="1065" spans="9:12" x14ac:dyDescent="0.25">
      <c r="I1065" t="s">
        <v>1760</v>
      </c>
      <c r="J1065" t="s">
        <v>2654</v>
      </c>
      <c r="K1065" t="s">
        <v>4576</v>
      </c>
      <c r="L1065" t="s">
        <v>516</v>
      </c>
    </row>
    <row r="1066" spans="9:12" x14ac:dyDescent="0.25">
      <c r="I1066" t="s">
        <v>1760</v>
      </c>
      <c r="J1066" t="s">
        <v>2848</v>
      </c>
      <c r="K1066" t="s">
        <v>4577</v>
      </c>
      <c r="L1066" t="s">
        <v>5174</v>
      </c>
    </row>
    <row r="1067" spans="9:12" x14ac:dyDescent="0.25">
      <c r="I1067" t="s">
        <v>1760</v>
      </c>
      <c r="J1067" t="s">
        <v>2848</v>
      </c>
      <c r="K1067" t="s">
        <v>4578</v>
      </c>
      <c r="L1067" t="s">
        <v>4847</v>
      </c>
    </row>
    <row r="1068" spans="9:12" x14ac:dyDescent="0.25">
      <c r="I1068" t="s">
        <v>1760</v>
      </c>
      <c r="J1068" t="s">
        <v>4579</v>
      </c>
      <c r="K1068" t="s">
        <v>4580</v>
      </c>
      <c r="L1068" t="s">
        <v>4653</v>
      </c>
    </row>
    <row r="1069" spans="9:12" x14ac:dyDescent="0.25">
      <c r="I1069" t="s">
        <v>1760</v>
      </c>
      <c r="J1069" t="s">
        <v>2461</v>
      </c>
      <c r="K1069" t="s">
        <v>4581</v>
      </c>
      <c r="L1069" t="s">
        <v>4790</v>
      </c>
    </row>
    <row r="1070" spans="9:12" x14ac:dyDescent="0.25">
      <c r="I1070" t="s">
        <v>1760</v>
      </c>
      <c r="J1070" t="s">
        <v>2461</v>
      </c>
      <c r="K1070" t="s">
        <v>4582</v>
      </c>
      <c r="L1070" t="s">
        <v>4790</v>
      </c>
    </row>
    <row r="1071" spans="9:12" x14ac:dyDescent="0.25">
      <c r="I1071" t="s">
        <v>1760</v>
      </c>
      <c r="J1071" t="s">
        <v>2461</v>
      </c>
      <c r="K1071" t="s">
        <v>4583</v>
      </c>
      <c r="L1071" t="s">
        <v>4847</v>
      </c>
    </row>
    <row r="1072" spans="9:12" x14ac:dyDescent="0.25">
      <c r="I1072" t="s">
        <v>1760</v>
      </c>
      <c r="J1072" t="s">
        <v>2461</v>
      </c>
      <c r="K1072" t="s">
        <v>4584</v>
      </c>
      <c r="L1072" t="s">
        <v>4790</v>
      </c>
    </row>
    <row r="1073" spans="9:12" x14ac:dyDescent="0.25">
      <c r="I1073" t="s">
        <v>1760</v>
      </c>
      <c r="J1073" t="s">
        <v>2461</v>
      </c>
      <c r="K1073" t="s">
        <v>4585</v>
      </c>
      <c r="L1073" t="s">
        <v>5116</v>
      </c>
    </row>
    <row r="1074" spans="9:12" x14ac:dyDescent="0.25">
      <c r="I1074" t="s">
        <v>1760</v>
      </c>
      <c r="J1074" t="s">
        <v>2461</v>
      </c>
      <c r="K1074" t="s">
        <v>4586</v>
      </c>
      <c r="L1074" t="s">
        <v>4790</v>
      </c>
    </row>
    <row r="1075" spans="9:12" x14ac:dyDescent="0.25">
      <c r="I1075" t="s">
        <v>1760</v>
      </c>
      <c r="J1075" t="s">
        <v>2461</v>
      </c>
      <c r="K1075" t="s">
        <v>4587</v>
      </c>
    </row>
    <row r="1076" spans="9:12" x14ac:dyDescent="0.25">
      <c r="I1076" t="s">
        <v>1760</v>
      </c>
      <c r="J1076" t="s">
        <v>2461</v>
      </c>
      <c r="K1076" t="s">
        <v>4588</v>
      </c>
      <c r="L1076" t="s">
        <v>4653</v>
      </c>
    </row>
    <row r="1077" spans="9:12" x14ac:dyDescent="0.25">
      <c r="I1077" t="s">
        <v>1760</v>
      </c>
      <c r="J1077" t="s">
        <v>2461</v>
      </c>
      <c r="K1077" t="s">
        <v>4589</v>
      </c>
      <c r="L1077" t="s">
        <v>4847</v>
      </c>
    </row>
    <row r="1078" spans="9:12" x14ac:dyDescent="0.25">
      <c r="I1078" t="s">
        <v>1760</v>
      </c>
      <c r="J1078" t="s">
        <v>2461</v>
      </c>
      <c r="K1078" t="s">
        <v>4590</v>
      </c>
      <c r="L1078" t="s">
        <v>5116</v>
      </c>
    </row>
    <row r="1079" spans="9:12" x14ac:dyDescent="0.25">
      <c r="I1079" t="s">
        <v>1760</v>
      </c>
      <c r="J1079" t="s">
        <v>2461</v>
      </c>
      <c r="K1079" t="s">
        <v>4591</v>
      </c>
      <c r="L1079" t="s">
        <v>4653</v>
      </c>
    </row>
    <row r="1080" spans="9:12" x14ac:dyDescent="0.25">
      <c r="I1080" t="s">
        <v>1760</v>
      </c>
      <c r="J1080" t="s">
        <v>2461</v>
      </c>
      <c r="K1080" t="s">
        <v>4005</v>
      </c>
    </row>
    <row r="1081" spans="9:12" x14ac:dyDescent="0.25">
      <c r="I1081" t="s">
        <v>1760</v>
      </c>
      <c r="J1081" t="s">
        <v>2461</v>
      </c>
      <c r="K1081" t="s">
        <v>4592</v>
      </c>
      <c r="L1081" t="s">
        <v>5116</v>
      </c>
    </row>
    <row r="1082" spans="9:12" x14ac:dyDescent="0.25">
      <c r="I1082" t="s">
        <v>1760</v>
      </c>
      <c r="J1082" t="s">
        <v>2461</v>
      </c>
      <c r="K1082" t="s">
        <v>4593</v>
      </c>
      <c r="L1082" t="s">
        <v>5110</v>
      </c>
    </row>
    <row r="1083" spans="9:12" x14ac:dyDescent="0.25">
      <c r="I1083" t="s">
        <v>1760</v>
      </c>
      <c r="J1083" t="s">
        <v>4594</v>
      </c>
      <c r="K1083" t="s">
        <v>4595</v>
      </c>
      <c r="L1083" t="s">
        <v>4790</v>
      </c>
    </row>
    <row r="1084" spans="9:12" x14ac:dyDescent="0.25">
      <c r="I1084" t="s">
        <v>1760</v>
      </c>
      <c r="J1084" t="s">
        <v>2815</v>
      </c>
      <c r="K1084" t="s">
        <v>4596</v>
      </c>
      <c r="L1084" t="s">
        <v>4790</v>
      </c>
    </row>
    <row r="1085" spans="9:12" x14ac:dyDescent="0.25">
      <c r="I1085" t="s">
        <v>1760</v>
      </c>
      <c r="J1085" t="s">
        <v>2815</v>
      </c>
      <c r="K1085" t="s">
        <v>4597</v>
      </c>
      <c r="L1085" t="s">
        <v>4790</v>
      </c>
    </row>
    <row r="1086" spans="9:12" x14ac:dyDescent="0.25">
      <c r="I1086" t="s">
        <v>1760</v>
      </c>
      <c r="J1086" t="s">
        <v>2815</v>
      </c>
      <c r="K1086" t="s">
        <v>4598</v>
      </c>
      <c r="L1086" t="s">
        <v>4790</v>
      </c>
    </row>
    <row r="1087" spans="9:12" x14ac:dyDescent="0.25">
      <c r="I1087" t="s">
        <v>1760</v>
      </c>
      <c r="J1087" t="s">
        <v>2815</v>
      </c>
      <c r="K1087" t="s">
        <v>4599</v>
      </c>
      <c r="L1087" t="s">
        <v>4790</v>
      </c>
    </row>
    <row r="1088" spans="9:12" x14ac:dyDescent="0.25">
      <c r="I1088" t="s">
        <v>1760</v>
      </c>
      <c r="J1088" t="s">
        <v>2817</v>
      </c>
      <c r="K1088" t="s">
        <v>4470</v>
      </c>
      <c r="L1088" t="s">
        <v>5192</v>
      </c>
    </row>
    <row r="1089" spans="9:12" x14ac:dyDescent="0.25">
      <c r="I1089" t="s">
        <v>1760</v>
      </c>
      <c r="J1089" t="s">
        <v>2817</v>
      </c>
      <c r="K1089" t="s">
        <v>4600</v>
      </c>
      <c r="L1089" t="s">
        <v>4847</v>
      </c>
    </row>
    <row r="1090" spans="9:12" x14ac:dyDescent="0.25">
      <c r="I1090" t="s">
        <v>1760</v>
      </c>
      <c r="J1090" t="s">
        <v>2240</v>
      </c>
      <c r="K1090" t="s">
        <v>4601</v>
      </c>
      <c r="L1090" t="s">
        <v>5115</v>
      </c>
    </row>
    <row r="1091" spans="9:12" x14ac:dyDescent="0.25">
      <c r="I1091" t="s">
        <v>1760</v>
      </c>
      <c r="J1091" t="s">
        <v>2240</v>
      </c>
      <c r="K1091" t="s">
        <v>4602</v>
      </c>
      <c r="L1091" t="s">
        <v>5112</v>
      </c>
    </row>
    <row r="1092" spans="9:12" x14ac:dyDescent="0.25">
      <c r="I1092" t="s">
        <v>1760</v>
      </c>
      <c r="J1092" t="s">
        <v>2240</v>
      </c>
      <c r="K1092" t="s">
        <v>4603</v>
      </c>
      <c r="L1092" t="s">
        <v>5112</v>
      </c>
    </row>
    <row r="1093" spans="9:12" x14ac:dyDescent="0.25">
      <c r="I1093" t="s">
        <v>1760</v>
      </c>
      <c r="J1093" t="s">
        <v>2240</v>
      </c>
      <c r="K1093" t="s">
        <v>4604</v>
      </c>
      <c r="L1093" t="s">
        <v>5112</v>
      </c>
    </row>
    <row r="1094" spans="9:12" x14ac:dyDescent="0.25">
      <c r="I1094" t="s">
        <v>1760</v>
      </c>
      <c r="J1094" t="s">
        <v>2820</v>
      </c>
      <c r="K1094" t="s">
        <v>4605</v>
      </c>
      <c r="L1094" t="s">
        <v>5195</v>
      </c>
    </row>
    <row r="1095" spans="9:12" x14ac:dyDescent="0.25">
      <c r="I1095" t="s">
        <v>1760</v>
      </c>
      <c r="J1095" t="s">
        <v>2471</v>
      </c>
      <c r="K1095" t="s">
        <v>4606</v>
      </c>
      <c r="L1095" t="s">
        <v>5176</v>
      </c>
    </row>
    <row r="1096" spans="9:12" x14ac:dyDescent="0.25">
      <c r="I1096" t="s">
        <v>1760</v>
      </c>
      <c r="J1096" t="s">
        <v>2471</v>
      </c>
      <c r="K1096" t="s">
        <v>4166</v>
      </c>
      <c r="L1096" t="s">
        <v>5126</v>
      </c>
    </row>
    <row r="1097" spans="9:12" x14ac:dyDescent="0.25">
      <c r="I1097" t="s">
        <v>1760</v>
      </c>
      <c r="J1097" t="s">
        <v>2850</v>
      </c>
      <c r="K1097" t="s">
        <v>4607</v>
      </c>
      <c r="L1097" t="s">
        <v>5133</v>
      </c>
    </row>
    <row r="1098" spans="9:12" x14ac:dyDescent="0.25">
      <c r="I1098" t="s">
        <v>1760</v>
      </c>
      <c r="J1098" t="s">
        <v>4608</v>
      </c>
      <c r="K1098" t="s">
        <v>4084</v>
      </c>
      <c r="L1098" t="s">
        <v>5151</v>
      </c>
    </row>
    <row r="1099" spans="9:12" x14ac:dyDescent="0.25">
      <c r="I1099" t="s">
        <v>1760</v>
      </c>
      <c r="J1099" t="s">
        <v>4608</v>
      </c>
      <c r="K1099" t="s">
        <v>4609</v>
      </c>
      <c r="L1099" t="s">
        <v>5172</v>
      </c>
    </row>
    <row r="1100" spans="9:12" x14ac:dyDescent="0.25">
      <c r="I1100" t="s">
        <v>1760</v>
      </c>
      <c r="J1100" t="s">
        <v>4608</v>
      </c>
      <c r="K1100" t="s">
        <v>4610</v>
      </c>
      <c r="L1100" t="s">
        <v>4653</v>
      </c>
    </row>
    <row r="1101" spans="9:12" x14ac:dyDescent="0.25">
      <c r="I1101" t="s">
        <v>1760</v>
      </c>
      <c r="J1101" t="s">
        <v>4608</v>
      </c>
      <c r="K1101" t="s">
        <v>4005</v>
      </c>
    </row>
    <row r="1102" spans="9:12" x14ac:dyDescent="0.25">
      <c r="I1102" t="s">
        <v>1760</v>
      </c>
      <c r="J1102" t="s">
        <v>2824</v>
      </c>
      <c r="K1102" t="s">
        <v>4611</v>
      </c>
      <c r="L1102" t="s">
        <v>5205</v>
      </c>
    </row>
    <row r="1103" spans="9:12" x14ac:dyDescent="0.25">
      <c r="I1103" t="s">
        <v>1760</v>
      </c>
      <c r="J1103" t="s">
        <v>2824</v>
      </c>
      <c r="K1103" t="s">
        <v>4612</v>
      </c>
      <c r="L1103" t="s">
        <v>5110</v>
      </c>
    </row>
    <row r="1104" spans="9:12" x14ac:dyDescent="0.25">
      <c r="I1104" t="s">
        <v>1760</v>
      </c>
      <c r="J1104" t="s">
        <v>2824</v>
      </c>
      <c r="K1104" t="s">
        <v>4613</v>
      </c>
      <c r="L1104" t="s">
        <v>4929</v>
      </c>
    </row>
    <row r="1105" spans="9:12" x14ac:dyDescent="0.25">
      <c r="I1105" t="s">
        <v>1760</v>
      </c>
      <c r="J1105" t="s">
        <v>2824</v>
      </c>
      <c r="K1105" t="s">
        <v>4172</v>
      </c>
      <c r="L1105" t="s">
        <v>5132</v>
      </c>
    </row>
    <row r="1106" spans="9:12" x14ac:dyDescent="0.25">
      <c r="I1106" t="s">
        <v>1760</v>
      </c>
      <c r="J1106" t="s">
        <v>2824</v>
      </c>
      <c r="K1106" t="s">
        <v>4502</v>
      </c>
      <c r="L1106" t="s">
        <v>5172</v>
      </c>
    </row>
    <row r="1107" spans="9:12" x14ac:dyDescent="0.25">
      <c r="I1107" t="s">
        <v>1760</v>
      </c>
      <c r="J1107" t="s">
        <v>2824</v>
      </c>
      <c r="K1107" t="s">
        <v>4185</v>
      </c>
      <c r="L1107" t="s">
        <v>5206</v>
      </c>
    </row>
    <row r="1108" spans="9:12" x14ac:dyDescent="0.25">
      <c r="I1108" t="s">
        <v>1760</v>
      </c>
      <c r="J1108" t="s">
        <v>2824</v>
      </c>
      <c r="K1108" t="s">
        <v>4614</v>
      </c>
      <c r="L1108" t="s">
        <v>5197</v>
      </c>
    </row>
    <row r="1109" spans="9:12" x14ac:dyDescent="0.25">
      <c r="I1109" t="s">
        <v>1760</v>
      </c>
      <c r="J1109" t="s">
        <v>2824</v>
      </c>
      <c r="K1109" t="s">
        <v>4414</v>
      </c>
      <c r="L1109" t="s">
        <v>5113</v>
      </c>
    </row>
    <row r="1110" spans="9:12" x14ac:dyDescent="0.25">
      <c r="I1110" t="s">
        <v>1760</v>
      </c>
      <c r="J1110" t="s">
        <v>2824</v>
      </c>
      <c r="K1110" t="s">
        <v>4615</v>
      </c>
      <c r="L1110" t="s">
        <v>5141</v>
      </c>
    </row>
    <row r="1111" spans="9:12" x14ac:dyDescent="0.25">
      <c r="I1111" t="s">
        <v>1760</v>
      </c>
      <c r="J1111" t="s">
        <v>2450</v>
      </c>
      <c r="K1111" t="s">
        <v>4616</v>
      </c>
      <c r="L1111" t="s">
        <v>4790</v>
      </c>
    </row>
    <row r="1112" spans="9:12" x14ac:dyDescent="0.25">
      <c r="I1112" t="s">
        <v>1760</v>
      </c>
      <c r="J1112" t="s">
        <v>2852</v>
      </c>
      <c r="K1112" t="s">
        <v>4617</v>
      </c>
      <c r="L1112" t="s">
        <v>4790</v>
      </c>
    </row>
    <row r="1113" spans="9:12" x14ac:dyDescent="0.25">
      <c r="I1113" t="s">
        <v>1760</v>
      </c>
      <c r="J1113" t="s">
        <v>2852</v>
      </c>
      <c r="K1113" t="s">
        <v>4618</v>
      </c>
      <c r="L1113" t="s">
        <v>5207</v>
      </c>
    </row>
    <row r="1114" spans="9:12" x14ac:dyDescent="0.25">
      <c r="I1114" t="s">
        <v>1760</v>
      </c>
      <c r="J1114" t="s">
        <v>2852</v>
      </c>
      <c r="K1114" t="s">
        <v>4005</v>
      </c>
    </row>
    <row r="1115" spans="9:12" x14ac:dyDescent="0.25">
      <c r="I1115" t="s">
        <v>81</v>
      </c>
      <c r="J1115" t="s">
        <v>4619</v>
      </c>
      <c r="K1115" t="s">
        <v>4620</v>
      </c>
      <c r="L1115" t="s">
        <v>4653</v>
      </c>
    </row>
    <row r="1116" spans="9:12" x14ac:dyDescent="0.25">
      <c r="I1116" t="s">
        <v>81</v>
      </c>
      <c r="J1116" t="s">
        <v>4621</v>
      </c>
      <c r="K1116" t="s">
        <v>4622</v>
      </c>
      <c r="L1116" t="s">
        <v>4653</v>
      </c>
    </row>
    <row r="1117" spans="9:12" x14ac:dyDescent="0.25">
      <c r="I1117" t="s">
        <v>2339</v>
      </c>
      <c r="J1117" t="s">
        <v>2343</v>
      </c>
      <c r="K1117" t="s">
        <v>4623</v>
      </c>
      <c r="L1117" t="s">
        <v>4790</v>
      </c>
    </row>
    <row r="1118" spans="9:12" x14ac:dyDescent="0.25">
      <c r="I1118" t="s">
        <v>4624</v>
      </c>
      <c r="J1118" t="s">
        <v>4625</v>
      </c>
      <c r="K1118" t="s">
        <v>4187</v>
      </c>
      <c r="L1118" t="s">
        <v>5180</v>
      </c>
    </row>
    <row r="1119" spans="9:12" x14ac:dyDescent="0.25">
      <c r="I1119" t="s">
        <v>4626</v>
      </c>
      <c r="J1119" t="s">
        <v>4627</v>
      </c>
      <c r="K1119" t="s">
        <v>4628</v>
      </c>
      <c r="L1119" t="s">
        <v>4790</v>
      </c>
    </row>
    <row r="1120" spans="9:12" x14ac:dyDescent="0.25">
      <c r="I1120" t="s">
        <v>4626</v>
      </c>
      <c r="J1120" t="s">
        <v>4627</v>
      </c>
      <c r="K1120" t="s">
        <v>4629</v>
      </c>
      <c r="L1120" t="s">
        <v>4705</v>
      </c>
    </row>
    <row r="1121" spans="9:12" x14ac:dyDescent="0.25">
      <c r="I1121" t="s">
        <v>1786</v>
      </c>
      <c r="J1121" t="s">
        <v>5208</v>
      </c>
      <c r="K1121" t="s">
        <v>5209</v>
      </c>
      <c r="L1121" t="s">
        <v>4790</v>
      </c>
    </row>
    <row r="1122" spans="9:12" x14ac:dyDescent="0.25">
      <c r="I1122" t="s">
        <v>1786</v>
      </c>
      <c r="J1122" t="s">
        <v>5210</v>
      </c>
      <c r="K1122" t="s">
        <v>5211</v>
      </c>
      <c r="L1122" t="s">
        <v>4653</v>
      </c>
    </row>
    <row r="1123" spans="9:12" x14ac:dyDescent="0.25">
      <c r="I1123" t="s">
        <v>1849</v>
      </c>
      <c r="J1123" t="s">
        <v>5212</v>
      </c>
      <c r="K1123" t="s">
        <v>5213</v>
      </c>
      <c r="L1123" t="s">
        <v>5214</v>
      </c>
    </row>
    <row r="1124" spans="9:12" x14ac:dyDescent="0.25">
      <c r="I1124" t="s">
        <v>1849</v>
      </c>
      <c r="J1124" t="s">
        <v>5215</v>
      </c>
      <c r="K1124" t="s">
        <v>5216</v>
      </c>
      <c r="L1124" t="s">
        <v>5217</v>
      </c>
    </row>
    <row r="1125" spans="9:12" x14ac:dyDescent="0.25">
      <c r="I1125" t="s">
        <v>1849</v>
      </c>
      <c r="J1125" t="s">
        <v>5218</v>
      </c>
      <c r="K1125" t="s">
        <v>4357</v>
      </c>
      <c r="L1125" t="s">
        <v>5214</v>
      </c>
    </row>
    <row r="1126" spans="9:12" x14ac:dyDescent="0.25">
      <c r="I1126" t="s">
        <v>1849</v>
      </c>
      <c r="J1126" t="s">
        <v>5218</v>
      </c>
      <c r="K1126" t="s">
        <v>4023</v>
      </c>
      <c r="L1126" t="s">
        <v>5217</v>
      </c>
    </row>
    <row r="1127" spans="9:12" x14ac:dyDescent="0.25">
      <c r="I1127" t="s">
        <v>1849</v>
      </c>
      <c r="J1127" t="s">
        <v>5218</v>
      </c>
      <c r="K1127" t="s">
        <v>5219</v>
      </c>
      <c r="L1127" t="s">
        <v>5220</v>
      </c>
    </row>
    <row r="1128" spans="9:12" x14ac:dyDescent="0.25">
      <c r="I1128" t="s">
        <v>1849</v>
      </c>
      <c r="J1128" t="s">
        <v>5218</v>
      </c>
      <c r="K1128" t="s">
        <v>4186</v>
      </c>
      <c r="L1128" t="s">
        <v>5214</v>
      </c>
    </row>
    <row r="1129" spans="9:12" x14ac:dyDescent="0.25">
      <c r="I1129" t="s">
        <v>1849</v>
      </c>
      <c r="J1129" t="s">
        <v>5218</v>
      </c>
      <c r="K1129" t="s">
        <v>5221</v>
      </c>
      <c r="L1129" t="s">
        <v>5222</v>
      </c>
    </row>
    <row r="1130" spans="9:12" x14ac:dyDescent="0.25">
      <c r="I1130" t="s">
        <v>1849</v>
      </c>
      <c r="J1130" t="s">
        <v>5218</v>
      </c>
      <c r="K1130" t="s">
        <v>5223</v>
      </c>
      <c r="L1130" t="s">
        <v>5217</v>
      </c>
    </row>
    <row r="1131" spans="9:12" x14ac:dyDescent="0.25">
      <c r="I1131" t="s">
        <v>1849</v>
      </c>
      <c r="J1131" t="s">
        <v>5218</v>
      </c>
      <c r="K1131" t="s">
        <v>5224</v>
      </c>
      <c r="L1131" t="s">
        <v>5220</v>
      </c>
    </row>
    <row r="1132" spans="9:12" x14ac:dyDescent="0.25">
      <c r="I1132" t="s">
        <v>1849</v>
      </c>
      <c r="J1132" t="s">
        <v>5218</v>
      </c>
      <c r="K1132" t="s">
        <v>5225</v>
      </c>
      <c r="L1132" t="s">
        <v>5226</v>
      </c>
    </row>
    <row r="1133" spans="9:12" x14ac:dyDescent="0.25">
      <c r="I1133" t="s">
        <v>1847</v>
      </c>
      <c r="J1133" t="s">
        <v>5227</v>
      </c>
      <c r="K1133" t="s">
        <v>5228</v>
      </c>
      <c r="L1133" t="s">
        <v>5229</v>
      </c>
    </row>
    <row r="1134" spans="9:12" x14ac:dyDescent="0.25">
      <c r="I1134" t="s">
        <v>1847</v>
      </c>
      <c r="J1134" t="s">
        <v>5230</v>
      </c>
      <c r="K1134" t="s">
        <v>4084</v>
      </c>
      <c r="L1134" t="s">
        <v>5231</v>
      </c>
    </row>
    <row r="1135" spans="9:12" x14ac:dyDescent="0.25">
      <c r="I1135" t="s">
        <v>1847</v>
      </c>
      <c r="J1135" t="s">
        <v>5230</v>
      </c>
      <c r="K1135" t="s">
        <v>4333</v>
      </c>
      <c r="L1135" t="s">
        <v>5232</v>
      </c>
    </row>
    <row r="1136" spans="9:12" x14ac:dyDescent="0.25">
      <c r="I1136" t="s">
        <v>1847</v>
      </c>
      <c r="J1136" t="s">
        <v>5233</v>
      </c>
      <c r="K1136" t="s">
        <v>5234</v>
      </c>
      <c r="L1136" t="s">
        <v>4790</v>
      </c>
    </row>
    <row r="1137" spans="9:12" x14ac:dyDescent="0.25">
      <c r="I1137" t="s">
        <v>1847</v>
      </c>
      <c r="J1137" t="s">
        <v>5233</v>
      </c>
      <c r="K1137" t="s">
        <v>5235</v>
      </c>
      <c r="L1137" t="s">
        <v>5236</v>
      </c>
    </row>
    <row r="1138" spans="9:12" x14ac:dyDescent="0.25">
      <c r="I1138" t="s">
        <v>1847</v>
      </c>
      <c r="J1138" t="s">
        <v>5233</v>
      </c>
      <c r="K1138" t="s">
        <v>5237</v>
      </c>
      <c r="L1138" t="s">
        <v>5238</v>
      </c>
    </row>
    <row r="1139" spans="9:12" x14ac:dyDescent="0.25">
      <c r="I1139" t="s">
        <v>1847</v>
      </c>
      <c r="J1139" t="s">
        <v>5233</v>
      </c>
      <c r="K1139" t="s">
        <v>5239</v>
      </c>
      <c r="L1139" t="s">
        <v>516</v>
      </c>
    </row>
    <row r="1140" spans="9:12" x14ac:dyDescent="0.25">
      <c r="I1140" t="s">
        <v>1847</v>
      </c>
      <c r="J1140" t="s">
        <v>5233</v>
      </c>
      <c r="K1140" t="s">
        <v>5240</v>
      </c>
      <c r="L1140" t="s">
        <v>5236</v>
      </c>
    </row>
    <row r="1141" spans="9:12" x14ac:dyDescent="0.25">
      <c r="I1141" t="s">
        <v>1847</v>
      </c>
      <c r="J1141" t="s">
        <v>5233</v>
      </c>
      <c r="K1141" t="s">
        <v>5241</v>
      </c>
      <c r="L1141" t="s">
        <v>5242</v>
      </c>
    </row>
    <row r="1142" spans="9:12" x14ac:dyDescent="0.25">
      <c r="I1142" t="s">
        <v>1847</v>
      </c>
      <c r="J1142" t="s">
        <v>5233</v>
      </c>
      <c r="K1142" t="s">
        <v>4706</v>
      </c>
      <c r="L1142" t="s">
        <v>5243</v>
      </c>
    </row>
    <row r="1143" spans="9:12" x14ac:dyDescent="0.25">
      <c r="I1143" t="s">
        <v>1847</v>
      </c>
      <c r="J1143" t="s">
        <v>5233</v>
      </c>
      <c r="K1143" t="s">
        <v>5244</v>
      </c>
      <c r="L1143" t="s">
        <v>5245</v>
      </c>
    </row>
    <row r="1144" spans="9:12" x14ac:dyDescent="0.25">
      <c r="I1144" t="s">
        <v>1847</v>
      </c>
      <c r="J1144" t="s">
        <v>5233</v>
      </c>
      <c r="K1144" t="s">
        <v>5246</v>
      </c>
      <c r="L1144" t="s">
        <v>5238</v>
      </c>
    </row>
    <row r="1145" spans="9:12" x14ac:dyDescent="0.25">
      <c r="I1145" t="s">
        <v>1847</v>
      </c>
      <c r="J1145" t="s">
        <v>5233</v>
      </c>
      <c r="K1145" t="s">
        <v>5225</v>
      </c>
      <c r="L1145" t="s">
        <v>5236</v>
      </c>
    </row>
    <row r="1146" spans="9:12" x14ac:dyDescent="0.25">
      <c r="I1146" t="s">
        <v>1847</v>
      </c>
      <c r="J1146" t="s">
        <v>5233</v>
      </c>
      <c r="K1146" t="s">
        <v>5247</v>
      </c>
      <c r="L1146" t="s">
        <v>5236</v>
      </c>
    </row>
    <row r="1147" spans="9:12" x14ac:dyDescent="0.25">
      <c r="I1147" t="s">
        <v>1847</v>
      </c>
      <c r="J1147" t="s">
        <v>5248</v>
      </c>
      <c r="K1147" t="s">
        <v>5249</v>
      </c>
      <c r="L1147" t="s">
        <v>5250</v>
      </c>
    </row>
    <row r="1148" spans="9:12" x14ac:dyDescent="0.25">
      <c r="I1148" t="s">
        <v>1847</v>
      </c>
      <c r="J1148" t="s">
        <v>5248</v>
      </c>
      <c r="K1148" t="s">
        <v>4221</v>
      </c>
      <c r="L1148" t="s">
        <v>5250</v>
      </c>
    </row>
    <row r="1149" spans="9:12" x14ac:dyDescent="0.25">
      <c r="I1149" t="s">
        <v>1850</v>
      </c>
      <c r="J1149" t="s">
        <v>5251</v>
      </c>
      <c r="K1149" t="s">
        <v>5252</v>
      </c>
      <c r="L1149" t="s">
        <v>4790</v>
      </c>
    </row>
    <row r="1150" spans="9:12" x14ac:dyDescent="0.25">
      <c r="I1150" t="s">
        <v>1774</v>
      </c>
      <c r="J1150" t="s">
        <v>5253</v>
      </c>
      <c r="K1150" t="s">
        <v>5063</v>
      </c>
      <c r="L1150" t="s">
        <v>4847</v>
      </c>
    </row>
    <row r="1151" spans="9:12" x14ac:dyDescent="0.25">
      <c r="I1151" t="s">
        <v>1846</v>
      </c>
      <c r="J1151" t="s">
        <v>5254</v>
      </c>
      <c r="K1151" t="s">
        <v>5255</v>
      </c>
      <c r="L1151" t="s">
        <v>4705</v>
      </c>
    </row>
    <row r="1152" spans="9:12" x14ac:dyDescent="0.25">
      <c r="I1152" t="s">
        <v>1846</v>
      </c>
      <c r="J1152" t="s">
        <v>5256</v>
      </c>
      <c r="K1152" t="s">
        <v>5257</v>
      </c>
      <c r="L1152" t="s">
        <v>5127</v>
      </c>
    </row>
    <row r="1153" spans="9:12" x14ac:dyDescent="0.25">
      <c r="I1153" t="s">
        <v>1846</v>
      </c>
      <c r="J1153" t="s">
        <v>5256</v>
      </c>
      <c r="K1153" t="s">
        <v>5258</v>
      </c>
      <c r="L1153" t="s">
        <v>5238</v>
      </c>
    </row>
    <row r="1154" spans="9:12" x14ac:dyDescent="0.25">
      <c r="I1154" t="s">
        <v>1846</v>
      </c>
      <c r="J1154" t="s">
        <v>5259</v>
      </c>
      <c r="K1154" t="s">
        <v>4021</v>
      </c>
      <c r="L1154" t="s">
        <v>4705</v>
      </c>
    </row>
    <row r="1155" spans="9:12" x14ac:dyDescent="0.25">
      <c r="I1155" t="s">
        <v>1846</v>
      </c>
      <c r="J1155" t="s">
        <v>5259</v>
      </c>
      <c r="K1155" t="s">
        <v>5260</v>
      </c>
      <c r="L1155" t="s">
        <v>5141</v>
      </c>
    </row>
    <row r="1156" spans="9:12" x14ac:dyDescent="0.25">
      <c r="I1156" t="s">
        <v>1846</v>
      </c>
      <c r="J1156" t="s">
        <v>5259</v>
      </c>
      <c r="K1156" t="s">
        <v>5261</v>
      </c>
      <c r="L1156" t="s">
        <v>5262</v>
      </c>
    </row>
    <row r="1157" spans="9:12" x14ac:dyDescent="0.25">
      <c r="I1157" t="s">
        <v>1846</v>
      </c>
      <c r="J1157" t="s">
        <v>5259</v>
      </c>
      <c r="K1157" t="s">
        <v>5263</v>
      </c>
      <c r="L1157" t="s">
        <v>5264</v>
      </c>
    </row>
    <row r="1158" spans="9:12" x14ac:dyDescent="0.25">
      <c r="I1158" t="s">
        <v>1846</v>
      </c>
      <c r="J1158" t="s">
        <v>5259</v>
      </c>
      <c r="K1158" t="s">
        <v>5265</v>
      </c>
      <c r="L1158" t="s">
        <v>5197</v>
      </c>
    </row>
    <row r="1159" spans="9:12" x14ac:dyDescent="0.25">
      <c r="I1159" t="s">
        <v>1846</v>
      </c>
      <c r="J1159" t="s">
        <v>5259</v>
      </c>
      <c r="K1159" t="s">
        <v>5266</v>
      </c>
      <c r="L1159" t="s">
        <v>4790</v>
      </c>
    </row>
    <row r="1160" spans="9:12" x14ac:dyDescent="0.25">
      <c r="I1160" t="s">
        <v>1846</v>
      </c>
      <c r="J1160" t="s">
        <v>5259</v>
      </c>
      <c r="K1160" t="s">
        <v>5267</v>
      </c>
      <c r="L1160" t="s">
        <v>4653</v>
      </c>
    </row>
    <row r="1161" spans="9:12" x14ac:dyDescent="0.25">
      <c r="I1161" t="s">
        <v>1846</v>
      </c>
      <c r="J1161" t="s">
        <v>5259</v>
      </c>
      <c r="K1161" t="s">
        <v>3976</v>
      </c>
      <c r="L1161" t="s">
        <v>4790</v>
      </c>
    </row>
    <row r="1162" spans="9:12" x14ac:dyDescent="0.25">
      <c r="I1162" t="s">
        <v>1846</v>
      </c>
      <c r="J1162" t="s">
        <v>5259</v>
      </c>
      <c r="K1162" t="s">
        <v>5268</v>
      </c>
      <c r="L1162" t="s">
        <v>5269</v>
      </c>
    </row>
    <row r="1163" spans="9:12" x14ac:dyDescent="0.25">
      <c r="I1163" t="s">
        <v>1846</v>
      </c>
      <c r="J1163" t="s">
        <v>5259</v>
      </c>
      <c r="K1163" t="s">
        <v>5270</v>
      </c>
      <c r="L1163" t="s">
        <v>5264</v>
      </c>
    </row>
    <row r="1164" spans="9:12" x14ac:dyDescent="0.25">
      <c r="I1164" t="s">
        <v>1846</v>
      </c>
      <c r="J1164" t="s">
        <v>5259</v>
      </c>
      <c r="K1164" t="s">
        <v>5271</v>
      </c>
      <c r="L1164" t="s">
        <v>4790</v>
      </c>
    </row>
    <row r="1165" spans="9:12" x14ac:dyDescent="0.25">
      <c r="I1165" t="s">
        <v>1846</v>
      </c>
      <c r="J1165" t="s">
        <v>5259</v>
      </c>
      <c r="K1165" t="s">
        <v>4685</v>
      </c>
      <c r="L1165" t="s">
        <v>159</v>
      </c>
    </row>
    <row r="1166" spans="9:12" x14ac:dyDescent="0.25">
      <c r="I1166" t="s">
        <v>1846</v>
      </c>
      <c r="J1166" t="s">
        <v>5259</v>
      </c>
      <c r="K1166" t="s">
        <v>5272</v>
      </c>
      <c r="L1166" t="s">
        <v>4705</v>
      </c>
    </row>
    <row r="1167" spans="9:12" x14ac:dyDescent="0.25">
      <c r="I1167" t="s">
        <v>1846</v>
      </c>
      <c r="J1167" t="s">
        <v>5259</v>
      </c>
      <c r="K1167" t="s">
        <v>5273</v>
      </c>
      <c r="L1167" t="s">
        <v>5238</v>
      </c>
    </row>
    <row r="1168" spans="9:12" x14ac:dyDescent="0.25">
      <c r="I1168" t="s">
        <v>1846</v>
      </c>
      <c r="J1168" t="s">
        <v>5259</v>
      </c>
      <c r="K1168" t="s">
        <v>5274</v>
      </c>
      <c r="L1168" t="s">
        <v>5275</v>
      </c>
    </row>
    <row r="1169" spans="9:12" x14ac:dyDescent="0.25">
      <c r="I1169" t="s">
        <v>1846</v>
      </c>
      <c r="J1169" t="s">
        <v>5259</v>
      </c>
      <c r="K1169" t="s">
        <v>5276</v>
      </c>
      <c r="L1169" t="s">
        <v>5264</v>
      </c>
    </row>
    <row r="1170" spans="9:12" x14ac:dyDescent="0.25">
      <c r="I1170" t="s">
        <v>1846</v>
      </c>
      <c r="J1170" t="s">
        <v>5259</v>
      </c>
      <c r="K1170" t="s">
        <v>5277</v>
      </c>
      <c r="L1170" t="s">
        <v>4790</v>
      </c>
    </row>
    <row r="1171" spans="9:12" x14ac:dyDescent="0.25">
      <c r="I1171" t="s">
        <v>1846</v>
      </c>
      <c r="J1171" t="s">
        <v>5259</v>
      </c>
      <c r="K1171" t="s">
        <v>5278</v>
      </c>
      <c r="L1171" t="s">
        <v>4790</v>
      </c>
    </row>
    <row r="1172" spans="9:12" x14ac:dyDescent="0.25">
      <c r="I1172" t="s">
        <v>1846</v>
      </c>
      <c r="J1172" t="s">
        <v>5259</v>
      </c>
      <c r="K1172" t="s">
        <v>5279</v>
      </c>
      <c r="L1172" t="s">
        <v>4790</v>
      </c>
    </row>
    <row r="1173" spans="9:12" x14ac:dyDescent="0.25">
      <c r="I1173" t="s">
        <v>1846</v>
      </c>
      <c r="J1173" t="s">
        <v>5259</v>
      </c>
      <c r="K1173" t="s">
        <v>5280</v>
      </c>
      <c r="L1173" t="s">
        <v>4790</v>
      </c>
    </row>
    <row r="1174" spans="9:12" x14ac:dyDescent="0.25">
      <c r="I1174" t="s">
        <v>1846</v>
      </c>
      <c r="J1174" t="s">
        <v>5259</v>
      </c>
      <c r="K1174" t="s">
        <v>4431</v>
      </c>
      <c r="L1174" t="s">
        <v>4790</v>
      </c>
    </row>
    <row r="1175" spans="9:12" x14ac:dyDescent="0.25">
      <c r="I1175" t="s">
        <v>1846</v>
      </c>
      <c r="J1175" t="s">
        <v>5259</v>
      </c>
      <c r="K1175" t="s">
        <v>4238</v>
      </c>
      <c r="L1175" t="s">
        <v>4790</v>
      </c>
    </row>
    <row r="1176" spans="9:12" x14ac:dyDescent="0.25">
      <c r="I1176" t="s">
        <v>1846</v>
      </c>
      <c r="J1176" t="s">
        <v>5259</v>
      </c>
      <c r="K1176" t="s">
        <v>5281</v>
      </c>
      <c r="L1176" t="s">
        <v>159</v>
      </c>
    </row>
    <row r="1177" spans="9:12" x14ac:dyDescent="0.25">
      <c r="I1177" t="s">
        <v>1846</v>
      </c>
      <c r="J1177" t="s">
        <v>5259</v>
      </c>
      <c r="K1177" t="s">
        <v>5282</v>
      </c>
      <c r="L1177" t="s">
        <v>5262</v>
      </c>
    </row>
    <row r="1178" spans="9:12" x14ac:dyDescent="0.25">
      <c r="I1178" t="s">
        <v>1846</v>
      </c>
      <c r="J1178" t="s">
        <v>5259</v>
      </c>
      <c r="K1178" t="s">
        <v>5283</v>
      </c>
      <c r="L1178" t="s">
        <v>4653</v>
      </c>
    </row>
    <row r="1179" spans="9:12" x14ac:dyDescent="0.25">
      <c r="I1179" t="s">
        <v>1846</v>
      </c>
      <c r="J1179" t="s">
        <v>5259</v>
      </c>
      <c r="K1179" t="s">
        <v>5284</v>
      </c>
      <c r="L1179" t="s">
        <v>159</v>
      </c>
    </row>
    <row r="1180" spans="9:12" x14ac:dyDescent="0.25">
      <c r="I1180" t="s">
        <v>1846</v>
      </c>
      <c r="J1180" t="s">
        <v>5259</v>
      </c>
      <c r="K1180" t="s">
        <v>5285</v>
      </c>
      <c r="L1180" t="s">
        <v>5264</v>
      </c>
    </row>
    <row r="1181" spans="9:12" x14ac:dyDescent="0.25">
      <c r="I1181" t="s">
        <v>1846</v>
      </c>
      <c r="J1181" t="s">
        <v>5259</v>
      </c>
      <c r="K1181" t="s">
        <v>5286</v>
      </c>
      <c r="L1181" t="s">
        <v>4790</v>
      </c>
    </row>
    <row r="1182" spans="9:12" x14ac:dyDescent="0.25">
      <c r="I1182" t="s">
        <v>1846</v>
      </c>
      <c r="J1182" t="s">
        <v>5259</v>
      </c>
      <c r="K1182" t="s">
        <v>5287</v>
      </c>
      <c r="L1182" t="s">
        <v>5269</v>
      </c>
    </row>
    <row r="1183" spans="9:12" x14ac:dyDescent="0.25">
      <c r="I1183" t="s">
        <v>1846</v>
      </c>
      <c r="J1183" t="s">
        <v>5259</v>
      </c>
      <c r="K1183" t="s">
        <v>5288</v>
      </c>
      <c r="L1183" t="s">
        <v>5269</v>
      </c>
    </row>
    <row r="1184" spans="9:12" x14ac:dyDescent="0.25">
      <c r="I1184" t="s">
        <v>1846</v>
      </c>
      <c r="J1184" t="s">
        <v>5259</v>
      </c>
      <c r="K1184" t="s">
        <v>5289</v>
      </c>
      <c r="L1184" t="s">
        <v>5290</v>
      </c>
    </row>
    <row r="1185" spans="9:12" x14ac:dyDescent="0.25">
      <c r="I1185" t="s">
        <v>1846</v>
      </c>
      <c r="J1185" t="s">
        <v>5259</v>
      </c>
      <c r="K1185" t="s">
        <v>4045</v>
      </c>
      <c r="L1185" t="s">
        <v>159</v>
      </c>
    </row>
    <row r="1186" spans="9:12" x14ac:dyDescent="0.25">
      <c r="I1186" t="s">
        <v>1846</v>
      </c>
      <c r="J1186" t="s">
        <v>5259</v>
      </c>
      <c r="K1186" t="s">
        <v>5291</v>
      </c>
      <c r="L1186" t="s">
        <v>5269</v>
      </c>
    </row>
    <row r="1187" spans="9:12" x14ac:dyDescent="0.25">
      <c r="I1187" t="s">
        <v>1846</v>
      </c>
      <c r="J1187" t="s">
        <v>5292</v>
      </c>
      <c r="K1187" t="s">
        <v>4353</v>
      </c>
      <c r="L1187" t="s">
        <v>5293</v>
      </c>
    </row>
    <row r="1188" spans="9:12" x14ac:dyDescent="0.25">
      <c r="I1188" t="s">
        <v>1846</v>
      </c>
      <c r="J1188" t="s">
        <v>5294</v>
      </c>
      <c r="K1188" t="s">
        <v>5295</v>
      </c>
    </row>
    <row r="1189" spans="9:12" x14ac:dyDescent="0.25">
      <c r="I1189" t="s">
        <v>1846</v>
      </c>
      <c r="J1189" t="s">
        <v>5294</v>
      </c>
      <c r="K1189" t="s">
        <v>5296</v>
      </c>
      <c r="L1189" t="s">
        <v>5238</v>
      </c>
    </row>
    <row r="1190" spans="9:12" x14ac:dyDescent="0.25">
      <c r="I1190" t="s">
        <v>1846</v>
      </c>
      <c r="J1190" t="s">
        <v>5294</v>
      </c>
      <c r="K1190" t="s">
        <v>5297</v>
      </c>
      <c r="L1190" t="s">
        <v>4790</v>
      </c>
    </row>
    <row r="1191" spans="9:12" x14ac:dyDescent="0.25">
      <c r="I1191" t="s">
        <v>1846</v>
      </c>
      <c r="J1191" t="s">
        <v>5294</v>
      </c>
      <c r="K1191" t="s">
        <v>5298</v>
      </c>
    </row>
    <row r="1192" spans="9:12" x14ac:dyDescent="0.25">
      <c r="I1192" t="s">
        <v>1846</v>
      </c>
      <c r="J1192" t="s">
        <v>5294</v>
      </c>
      <c r="K1192" t="s">
        <v>5299</v>
      </c>
      <c r="L1192" t="s">
        <v>4790</v>
      </c>
    </row>
    <row r="1193" spans="9:12" x14ac:dyDescent="0.25">
      <c r="I1193" t="s">
        <v>1846</v>
      </c>
      <c r="J1193" t="s">
        <v>5300</v>
      </c>
      <c r="K1193" t="s">
        <v>5301</v>
      </c>
      <c r="L1193" t="s">
        <v>5302</v>
      </c>
    </row>
    <row r="1194" spans="9:12" x14ac:dyDescent="0.25">
      <c r="I1194" t="s">
        <v>1846</v>
      </c>
      <c r="J1194" t="s">
        <v>5300</v>
      </c>
      <c r="K1194" t="s">
        <v>5303</v>
      </c>
      <c r="L1194" t="s">
        <v>4847</v>
      </c>
    </row>
    <row r="1195" spans="9:12" x14ac:dyDescent="0.25">
      <c r="I1195" t="s">
        <v>1846</v>
      </c>
      <c r="J1195" t="s">
        <v>5304</v>
      </c>
      <c r="K1195" t="s">
        <v>5305</v>
      </c>
      <c r="L1195" t="s">
        <v>4790</v>
      </c>
    </row>
    <row r="1196" spans="9:12" x14ac:dyDescent="0.25">
      <c r="I1196" t="s">
        <v>1846</v>
      </c>
      <c r="J1196" t="s">
        <v>5306</v>
      </c>
      <c r="K1196" t="s">
        <v>5307</v>
      </c>
      <c r="L1196" t="s">
        <v>4653</v>
      </c>
    </row>
    <row r="1197" spans="9:12" x14ac:dyDescent="0.25">
      <c r="I1197" t="s">
        <v>1846</v>
      </c>
      <c r="J1197" t="s">
        <v>5306</v>
      </c>
      <c r="K1197" t="s">
        <v>4014</v>
      </c>
      <c r="L1197" t="s">
        <v>4653</v>
      </c>
    </row>
    <row r="1198" spans="9:12" x14ac:dyDescent="0.25">
      <c r="I1198" t="s">
        <v>1846</v>
      </c>
      <c r="J1198" t="s">
        <v>5308</v>
      </c>
      <c r="K1198" t="s">
        <v>5309</v>
      </c>
      <c r="L1198" t="s">
        <v>4653</v>
      </c>
    </row>
    <row r="1199" spans="9:12" x14ac:dyDescent="0.25">
      <c r="I1199" t="s">
        <v>1846</v>
      </c>
      <c r="J1199" t="s">
        <v>5308</v>
      </c>
      <c r="K1199" t="s">
        <v>5310</v>
      </c>
      <c r="L1199" t="s">
        <v>5262</v>
      </c>
    </row>
    <row r="1200" spans="9:12" x14ac:dyDescent="0.25">
      <c r="I1200" t="s">
        <v>1846</v>
      </c>
      <c r="J1200" t="s">
        <v>5311</v>
      </c>
      <c r="K1200" t="s">
        <v>5312</v>
      </c>
      <c r="L1200" t="s">
        <v>5290</v>
      </c>
    </row>
    <row r="1201" spans="9:12" x14ac:dyDescent="0.25">
      <c r="I1201" t="s">
        <v>1846</v>
      </c>
      <c r="J1201" t="s">
        <v>5311</v>
      </c>
      <c r="K1201" t="s">
        <v>5313</v>
      </c>
      <c r="L1201" t="s">
        <v>5314</v>
      </c>
    </row>
    <row r="1202" spans="9:12" x14ac:dyDescent="0.25">
      <c r="I1202" t="s">
        <v>1846</v>
      </c>
      <c r="J1202" t="s">
        <v>5311</v>
      </c>
      <c r="K1202" t="s">
        <v>4500</v>
      </c>
      <c r="L1202" t="s">
        <v>5243</v>
      </c>
    </row>
    <row r="1203" spans="9:12" x14ac:dyDescent="0.25">
      <c r="I1203" t="s">
        <v>1846</v>
      </c>
      <c r="J1203" t="s">
        <v>5311</v>
      </c>
      <c r="K1203" t="s">
        <v>4349</v>
      </c>
      <c r="L1203" t="s">
        <v>4790</v>
      </c>
    </row>
    <row r="1204" spans="9:12" x14ac:dyDescent="0.25">
      <c r="I1204" t="s">
        <v>1846</v>
      </c>
      <c r="J1204" t="s">
        <v>5315</v>
      </c>
      <c r="K1204" t="s">
        <v>4353</v>
      </c>
      <c r="L1204" t="s">
        <v>5316</v>
      </c>
    </row>
    <row r="1205" spans="9:12" x14ac:dyDescent="0.25">
      <c r="I1205" t="s">
        <v>1846</v>
      </c>
      <c r="J1205" t="s">
        <v>5315</v>
      </c>
      <c r="K1205" t="s">
        <v>5317</v>
      </c>
    </row>
    <row r="1206" spans="9:12" x14ac:dyDescent="0.25">
      <c r="I1206" t="s">
        <v>1846</v>
      </c>
      <c r="J1206" t="s">
        <v>5318</v>
      </c>
      <c r="K1206" t="s">
        <v>4353</v>
      </c>
      <c r="L1206" t="s">
        <v>5319</v>
      </c>
    </row>
    <row r="1207" spans="9:12" x14ac:dyDescent="0.25">
      <c r="I1207" t="s">
        <v>1846</v>
      </c>
      <c r="J1207" t="s">
        <v>5318</v>
      </c>
      <c r="K1207" t="s">
        <v>5282</v>
      </c>
      <c r="L1207" t="s">
        <v>5262</v>
      </c>
    </row>
    <row r="1208" spans="9:12" x14ac:dyDescent="0.25">
      <c r="I1208" t="s">
        <v>1846</v>
      </c>
      <c r="J1208" t="s">
        <v>5320</v>
      </c>
      <c r="K1208" t="s">
        <v>5321</v>
      </c>
      <c r="L1208" t="s">
        <v>5322</v>
      </c>
    </row>
    <row r="1209" spans="9:12" x14ac:dyDescent="0.25">
      <c r="I1209" t="s">
        <v>1846</v>
      </c>
      <c r="J1209" t="s">
        <v>5323</v>
      </c>
      <c r="K1209" t="s">
        <v>5324</v>
      </c>
      <c r="L1209" t="s">
        <v>4790</v>
      </c>
    </row>
    <row r="1210" spans="9:12" x14ac:dyDescent="0.25">
      <c r="I1210" t="s">
        <v>1846</v>
      </c>
      <c r="J1210" t="s">
        <v>5323</v>
      </c>
      <c r="K1210" t="s">
        <v>4022</v>
      </c>
      <c r="L1210" t="s">
        <v>5325</v>
      </c>
    </row>
    <row r="1211" spans="9:12" x14ac:dyDescent="0.25">
      <c r="I1211" t="s">
        <v>1846</v>
      </c>
      <c r="J1211" t="s">
        <v>5323</v>
      </c>
      <c r="K1211" t="s">
        <v>5326</v>
      </c>
      <c r="L1211" t="s">
        <v>5262</v>
      </c>
    </row>
    <row r="1212" spans="9:12" x14ac:dyDescent="0.25">
      <c r="I1212" t="s">
        <v>1846</v>
      </c>
      <c r="J1212" t="s">
        <v>5323</v>
      </c>
      <c r="K1212" t="s">
        <v>5327</v>
      </c>
      <c r="L1212" t="s">
        <v>4790</v>
      </c>
    </row>
    <row r="1213" spans="9:12" x14ac:dyDescent="0.25">
      <c r="I1213" t="s">
        <v>1846</v>
      </c>
      <c r="J1213" t="s">
        <v>5323</v>
      </c>
      <c r="K1213" t="s">
        <v>5328</v>
      </c>
      <c r="L1213" t="s">
        <v>5141</v>
      </c>
    </row>
    <row r="1214" spans="9:12" x14ac:dyDescent="0.25">
      <c r="I1214" t="s">
        <v>1846</v>
      </c>
      <c r="J1214" t="s">
        <v>5323</v>
      </c>
      <c r="K1214" t="s">
        <v>5329</v>
      </c>
      <c r="L1214" t="s">
        <v>5325</v>
      </c>
    </row>
    <row r="1215" spans="9:12" x14ac:dyDescent="0.25">
      <c r="I1215" t="s">
        <v>1846</v>
      </c>
      <c r="J1215" t="s">
        <v>5323</v>
      </c>
      <c r="K1215" t="s">
        <v>4994</v>
      </c>
      <c r="L1215" t="s">
        <v>4653</v>
      </c>
    </row>
    <row r="1216" spans="9:12" x14ac:dyDescent="0.25">
      <c r="I1216" t="s">
        <v>1846</v>
      </c>
      <c r="J1216" t="s">
        <v>5323</v>
      </c>
      <c r="K1216" t="s">
        <v>4706</v>
      </c>
      <c r="L1216" t="s">
        <v>5325</v>
      </c>
    </row>
    <row r="1217" spans="9:12" x14ac:dyDescent="0.25">
      <c r="I1217" t="s">
        <v>1846</v>
      </c>
      <c r="J1217" t="s">
        <v>5323</v>
      </c>
      <c r="K1217" t="s">
        <v>5330</v>
      </c>
      <c r="L1217" t="s">
        <v>5331</v>
      </c>
    </row>
    <row r="1218" spans="9:12" x14ac:dyDescent="0.25">
      <c r="I1218" t="s">
        <v>1846</v>
      </c>
      <c r="J1218" t="s">
        <v>5323</v>
      </c>
      <c r="K1218" t="s">
        <v>5332</v>
      </c>
      <c r="L1218" t="s">
        <v>5333</v>
      </c>
    </row>
    <row r="1219" spans="9:12" x14ac:dyDescent="0.25">
      <c r="I1219" t="s">
        <v>1846</v>
      </c>
      <c r="J1219" t="s">
        <v>5323</v>
      </c>
      <c r="K1219" t="s">
        <v>4353</v>
      </c>
      <c r="L1219" t="s">
        <v>5262</v>
      </c>
    </row>
    <row r="1220" spans="9:12" x14ac:dyDescent="0.25">
      <c r="I1220" t="s">
        <v>1846</v>
      </c>
      <c r="J1220" t="s">
        <v>5323</v>
      </c>
      <c r="K1220" t="s">
        <v>5334</v>
      </c>
      <c r="L1220" t="s">
        <v>5141</v>
      </c>
    </row>
    <row r="1221" spans="9:12" x14ac:dyDescent="0.25">
      <c r="I1221" t="s">
        <v>1846</v>
      </c>
      <c r="J1221" t="s">
        <v>5323</v>
      </c>
      <c r="K1221" t="s">
        <v>4221</v>
      </c>
      <c r="L1221" t="s">
        <v>5325</v>
      </c>
    </row>
    <row r="1222" spans="9:12" x14ac:dyDescent="0.25">
      <c r="I1222" t="s">
        <v>1846</v>
      </c>
      <c r="J1222" t="s">
        <v>5323</v>
      </c>
      <c r="K1222" t="s">
        <v>5335</v>
      </c>
      <c r="L1222" t="s">
        <v>5141</v>
      </c>
    </row>
    <row r="1223" spans="9:12" x14ac:dyDescent="0.25">
      <c r="I1223" t="s">
        <v>1846</v>
      </c>
      <c r="J1223" t="s">
        <v>5323</v>
      </c>
      <c r="K1223" t="s">
        <v>5336</v>
      </c>
      <c r="L1223" t="s">
        <v>4790</v>
      </c>
    </row>
    <row r="1224" spans="9:12" x14ac:dyDescent="0.25">
      <c r="I1224" t="s">
        <v>1846</v>
      </c>
      <c r="J1224" t="s">
        <v>5323</v>
      </c>
      <c r="K1224" t="s">
        <v>5337</v>
      </c>
      <c r="L1224" t="s">
        <v>159</v>
      </c>
    </row>
    <row r="1225" spans="9:12" x14ac:dyDescent="0.25">
      <c r="I1225" t="s">
        <v>1846</v>
      </c>
      <c r="J1225" t="s">
        <v>5323</v>
      </c>
      <c r="K1225" t="s">
        <v>5338</v>
      </c>
      <c r="L1225" t="s">
        <v>5339</v>
      </c>
    </row>
    <row r="1226" spans="9:12" x14ac:dyDescent="0.25">
      <c r="I1226" t="s">
        <v>1846</v>
      </c>
      <c r="J1226" t="s">
        <v>5340</v>
      </c>
      <c r="K1226" t="s">
        <v>5341</v>
      </c>
      <c r="L1226" t="s">
        <v>5262</v>
      </c>
    </row>
    <row r="1227" spans="9:12" x14ac:dyDescent="0.25">
      <c r="I1227" t="s">
        <v>1846</v>
      </c>
      <c r="J1227" t="s">
        <v>5342</v>
      </c>
      <c r="K1227" t="s">
        <v>5343</v>
      </c>
      <c r="L1227" t="s">
        <v>5262</v>
      </c>
    </row>
    <row r="1228" spans="9:12" x14ac:dyDescent="0.25">
      <c r="I1228" t="s">
        <v>1846</v>
      </c>
      <c r="J1228" t="s">
        <v>5342</v>
      </c>
      <c r="K1228" t="s">
        <v>5344</v>
      </c>
      <c r="L1228" t="s">
        <v>5293</v>
      </c>
    </row>
    <row r="1229" spans="9:12" x14ac:dyDescent="0.25">
      <c r="I1229" t="s">
        <v>1846</v>
      </c>
      <c r="J1229" t="s">
        <v>5345</v>
      </c>
      <c r="K1229" t="s">
        <v>5346</v>
      </c>
      <c r="L1229" t="s">
        <v>5025</v>
      </c>
    </row>
    <row r="1230" spans="9:12" x14ac:dyDescent="0.25">
      <c r="I1230" t="s">
        <v>1846</v>
      </c>
      <c r="J1230" t="s">
        <v>5345</v>
      </c>
      <c r="K1230" t="s">
        <v>5347</v>
      </c>
      <c r="L1230" t="s">
        <v>5025</v>
      </c>
    </row>
    <row r="1231" spans="9:12" x14ac:dyDescent="0.25">
      <c r="I1231" t="s">
        <v>1846</v>
      </c>
      <c r="J1231" t="s">
        <v>5345</v>
      </c>
      <c r="K1231" t="s">
        <v>5348</v>
      </c>
      <c r="L1231" t="s">
        <v>159</v>
      </c>
    </row>
    <row r="1232" spans="9:12" x14ac:dyDescent="0.25">
      <c r="I1232" t="s">
        <v>1846</v>
      </c>
      <c r="J1232" t="s">
        <v>5345</v>
      </c>
      <c r="K1232" t="s">
        <v>5349</v>
      </c>
      <c r="L1232" t="s">
        <v>159</v>
      </c>
    </row>
    <row r="1233" spans="9:12" x14ac:dyDescent="0.25">
      <c r="I1233" t="s">
        <v>1846</v>
      </c>
      <c r="J1233" t="s">
        <v>5345</v>
      </c>
      <c r="K1233" t="s">
        <v>4361</v>
      </c>
      <c r="L1233" t="s">
        <v>4653</v>
      </c>
    </row>
    <row r="1234" spans="9:12" x14ac:dyDescent="0.25">
      <c r="I1234" t="s">
        <v>1846</v>
      </c>
      <c r="J1234" t="s">
        <v>5345</v>
      </c>
      <c r="K1234" t="s">
        <v>5350</v>
      </c>
      <c r="L1234" t="s">
        <v>4653</v>
      </c>
    </row>
    <row r="1235" spans="9:12" x14ac:dyDescent="0.25">
      <c r="I1235" t="s">
        <v>1846</v>
      </c>
      <c r="J1235" t="s">
        <v>5345</v>
      </c>
      <c r="K1235" t="s">
        <v>5351</v>
      </c>
      <c r="L1235" t="s">
        <v>5352</v>
      </c>
    </row>
    <row r="1236" spans="9:12" x14ac:dyDescent="0.25">
      <c r="I1236" t="s">
        <v>1846</v>
      </c>
      <c r="J1236" t="s">
        <v>5345</v>
      </c>
      <c r="K1236" t="s">
        <v>4997</v>
      </c>
      <c r="L1236" t="s">
        <v>5353</v>
      </c>
    </row>
    <row r="1237" spans="9:12" x14ac:dyDescent="0.25">
      <c r="I1237" t="s">
        <v>1846</v>
      </c>
      <c r="J1237" t="s">
        <v>5345</v>
      </c>
      <c r="K1237" t="s">
        <v>4178</v>
      </c>
      <c r="L1237" t="s">
        <v>5025</v>
      </c>
    </row>
    <row r="1238" spans="9:12" x14ac:dyDescent="0.25">
      <c r="I1238" t="s">
        <v>1846</v>
      </c>
      <c r="J1238" t="s">
        <v>5345</v>
      </c>
      <c r="K1238" t="s">
        <v>5354</v>
      </c>
      <c r="L1238" t="s">
        <v>4653</v>
      </c>
    </row>
    <row r="1239" spans="9:12" x14ac:dyDescent="0.25">
      <c r="I1239" t="s">
        <v>1846</v>
      </c>
      <c r="J1239" t="s">
        <v>5345</v>
      </c>
      <c r="K1239" t="s">
        <v>5355</v>
      </c>
      <c r="L1239" t="s">
        <v>5269</v>
      </c>
    </row>
    <row r="1240" spans="9:12" x14ac:dyDescent="0.25">
      <c r="I1240" t="s">
        <v>1846</v>
      </c>
      <c r="J1240" t="s">
        <v>5345</v>
      </c>
      <c r="K1240" t="s">
        <v>5356</v>
      </c>
      <c r="L1240" t="s">
        <v>5025</v>
      </c>
    </row>
    <row r="1241" spans="9:12" x14ac:dyDescent="0.25">
      <c r="I1241" t="s">
        <v>1846</v>
      </c>
      <c r="J1241" t="s">
        <v>5345</v>
      </c>
      <c r="K1241" t="s">
        <v>5357</v>
      </c>
      <c r="L1241" t="s">
        <v>5025</v>
      </c>
    </row>
    <row r="1242" spans="9:12" x14ac:dyDescent="0.25">
      <c r="I1242" t="s">
        <v>1846</v>
      </c>
      <c r="J1242" t="s">
        <v>5345</v>
      </c>
      <c r="K1242" t="s">
        <v>3995</v>
      </c>
      <c r="L1242" t="s">
        <v>4653</v>
      </c>
    </row>
    <row r="1243" spans="9:12" x14ac:dyDescent="0.25">
      <c r="I1243" t="s">
        <v>1846</v>
      </c>
      <c r="J1243" t="s">
        <v>5345</v>
      </c>
      <c r="K1243" t="s">
        <v>5358</v>
      </c>
      <c r="L1243" t="s">
        <v>5025</v>
      </c>
    </row>
    <row r="1244" spans="9:12" x14ac:dyDescent="0.25">
      <c r="I1244" t="s">
        <v>1846</v>
      </c>
      <c r="J1244" t="s">
        <v>5345</v>
      </c>
      <c r="K1244" t="s">
        <v>4217</v>
      </c>
      <c r="L1244" t="s">
        <v>5331</v>
      </c>
    </row>
    <row r="1245" spans="9:12" x14ac:dyDescent="0.25">
      <c r="I1245" t="s">
        <v>1846</v>
      </c>
      <c r="J1245" t="s">
        <v>5345</v>
      </c>
      <c r="K1245" t="s">
        <v>5286</v>
      </c>
      <c r="L1245" t="s">
        <v>5025</v>
      </c>
    </row>
    <row r="1246" spans="9:12" x14ac:dyDescent="0.25">
      <c r="I1246" t="s">
        <v>1846</v>
      </c>
      <c r="J1246" t="s">
        <v>5345</v>
      </c>
      <c r="K1246" t="s">
        <v>5359</v>
      </c>
      <c r="L1246" t="s">
        <v>5360</v>
      </c>
    </row>
    <row r="1247" spans="9:12" x14ac:dyDescent="0.25">
      <c r="I1247" t="s">
        <v>1846</v>
      </c>
      <c r="J1247" t="s">
        <v>5345</v>
      </c>
      <c r="K1247" t="s">
        <v>5361</v>
      </c>
      <c r="L1247" t="s">
        <v>5362</v>
      </c>
    </row>
    <row r="1248" spans="9:12" x14ac:dyDescent="0.25">
      <c r="I1248" t="s">
        <v>1846</v>
      </c>
      <c r="J1248" t="s">
        <v>5345</v>
      </c>
      <c r="K1248" t="s">
        <v>5363</v>
      </c>
      <c r="L1248" t="s">
        <v>5025</v>
      </c>
    </row>
    <row r="1249" spans="9:12" x14ac:dyDescent="0.25">
      <c r="I1249" t="s">
        <v>1846</v>
      </c>
      <c r="J1249" t="s">
        <v>5345</v>
      </c>
      <c r="K1249" t="s">
        <v>5364</v>
      </c>
      <c r="L1249" t="s">
        <v>4653</v>
      </c>
    </row>
    <row r="1250" spans="9:12" x14ac:dyDescent="0.25">
      <c r="I1250" t="s">
        <v>1846</v>
      </c>
      <c r="J1250" t="s">
        <v>5365</v>
      </c>
      <c r="K1250" t="s">
        <v>5366</v>
      </c>
      <c r="L1250" t="s">
        <v>4790</v>
      </c>
    </row>
    <row r="1251" spans="9:12" x14ac:dyDescent="0.25">
      <c r="I1251" t="s">
        <v>1846</v>
      </c>
      <c r="J1251" t="s">
        <v>5365</v>
      </c>
      <c r="K1251" t="s">
        <v>5367</v>
      </c>
      <c r="L1251" t="s">
        <v>5290</v>
      </c>
    </row>
    <row r="1252" spans="9:12" x14ac:dyDescent="0.25">
      <c r="I1252" t="s">
        <v>1846</v>
      </c>
      <c r="J1252" t="s">
        <v>5368</v>
      </c>
      <c r="K1252" t="s">
        <v>5369</v>
      </c>
      <c r="L1252" t="s">
        <v>5370</v>
      </c>
    </row>
    <row r="1253" spans="9:12" x14ac:dyDescent="0.25">
      <c r="I1253" t="s">
        <v>1846</v>
      </c>
      <c r="J1253" t="s">
        <v>5368</v>
      </c>
      <c r="K1253" t="s">
        <v>5371</v>
      </c>
      <c r="L1253" t="s">
        <v>5262</v>
      </c>
    </row>
    <row r="1254" spans="9:12" x14ac:dyDescent="0.25">
      <c r="I1254" t="s">
        <v>1846</v>
      </c>
      <c r="J1254" t="s">
        <v>5368</v>
      </c>
      <c r="K1254" t="s">
        <v>5372</v>
      </c>
      <c r="L1254" t="s">
        <v>4790</v>
      </c>
    </row>
    <row r="1255" spans="9:12" x14ac:dyDescent="0.25">
      <c r="I1255" t="s">
        <v>1846</v>
      </c>
      <c r="J1255" t="s">
        <v>5368</v>
      </c>
      <c r="K1255" t="s">
        <v>4165</v>
      </c>
    </row>
    <row r="1256" spans="9:12" x14ac:dyDescent="0.25">
      <c r="I1256" t="s">
        <v>1846</v>
      </c>
      <c r="J1256" t="s">
        <v>5368</v>
      </c>
      <c r="K1256" t="s">
        <v>5373</v>
      </c>
      <c r="L1256" t="s">
        <v>5177</v>
      </c>
    </row>
    <row r="1257" spans="9:12" x14ac:dyDescent="0.25">
      <c r="I1257" t="s">
        <v>1846</v>
      </c>
      <c r="J1257" t="s">
        <v>5368</v>
      </c>
      <c r="K1257" t="s">
        <v>5374</v>
      </c>
      <c r="L1257" t="s">
        <v>5290</v>
      </c>
    </row>
    <row r="1258" spans="9:12" x14ac:dyDescent="0.25">
      <c r="I1258" t="s">
        <v>1846</v>
      </c>
      <c r="J1258" t="s">
        <v>5368</v>
      </c>
      <c r="K1258" t="s">
        <v>5375</v>
      </c>
      <c r="L1258" t="s">
        <v>5180</v>
      </c>
    </row>
    <row r="1259" spans="9:12" x14ac:dyDescent="0.25">
      <c r="I1259" t="s">
        <v>1846</v>
      </c>
      <c r="J1259" t="s">
        <v>5368</v>
      </c>
      <c r="K1259" t="s">
        <v>5376</v>
      </c>
      <c r="L1259" t="s">
        <v>5238</v>
      </c>
    </row>
    <row r="1260" spans="9:12" x14ac:dyDescent="0.25">
      <c r="I1260" t="s">
        <v>1846</v>
      </c>
      <c r="J1260" t="s">
        <v>5377</v>
      </c>
      <c r="K1260" t="s">
        <v>4357</v>
      </c>
      <c r="L1260" t="s">
        <v>4847</v>
      </c>
    </row>
    <row r="1261" spans="9:12" x14ac:dyDescent="0.25">
      <c r="I1261" t="s">
        <v>1846</v>
      </c>
      <c r="J1261" t="s">
        <v>5377</v>
      </c>
      <c r="K1261" t="s">
        <v>5378</v>
      </c>
      <c r="L1261" t="s">
        <v>4653</v>
      </c>
    </row>
    <row r="1262" spans="9:12" x14ac:dyDescent="0.25">
      <c r="I1262" t="s">
        <v>1846</v>
      </c>
      <c r="J1262" t="s">
        <v>5379</v>
      </c>
      <c r="K1262" t="s">
        <v>5380</v>
      </c>
      <c r="L1262" t="s">
        <v>4653</v>
      </c>
    </row>
    <row r="1263" spans="9:12" x14ac:dyDescent="0.25">
      <c r="I1263" t="s">
        <v>1846</v>
      </c>
      <c r="J1263" t="s">
        <v>5379</v>
      </c>
      <c r="K1263" t="s">
        <v>5381</v>
      </c>
      <c r="L1263" t="s">
        <v>5382</v>
      </c>
    </row>
    <row r="1264" spans="9:12" x14ac:dyDescent="0.25">
      <c r="I1264" t="s">
        <v>1846</v>
      </c>
      <c r="J1264" t="s">
        <v>5379</v>
      </c>
      <c r="K1264" t="s">
        <v>5383</v>
      </c>
      <c r="L1264" t="s">
        <v>5025</v>
      </c>
    </row>
    <row r="1265" spans="9:12" x14ac:dyDescent="0.25">
      <c r="I1265" t="s">
        <v>1846</v>
      </c>
      <c r="J1265" t="s">
        <v>5379</v>
      </c>
      <c r="K1265" t="s">
        <v>5384</v>
      </c>
      <c r="L1265" t="s">
        <v>5353</v>
      </c>
    </row>
    <row r="1266" spans="9:12" x14ac:dyDescent="0.25">
      <c r="I1266" t="s">
        <v>1846</v>
      </c>
      <c r="J1266" t="s">
        <v>5379</v>
      </c>
      <c r="K1266" t="s">
        <v>5385</v>
      </c>
      <c r="L1266" t="s">
        <v>5269</v>
      </c>
    </row>
    <row r="1267" spans="9:12" x14ac:dyDescent="0.25">
      <c r="I1267" t="s">
        <v>1846</v>
      </c>
      <c r="J1267" t="s">
        <v>5379</v>
      </c>
      <c r="K1267" t="s">
        <v>5386</v>
      </c>
      <c r="L1267" t="s">
        <v>5025</v>
      </c>
    </row>
    <row r="1268" spans="9:12" x14ac:dyDescent="0.25">
      <c r="I1268" t="s">
        <v>1846</v>
      </c>
      <c r="J1268" t="s">
        <v>5379</v>
      </c>
      <c r="K1268" t="s">
        <v>5387</v>
      </c>
      <c r="L1268" t="s">
        <v>5388</v>
      </c>
    </row>
    <row r="1269" spans="9:12" x14ac:dyDescent="0.25">
      <c r="I1269" t="s">
        <v>1846</v>
      </c>
      <c r="J1269" t="s">
        <v>5389</v>
      </c>
      <c r="K1269" t="s">
        <v>5255</v>
      </c>
      <c r="L1269" t="s">
        <v>5025</v>
      </c>
    </row>
    <row r="1270" spans="9:12" x14ac:dyDescent="0.25">
      <c r="I1270" t="s">
        <v>1846</v>
      </c>
      <c r="J1270" t="s">
        <v>5389</v>
      </c>
      <c r="K1270" t="s">
        <v>5390</v>
      </c>
      <c r="L1270" t="s">
        <v>4653</v>
      </c>
    </row>
    <row r="1271" spans="9:12" x14ac:dyDescent="0.25">
      <c r="I1271" t="s">
        <v>1846</v>
      </c>
      <c r="J1271" t="s">
        <v>5389</v>
      </c>
      <c r="K1271" t="s">
        <v>5391</v>
      </c>
      <c r="L1271" t="s">
        <v>5025</v>
      </c>
    </row>
    <row r="1272" spans="9:12" x14ac:dyDescent="0.25">
      <c r="I1272" t="s">
        <v>1846</v>
      </c>
      <c r="J1272" t="s">
        <v>5389</v>
      </c>
      <c r="K1272" t="s">
        <v>5392</v>
      </c>
      <c r="L1272" t="s">
        <v>5238</v>
      </c>
    </row>
    <row r="1273" spans="9:12" x14ac:dyDescent="0.25">
      <c r="I1273" t="s">
        <v>1846</v>
      </c>
      <c r="J1273" t="s">
        <v>5389</v>
      </c>
      <c r="K1273" t="s">
        <v>5393</v>
      </c>
      <c r="L1273" t="s">
        <v>5319</v>
      </c>
    </row>
    <row r="1274" spans="9:12" x14ac:dyDescent="0.25">
      <c r="I1274" t="s">
        <v>1846</v>
      </c>
      <c r="J1274" t="s">
        <v>5389</v>
      </c>
      <c r="K1274" t="s">
        <v>5367</v>
      </c>
      <c r="L1274" t="s">
        <v>5319</v>
      </c>
    </row>
    <row r="1275" spans="9:12" x14ac:dyDescent="0.25">
      <c r="I1275" t="s">
        <v>1846</v>
      </c>
      <c r="J1275" t="s">
        <v>5389</v>
      </c>
      <c r="K1275" t="s">
        <v>5394</v>
      </c>
      <c r="L1275" t="s">
        <v>5238</v>
      </c>
    </row>
    <row r="1276" spans="9:12" x14ac:dyDescent="0.25">
      <c r="I1276" t="s">
        <v>1846</v>
      </c>
      <c r="J1276" t="s">
        <v>5389</v>
      </c>
      <c r="K1276" t="s">
        <v>5395</v>
      </c>
      <c r="L1276" t="s">
        <v>4653</v>
      </c>
    </row>
    <row r="1277" spans="9:12" x14ac:dyDescent="0.25">
      <c r="I1277" t="s">
        <v>1846</v>
      </c>
      <c r="J1277" t="s">
        <v>5389</v>
      </c>
      <c r="K1277" t="s">
        <v>5396</v>
      </c>
      <c r="L1277" t="s">
        <v>5174</v>
      </c>
    </row>
    <row r="1278" spans="9:12" x14ac:dyDescent="0.25">
      <c r="I1278" t="s">
        <v>1846</v>
      </c>
      <c r="J1278" t="s">
        <v>5389</v>
      </c>
      <c r="K1278" t="s">
        <v>5397</v>
      </c>
      <c r="L1278" t="s">
        <v>5025</v>
      </c>
    </row>
    <row r="1279" spans="9:12" x14ac:dyDescent="0.25">
      <c r="I1279" t="s">
        <v>1846</v>
      </c>
      <c r="J1279" t="s">
        <v>5389</v>
      </c>
      <c r="K1279" t="s">
        <v>5398</v>
      </c>
      <c r="L1279" t="s">
        <v>4653</v>
      </c>
    </row>
    <row r="1280" spans="9:12" x14ac:dyDescent="0.25">
      <c r="I1280" t="s">
        <v>1846</v>
      </c>
      <c r="J1280" t="s">
        <v>5389</v>
      </c>
      <c r="K1280" t="s">
        <v>5399</v>
      </c>
      <c r="L1280" t="s">
        <v>5238</v>
      </c>
    </row>
    <row r="1281" spans="9:12" x14ac:dyDescent="0.25">
      <c r="I1281" t="s">
        <v>1846</v>
      </c>
      <c r="J1281" t="s">
        <v>5389</v>
      </c>
      <c r="K1281" t="s">
        <v>5400</v>
      </c>
      <c r="L1281" t="s">
        <v>5025</v>
      </c>
    </row>
    <row r="1282" spans="9:12" x14ac:dyDescent="0.25">
      <c r="I1282" t="s">
        <v>1846</v>
      </c>
      <c r="J1282" t="s">
        <v>5401</v>
      </c>
      <c r="K1282" t="s">
        <v>5402</v>
      </c>
      <c r="L1282" t="s">
        <v>5177</v>
      </c>
    </row>
    <row r="1283" spans="9:12" x14ac:dyDescent="0.25">
      <c r="I1283" t="s">
        <v>1846</v>
      </c>
      <c r="J1283" t="s">
        <v>5401</v>
      </c>
      <c r="K1283" t="s">
        <v>5403</v>
      </c>
      <c r="L1283" t="s">
        <v>5290</v>
      </c>
    </row>
    <row r="1284" spans="9:12" x14ac:dyDescent="0.25">
      <c r="I1284" t="s">
        <v>1846</v>
      </c>
      <c r="J1284" t="s">
        <v>5401</v>
      </c>
      <c r="K1284" t="s">
        <v>5404</v>
      </c>
      <c r="L1284" t="s">
        <v>5405</v>
      </c>
    </row>
    <row r="1285" spans="9:12" x14ac:dyDescent="0.25">
      <c r="I1285" t="s">
        <v>1846</v>
      </c>
      <c r="J1285" t="s">
        <v>5401</v>
      </c>
      <c r="K1285" t="s">
        <v>5406</v>
      </c>
      <c r="L1285" t="s">
        <v>5113</v>
      </c>
    </row>
    <row r="1286" spans="9:12" x14ac:dyDescent="0.25">
      <c r="I1286" t="s">
        <v>1846</v>
      </c>
      <c r="J1286" t="s">
        <v>5401</v>
      </c>
      <c r="K1286" t="s">
        <v>5407</v>
      </c>
      <c r="L1286" t="s">
        <v>4847</v>
      </c>
    </row>
    <row r="1287" spans="9:12" x14ac:dyDescent="0.25">
      <c r="I1287" t="s">
        <v>1846</v>
      </c>
      <c r="J1287" t="s">
        <v>5401</v>
      </c>
      <c r="K1287" t="s">
        <v>5408</v>
      </c>
      <c r="L1287" t="s">
        <v>5262</v>
      </c>
    </row>
    <row r="1288" spans="9:12" x14ac:dyDescent="0.25">
      <c r="I1288" t="s">
        <v>1846</v>
      </c>
      <c r="J1288" t="s">
        <v>5401</v>
      </c>
      <c r="K1288" t="s">
        <v>5409</v>
      </c>
      <c r="L1288" t="s">
        <v>5197</v>
      </c>
    </row>
    <row r="1289" spans="9:12" x14ac:dyDescent="0.25">
      <c r="I1289" t="s">
        <v>1846</v>
      </c>
      <c r="J1289" t="s">
        <v>5410</v>
      </c>
      <c r="K1289" t="s">
        <v>5411</v>
      </c>
      <c r="L1289" t="s">
        <v>5412</v>
      </c>
    </row>
    <row r="1290" spans="9:12" x14ac:dyDescent="0.25">
      <c r="I1290" t="s">
        <v>1846</v>
      </c>
      <c r="J1290" t="s">
        <v>5410</v>
      </c>
      <c r="K1290" t="s">
        <v>4607</v>
      </c>
      <c r="L1290" t="s">
        <v>5025</v>
      </c>
    </row>
    <row r="1291" spans="9:12" x14ac:dyDescent="0.25">
      <c r="I1291" t="s">
        <v>1846</v>
      </c>
      <c r="J1291" t="s">
        <v>5410</v>
      </c>
      <c r="K1291" t="s">
        <v>5413</v>
      </c>
      <c r="L1291" t="s">
        <v>5414</v>
      </c>
    </row>
    <row r="1292" spans="9:12" x14ac:dyDescent="0.25">
      <c r="I1292" t="s">
        <v>1846</v>
      </c>
      <c r="J1292" t="s">
        <v>5410</v>
      </c>
      <c r="K1292" t="s">
        <v>5415</v>
      </c>
      <c r="L1292" t="s">
        <v>5353</v>
      </c>
    </row>
    <row r="1293" spans="9:12" x14ac:dyDescent="0.25">
      <c r="I1293" t="s">
        <v>1846</v>
      </c>
      <c r="J1293" t="s">
        <v>5410</v>
      </c>
      <c r="K1293" t="s">
        <v>5416</v>
      </c>
      <c r="L1293" t="s">
        <v>5382</v>
      </c>
    </row>
    <row r="1294" spans="9:12" x14ac:dyDescent="0.25">
      <c r="I1294" t="s">
        <v>1846</v>
      </c>
      <c r="J1294" t="s">
        <v>5410</v>
      </c>
      <c r="K1294" t="s">
        <v>5417</v>
      </c>
      <c r="L1294" t="s">
        <v>5353</v>
      </c>
    </row>
    <row r="1295" spans="9:12" x14ac:dyDescent="0.25">
      <c r="I1295" t="s">
        <v>1846</v>
      </c>
      <c r="J1295" t="s">
        <v>5410</v>
      </c>
      <c r="K1295" t="s">
        <v>5418</v>
      </c>
      <c r="L1295" t="s">
        <v>4653</v>
      </c>
    </row>
    <row r="1296" spans="9:12" x14ac:dyDescent="0.25">
      <c r="I1296" t="s">
        <v>1846</v>
      </c>
      <c r="J1296" t="s">
        <v>5410</v>
      </c>
      <c r="K1296" t="s">
        <v>4576</v>
      </c>
      <c r="L1296" t="s">
        <v>5319</v>
      </c>
    </row>
    <row r="1297" spans="9:12" x14ac:dyDescent="0.25">
      <c r="I1297" t="s">
        <v>1846</v>
      </c>
      <c r="J1297" t="s">
        <v>5410</v>
      </c>
      <c r="K1297" t="s">
        <v>5419</v>
      </c>
      <c r="L1297" t="s">
        <v>5382</v>
      </c>
    </row>
    <row r="1298" spans="9:12" x14ac:dyDescent="0.25">
      <c r="I1298" t="s">
        <v>1846</v>
      </c>
      <c r="J1298" t="s">
        <v>5410</v>
      </c>
      <c r="K1298" t="s">
        <v>5420</v>
      </c>
      <c r="L1298" t="s">
        <v>5353</v>
      </c>
    </row>
    <row r="1299" spans="9:12" x14ac:dyDescent="0.25">
      <c r="I1299" t="s">
        <v>1846</v>
      </c>
      <c r="J1299" t="s">
        <v>5410</v>
      </c>
      <c r="K1299" t="s">
        <v>4005</v>
      </c>
    </row>
    <row r="1300" spans="9:12" x14ac:dyDescent="0.25">
      <c r="I1300" t="s">
        <v>1846</v>
      </c>
      <c r="J1300" t="s">
        <v>5410</v>
      </c>
      <c r="K1300" t="s">
        <v>5421</v>
      </c>
      <c r="L1300" t="s">
        <v>5412</v>
      </c>
    </row>
    <row r="1301" spans="9:12" x14ac:dyDescent="0.25">
      <c r="I1301" t="s">
        <v>1846</v>
      </c>
      <c r="J1301" t="s">
        <v>5410</v>
      </c>
      <c r="K1301" t="s">
        <v>5422</v>
      </c>
      <c r="L1301" t="s">
        <v>4653</v>
      </c>
    </row>
    <row r="1302" spans="9:12" x14ac:dyDescent="0.25">
      <c r="I1302" t="s">
        <v>1846</v>
      </c>
      <c r="J1302" t="s">
        <v>5410</v>
      </c>
      <c r="K1302" t="s">
        <v>5423</v>
      </c>
      <c r="L1302" t="s">
        <v>5412</v>
      </c>
    </row>
    <row r="1303" spans="9:12" x14ac:dyDescent="0.25">
      <c r="I1303" t="s">
        <v>1846</v>
      </c>
      <c r="J1303" t="s">
        <v>5424</v>
      </c>
      <c r="K1303" t="s">
        <v>5425</v>
      </c>
      <c r="L1303" t="s">
        <v>5025</v>
      </c>
    </row>
    <row r="1304" spans="9:12" x14ac:dyDescent="0.25">
      <c r="I1304" t="s">
        <v>1846</v>
      </c>
      <c r="J1304" t="s">
        <v>5424</v>
      </c>
      <c r="K1304" t="s">
        <v>5426</v>
      </c>
      <c r="L1304" t="s">
        <v>5025</v>
      </c>
    </row>
    <row r="1305" spans="9:12" x14ac:dyDescent="0.25">
      <c r="I1305" t="s">
        <v>1846</v>
      </c>
      <c r="J1305" t="s">
        <v>5424</v>
      </c>
      <c r="K1305" t="s">
        <v>5427</v>
      </c>
      <c r="L1305" t="s">
        <v>5382</v>
      </c>
    </row>
    <row r="1306" spans="9:12" x14ac:dyDescent="0.25">
      <c r="I1306" t="s">
        <v>1846</v>
      </c>
      <c r="J1306" t="s">
        <v>5424</v>
      </c>
      <c r="K1306" t="s">
        <v>5428</v>
      </c>
      <c r="L1306" t="s">
        <v>5127</v>
      </c>
    </row>
    <row r="1307" spans="9:12" x14ac:dyDescent="0.25">
      <c r="I1307" t="s">
        <v>1846</v>
      </c>
      <c r="J1307" t="s">
        <v>5424</v>
      </c>
      <c r="K1307" t="s">
        <v>5429</v>
      </c>
      <c r="L1307" t="s">
        <v>5025</v>
      </c>
    </row>
    <row r="1308" spans="9:12" x14ac:dyDescent="0.25">
      <c r="I1308" t="s">
        <v>1846</v>
      </c>
      <c r="J1308" t="s">
        <v>5424</v>
      </c>
      <c r="K1308" t="s">
        <v>5430</v>
      </c>
      <c r="L1308" t="s">
        <v>5269</v>
      </c>
    </row>
    <row r="1309" spans="9:12" x14ac:dyDescent="0.25">
      <c r="I1309" t="s">
        <v>1846</v>
      </c>
      <c r="J1309" t="s">
        <v>5424</v>
      </c>
      <c r="K1309" t="s">
        <v>5431</v>
      </c>
      <c r="L1309" t="s">
        <v>604</v>
      </c>
    </row>
    <row r="1310" spans="9:12" x14ac:dyDescent="0.25">
      <c r="I1310" t="s">
        <v>1846</v>
      </c>
      <c r="J1310" t="s">
        <v>5424</v>
      </c>
      <c r="K1310" t="s">
        <v>5432</v>
      </c>
      <c r="L1310" t="s">
        <v>5025</v>
      </c>
    </row>
    <row r="1311" spans="9:12" x14ac:dyDescent="0.25">
      <c r="I1311" t="s">
        <v>1846</v>
      </c>
      <c r="J1311" t="s">
        <v>5424</v>
      </c>
      <c r="K1311" t="s">
        <v>5433</v>
      </c>
      <c r="L1311" t="s">
        <v>4653</v>
      </c>
    </row>
    <row r="1312" spans="9:12" x14ac:dyDescent="0.25">
      <c r="I1312" t="s">
        <v>1846</v>
      </c>
      <c r="J1312" t="s">
        <v>5434</v>
      </c>
      <c r="K1312" t="s">
        <v>5435</v>
      </c>
      <c r="L1312" t="s">
        <v>5405</v>
      </c>
    </row>
    <row r="1313" spans="9:12" x14ac:dyDescent="0.25">
      <c r="I1313" t="s">
        <v>1846</v>
      </c>
      <c r="J1313" t="s">
        <v>5434</v>
      </c>
      <c r="K1313" t="s">
        <v>5436</v>
      </c>
      <c r="L1313" t="s">
        <v>5437</v>
      </c>
    </row>
    <row r="1314" spans="9:12" x14ac:dyDescent="0.25">
      <c r="I1314" t="s">
        <v>1846</v>
      </c>
      <c r="J1314" t="s">
        <v>5434</v>
      </c>
      <c r="K1314" t="s">
        <v>5438</v>
      </c>
      <c r="L1314" t="s">
        <v>5437</v>
      </c>
    </row>
    <row r="1315" spans="9:12" x14ac:dyDescent="0.25">
      <c r="I1315" t="s">
        <v>1846</v>
      </c>
      <c r="J1315" t="s">
        <v>5434</v>
      </c>
      <c r="K1315" t="s">
        <v>4178</v>
      </c>
      <c r="L1315" t="s">
        <v>5177</v>
      </c>
    </row>
    <row r="1316" spans="9:12" x14ac:dyDescent="0.25">
      <c r="I1316" t="s">
        <v>1846</v>
      </c>
      <c r="J1316" t="s">
        <v>5434</v>
      </c>
      <c r="K1316" t="s">
        <v>5439</v>
      </c>
      <c r="L1316" t="s">
        <v>5437</v>
      </c>
    </row>
    <row r="1317" spans="9:12" x14ac:dyDescent="0.25">
      <c r="I1317" t="s">
        <v>1846</v>
      </c>
      <c r="J1317" t="s">
        <v>5440</v>
      </c>
      <c r="K1317" t="s">
        <v>4567</v>
      </c>
      <c r="L1317" t="s">
        <v>4653</v>
      </c>
    </row>
    <row r="1318" spans="9:12" x14ac:dyDescent="0.25">
      <c r="I1318" t="s">
        <v>1768</v>
      </c>
      <c r="J1318" t="s">
        <v>5441</v>
      </c>
      <c r="K1318" t="s">
        <v>5442</v>
      </c>
      <c r="L1318" t="s">
        <v>4653</v>
      </c>
    </row>
    <row r="1319" spans="9:12" x14ac:dyDescent="0.25">
      <c r="I1319" t="s">
        <v>1768</v>
      </c>
      <c r="J1319" t="s">
        <v>5443</v>
      </c>
      <c r="K1319" t="s">
        <v>5444</v>
      </c>
      <c r="L1319" t="s">
        <v>5319</v>
      </c>
    </row>
    <row r="1320" spans="9:12" x14ac:dyDescent="0.25">
      <c r="I1320" t="s">
        <v>1768</v>
      </c>
      <c r="J1320" t="s">
        <v>5443</v>
      </c>
      <c r="K1320" t="s">
        <v>5445</v>
      </c>
      <c r="L1320" t="s">
        <v>5319</v>
      </c>
    </row>
    <row r="1321" spans="9:12" x14ac:dyDescent="0.25">
      <c r="I1321" t="s">
        <v>1768</v>
      </c>
      <c r="J1321" t="s">
        <v>5446</v>
      </c>
      <c r="K1321" t="s">
        <v>5447</v>
      </c>
      <c r="L1321" t="s">
        <v>516</v>
      </c>
    </row>
    <row r="1322" spans="9:12" x14ac:dyDescent="0.25">
      <c r="I1322" t="s">
        <v>1768</v>
      </c>
      <c r="J1322" t="s">
        <v>5446</v>
      </c>
      <c r="K1322" t="s">
        <v>5354</v>
      </c>
      <c r="L1322" t="s">
        <v>5448</v>
      </c>
    </row>
    <row r="1323" spans="9:12" x14ac:dyDescent="0.25">
      <c r="I1323" t="s">
        <v>1768</v>
      </c>
      <c r="J1323" t="s">
        <v>5446</v>
      </c>
      <c r="K1323" t="s">
        <v>5449</v>
      </c>
      <c r="L1323" t="s">
        <v>5025</v>
      </c>
    </row>
    <row r="1324" spans="9:12" x14ac:dyDescent="0.25">
      <c r="I1324" t="s">
        <v>1768</v>
      </c>
      <c r="J1324" t="s">
        <v>5450</v>
      </c>
      <c r="K1324" t="s">
        <v>4022</v>
      </c>
      <c r="L1324" t="s">
        <v>5113</v>
      </c>
    </row>
    <row r="1325" spans="9:12" x14ac:dyDescent="0.25">
      <c r="I1325" t="s">
        <v>1768</v>
      </c>
      <c r="J1325" t="s">
        <v>5450</v>
      </c>
      <c r="K1325" t="s">
        <v>4361</v>
      </c>
      <c r="L1325" t="s">
        <v>4790</v>
      </c>
    </row>
    <row r="1326" spans="9:12" x14ac:dyDescent="0.25">
      <c r="I1326" t="s">
        <v>1768</v>
      </c>
      <c r="J1326" t="s">
        <v>5450</v>
      </c>
      <c r="K1326" t="s">
        <v>4500</v>
      </c>
      <c r="L1326" t="s">
        <v>5388</v>
      </c>
    </row>
    <row r="1327" spans="9:12" x14ac:dyDescent="0.25">
      <c r="I1327" t="s">
        <v>1768</v>
      </c>
      <c r="J1327" t="s">
        <v>5450</v>
      </c>
      <c r="K1327" t="s">
        <v>4997</v>
      </c>
      <c r="L1327" t="s">
        <v>4790</v>
      </c>
    </row>
    <row r="1328" spans="9:12" x14ac:dyDescent="0.25">
      <c r="I1328" t="s">
        <v>1768</v>
      </c>
      <c r="J1328" t="s">
        <v>5450</v>
      </c>
      <c r="K1328" t="s">
        <v>5451</v>
      </c>
      <c r="L1328" t="s">
        <v>5452</v>
      </c>
    </row>
    <row r="1329" spans="9:12" x14ac:dyDescent="0.25">
      <c r="I1329" t="s">
        <v>1768</v>
      </c>
      <c r="J1329" t="s">
        <v>5450</v>
      </c>
      <c r="K1329" t="s">
        <v>5453</v>
      </c>
      <c r="L1329" t="s">
        <v>4705</v>
      </c>
    </row>
    <row r="1330" spans="9:12" x14ac:dyDescent="0.25">
      <c r="I1330" t="s">
        <v>1768</v>
      </c>
      <c r="J1330" t="s">
        <v>5450</v>
      </c>
      <c r="K1330" t="s">
        <v>5454</v>
      </c>
      <c r="L1330" t="s">
        <v>5262</v>
      </c>
    </row>
    <row r="1331" spans="9:12" x14ac:dyDescent="0.25">
      <c r="I1331" t="s">
        <v>1768</v>
      </c>
      <c r="J1331" t="s">
        <v>5450</v>
      </c>
      <c r="K1331" t="s">
        <v>5455</v>
      </c>
      <c r="L1331" t="s">
        <v>4790</v>
      </c>
    </row>
    <row r="1332" spans="9:12" x14ac:dyDescent="0.25">
      <c r="I1332" t="s">
        <v>1768</v>
      </c>
      <c r="J1332" t="s">
        <v>5450</v>
      </c>
      <c r="K1332" t="s">
        <v>5456</v>
      </c>
      <c r="L1332" t="s">
        <v>5114</v>
      </c>
    </row>
    <row r="1333" spans="9:12" x14ac:dyDescent="0.25">
      <c r="I1333" t="s">
        <v>1768</v>
      </c>
      <c r="J1333" t="s">
        <v>5450</v>
      </c>
      <c r="K1333" t="s">
        <v>5457</v>
      </c>
      <c r="L1333" t="s">
        <v>4790</v>
      </c>
    </row>
    <row r="1334" spans="9:12" x14ac:dyDescent="0.25">
      <c r="I1334" t="s">
        <v>1768</v>
      </c>
      <c r="J1334" t="s">
        <v>5450</v>
      </c>
      <c r="K1334" t="s">
        <v>5458</v>
      </c>
      <c r="L1334" t="s">
        <v>5180</v>
      </c>
    </row>
    <row r="1335" spans="9:12" x14ac:dyDescent="0.25">
      <c r="I1335" t="s">
        <v>1768</v>
      </c>
      <c r="J1335" t="s">
        <v>5450</v>
      </c>
      <c r="K1335" t="s">
        <v>5459</v>
      </c>
      <c r="L1335" t="s">
        <v>4847</v>
      </c>
    </row>
    <row r="1336" spans="9:12" x14ac:dyDescent="0.25">
      <c r="I1336" t="s">
        <v>1768</v>
      </c>
      <c r="J1336" t="s">
        <v>5450</v>
      </c>
      <c r="K1336" t="s">
        <v>5460</v>
      </c>
      <c r="L1336" t="s">
        <v>5180</v>
      </c>
    </row>
    <row r="1337" spans="9:12" x14ac:dyDescent="0.25">
      <c r="I1337" t="s">
        <v>1768</v>
      </c>
      <c r="J1337" t="s">
        <v>5461</v>
      </c>
      <c r="K1337" t="s">
        <v>4327</v>
      </c>
      <c r="L1337" t="s">
        <v>5462</v>
      </c>
    </row>
    <row r="1338" spans="9:12" x14ac:dyDescent="0.25">
      <c r="I1338" t="s">
        <v>1768</v>
      </c>
      <c r="J1338" t="s">
        <v>5461</v>
      </c>
      <c r="K1338" t="s">
        <v>5463</v>
      </c>
      <c r="L1338" t="s">
        <v>5464</v>
      </c>
    </row>
    <row r="1339" spans="9:12" x14ac:dyDescent="0.25">
      <c r="I1339" t="s">
        <v>1768</v>
      </c>
      <c r="J1339" t="s">
        <v>5461</v>
      </c>
      <c r="K1339" t="s">
        <v>4571</v>
      </c>
      <c r="L1339" t="s">
        <v>5465</v>
      </c>
    </row>
    <row r="1340" spans="9:12" x14ac:dyDescent="0.25">
      <c r="I1340" t="s">
        <v>1768</v>
      </c>
      <c r="J1340" t="s">
        <v>5461</v>
      </c>
      <c r="K1340" t="s">
        <v>5466</v>
      </c>
      <c r="L1340" t="s">
        <v>4705</v>
      </c>
    </row>
    <row r="1341" spans="9:12" x14ac:dyDescent="0.25">
      <c r="I1341" t="s">
        <v>1768</v>
      </c>
      <c r="J1341" t="s">
        <v>5461</v>
      </c>
      <c r="K1341" t="s">
        <v>5467</v>
      </c>
    </row>
    <row r="1342" spans="9:12" x14ac:dyDescent="0.25">
      <c r="I1342" t="s">
        <v>1768</v>
      </c>
      <c r="J1342" t="s">
        <v>5461</v>
      </c>
      <c r="K1342" t="s">
        <v>5468</v>
      </c>
      <c r="L1342" t="s">
        <v>516</v>
      </c>
    </row>
    <row r="1343" spans="9:12" x14ac:dyDescent="0.25">
      <c r="I1343" t="s">
        <v>1768</v>
      </c>
      <c r="J1343" t="s">
        <v>5461</v>
      </c>
      <c r="K1343" t="s">
        <v>5469</v>
      </c>
      <c r="L1343" t="s">
        <v>5470</v>
      </c>
    </row>
    <row r="1344" spans="9:12" x14ac:dyDescent="0.25">
      <c r="I1344" t="s">
        <v>1768</v>
      </c>
      <c r="J1344" t="s">
        <v>5461</v>
      </c>
      <c r="K1344" t="s">
        <v>5471</v>
      </c>
      <c r="L1344" t="s">
        <v>5472</v>
      </c>
    </row>
    <row r="1345" spans="9:12" x14ac:dyDescent="0.25">
      <c r="I1345" t="s">
        <v>1768</v>
      </c>
      <c r="J1345" t="s">
        <v>5461</v>
      </c>
      <c r="K1345" t="s">
        <v>4163</v>
      </c>
      <c r="L1345" t="s">
        <v>5464</v>
      </c>
    </row>
    <row r="1346" spans="9:12" x14ac:dyDescent="0.25">
      <c r="I1346" t="s">
        <v>1768</v>
      </c>
      <c r="J1346" t="s">
        <v>5461</v>
      </c>
      <c r="K1346" t="s">
        <v>5473</v>
      </c>
      <c r="L1346" t="s">
        <v>4705</v>
      </c>
    </row>
    <row r="1347" spans="9:12" x14ac:dyDescent="0.25">
      <c r="I1347" t="s">
        <v>1768</v>
      </c>
      <c r="J1347" t="s">
        <v>5461</v>
      </c>
      <c r="K1347" t="s">
        <v>5474</v>
      </c>
      <c r="L1347" t="s">
        <v>4705</v>
      </c>
    </row>
    <row r="1348" spans="9:12" x14ac:dyDescent="0.25">
      <c r="I1348" t="s">
        <v>1768</v>
      </c>
      <c r="J1348" t="s">
        <v>5461</v>
      </c>
      <c r="K1348" t="s">
        <v>3961</v>
      </c>
      <c r="L1348" t="s">
        <v>5475</v>
      </c>
    </row>
    <row r="1349" spans="9:12" x14ac:dyDescent="0.25">
      <c r="I1349" t="s">
        <v>1768</v>
      </c>
      <c r="J1349" t="s">
        <v>5461</v>
      </c>
      <c r="K1349" t="s">
        <v>5476</v>
      </c>
      <c r="L1349" t="s">
        <v>5472</v>
      </c>
    </row>
    <row r="1350" spans="9:12" x14ac:dyDescent="0.25">
      <c r="I1350" t="s">
        <v>1768</v>
      </c>
      <c r="J1350" t="s">
        <v>5461</v>
      </c>
      <c r="K1350" t="s">
        <v>5477</v>
      </c>
      <c r="L1350" t="s">
        <v>4847</v>
      </c>
    </row>
    <row r="1351" spans="9:12" x14ac:dyDescent="0.25">
      <c r="I1351" t="s">
        <v>1768</v>
      </c>
      <c r="J1351" t="s">
        <v>5461</v>
      </c>
      <c r="K1351" t="s">
        <v>4424</v>
      </c>
      <c r="L1351" t="s">
        <v>5198</v>
      </c>
    </row>
    <row r="1352" spans="9:12" x14ac:dyDescent="0.25">
      <c r="I1352" t="s">
        <v>1768</v>
      </c>
      <c r="J1352" t="s">
        <v>5461</v>
      </c>
      <c r="K1352" t="s">
        <v>5478</v>
      </c>
      <c r="L1352" t="s">
        <v>490</v>
      </c>
    </row>
    <row r="1353" spans="9:12" x14ac:dyDescent="0.25">
      <c r="I1353" t="s">
        <v>1768</v>
      </c>
      <c r="J1353" t="s">
        <v>5461</v>
      </c>
      <c r="K1353" t="s">
        <v>5479</v>
      </c>
      <c r="L1353" t="s">
        <v>5472</v>
      </c>
    </row>
    <row r="1354" spans="9:12" x14ac:dyDescent="0.25">
      <c r="I1354" t="s">
        <v>1768</v>
      </c>
      <c r="J1354" t="s">
        <v>5461</v>
      </c>
      <c r="K1354" t="s">
        <v>5480</v>
      </c>
      <c r="L1354" t="s">
        <v>5470</v>
      </c>
    </row>
    <row r="1355" spans="9:12" x14ac:dyDescent="0.25">
      <c r="I1355" t="s">
        <v>1768</v>
      </c>
      <c r="J1355" t="s">
        <v>5461</v>
      </c>
      <c r="K1355" t="s">
        <v>4335</v>
      </c>
      <c r="L1355" t="s">
        <v>5464</v>
      </c>
    </row>
    <row r="1356" spans="9:12" x14ac:dyDescent="0.25">
      <c r="I1356" t="s">
        <v>1768</v>
      </c>
      <c r="J1356" t="s">
        <v>5481</v>
      </c>
      <c r="K1356" t="s">
        <v>5063</v>
      </c>
      <c r="L1356" t="s">
        <v>5262</v>
      </c>
    </row>
    <row r="1357" spans="9:12" x14ac:dyDescent="0.25">
      <c r="I1357" t="s">
        <v>1768</v>
      </c>
      <c r="J1357" t="s">
        <v>5481</v>
      </c>
      <c r="K1357" t="s">
        <v>5482</v>
      </c>
      <c r="L1357" t="s">
        <v>5388</v>
      </c>
    </row>
    <row r="1358" spans="9:12" x14ac:dyDescent="0.25">
      <c r="I1358" t="s">
        <v>1768</v>
      </c>
      <c r="J1358" t="s">
        <v>5481</v>
      </c>
      <c r="K1358" t="s">
        <v>4706</v>
      </c>
      <c r="L1358" t="s">
        <v>5388</v>
      </c>
    </row>
    <row r="1359" spans="9:12" x14ac:dyDescent="0.25">
      <c r="I1359" t="s">
        <v>1768</v>
      </c>
      <c r="J1359" t="s">
        <v>5481</v>
      </c>
      <c r="K1359" t="s">
        <v>5483</v>
      </c>
      <c r="L1359" t="s">
        <v>5388</v>
      </c>
    </row>
    <row r="1360" spans="9:12" x14ac:dyDescent="0.25">
      <c r="I1360" t="s">
        <v>1768</v>
      </c>
      <c r="J1360" t="s">
        <v>5481</v>
      </c>
      <c r="K1360" t="s">
        <v>5484</v>
      </c>
      <c r="L1360" t="s">
        <v>4653</v>
      </c>
    </row>
    <row r="1361" spans="9:12" x14ac:dyDescent="0.25">
      <c r="I1361" t="s">
        <v>1768</v>
      </c>
      <c r="J1361" t="s">
        <v>5481</v>
      </c>
      <c r="K1361" t="s">
        <v>5485</v>
      </c>
      <c r="L1361" t="s">
        <v>5388</v>
      </c>
    </row>
    <row r="1362" spans="9:12" x14ac:dyDescent="0.25">
      <c r="I1362" t="s">
        <v>1768</v>
      </c>
      <c r="J1362" t="s">
        <v>5481</v>
      </c>
      <c r="K1362" t="s">
        <v>5486</v>
      </c>
      <c r="L1362" t="s">
        <v>4653</v>
      </c>
    </row>
    <row r="1363" spans="9:12" x14ac:dyDescent="0.25">
      <c r="I1363" t="s">
        <v>1768</v>
      </c>
      <c r="J1363" t="s">
        <v>5481</v>
      </c>
      <c r="K1363" t="s">
        <v>4200</v>
      </c>
      <c r="L1363" t="s">
        <v>5262</v>
      </c>
    </row>
    <row r="1364" spans="9:12" x14ac:dyDescent="0.25">
      <c r="I1364" t="s">
        <v>1768</v>
      </c>
      <c r="J1364" t="s">
        <v>5481</v>
      </c>
      <c r="K1364" t="s">
        <v>4283</v>
      </c>
      <c r="L1364" t="s">
        <v>5262</v>
      </c>
    </row>
    <row r="1365" spans="9:12" x14ac:dyDescent="0.25">
      <c r="I1365" t="s">
        <v>1768</v>
      </c>
      <c r="J1365" t="s">
        <v>5481</v>
      </c>
      <c r="K1365" t="s">
        <v>5487</v>
      </c>
      <c r="L1365" t="s">
        <v>5388</v>
      </c>
    </row>
    <row r="1366" spans="9:12" x14ac:dyDescent="0.25">
      <c r="I1366" t="s">
        <v>1768</v>
      </c>
      <c r="J1366" t="s">
        <v>5481</v>
      </c>
      <c r="K1366" t="s">
        <v>5488</v>
      </c>
      <c r="L1366" t="s">
        <v>5388</v>
      </c>
    </row>
    <row r="1367" spans="9:12" x14ac:dyDescent="0.25">
      <c r="I1367" t="s">
        <v>1768</v>
      </c>
      <c r="J1367" t="s">
        <v>5489</v>
      </c>
      <c r="K1367" t="s">
        <v>4326</v>
      </c>
      <c r="L1367" t="s">
        <v>5025</v>
      </c>
    </row>
    <row r="1368" spans="9:12" x14ac:dyDescent="0.25">
      <c r="I1368" t="s">
        <v>1768</v>
      </c>
      <c r="J1368" t="s">
        <v>5489</v>
      </c>
      <c r="K1368" t="s">
        <v>5490</v>
      </c>
      <c r="L1368" t="s">
        <v>5319</v>
      </c>
    </row>
    <row r="1369" spans="9:12" x14ac:dyDescent="0.25">
      <c r="I1369" t="s">
        <v>1768</v>
      </c>
      <c r="J1369" t="s">
        <v>5489</v>
      </c>
      <c r="K1369" t="s">
        <v>5491</v>
      </c>
      <c r="L1369" t="s">
        <v>5319</v>
      </c>
    </row>
    <row r="1370" spans="9:12" x14ac:dyDescent="0.25">
      <c r="I1370" t="s">
        <v>1768</v>
      </c>
      <c r="J1370" t="s">
        <v>5489</v>
      </c>
      <c r="K1370" t="s">
        <v>5492</v>
      </c>
      <c r="L1370" t="s">
        <v>5319</v>
      </c>
    </row>
    <row r="1371" spans="9:12" x14ac:dyDescent="0.25">
      <c r="I1371" t="s">
        <v>1768</v>
      </c>
      <c r="J1371" t="s">
        <v>5489</v>
      </c>
      <c r="K1371" t="s">
        <v>5493</v>
      </c>
      <c r="L1371" t="s">
        <v>5025</v>
      </c>
    </row>
    <row r="1372" spans="9:12" x14ac:dyDescent="0.25">
      <c r="I1372" t="s">
        <v>1768</v>
      </c>
      <c r="J1372" t="s">
        <v>5494</v>
      </c>
      <c r="K1372" t="s">
        <v>5495</v>
      </c>
      <c r="L1372" t="s">
        <v>516</v>
      </c>
    </row>
    <row r="1373" spans="9:12" x14ac:dyDescent="0.25">
      <c r="I1373" t="s">
        <v>1768</v>
      </c>
      <c r="J1373" t="s">
        <v>5494</v>
      </c>
      <c r="K1373" t="s">
        <v>5496</v>
      </c>
      <c r="L1373" t="s">
        <v>5262</v>
      </c>
    </row>
    <row r="1374" spans="9:12" x14ac:dyDescent="0.25">
      <c r="I1374" t="s">
        <v>1768</v>
      </c>
      <c r="J1374" t="s">
        <v>5497</v>
      </c>
      <c r="K1374" t="s">
        <v>5498</v>
      </c>
      <c r="L1374" t="s">
        <v>159</v>
      </c>
    </row>
    <row r="1375" spans="9:12" x14ac:dyDescent="0.25">
      <c r="I1375" t="s">
        <v>1768</v>
      </c>
      <c r="J1375" t="s">
        <v>5497</v>
      </c>
      <c r="K1375" t="s">
        <v>5499</v>
      </c>
      <c r="L1375" t="s">
        <v>5127</v>
      </c>
    </row>
    <row r="1376" spans="9:12" x14ac:dyDescent="0.25">
      <c r="I1376" t="s">
        <v>1768</v>
      </c>
      <c r="J1376" t="s">
        <v>5497</v>
      </c>
      <c r="K1376" t="s">
        <v>4900</v>
      </c>
      <c r="L1376" t="s">
        <v>4653</v>
      </c>
    </row>
    <row r="1377" spans="9:12" x14ac:dyDescent="0.25">
      <c r="I1377" t="s">
        <v>1768</v>
      </c>
      <c r="J1377" t="s">
        <v>5497</v>
      </c>
      <c r="K1377" t="s">
        <v>4706</v>
      </c>
      <c r="L1377" t="s">
        <v>5388</v>
      </c>
    </row>
    <row r="1378" spans="9:12" x14ac:dyDescent="0.25">
      <c r="I1378" t="s">
        <v>1768</v>
      </c>
      <c r="J1378" t="s">
        <v>5497</v>
      </c>
      <c r="K1378" t="s">
        <v>4353</v>
      </c>
      <c r="L1378" t="s">
        <v>5470</v>
      </c>
    </row>
    <row r="1379" spans="9:12" x14ac:dyDescent="0.25">
      <c r="I1379" t="s">
        <v>1768</v>
      </c>
      <c r="J1379" t="s">
        <v>5497</v>
      </c>
      <c r="K1379" t="s">
        <v>4871</v>
      </c>
      <c r="L1379" t="s">
        <v>159</v>
      </c>
    </row>
    <row r="1380" spans="9:12" x14ac:dyDescent="0.25">
      <c r="I1380" t="s">
        <v>1768</v>
      </c>
      <c r="J1380" t="s">
        <v>5497</v>
      </c>
      <c r="K1380" t="s">
        <v>5500</v>
      </c>
      <c r="L1380" t="s">
        <v>5470</v>
      </c>
    </row>
    <row r="1381" spans="9:12" x14ac:dyDescent="0.25">
      <c r="I1381" t="s">
        <v>1768</v>
      </c>
      <c r="J1381" t="s">
        <v>5497</v>
      </c>
      <c r="K1381" t="s">
        <v>5501</v>
      </c>
      <c r="L1381" t="s">
        <v>5470</v>
      </c>
    </row>
    <row r="1382" spans="9:12" x14ac:dyDescent="0.25">
      <c r="I1382" t="s">
        <v>1768</v>
      </c>
      <c r="J1382" t="s">
        <v>5497</v>
      </c>
      <c r="K1382" t="s">
        <v>5502</v>
      </c>
      <c r="L1382" t="s">
        <v>5319</v>
      </c>
    </row>
    <row r="1383" spans="9:12" x14ac:dyDescent="0.25">
      <c r="I1383" t="s">
        <v>1768</v>
      </c>
      <c r="J1383" t="s">
        <v>5503</v>
      </c>
      <c r="K1383" t="s">
        <v>5504</v>
      </c>
      <c r="L1383" t="s">
        <v>516</v>
      </c>
    </row>
    <row r="1384" spans="9:12" x14ac:dyDescent="0.25">
      <c r="I1384" t="s">
        <v>1768</v>
      </c>
      <c r="J1384" t="s">
        <v>5503</v>
      </c>
      <c r="K1384" t="s">
        <v>5505</v>
      </c>
      <c r="L1384" t="s">
        <v>4653</v>
      </c>
    </row>
    <row r="1385" spans="9:12" x14ac:dyDescent="0.25">
      <c r="I1385" t="s">
        <v>1768</v>
      </c>
      <c r="J1385" t="s">
        <v>5506</v>
      </c>
      <c r="K1385" t="s">
        <v>4171</v>
      </c>
      <c r="L1385" t="s">
        <v>5507</v>
      </c>
    </row>
    <row r="1386" spans="9:12" x14ac:dyDescent="0.25">
      <c r="I1386" t="s">
        <v>1768</v>
      </c>
      <c r="J1386" t="s">
        <v>5506</v>
      </c>
      <c r="K1386" t="s">
        <v>4022</v>
      </c>
      <c r="L1386" t="s">
        <v>5319</v>
      </c>
    </row>
    <row r="1387" spans="9:12" x14ac:dyDescent="0.25">
      <c r="I1387" t="s">
        <v>1768</v>
      </c>
      <c r="J1387" t="s">
        <v>5506</v>
      </c>
      <c r="K1387" t="s">
        <v>5508</v>
      </c>
      <c r="L1387" t="s">
        <v>4653</v>
      </c>
    </row>
    <row r="1388" spans="9:12" x14ac:dyDescent="0.25">
      <c r="I1388" t="s">
        <v>1768</v>
      </c>
      <c r="J1388" t="s">
        <v>5506</v>
      </c>
      <c r="K1388" t="s">
        <v>4583</v>
      </c>
      <c r="L1388" t="s">
        <v>5141</v>
      </c>
    </row>
    <row r="1389" spans="9:12" x14ac:dyDescent="0.25">
      <c r="I1389" t="s">
        <v>1768</v>
      </c>
      <c r="J1389" t="s">
        <v>5506</v>
      </c>
      <c r="K1389" t="s">
        <v>4557</v>
      </c>
      <c r="L1389" t="s">
        <v>4653</v>
      </c>
    </row>
    <row r="1390" spans="9:12" x14ac:dyDescent="0.25">
      <c r="I1390" t="s">
        <v>1768</v>
      </c>
      <c r="J1390" t="s">
        <v>5506</v>
      </c>
      <c r="K1390" t="s">
        <v>5509</v>
      </c>
      <c r="L1390" t="s">
        <v>4653</v>
      </c>
    </row>
    <row r="1391" spans="9:12" x14ac:dyDescent="0.25">
      <c r="I1391" t="s">
        <v>1768</v>
      </c>
      <c r="J1391" t="s">
        <v>5506</v>
      </c>
      <c r="K1391" t="s">
        <v>5510</v>
      </c>
      <c r="L1391" t="s">
        <v>4653</v>
      </c>
    </row>
    <row r="1392" spans="9:12" x14ac:dyDescent="0.25">
      <c r="I1392" t="s">
        <v>1768</v>
      </c>
      <c r="J1392" t="s">
        <v>5506</v>
      </c>
      <c r="K1392" t="s">
        <v>5511</v>
      </c>
      <c r="L1392" t="s">
        <v>159</v>
      </c>
    </row>
    <row r="1393" spans="9:12" x14ac:dyDescent="0.25">
      <c r="I1393" t="s">
        <v>1768</v>
      </c>
      <c r="J1393" t="s">
        <v>5506</v>
      </c>
      <c r="K1393" t="s">
        <v>5512</v>
      </c>
      <c r="L1393" t="s">
        <v>5513</v>
      </c>
    </row>
    <row r="1394" spans="9:12" x14ac:dyDescent="0.25">
      <c r="I1394" t="s">
        <v>1768</v>
      </c>
      <c r="J1394" t="s">
        <v>5506</v>
      </c>
      <c r="K1394" t="s">
        <v>5282</v>
      </c>
      <c r="L1394" t="s">
        <v>4653</v>
      </c>
    </row>
    <row r="1395" spans="9:12" x14ac:dyDescent="0.25">
      <c r="I1395" t="s">
        <v>1768</v>
      </c>
      <c r="J1395" t="s">
        <v>5506</v>
      </c>
      <c r="K1395" t="s">
        <v>4316</v>
      </c>
      <c r="L1395" t="s">
        <v>5388</v>
      </c>
    </row>
    <row r="1396" spans="9:12" x14ac:dyDescent="0.25">
      <c r="I1396" t="s">
        <v>1768</v>
      </c>
      <c r="J1396" t="s">
        <v>5506</v>
      </c>
      <c r="K1396" t="s">
        <v>5514</v>
      </c>
      <c r="L1396" t="s">
        <v>5388</v>
      </c>
    </row>
    <row r="1397" spans="9:12" x14ac:dyDescent="0.25">
      <c r="I1397" t="s">
        <v>1768</v>
      </c>
      <c r="J1397" t="s">
        <v>5506</v>
      </c>
      <c r="K1397" t="s">
        <v>4424</v>
      </c>
      <c r="L1397" t="s">
        <v>4653</v>
      </c>
    </row>
    <row r="1398" spans="9:12" x14ac:dyDescent="0.25">
      <c r="I1398" t="s">
        <v>1768</v>
      </c>
      <c r="J1398" t="s">
        <v>5506</v>
      </c>
      <c r="K1398" t="s">
        <v>5515</v>
      </c>
      <c r="L1398" t="s">
        <v>4653</v>
      </c>
    </row>
    <row r="1399" spans="9:12" x14ac:dyDescent="0.25">
      <c r="I1399" t="s">
        <v>1768</v>
      </c>
      <c r="J1399" t="s">
        <v>5516</v>
      </c>
      <c r="K1399" t="s">
        <v>4022</v>
      </c>
      <c r="L1399" t="s">
        <v>4790</v>
      </c>
    </row>
    <row r="1400" spans="9:12" x14ac:dyDescent="0.25">
      <c r="I1400" t="s">
        <v>1768</v>
      </c>
      <c r="J1400" t="s">
        <v>5517</v>
      </c>
      <c r="K1400" t="s">
        <v>5518</v>
      </c>
      <c r="L1400" t="s">
        <v>4653</v>
      </c>
    </row>
    <row r="1401" spans="9:12" x14ac:dyDescent="0.25">
      <c r="I1401" t="s">
        <v>1768</v>
      </c>
      <c r="J1401" t="s">
        <v>5519</v>
      </c>
      <c r="K1401" t="s">
        <v>5520</v>
      </c>
      <c r="L1401" t="s">
        <v>4790</v>
      </c>
    </row>
    <row r="1402" spans="9:12" x14ac:dyDescent="0.25">
      <c r="I1402" t="s">
        <v>1768</v>
      </c>
      <c r="J1402" t="s">
        <v>5519</v>
      </c>
      <c r="K1402" t="s">
        <v>5521</v>
      </c>
      <c r="L1402" t="s">
        <v>5452</v>
      </c>
    </row>
    <row r="1403" spans="9:12" x14ac:dyDescent="0.25">
      <c r="I1403" t="s">
        <v>1768</v>
      </c>
      <c r="J1403" t="s">
        <v>5519</v>
      </c>
      <c r="K1403" t="s">
        <v>4022</v>
      </c>
      <c r="L1403" t="s">
        <v>5470</v>
      </c>
    </row>
    <row r="1404" spans="9:12" x14ac:dyDescent="0.25">
      <c r="I1404" t="s">
        <v>1768</v>
      </c>
      <c r="J1404" t="s">
        <v>5519</v>
      </c>
      <c r="K1404" t="s">
        <v>5522</v>
      </c>
      <c r="L1404" t="s">
        <v>5523</v>
      </c>
    </row>
    <row r="1405" spans="9:12" x14ac:dyDescent="0.25">
      <c r="I1405" t="s">
        <v>1768</v>
      </c>
      <c r="J1405" t="s">
        <v>5519</v>
      </c>
      <c r="K1405" t="s">
        <v>5524</v>
      </c>
      <c r="L1405" t="s">
        <v>5523</v>
      </c>
    </row>
    <row r="1406" spans="9:12" x14ac:dyDescent="0.25">
      <c r="I1406" t="s">
        <v>1768</v>
      </c>
      <c r="J1406" t="s">
        <v>5519</v>
      </c>
      <c r="K1406" t="s">
        <v>5525</v>
      </c>
      <c r="L1406" t="s">
        <v>5452</v>
      </c>
    </row>
    <row r="1407" spans="9:12" x14ac:dyDescent="0.25">
      <c r="I1407" t="s">
        <v>1768</v>
      </c>
      <c r="J1407" t="s">
        <v>5519</v>
      </c>
      <c r="K1407" t="s">
        <v>5526</v>
      </c>
      <c r="L1407" t="s">
        <v>5523</v>
      </c>
    </row>
    <row r="1408" spans="9:12" x14ac:dyDescent="0.25">
      <c r="I1408" t="s">
        <v>1768</v>
      </c>
      <c r="J1408" t="s">
        <v>5519</v>
      </c>
      <c r="K1408" t="s">
        <v>5327</v>
      </c>
      <c r="L1408" t="s">
        <v>4790</v>
      </c>
    </row>
    <row r="1409" spans="9:12" x14ac:dyDescent="0.25">
      <c r="I1409" t="s">
        <v>1768</v>
      </c>
      <c r="J1409" t="s">
        <v>5519</v>
      </c>
      <c r="K1409" t="s">
        <v>4500</v>
      </c>
      <c r="L1409" t="s">
        <v>5523</v>
      </c>
    </row>
    <row r="1410" spans="9:12" x14ac:dyDescent="0.25">
      <c r="I1410" t="s">
        <v>1768</v>
      </c>
      <c r="J1410" t="s">
        <v>5519</v>
      </c>
      <c r="K1410" t="s">
        <v>5527</v>
      </c>
      <c r="L1410" t="s">
        <v>4790</v>
      </c>
    </row>
    <row r="1411" spans="9:12" x14ac:dyDescent="0.25">
      <c r="I1411" t="s">
        <v>1768</v>
      </c>
      <c r="J1411" t="s">
        <v>5519</v>
      </c>
      <c r="K1411" t="s">
        <v>4098</v>
      </c>
      <c r="L1411" t="s">
        <v>5472</v>
      </c>
    </row>
    <row r="1412" spans="9:12" x14ac:dyDescent="0.25">
      <c r="I1412" t="s">
        <v>1768</v>
      </c>
      <c r="J1412" t="s">
        <v>5519</v>
      </c>
      <c r="K1412" t="s">
        <v>5528</v>
      </c>
      <c r="L1412" t="s">
        <v>5452</v>
      </c>
    </row>
    <row r="1413" spans="9:12" x14ac:dyDescent="0.25">
      <c r="I1413" t="s">
        <v>1768</v>
      </c>
      <c r="J1413" t="s">
        <v>5519</v>
      </c>
      <c r="K1413" t="s">
        <v>4706</v>
      </c>
      <c r="L1413" t="s">
        <v>5523</v>
      </c>
    </row>
    <row r="1414" spans="9:12" x14ac:dyDescent="0.25">
      <c r="I1414" t="s">
        <v>1768</v>
      </c>
      <c r="J1414" t="s">
        <v>5519</v>
      </c>
      <c r="K1414" t="s">
        <v>4395</v>
      </c>
      <c r="L1414" t="s">
        <v>4790</v>
      </c>
    </row>
    <row r="1415" spans="9:12" x14ac:dyDescent="0.25">
      <c r="I1415" t="s">
        <v>1768</v>
      </c>
      <c r="J1415" t="s">
        <v>5519</v>
      </c>
      <c r="K1415" t="s">
        <v>5529</v>
      </c>
      <c r="L1415" t="s">
        <v>5452</v>
      </c>
    </row>
    <row r="1416" spans="9:12" x14ac:dyDescent="0.25">
      <c r="I1416" t="s">
        <v>1768</v>
      </c>
      <c r="J1416" t="s">
        <v>5519</v>
      </c>
      <c r="K1416" t="s">
        <v>5530</v>
      </c>
      <c r="L1416" t="s">
        <v>5452</v>
      </c>
    </row>
    <row r="1417" spans="9:12" x14ac:dyDescent="0.25">
      <c r="I1417" t="s">
        <v>1768</v>
      </c>
      <c r="J1417" t="s">
        <v>5519</v>
      </c>
      <c r="K1417" t="s">
        <v>5531</v>
      </c>
      <c r="L1417" t="s">
        <v>4790</v>
      </c>
    </row>
    <row r="1418" spans="9:12" x14ac:dyDescent="0.25">
      <c r="I1418" t="s">
        <v>1768</v>
      </c>
      <c r="J1418" t="s">
        <v>5519</v>
      </c>
      <c r="K1418" t="s">
        <v>5029</v>
      </c>
      <c r="L1418" t="s">
        <v>5523</v>
      </c>
    </row>
    <row r="1419" spans="9:12" x14ac:dyDescent="0.25">
      <c r="I1419" t="s">
        <v>1768</v>
      </c>
      <c r="J1419" t="s">
        <v>5519</v>
      </c>
      <c r="K1419" t="s">
        <v>5532</v>
      </c>
      <c r="L1419" t="s">
        <v>5113</v>
      </c>
    </row>
    <row r="1420" spans="9:12" x14ac:dyDescent="0.25">
      <c r="I1420" t="s">
        <v>1768</v>
      </c>
      <c r="J1420" t="s">
        <v>5519</v>
      </c>
      <c r="K1420" t="s">
        <v>5533</v>
      </c>
      <c r="L1420" t="s">
        <v>5470</v>
      </c>
    </row>
    <row r="1421" spans="9:12" x14ac:dyDescent="0.25">
      <c r="I1421" t="s">
        <v>1768</v>
      </c>
      <c r="J1421" t="s">
        <v>5519</v>
      </c>
      <c r="K1421" t="s">
        <v>5534</v>
      </c>
      <c r="L1421" t="s">
        <v>5523</v>
      </c>
    </row>
    <row r="1422" spans="9:12" x14ac:dyDescent="0.25">
      <c r="I1422" t="s">
        <v>1768</v>
      </c>
      <c r="J1422" t="s">
        <v>5519</v>
      </c>
      <c r="K1422" t="s">
        <v>4005</v>
      </c>
    </row>
    <row r="1423" spans="9:12" x14ac:dyDescent="0.25">
      <c r="I1423" t="s">
        <v>1768</v>
      </c>
      <c r="J1423" t="s">
        <v>5535</v>
      </c>
      <c r="K1423" t="s">
        <v>5536</v>
      </c>
      <c r="L1423" t="s">
        <v>490</v>
      </c>
    </row>
    <row r="1424" spans="9:12" x14ac:dyDescent="0.25">
      <c r="I1424" t="s">
        <v>1768</v>
      </c>
      <c r="J1424" t="s">
        <v>5537</v>
      </c>
      <c r="K1424" t="s">
        <v>5538</v>
      </c>
      <c r="L1424" t="s">
        <v>4790</v>
      </c>
    </row>
    <row r="1425" spans="9:12" x14ac:dyDescent="0.25">
      <c r="I1425" t="s">
        <v>1768</v>
      </c>
      <c r="J1425" t="s">
        <v>5537</v>
      </c>
      <c r="K1425" t="s">
        <v>4450</v>
      </c>
      <c r="L1425" t="s">
        <v>5180</v>
      </c>
    </row>
    <row r="1426" spans="9:12" x14ac:dyDescent="0.25">
      <c r="I1426" t="s">
        <v>1768</v>
      </c>
      <c r="J1426" t="s">
        <v>5539</v>
      </c>
      <c r="K1426" t="s">
        <v>5540</v>
      </c>
      <c r="L1426" t="s">
        <v>4790</v>
      </c>
    </row>
    <row r="1427" spans="9:12" x14ac:dyDescent="0.25">
      <c r="I1427" t="s">
        <v>1768</v>
      </c>
      <c r="J1427" t="s">
        <v>5539</v>
      </c>
      <c r="K1427" t="s">
        <v>4005</v>
      </c>
    </row>
    <row r="1428" spans="9:12" x14ac:dyDescent="0.25">
      <c r="I1428" t="s">
        <v>1768</v>
      </c>
      <c r="J1428" t="s">
        <v>5539</v>
      </c>
      <c r="K1428" t="s">
        <v>5541</v>
      </c>
      <c r="L1428" t="s">
        <v>4790</v>
      </c>
    </row>
    <row r="1429" spans="9:12" x14ac:dyDescent="0.25">
      <c r="I1429" t="s">
        <v>1768</v>
      </c>
      <c r="J1429" t="s">
        <v>5539</v>
      </c>
      <c r="K1429" t="s">
        <v>5542</v>
      </c>
      <c r="L1429" t="s">
        <v>4790</v>
      </c>
    </row>
    <row r="1430" spans="9:12" x14ac:dyDescent="0.25">
      <c r="I1430" t="s">
        <v>1768</v>
      </c>
      <c r="J1430" t="s">
        <v>5543</v>
      </c>
      <c r="K1430" t="s">
        <v>3987</v>
      </c>
      <c r="L1430" t="s">
        <v>5544</v>
      </c>
    </row>
    <row r="1431" spans="9:12" x14ac:dyDescent="0.25">
      <c r="I1431" t="s">
        <v>1768</v>
      </c>
      <c r="J1431" t="s">
        <v>5543</v>
      </c>
      <c r="K1431" t="s">
        <v>5545</v>
      </c>
      <c r="L1431" t="s">
        <v>5142</v>
      </c>
    </row>
    <row r="1432" spans="9:12" x14ac:dyDescent="0.25">
      <c r="I1432" t="s">
        <v>1768</v>
      </c>
      <c r="J1432" t="s">
        <v>5546</v>
      </c>
      <c r="K1432" t="s">
        <v>4451</v>
      </c>
      <c r="L1432" t="s">
        <v>5547</v>
      </c>
    </row>
    <row r="1433" spans="9:12" x14ac:dyDescent="0.25">
      <c r="I1433" t="s">
        <v>1768</v>
      </c>
      <c r="J1433" t="s">
        <v>5546</v>
      </c>
      <c r="K1433" t="s">
        <v>5548</v>
      </c>
      <c r="L1433" t="s">
        <v>5549</v>
      </c>
    </row>
    <row r="1434" spans="9:12" x14ac:dyDescent="0.25">
      <c r="I1434" t="s">
        <v>1768</v>
      </c>
      <c r="J1434" t="s">
        <v>5546</v>
      </c>
      <c r="K1434" t="s">
        <v>5550</v>
      </c>
      <c r="L1434" t="s">
        <v>5549</v>
      </c>
    </row>
    <row r="1435" spans="9:12" x14ac:dyDescent="0.25">
      <c r="I1435" t="s">
        <v>1768</v>
      </c>
      <c r="J1435" t="s">
        <v>5546</v>
      </c>
      <c r="K1435" t="s">
        <v>4022</v>
      </c>
      <c r="L1435" t="s">
        <v>5452</v>
      </c>
    </row>
    <row r="1436" spans="9:12" x14ac:dyDescent="0.25">
      <c r="I1436" t="s">
        <v>1768</v>
      </c>
      <c r="J1436" t="s">
        <v>5546</v>
      </c>
      <c r="K1436" t="s">
        <v>5551</v>
      </c>
      <c r="L1436" t="s">
        <v>5452</v>
      </c>
    </row>
    <row r="1437" spans="9:12" x14ac:dyDescent="0.25">
      <c r="I1437" t="s">
        <v>1768</v>
      </c>
      <c r="J1437" t="s">
        <v>5546</v>
      </c>
      <c r="K1437" t="s">
        <v>5307</v>
      </c>
      <c r="L1437" t="s">
        <v>4790</v>
      </c>
    </row>
    <row r="1438" spans="9:12" x14ac:dyDescent="0.25">
      <c r="I1438" t="s">
        <v>1768</v>
      </c>
      <c r="J1438" t="s">
        <v>5546</v>
      </c>
      <c r="K1438" t="s">
        <v>5417</v>
      </c>
      <c r="L1438" t="s">
        <v>5549</v>
      </c>
    </row>
    <row r="1439" spans="9:12" x14ac:dyDescent="0.25">
      <c r="I1439" t="s">
        <v>1768</v>
      </c>
      <c r="J1439" t="s">
        <v>5546</v>
      </c>
      <c r="K1439" t="s">
        <v>5552</v>
      </c>
      <c r="L1439" t="s">
        <v>5452</v>
      </c>
    </row>
    <row r="1440" spans="9:12" x14ac:dyDescent="0.25">
      <c r="I1440" t="s">
        <v>1768</v>
      </c>
      <c r="J1440" t="s">
        <v>5546</v>
      </c>
      <c r="K1440" t="s">
        <v>4706</v>
      </c>
      <c r="L1440" t="s">
        <v>5549</v>
      </c>
    </row>
    <row r="1441" spans="9:12" x14ac:dyDescent="0.25">
      <c r="I1441" t="s">
        <v>1768</v>
      </c>
      <c r="J1441" t="s">
        <v>5546</v>
      </c>
      <c r="K1441" t="s">
        <v>4165</v>
      </c>
      <c r="L1441" t="s">
        <v>5452</v>
      </c>
    </row>
    <row r="1442" spans="9:12" x14ac:dyDescent="0.25">
      <c r="I1442" t="s">
        <v>1768</v>
      </c>
      <c r="J1442" t="s">
        <v>5546</v>
      </c>
      <c r="K1442" t="s">
        <v>5553</v>
      </c>
      <c r="L1442" t="s">
        <v>5388</v>
      </c>
    </row>
    <row r="1443" spans="9:12" x14ac:dyDescent="0.25">
      <c r="I1443" t="s">
        <v>1768</v>
      </c>
      <c r="J1443" t="s">
        <v>5546</v>
      </c>
      <c r="K1443" t="s">
        <v>4353</v>
      </c>
      <c r="L1443" t="s">
        <v>5549</v>
      </c>
    </row>
    <row r="1444" spans="9:12" x14ac:dyDescent="0.25">
      <c r="I1444" t="s">
        <v>1768</v>
      </c>
      <c r="J1444" t="s">
        <v>5546</v>
      </c>
      <c r="K1444" t="s">
        <v>4614</v>
      </c>
      <c r="L1444" t="s">
        <v>5549</v>
      </c>
    </row>
    <row r="1445" spans="9:12" x14ac:dyDescent="0.25">
      <c r="I1445" t="s">
        <v>1768</v>
      </c>
      <c r="J1445" t="s">
        <v>5546</v>
      </c>
      <c r="K1445" t="s">
        <v>4316</v>
      </c>
      <c r="L1445" t="s">
        <v>5141</v>
      </c>
    </row>
    <row r="1446" spans="9:12" x14ac:dyDescent="0.25">
      <c r="I1446" t="s">
        <v>1768</v>
      </c>
      <c r="J1446" t="s">
        <v>5546</v>
      </c>
      <c r="K1446" t="s">
        <v>5554</v>
      </c>
      <c r="L1446" t="s">
        <v>5388</v>
      </c>
    </row>
    <row r="1447" spans="9:12" x14ac:dyDescent="0.25">
      <c r="I1447" t="s">
        <v>1768</v>
      </c>
      <c r="J1447" t="s">
        <v>5555</v>
      </c>
      <c r="K1447" t="s">
        <v>5556</v>
      </c>
      <c r="L1447" t="s">
        <v>5137</v>
      </c>
    </row>
    <row r="1448" spans="9:12" x14ac:dyDescent="0.25">
      <c r="I1448" t="s">
        <v>1768</v>
      </c>
      <c r="J1448" t="s">
        <v>5557</v>
      </c>
      <c r="K1448" t="s">
        <v>5359</v>
      </c>
      <c r="L1448" t="s">
        <v>5558</v>
      </c>
    </row>
    <row r="1449" spans="9:12" x14ac:dyDescent="0.25">
      <c r="I1449" t="s">
        <v>1768</v>
      </c>
      <c r="J1449" t="s">
        <v>5559</v>
      </c>
      <c r="K1449" t="s">
        <v>5560</v>
      </c>
      <c r="L1449" t="s">
        <v>5561</v>
      </c>
    </row>
    <row r="1450" spans="9:12" x14ac:dyDescent="0.25">
      <c r="I1450" t="s">
        <v>1768</v>
      </c>
      <c r="J1450" t="s">
        <v>5559</v>
      </c>
      <c r="K1450" t="s">
        <v>4580</v>
      </c>
      <c r="L1450" t="s">
        <v>5025</v>
      </c>
    </row>
    <row r="1451" spans="9:12" x14ac:dyDescent="0.25">
      <c r="I1451" t="s">
        <v>1768</v>
      </c>
      <c r="J1451" t="s">
        <v>5559</v>
      </c>
      <c r="K1451" t="s">
        <v>3977</v>
      </c>
      <c r="L1451" t="s">
        <v>5025</v>
      </c>
    </row>
    <row r="1452" spans="9:12" x14ac:dyDescent="0.25">
      <c r="I1452" t="s">
        <v>1768</v>
      </c>
      <c r="J1452" t="s">
        <v>5559</v>
      </c>
      <c r="K1452" t="s">
        <v>5562</v>
      </c>
      <c r="L1452" t="s">
        <v>4847</v>
      </c>
    </row>
    <row r="1453" spans="9:12" x14ac:dyDescent="0.25">
      <c r="I1453" t="s">
        <v>1768</v>
      </c>
      <c r="J1453" t="s">
        <v>5559</v>
      </c>
      <c r="K1453" t="s">
        <v>4545</v>
      </c>
      <c r="L1453" t="s">
        <v>5388</v>
      </c>
    </row>
    <row r="1454" spans="9:12" x14ac:dyDescent="0.25">
      <c r="I1454" t="s">
        <v>1768</v>
      </c>
      <c r="J1454" t="s">
        <v>5563</v>
      </c>
      <c r="K1454" t="s">
        <v>5564</v>
      </c>
      <c r="L1454" t="s">
        <v>516</v>
      </c>
    </row>
    <row r="1455" spans="9:12" x14ac:dyDescent="0.25">
      <c r="I1455" t="s">
        <v>1768</v>
      </c>
      <c r="J1455" t="s">
        <v>5563</v>
      </c>
      <c r="K1455" t="s">
        <v>5565</v>
      </c>
      <c r="L1455" t="s">
        <v>5158</v>
      </c>
    </row>
    <row r="1456" spans="9:12" x14ac:dyDescent="0.25">
      <c r="I1456" t="s">
        <v>1768</v>
      </c>
      <c r="J1456" t="s">
        <v>5563</v>
      </c>
      <c r="K1456" t="s">
        <v>5566</v>
      </c>
      <c r="L1456" t="s">
        <v>490</v>
      </c>
    </row>
    <row r="1457" spans="9:12" x14ac:dyDescent="0.25">
      <c r="I1457" t="s">
        <v>1768</v>
      </c>
      <c r="J1457" t="s">
        <v>5567</v>
      </c>
      <c r="K1457" t="s">
        <v>4022</v>
      </c>
      <c r="L1457" t="s">
        <v>4653</v>
      </c>
    </row>
    <row r="1458" spans="9:12" x14ac:dyDescent="0.25">
      <c r="I1458" t="s">
        <v>1768</v>
      </c>
      <c r="J1458" t="s">
        <v>5567</v>
      </c>
      <c r="K1458" t="s">
        <v>5522</v>
      </c>
      <c r="L1458" t="s">
        <v>5568</v>
      </c>
    </row>
    <row r="1459" spans="9:12" x14ac:dyDescent="0.25">
      <c r="I1459" t="s">
        <v>1768</v>
      </c>
      <c r="J1459" t="s">
        <v>5567</v>
      </c>
      <c r="K1459" t="s">
        <v>5307</v>
      </c>
      <c r="L1459" t="s">
        <v>4653</v>
      </c>
    </row>
    <row r="1460" spans="9:12" x14ac:dyDescent="0.25">
      <c r="I1460" t="s">
        <v>1768</v>
      </c>
      <c r="J1460" t="s">
        <v>5567</v>
      </c>
      <c r="K1460" t="s">
        <v>4163</v>
      </c>
      <c r="L1460" t="s">
        <v>516</v>
      </c>
    </row>
    <row r="1461" spans="9:12" x14ac:dyDescent="0.25">
      <c r="I1461" t="s">
        <v>1768</v>
      </c>
      <c r="J1461" t="s">
        <v>5567</v>
      </c>
      <c r="K1461" t="s">
        <v>5024</v>
      </c>
      <c r="L1461" t="s">
        <v>5262</v>
      </c>
    </row>
    <row r="1462" spans="9:12" x14ac:dyDescent="0.25">
      <c r="I1462" t="s">
        <v>1768</v>
      </c>
      <c r="J1462" t="s">
        <v>5567</v>
      </c>
      <c r="K1462" t="s">
        <v>5569</v>
      </c>
      <c r="L1462" t="s">
        <v>159</v>
      </c>
    </row>
    <row r="1463" spans="9:12" x14ac:dyDescent="0.25">
      <c r="I1463" t="s">
        <v>1768</v>
      </c>
      <c r="J1463" t="s">
        <v>5567</v>
      </c>
      <c r="K1463" t="s">
        <v>5570</v>
      </c>
      <c r="L1463" t="s">
        <v>5180</v>
      </c>
    </row>
    <row r="1464" spans="9:12" x14ac:dyDescent="0.25">
      <c r="I1464" t="s">
        <v>1768</v>
      </c>
      <c r="J1464" t="s">
        <v>5567</v>
      </c>
      <c r="K1464" t="s">
        <v>5571</v>
      </c>
      <c r="L1464" t="s">
        <v>5141</v>
      </c>
    </row>
    <row r="1465" spans="9:12" x14ac:dyDescent="0.25">
      <c r="I1465" t="s">
        <v>1768</v>
      </c>
      <c r="J1465" t="s">
        <v>5567</v>
      </c>
      <c r="K1465" t="s">
        <v>5072</v>
      </c>
      <c r="L1465" t="s">
        <v>4653</v>
      </c>
    </row>
    <row r="1466" spans="9:12" x14ac:dyDescent="0.25">
      <c r="I1466" t="s">
        <v>5572</v>
      </c>
      <c r="J1466" t="s">
        <v>5573</v>
      </c>
      <c r="K1466" t="s">
        <v>4187</v>
      </c>
      <c r="L1466" t="s">
        <v>4705</v>
      </c>
    </row>
    <row r="1467" spans="9:12" x14ac:dyDescent="0.25">
      <c r="I1467" t="s">
        <v>96</v>
      </c>
      <c r="J1467" t="s">
        <v>5574</v>
      </c>
      <c r="K1467" t="s">
        <v>5575</v>
      </c>
      <c r="L1467" t="s">
        <v>4790</v>
      </c>
    </row>
    <row r="1468" spans="9:12" x14ac:dyDescent="0.25">
      <c r="I1468" t="s">
        <v>96</v>
      </c>
      <c r="J1468" t="s">
        <v>5576</v>
      </c>
      <c r="K1468" t="s">
        <v>5577</v>
      </c>
      <c r="L1468" t="s">
        <v>5578</v>
      </c>
    </row>
    <row r="1469" spans="9:12" x14ac:dyDescent="0.25">
      <c r="I1469" t="s">
        <v>96</v>
      </c>
      <c r="J1469" t="s">
        <v>5576</v>
      </c>
      <c r="K1469" t="s">
        <v>5579</v>
      </c>
      <c r="L1469" t="s">
        <v>5580</v>
      </c>
    </row>
    <row r="1470" spans="9:12" x14ac:dyDescent="0.25">
      <c r="I1470" t="s">
        <v>96</v>
      </c>
      <c r="J1470" t="s">
        <v>5581</v>
      </c>
      <c r="K1470" t="s">
        <v>4864</v>
      </c>
      <c r="L1470" t="s">
        <v>4653</v>
      </c>
    </row>
    <row r="1471" spans="9:12" x14ac:dyDescent="0.25">
      <c r="I1471" t="s">
        <v>96</v>
      </c>
      <c r="J1471" t="s">
        <v>5581</v>
      </c>
      <c r="K1471" t="s">
        <v>5582</v>
      </c>
      <c r="L1471" t="s">
        <v>4653</v>
      </c>
    </row>
    <row r="1472" spans="9:12" x14ac:dyDescent="0.25">
      <c r="I1472" t="s">
        <v>96</v>
      </c>
      <c r="J1472" t="s">
        <v>5583</v>
      </c>
      <c r="K1472" t="s">
        <v>5584</v>
      </c>
      <c r="L1472" t="s">
        <v>5116</v>
      </c>
    </row>
    <row r="1473" spans="9:12" x14ac:dyDescent="0.25">
      <c r="I1473" t="s">
        <v>96</v>
      </c>
      <c r="J1473" t="s">
        <v>5583</v>
      </c>
      <c r="K1473" t="s">
        <v>4559</v>
      </c>
      <c r="L1473" t="s">
        <v>4790</v>
      </c>
    </row>
    <row r="1474" spans="9:12" x14ac:dyDescent="0.25">
      <c r="I1474" t="s">
        <v>96</v>
      </c>
      <c r="J1474" t="s">
        <v>5585</v>
      </c>
      <c r="K1474" t="s">
        <v>5586</v>
      </c>
      <c r="L1474" t="s">
        <v>4790</v>
      </c>
    </row>
    <row r="1475" spans="9:12" x14ac:dyDescent="0.25">
      <c r="I1475" t="s">
        <v>96</v>
      </c>
      <c r="J1475" t="s">
        <v>5587</v>
      </c>
      <c r="K1475" t="s">
        <v>4902</v>
      </c>
      <c r="L1475" t="s">
        <v>490</v>
      </c>
    </row>
    <row r="1476" spans="9:12" x14ac:dyDescent="0.25">
      <c r="I1476" t="s">
        <v>96</v>
      </c>
      <c r="J1476" t="s">
        <v>5587</v>
      </c>
      <c r="K1476" t="s">
        <v>4470</v>
      </c>
      <c r="L1476" t="s">
        <v>5588</v>
      </c>
    </row>
    <row r="1477" spans="9:12" x14ac:dyDescent="0.25">
      <c r="I1477" t="s">
        <v>96</v>
      </c>
      <c r="J1477" t="s">
        <v>5589</v>
      </c>
      <c r="K1477" t="s">
        <v>5590</v>
      </c>
      <c r="L1477" t="s">
        <v>5116</v>
      </c>
    </row>
    <row r="1478" spans="9:12" x14ac:dyDescent="0.25">
      <c r="I1478" t="s">
        <v>96</v>
      </c>
      <c r="J1478" t="s">
        <v>5589</v>
      </c>
      <c r="K1478" t="s">
        <v>5591</v>
      </c>
      <c r="L1478" t="s">
        <v>5116</v>
      </c>
    </row>
    <row r="1479" spans="9:12" x14ac:dyDescent="0.25">
      <c r="I1479" t="s">
        <v>96</v>
      </c>
      <c r="J1479" t="s">
        <v>5589</v>
      </c>
      <c r="K1479" t="s">
        <v>5592</v>
      </c>
      <c r="L1479" t="s">
        <v>5593</v>
      </c>
    </row>
    <row r="1480" spans="9:12" x14ac:dyDescent="0.25">
      <c r="I1480" t="s">
        <v>96</v>
      </c>
      <c r="J1480" t="s">
        <v>5594</v>
      </c>
      <c r="K1480" t="s">
        <v>5595</v>
      </c>
      <c r="L1480" t="s">
        <v>4653</v>
      </c>
    </row>
    <row r="1481" spans="9:12" x14ac:dyDescent="0.25">
      <c r="I1481" t="s">
        <v>96</v>
      </c>
      <c r="J1481" t="s">
        <v>5594</v>
      </c>
      <c r="K1481" t="s">
        <v>5596</v>
      </c>
      <c r="L1481" t="s">
        <v>4653</v>
      </c>
    </row>
    <row r="1482" spans="9:12" x14ac:dyDescent="0.25">
      <c r="I1482" t="s">
        <v>96</v>
      </c>
      <c r="J1482" t="s">
        <v>5594</v>
      </c>
      <c r="K1482" t="s">
        <v>5597</v>
      </c>
      <c r="L1482" t="s">
        <v>4653</v>
      </c>
    </row>
    <row r="1483" spans="9:12" x14ac:dyDescent="0.25">
      <c r="I1483" t="s">
        <v>96</v>
      </c>
      <c r="J1483" t="s">
        <v>5594</v>
      </c>
      <c r="K1483" t="s">
        <v>5244</v>
      </c>
      <c r="L1483" t="s">
        <v>5319</v>
      </c>
    </row>
    <row r="1484" spans="9:12" x14ac:dyDescent="0.25">
      <c r="I1484" t="s">
        <v>96</v>
      </c>
      <c r="J1484" t="s">
        <v>5594</v>
      </c>
      <c r="K1484" t="s">
        <v>5332</v>
      </c>
      <c r="L1484" t="s">
        <v>5598</v>
      </c>
    </row>
    <row r="1485" spans="9:12" x14ac:dyDescent="0.25">
      <c r="I1485" t="s">
        <v>96</v>
      </c>
      <c r="J1485" t="s">
        <v>5594</v>
      </c>
      <c r="K1485" t="s">
        <v>5599</v>
      </c>
      <c r="L1485" t="s">
        <v>4653</v>
      </c>
    </row>
    <row r="1486" spans="9:12" x14ac:dyDescent="0.25">
      <c r="I1486" t="s">
        <v>96</v>
      </c>
      <c r="J1486" t="s">
        <v>5594</v>
      </c>
      <c r="K1486" t="s">
        <v>5600</v>
      </c>
      <c r="L1486" t="s">
        <v>5116</v>
      </c>
    </row>
    <row r="1487" spans="9:12" x14ac:dyDescent="0.25">
      <c r="I1487" t="s">
        <v>96</v>
      </c>
      <c r="J1487" t="s">
        <v>5594</v>
      </c>
      <c r="K1487" t="s">
        <v>5601</v>
      </c>
      <c r="L1487" t="s">
        <v>5316</v>
      </c>
    </row>
    <row r="1488" spans="9:12" x14ac:dyDescent="0.25">
      <c r="I1488" t="s">
        <v>96</v>
      </c>
      <c r="J1488" t="s">
        <v>5594</v>
      </c>
      <c r="K1488" t="s">
        <v>5602</v>
      </c>
      <c r="L1488" t="s">
        <v>5116</v>
      </c>
    </row>
    <row r="1489" spans="9:12" x14ac:dyDescent="0.25">
      <c r="I1489" t="s">
        <v>96</v>
      </c>
      <c r="J1489" t="s">
        <v>5594</v>
      </c>
      <c r="K1489" t="s">
        <v>5603</v>
      </c>
      <c r="L1489" t="s">
        <v>5319</v>
      </c>
    </row>
    <row r="1490" spans="9:12" x14ac:dyDescent="0.25">
      <c r="I1490" t="s">
        <v>96</v>
      </c>
      <c r="J1490" t="s">
        <v>5594</v>
      </c>
      <c r="K1490" t="s">
        <v>4879</v>
      </c>
      <c r="L1490" t="s">
        <v>5316</v>
      </c>
    </row>
    <row r="1491" spans="9:12" x14ac:dyDescent="0.25">
      <c r="I1491" t="s">
        <v>96</v>
      </c>
      <c r="J1491" t="s">
        <v>5604</v>
      </c>
      <c r="K1491" t="s">
        <v>4022</v>
      </c>
      <c r="L1491" t="s">
        <v>5180</v>
      </c>
    </row>
    <row r="1492" spans="9:12" x14ac:dyDescent="0.25">
      <c r="I1492" t="s">
        <v>96</v>
      </c>
      <c r="J1492" t="s">
        <v>5604</v>
      </c>
      <c r="K1492" t="s">
        <v>4562</v>
      </c>
      <c r="L1492" t="s">
        <v>5169</v>
      </c>
    </row>
    <row r="1493" spans="9:12" x14ac:dyDescent="0.25">
      <c r="I1493" t="s">
        <v>96</v>
      </c>
      <c r="J1493" t="s">
        <v>5604</v>
      </c>
      <c r="K1493" t="s">
        <v>5605</v>
      </c>
      <c r="L1493" t="s">
        <v>5606</v>
      </c>
    </row>
    <row r="1494" spans="9:12" x14ac:dyDescent="0.25">
      <c r="I1494" t="s">
        <v>96</v>
      </c>
      <c r="J1494" t="s">
        <v>5604</v>
      </c>
      <c r="K1494" t="s">
        <v>5607</v>
      </c>
      <c r="L1494" t="s">
        <v>5608</v>
      </c>
    </row>
    <row r="1495" spans="9:12" x14ac:dyDescent="0.25">
      <c r="I1495" t="s">
        <v>96</v>
      </c>
      <c r="J1495" t="s">
        <v>5609</v>
      </c>
      <c r="K1495" t="s">
        <v>5610</v>
      </c>
      <c r="L1495" t="s">
        <v>4790</v>
      </c>
    </row>
    <row r="1496" spans="9:12" x14ac:dyDescent="0.25">
      <c r="I1496" t="s">
        <v>96</v>
      </c>
      <c r="J1496" t="s">
        <v>5609</v>
      </c>
      <c r="K1496" t="s">
        <v>5611</v>
      </c>
      <c r="L1496" t="s">
        <v>5180</v>
      </c>
    </row>
    <row r="1497" spans="9:12" x14ac:dyDescent="0.25">
      <c r="I1497" t="s">
        <v>96</v>
      </c>
      <c r="J1497" t="s">
        <v>5609</v>
      </c>
      <c r="K1497" t="s">
        <v>5612</v>
      </c>
      <c r="L1497" t="s">
        <v>5206</v>
      </c>
    </row>
    <row r="1498" spans="9:12" x14ac:dyDescent="0.25">
      <c r="I1498" t="s">
        <v>96</v>
      </c>
      <c r="J1498" t="s">
        <v>5609</v>
      </c>
      <c r="K1498" t="s">
        <v>5283</v>
      </c>
      <c r="L1498" t="s">
        <v>5613</v>
      </c>
    </row>
    <row r="1499" spans="9:12" x14ac:dyDescent="0.25">
      <c r="I1499" t="s">
        <v>96</v>
      </c>
      <c r="J1499" t="s">
        <v>5614</v>
      </c>
      <c r="K1499" t="s">
        <v>5615</v>
      </c>
      <c r="L1499" t="s">
        <v>5616</v>
      </c>
    </row>
    <row r="1500" spans="9:12" x14ac:dyDescent="0.25">
      <c r="I1500" t="s">
        <v>96</v>
      </c>
      <c r="J1500" t="s">
        <v>5614</v>
      </c>
      <c r="K1500" t="s">
        <v>4470</v>
      </c>
      <c r="L1500" t="s">
        <v>5606</v>
      </c>
    </row>
    <row r="1501" spans="9:12" x14ac:dyDescent="0.25">
      <c r="I1501" t="s">
        <v>96</v>
      </c>
      <c r="J1501" t="s">
        <v>5614</v>
      </c>
      <c r="K1501" t="s">
        <v>5617</v>
      </c>
      <c r="L1501" t="s">
        <v>5593</v>
      </c>
    </row>
    <row r="1502" spans="9:12" x14ac:dyDescent="0.25">
      <c r="I1502" t="s">
        <v>96</v>
      </c>
      <c r="J1502" t="s">
        <v>5614</v>
      </c>
      <c r="K1502" t="s">
        <v>5618</v>
      </c>
      <c r="L1502" t="s">
        <v>5180</v>
      </c>
    </row>
    <row r="1503" spans="9:12" x14ac:dyDescent="0.25">
      <c r="I1503" t="s">
        <v>96</v>
      </c>
      <c r="J1503" t="s">
        <v>5614</v>
      </c>
      <c r="K1503" t="s">
        <v>5619</v>
      </c>
      <c r="L1503" t="s">
        <v>5606</v>
      </c>
    </row>
    <row r="1504" spans="9:12" x14ac:dyDescent="0.25">
      <c r="I1504" t="s">
        <v>96</v>
      </c>
      <c r="J1504" t="s">
        <v>5614</v>
      </c>
      <c r="K1504" t="s">
        <v>5620</v>
      </c>
      <c r="L1504" t="s">
        <v>5621</v>
      </c>
    </row>
    <row r="1505" spans="9:12" x14ac:dyDescent="0.25">
      <c r="I1505" t="s">
        <v>96</v>
      </c>
      <c r="J1505" t="s">
        <v>5622</v>
      </c>
      <c r="K1505" t="s">
        <v>5623</v>
      </c>
      <c r="L1505" t="s">
        <v>5180</v>
      </c>
    </row>
    <row r="1506" spans="9:12" x14ac:dyDescent="0.25">
      <c r="I1506" t="s">
        <v>96</v>
      </c>
      <c r="J1506" t="s">
        <v>5622</v>
      </c>
      <c r="K1506" t="s">
        <v>5624</v>
      </c>
      <c r="L1506" t="s">
        <v>5608</v>
      </c>
    </row>
    <row r="1507" spans="9:12" x14ac:dyDescent="0.25">
      <c r="I1507" t="s">
        <v>96</v>
      </c>
      <c r="J1507" t="s">
        <v>5622</v>
      </c>
      <c r="K1507" t="s">
        <v>5625</v>
      </c>
      <c r="L1507" t="s">
        <v>5116</v>
      </c>
    </row>
    <row r="1508" spans="9:12" x14ac:dyDescent="0.25">
      <c r="I1508" t="s">
        <v>96</v>
      </c>
      <c r="J1508" t="s">
        <v>5622</v>
      </c>
      <c r="K1508" t="s">
        <v>5626</v>
      </c>
      <c r="L1508" t="s">
        <v>4790</v>
      </c>
    </row>
    <row r="1509" spans="9:12" x14ac:dyDescent="0.25">
      <c r="I1509" t="s">
        <v>96</v>
      </c>
      <c r="J1509" t="s">
        <v>5622</v>
      </c>
      <c r="K1509" t="s">
        <v>5627</v>
      </c>
      <c r="L1509" t="s">
        <v>4790</v>
      </c>
    </row>
    <row r="1510" spans="9:12" x14ac:dyDescent="0.25">
      <c r="I1510" t="s">
        <v>96</v>
      </c>
      <c r="J1510" t="s">
        <v>5622</v>
      </c>
      <c r="K1510" t="s">
        <v>5628</v>
      </c>
      <c r="L1510" t="s">
        <v>5116</v>
      </c>
    </row>
    <row r="1511" spans="9:12" x14ac:dyDescent="0.25">
      <c r="I1511" t="s">
        <v>96</v>
      </c>
      <c r="J1511" t="s">
        <v>5622</v>
      </c>
      <c r="K1511" t="s">
        <v>5629</v>
      </c>
      <c r="L1511" t="s">
        <v>5593</v>
      </c>
    </row>
    <row r="1512" spans="9:12" x14ac:dyDescent="0.25">
      <c r="I1512" t="s">
        <v>96</v>
      </c>
      <c r="J1512" t="s">
        <v>5622</v>
      </c>
      <c r="K1512" t="s">
        <v>5630</v>
      </c>
      <c r="L1512" t="s">
        <v>5197</v>
      </c>
    </row>
    <row r="1513" spans="9:12" x14ac:dyDescent="0.25">
      <c r="I1513" t="s">
        <v>96</v>
      </c>
      <c r="J1513" t="s">
        <v>5622</v>
      </c>
      <c r="K1513" t="s">
        <v>5631</v>
      </c>
      <c r="L1513" t="s">
        <v>5116</v>
      </c>
    </row>
    <row r="1514" spans="9:12" x14ac:dyDescent="0.25">
      <c r="I1514" t="s">
        <v>96</v>
      </c>
      <c r="J1514" t="s">
        <v>5622</v>
      </c>
      <c r="K1514" t="s">
        <v>5632</v>
      </c>
      <c r="L1514" t="s">
        <v>5206</v>
      </c>
    </row>
    <row r="1515" spans="9:12" x14ac:dyDescent="0.25">
      <c r="I1515" t="s">
        <v>96</v>
      </c>
      <c r="J1515" t="s">
        <v>5622</v>
      </c>
      <c r="K1515" t="s">
        <v>5633</v>
      </c>
      <c r="L1515" t="s">
        <v>5634</v>
      </c>
    </row>
    <row r="1516" spans="9:12" x14ac:dyDescent="0.25">
      <c r="I1516" t="s">
        <v>96</v>
      </c>
      <c r="J1516" t="s">
        <v>5622</v>
      </c>
      <c r="K1516" t="s">
        <v>5635</v>
      </c>
      <c r="L1516" t="s">
        <v>4790</v>
      </c>
    </row>
    <row r="1517" spans="9:12" x14ac:dyDescent="0.25">
      <c r="I1517" t="s">
        <v>96</v>
      </c>
      <c r="J1517" t="s">
        <v>5622</v>
      </c>
      <c r="K1517" t="s">
        <v>5636</v>
      </c>
      <c r="L1517" t="s">
        <v>5637</v>
      </c>
    </row>
    <row r="1518" spans="9:12" x14ac:dyDescent="0.25">
      <c r="I1518" t="s">
        <v>96</v>
      </c>
      <c r="J1518" t="s">
        <v>5622</v>
      </c>
      <c r="K1518" t="s">
        <v>5638</v>
      </c>
      <c r="L1518" t="s">
        <v>5119</v>
      </c>
    </row>
    <row r="1519" spans="9:12" x14ac:dyDescent="0.25">
      <c r="I1519" t="s">
        <v>96</v>
      </c>
      <c r="J1519" t="s">
        <v>5639</v>
      </c>
      <c r="K1519" t="s">
        <v>5640</v>
      </c>
      <c r="L1519" t="s">
        <v>5180</v>
      </c>
    </row>
    <row r="1520" spans="9:12" x14ac:dyDescent="0.25">
      <c r="I1520" t="s">
        <v>96</v>
      </c>
      <c r="J1520" t="s">
        <v>5639</v>
      </c>
      <c r="K1520" t="s">
        <v>5641</v>
      </c>
      <c r="L1520" t="s">
        <v>5197</v>
      </c>
    </row>
    <row r="1521" spans="9:12" x14ac:dyDescent="0.25">
      <c r="I1521" t="s">
        <v>96</v>
      </c>
      <c r="J1521" t="s">
        <v>5639</v>
      </c>
      <c r="K1521" t="s">
        <v>5024</v>
      </c>
      <c r="L1521" t="s">
        <v>4790</v>
      </c>
    </row>
    <row r="1522" spans="9:12" x14ac:dyDescent="0.25">
      <c r="I1522" t="s">
        <v>96</v>
      </c>
      <c r="J1522" t="s">
        <v>5639</v>
      </c>
      <c r="K1522" t="s">
        <v>5642</v>
      </c>
      <c r="L1522" t="s">
        <v>4790</v>
      </c>
    </row>
    <row r="1523" spans="9:12" x14ac:dyDescent="0.25">
      <c r="I1523" t="s">
        <v>96</v>
      </c>
      <c r="J1523" t="s">
        <v>5639</v>
      </c>
      <c r="K1523" t="s">
        <v>4642</v>
      </c>
      <c r="L1523" t="s">
        <v>4790</v>
      </c>
    </row>
    <row r="1524" spans="9:12" x14ac:dyDescent="0.25">
      <c r="I1524" t="s">
        <v>96</v>
      </c>
      <c r="J1524" t="s">
        <v>5639</v>
      </c>
      <c r="K1524" t="s">
        <v>5643</v>
      </c>
      <c r="L1524" t="s">
        <v>5644</v>
      </c>
    </row>
    <row r="1525" spans="9:12" x14ac:dyDescent="0.25">
      <c r="I1525" t="s">
        <v>96</v>
      </c>
      <c r="J1525" t="s">
        <v>5639</v>
      </c>
      <c r="K1525" t="s">
        <v>4544</v>
      </c>
      <c r="L1525" t="s">
        <v>5116</v>
      </c>
    </row>
    <row r="1526" spans="9:12" x14ac:dyDescent="0.25">
      <c r="I1526" t="s">
        <v>96</v>
      </c>
      <c r="J1526" t="s">
        <v>5645</v>
      </c>
      <c r="K1526" t="s">
        <v>5646</v>
      </c>
      <c r="L1526" t="s">
        <v>5116</v>
      </c>
    </row>
    <row r="1527" spans="9:12" x14ac:dyDescent="0.25">
      <c r="I1527" t="s">
        <v>96</v>
      </c>
      <c r="J1527" t="s">
        <v>5645</v>
      </c>
      <c r="K1527" t="s">
        <v>5647</v>
      </c>
      <c r="L1527" t="s">
        <v>4790</v>
      </c>
    </row>
    <row r="1528" spans="9:12" x14ac:dyDescent="0.25">
      <c r="I1528" t="s">
        <v>96</v>
      </c>
      <c r="J1528" t="s">
        <v>5645</v>
      </c>
      <c r="K1528" t="s">
        <v>5648</v>
      </c>
      <c r="L1528" t="s">
        <v>5116</v>
      </c>
    </row>
    <row r="1529" spans="9:12" x14ac:dyDescent="0.25">
      <c r="I1529" t="s">
        <v>96</v>
      </c>
      <c r="J1529" t="s">
        <v>5645</v>
      </c>
      <c r="K1529" t="s">
        <v>5649</v>
      </c>
      <c r="L1529" t="s">
        <v>5650</v>
      </c>
    </row>
    <row r="1530" spans="9:12" x14ac:dyDescent="0.25">
      <c r="I1530" t="s">
        <v>96</v>
      </c>
      <c r="J1530" t="s">
        <v>5651</v>
      </c>
      <c r="K1530" t="s">
        <v>5652</v>
      </c>
      <c r="L1530" t="s">
        <v>4790</v>
      </c>
    </row>
    <row r="1531" spans="9:12" x14ac:dyDescent="0.25">
      <c r="I1531" t="s">
        <v>96</v>
      </c>
      <c r="J1531" t="s">
        <v>5653</v>
      </c>
      <c r="K1531" t="s">
        <v>4022</v>
      </c>
      <c r="L1531" t="s">
        <v>5180</v>
      </c>
    </row>
    <row r="1532" spans="9:12" x14ac:dyDescent="0.25">
      <c r="I1532" t="s">
        <v>96</v>
      </c>
      <c r="J1532" t="s">
        <v>5653</v>
      </c>
      <c r="K1532" t="s">
        <v>5654</v>
      </c>
      <c r="L1532" t="s">
        <v>5655</v>
      </c>
    </row>
    <row r="1533" spans="9:12" x14ac:dyDescent="0.25">
      <c r="I1533" t="s">
        <v>96</v>
      </c>
      <c r="J1533" t="s">
        <v>5653</v>
      </c>
      <c r="K1533" t="s">
        <v>5656</v>
      </c>
    </row>
    <row r="1534" spans="9:12" x14ac:dyDescent="0.25">
      <c r="I1534" t="s">
        <v>96</v>
      </c>
      <c r="J1534" t="s">
        <v>5653</v>
      </c>
      <c r="K1534" t="s">
        <v>5329</v>
      </c>
      <c r="L1534" t="s">
        <v>5655</v>
      </c>
    </row>
    <row r="1535" spans="9:12" x14ac:dyDescent="0.25">
      <c r="I1535" t="s">
        <v>96</v>
      </c>
      <c r="J1535" t="s">
        <v>5653</v>
      </c>
      <c r="K1535" t="s">
        <v>5657</v>
      </c>
      <c r="L1535" t="s">
        <v>5116</v>
      </c>
    </row>
    <row r="1536" spans="9:12" x14ac:dyDescent="0.25">
      <c r="I1536" t="s">
        <v>96</v>
      </c>
      <c r="J1536" t="s">
        <v>5653</v>
      </c>
      <c r="K1536" t="s">
        <v>5658</v>
      </c>
      <c r="L1536" t="s">
        <v>4790</v>
      </c>
    </row>
    <row r="1537" spans="9:12" x14ac:dyDescent="0.25">
      <c r="I1537" t="s">
        <v>96</v>
      </c>
      <c r="J1537" t="s">
        <v>5653</v>
      </c>
      <c r="K1537" t="s">
        <v>5659</v>
      </c>
      <c r="L1537" t="s">
        <v>5655</v>
      </c>
    </row>
    <row r="1538" spans="9:12" x14ac:dyDescent="0.25">
      <c r="I1538" t="s">
        <v>96</v>
      </c>
      <c r="J1538" t="s">
        <v>5653</v>
      </c>
      <c r="K1538" t="s">
        <v>5660</v>
      </c>
      <c r="L1538" t="s">
        <v>5655</v>
      </c>
    </row>
    <row r="1539" spans="9:12" x14ac:dyDescent="0.25">
      <c r="I1539" t="s">
        <v>96</v>
      </c>
      <c r="J1539" t="s">
        <v>5653</v>
      </c>
      <c r="K1539" t="s">
        <v>5661</v>
      </c>
      <c r="L1539" t="s">
        <v>5655</v>
      </c>
    </row>
    <row r="1540" spans="9:12" x14ac:dyDescent="0.25">
      <c r="I1540" t="s">
        <v>96</v>
      </c>
      <c r="J1540" t="s">
        <v>5653</v>
      </c>
      <c r="K1540" t="s">
        <v>4317</v>
      </c>
      <c r="L1540" t="s">
        <v>5141</v>
      </c>
    </row>
    <row r="1541" spans="9:12" x14ac:dyDescent="0.25">
      <c r="I1541" t="s">
        <v>96</v>
      </c>
      <c r="J1541" t="s">
        <v>5653</v>
      </c>
      <c r="K1541" t="s">
        <v>5662</v>
      </c>
      <c r="L1541" t="s">
        <v>5180</v>
      </c>
    </row>
    <row r="1542" spans="9:12" x14ac:dyDescent="0.25">
      <c r="I1542" t="s">
        <v>96</v>
      </c>
      <c r="J1542" t="s">
        <v>5653</v>
      </c>
      <c r="K1542" t="s">
        <v>4045</v>
      </c>
      <c r="L1542" t="s">
        <v>5655</v>
      </c>
    </row>
    <row r="1543" spans="9:12" x14ac:dyDescent="0.25">
      <c r="I1543" t="s">
        <v>96</v>
      </c>
      <c r="J1543" t="s">
        <v>5653</v>
      </c>
      <c r="K1543" t="s">
        <v>5663</v>
      </c>
      <c r="L1543" t="s">
        <v>5606</v>
      </c>
    </row>
    <row r="1544" spans="9:12" x14ac:dyDescent="0.25">
      <c r="I1544" t="s">
        <v>96</v>
      </c>
      <c r="J1544" t="s">
        <v>5653</v>
      </c>
      <c r="K1544" t="s">
        <v>5664</v>
      </c>
      <c r="L1544" t="s">
        <v>5665</v>
      </c>
    </row>
    <row r="1545" spans="9:12" x14ac:dyDescent="0.25">
      <c r="I1545" t="s">
        <v>96</v>
      </c>
      <c r="J1545" t="s">
        <v>5653</v>
      </c>
      <c r="K1545" t="s">
        <v>5666</v>
      </c>
      <c r="L1545" t="s">
        <v>5655</v>
      </c>
    </row>
    <row r="1546" spans="9:12" x14ac:dyDescent="0.25">
      <c r="I1546" t="s">
        <v>96</v>
      </c>
      <c r="J1546" t="s">
        <v>5653</v>
      </c>
      <c r="K1546" t="s">
        <v>5667</v>
      </c>
      <c r="L1546" t="s">
        <v>5141</v>
      </c>
    </row>
    <row r="1547" spans="9:12" x14ac:dyDescent="0.25">
      <c r="I1547" t="s">
        <v>96</v>
      </c>
      <c r="J1547" t="s">
        <v>5668</v>
      </c>
      <c r="K1547" t="s">
        <v>4022</v>
      </c>
      <c r="L1547" t="s">
        <v>5669</v>
      </c>
    </row>
    <row r="1548" spans="9:12" x14ac:dyDescent="0.25">
      <c r="I1548" t="s">
        <v>96</v>
      </c>
      <c r="J1548" t="s">
        <v>5670</v>
      </c>
      <c r="K1548" t="s">
        <v>5255</v>
      </c>
      <c r="L1548" t="s">
        <v>5158</v>
      </c>
    </row>
    <row r="1549" spans="9:12" x14ac:dyDescent="0.25">
      <c r="I1549" t="s">
        <v>96</v>
      </c>
      <c r="J1549" t="s">
        <v>5670</v>
      </c>
      <c r="K1549" t="s">
        <v>5671</v>
      </c>
      <c r="L1549" t="s">
        <v>5206</v>
      </c>
    </row>
    <row r="1550" spans="9:12" x14ac:dyDescent="0.25">
      <c r="I1550" t="s">
        <v>96</v>
      </c>
      <c r="J1550" t="s">
        <v>5670</v>
      </c>
      <c r="K1550" t="s">
        <v>5672</v>
      </c>
      <c r="L1550" t="s">
        <v>5578</v>
      </c>
    </row>
    <row r="1551" spans="9:12" x14ac:dyDescent="0.25">
      <c r="I1551" t="s">
        <v>96</v>
      </c>
      <c r="J1551" t="s">
        <v>5670</v>
      </c>
      <c r="K1551" t="s">
        <v>5673</v>
      </c>
      <c r="L1551" t="s">
        <v>4790</v>
      </c>
    </row>
    <row r="1552" spans="9:12" x14ac:dyDescent="0.25">
      <c r="I1552" t="s">
        <v>96</v>
      </c>
      <c r="J1552" t="s">
        <v>5670</v>
      </c>
      <c r="K1552" t="s">
        <v>5674</v>
      </c>
      <c r="L1552" t="s">
        <v>4790</v>
      </c>
    </row>
    <row r="1553" spans="9:12" x14ac:dyDescent="0.25">
      <c r="I1553" t="s">
        <v>96</v>
      </c>
      <c r="J1553" t="s">
        <v>5670</v>
      </c>
      <c r="K1553" t="s">
        <v>4750</v>
      </c>
      <c r="L1553" t="s">
        <v>5180</v>
      </c>
    </row>
    <row r="1554" spans="9:12" x14ac:dyDescent="0.25">
      <c r="I1554" t="s">
        <v>96</v>
      </c>
      <c r="J1554" t="s">
        <v>5670</v>
      </c>
      <c r="K1554" t="s">
        <v>4448</v>
      </c>
      <c r="L1554" t="s">
        <v>4790</v>
      </c>
    </row>
    <row r="1555" spans="9:12" x14ac:dyDescent="0.25">
      <c r="I1555" t="s">
        <v>96</v>
      </c>
      <c r="J1555" t="s">
        <v>5675</v>
      </c>
      <c r="K1555" t="s">
        <v>5676</v>
      </c>
      <c r="L1555" t="s">
        <v>5139</v>
      </c>
    </row>
    <row r="1556" spans="9:12" x14ac:dyDescent="0.25">
      <c r="I1556" t="s">
        <v>96</v>
      </c>
      <c r="J1556" t="s">
        <v>5675</v>
      </c>
      <c r="K1556" t="s">
        <v>5045</v>
      </c>
      <c r="L1556" t="s">
        <v>4790</v>
      </c>
    </row>
    <row r="1557" spans="9:12" x14ac:dyDescent="0.25">
      <c r="I1557" t="s">
        <v>96</v>
      </c>
      <c r="J1557" t="s">
        <v>5675</v>
      </c>
      <c r="K1557" t="s">
        <v>4472</v>
      </c>
    </row>
    <row r="1558" spans="9:12" x14ac:dyDescent="0.25">
      <c r="I1558" t="s">
        <v>96</v>
      </c>
      <c r="J1558" t="s">
        <v>5675</v>
      </c>
      <c r="K1558" t="s">
        <v>5677</v>
      </c>
      <c r="L1558" t="s">
        <v>5139</v>
      </c>
    </row>
    <row r="1559" spans="9:12" x14ac:dyDescent="0.25">
      <c r="I1559" t="s">
        <v>96</v>
      </c>
      <c r="J1559" t="s">
        <v>5675</v>
      </c>
      <c r="K1559" t="s">
        <v>5678</v>
      </c>
      <c r="L1559" t="s">
        <v>4790</v>
      </c>
    </row>
    <row r="1560" spans="9:12" x14ac:dyDescent="0.25">
      <c r="I1560" t="s">
        <v>96</v>
      </c>
      <c r="J1560" t="s">
        <v>5675</v>
      </c>
      <c r="K1560" t="s">
        <v>5679</v>
      </c>
      <c r="L1560" t="s">
        <v>5608</v>
      </c>
    </row>
    <row r="1561" spans="9:12" x14ac:dyDescent="0.25">
      <c r="I1561" t="s">
        <v>96</v>
      </c>
      <c r="J1561" t="s">
        <v>5680</v>
      </c>
      <c r="K1561" t="s">
        <v>5681</v>
      </c>
      <c r="L1561" t="s">
        <v>4790</v>
      </c>
    </row>
    <row r="1562" spans="9:12" x14ac:dyDescent="0.25">
      <c r="I1562" t="s">
        <v>96</v>
      </c>
      <c r="J1562" t="s">
        <v>5680</v>
      </c>
      <c r="K1562" t="s">
        <v>4023</v>
      </c>
      <c r="L1562" t="s">
        <v>5025</v>
      </c>
    </row>
    <row r="1563" spans="9:12" x14ac:dyDescent="0.25">
      <c r="I1563" t="s">
        <v>96</v>
      </c>
      <c r="J1563" t="s">
        <v>5680</v>
      </c>
      <c r="K1563" t="s">
        <v>5682</v>
      </c>
      <c r="L1563" t="s">
        <v>4790</v>
      </c>
    </row>
    <row r="1564" spans="9:12" x14ac:dyDescent="0.25">
      <c r="I1564" t="s">
        <v>96</v>
      </c>
      <c r="J1564" t="s">
        <v>5680</v>
      </c>
      <c r="K1564" t="s">
        <v>5683</v>
      </c>
      <c r="L1564" t="s">
        <v>4790</v>
      </c>
    </row>
    <row r="1565" spans="9:12" x14ac:dyDescent="0.25">
      <c r="I1565" t="s">
        <v>96</v>
      </c>
      <c r="J1565" t="s">
        <v>5680</v>
      </c>
      <c r="K1565" t="s">
        <v>5684</v>
      </c>
      <c r="L1565" t="s">
        <v>5197</v>
      </c>
    </row>
    <row r="1566" spans="9:12" x14ac:dyDescent="0.25">
      <c r="I1566" t="s">
        <v>96</v>
      </c>
      <c r="J1566" t="s">
        <v>5680</v>
      </c>
      <c r="K1566" t="s">
        <v>5685</v>
      </c>
      <c r="L1566" t="s">
        <v>4790</v>
      </c>
    </row>
    <row r="1567" spans="9:12" x14ac:dyDescent="0.25">
      <c r="I1567" t="s">
        <v>96</v>
      </c>
      <c r="J1567" t="s">
        <v>5680</v>
      </c>
      <c r="K1567" t="s">
        <v>5686</v>
      </c>
      <c r="L1567" t="s">
        <v>5116</v>
      </c>
    </row>
    <row r="1568" spans="9:12" x14ac:dyDescent="0.25">
      <c r="I1568" t="s">
        <v>96</v>
      </c>
      <c r="J1568" t="s">
        <v>5680</v>
      </c>
      <c r="K1568" t="s">
        <v>5687</v>
      </c>
      <c r="L1568" t="s">
        <v>5116</v>
      </c>
    </row>
    <row r="1569" spans="9:12" x14ac:dyDescent="0.25">
      <c r="I1569" t="s">
        <v>96</v>
      </c>
      <c r="J1569" t="s">
        <v>5680</v>
      </c>
      <c r="K1569" t="s">
        <v>5688</v>
      </c>
      <c r="L1569" t="s">
        <v>4790</v>
      </c>
    </row>
    <row r="1570" spans="9:12" x14ac:dyDescent="0.25">
      <c r="I1570" t="s">
        <v>96</v>
      </c>
      <c r="J1570" t="s">
        <v>5689</v>
      </c>
      <c r="K1570" t="s">
        <v>5505</v>
      </c>
      <c r="L1570" t="s">
        <v>4790</v>
      </c>
    </row>
    <row r="1571" spans="9:12" x14ac:dyDescent="0.25">
      <c r="I1571" t="s">
        <v>96</v>
      </c>
      <c r="J1571" t="s">
        <v>5690</v>
      </c>
      <c r="K1571" t="s">
        <v>5691</v>
      </c>
      <c r="L1571" t="s">
        <v>5692</v>
      </c>
    </row>
    <row r="1572" spans="9:12" x14ac:dyDescent="0.25">
      <c r="I1572" t="s">
        <v>96</v>
      </c>
      <c r="J1572" t="s">
        <v>5690</v>
      </c>
      <c r="K1572" t="s">
        <v>5693</v>
      </c>
      <c r="L1572" t="s">
        <v>5119</v>
      </c>
    </row>
    <row r="1573" spans="9:12" x14ac:dyDescent="0.25">
      <c r="I1573" t="s">
        <v>96</v>
      </c>
      <c r="J1573" t="s">
        <v>5690</v>
      </c>
      <c r="K1573" t="s">
        <v>5694</v>
      </c>
      <c r="L1573" t="s">
        <v>5147</v>
      </c>
    </row>
    <row r="1574" spans="9:12" x14ac:dyDescent="0.25">
      <c r="I1574" t="s">
        <v>96</v>
      </c>
      <c r="J1574" t="s">
        <v>5690</v>
      </c>
      <c r="K1574" t="s">
        <v>5695</v>
      </c>
      <c r="L1574" t="s">
        <v>5119</v>
      </c>
    </row>
    <row r="1575" spans="9:12" x14ac:dyDescent="0.25">
      <c r="I1575" t="s">
        <v>96</v>
      </c>
      <c r="J1575" t="s">
        <v>5690</v>
      </c>
      <c r="K1575" t="s">
        <v>5696</v>
      </c>
      <c r="L1575" t="s">
        <v>5580</v>
      </c>
    </row>
    <row r="1576" spans="9:12" x14ac:dyDescent="0.25">
      <c r="I1576" t="s">
        <v>96</v>
      </c>
      <c r="J1576" t="s">
        <v>5690</v>
      </c>
      <c r="K1576" t="s">
        <v>5697</v>
      </c>
      <c r="L1576" t="s">
        <v>5119</v>
      </c>
    </row>
    <row r="1577" spans="9:12" x14ac:dyDescent="0.25">
      <c r="I1577" t="s">
        <v>96</v>
      </c>
      <c r="J1577" t="s">
        <v>5690</v>
      </c>
      <c r="K1577" t="s">
        <v>5698</v>
      </c>
      <c r="L1577" t="s">
        <v>5119</v>
      </c>
    </row>
    <row r="1578" spans="9:12" x14ac:dyDescent="0.25">
      <c r="I1578" t="s">
        <v>96</v>
      </c>
      <c r="J1578" t="s">
        <v>5690</v>
      </c>
      <c r="K1578" t="s">
        <v>5699</v>
      </c>
      <c r="L1578" t="s">
        <v>4653</v>
      </c>
    </row>
    <row r="1579" spans="9:12" x14ac:dyDescent="0.25">
      <c r="I1579" t="s">
        <v>96</v>
      </c>
      <c r="J1579" t="s">
        <v>5690</v>
      </c>
      <c r="K1579" t="s">
        <v>5700</v>
      </c>
      <c r="L1579" t="s">
        <v>4653</v>
      </c>
    </row>
    <row r="1580" spans="9:12" x14ac:dyDescent="0.25">
      <c r="I1580" t="s">
        <v>96</v>
      </c>
      <c r="J1580" t="s">
        <v>5690</v>
      </c>
      <c r="K1580" t="s">
        <v>5701</v>
      </c>
      <c r="L1580" t="s">
        <v>5692</v>
      </c>
    </row>
    <row r="1581" spans="9:12" x14ac:dyDescent="0.25">
      <c r="I1581" t="s">
        <v>96</v>
      </c>
      <c r="J1581" t="s">
        <v>5690</v>
      </c>
      <c r="K1581" t="s">
        <v>5702</v>
      </c>
      <c r="L1581" t="s">
        <v>5119</v>
      </c>
    </row>
    <row r="1582" spans="9:12" x14ac:dyDescent="0.25">
      <c r="I1582" t="s">
        <v>96</v>
      </c>
      <c r="J1582" t="s">
        <v>5690</v>
      </c>
      <c r="K1582" t="s">
        <v>5703</v>
      </c>
      <c r="L1582" t="s">
        <v>5119</v>
      </c>
    </row>
    <row r="1583" spans="9:12" x14ac:dyDescent="0.25">
      <c r="I1583" t="s">
        <v>96</v>
      </c>
      <c r="J1583" t="s">
        <v>5704</v>
      </c>
      <c r="K1583" t="s">
        <v>4022</v>
      </c>
      <c r="L1583" t="s">
        <v>5705</v>
      </c>
    </row>
    <row r="1584" spans="9:12" x14ac:dyDescent="0.25">
      <c r="I1584" t="s">
        <v>96</v>
      </c>
      <c r="J1584" t="s">
        <v>5706</v>
      </c>
      <c r="K1584" t="s">
        <v>5707</v>
      </c>
      <c r="L1584" t="s">
        <v>5180</v>
      </c>
    </row>
    <row r="1585" spans="9:12" x14ac:dyDescent="0.25">
      <c r="I1585" t="s">
        <v>96</v>
      </c>
      <c r="J1585" t="s">
        <v>5706</v>
      </c>
      <c r="K1585" t="s">
        <v>5708</v>
      </c>
      <c r="L1585" t="s">
        <v>4790</v>
      </c>
    </row>
    <row r="1586" spans="9:12" x14ac:dyDescent="0.25">
      <c r="I1586" t="s">
        <v>96</v>
      </c>
      <c r="J1586" t="s">
        <v>5709</v>
      </c>
      <c r="K1586" t="s">
        <v>4098</v>
      </c>
      <c r="L1586" t="s">
        <v>5180</v>
      </c>
    </row>
    <row r="1587" spans="9:12" x14ac:dyDescent="0.25">
      <c r="I1587" t="s">
        <v>96</v>
      </c>
      <c r="J1587" t="s">
        <v>5710</v>
      </c>
      <c r="K1587" t="s">
        <v>5013</v>
      </c>
      <c r="L1587" t="s">
        <v>5180</v>
      </c>
    </row>
    <row r="1588" spans="9:12" x14ac:dyDescent="0.25">
      <c r="I1588" t="s">
        <v>96</v>
      </c>
      <c r="J1588" t="s">
        <v>5710</v>
      </c>
      <c r="K1588" t="s">
        <v>5711</v>
      </c>
      <c r="L1588" t="s">
        <v>5116</v>
      </c>
    </row>
    <row r="1589" spans="9:12" x14ac:dyDescent="0.25">
      <c r="I1589" t="s">
        <v>96</v>
      </c>
      <c r="J1589" t="s">
        <v>5710</v>
      </c>
      <c r="K1589" t="s">
        <v>4005</v>
      </c>
    </row>
    <row r="1590" spans="9:12" x14ac:dyDescent="0.25">
      <c r="I1590" t="s">
        <v>96</v>
      </c>
      <c r="J1590" t="s">
        <v>5712</v>
      </c>
      <c r="K1590" t="s">
        <v>5713</v>
      </c>
      <c r="L1590" t="s">
        <v>5705</v>
      </c>
    </row>
    <row r="1591" spans="9:12" x14ac:dyDescent="0.25">
      <c r="I1591" t="s">
        <v>96</v>
      </c>
      <c r="J1591" t="s">
        <v>5714</v>
      </c>
      <c r="K1591" t="s">
        <v>5715</v>
      </c>
      <c r="L1591" t="s">
        <v>5716</v>
      </c>
    </row>
    <row r="1592" spans="9:12" x14ac:dyDescent="0.25">
      <c r="I1592" t="s">
        <v>96</v>
      </c>
      <c r="J1592" t="s">
        <v>5717</v>
      </c>
      <c r="K1592" t="s">
        <v>5718</v>
      </c>
      <c r="L1592" t="s">
        <v>4847</v>
      </c>
    </row>
    <row r="1593" spans="9:12" x14ac:dyDescent="0.25">
      <c r="I1593" t="s">
        <v>96</v>
      </c>
      <c r="J1593" t="s">
        <v>5719</v>
      </c>
      <c r="K1593" t="s">
        <v>4098</v>
      </c>
      <c r="L1593" t="s">
        <v>5608</v>
      </c>
    </row>
    <row r="1594" spans="9:12" x14ac:dyDescent="0.25">
      <c r="I1594" t="s">
        <v>96</v>
      </c>
      <c r="J1594" t="s">
        <v>5719</v>
      </c>
      <c r="K1594" t="s">
        <v>5720</v>
      </c>
      <c r="L1594" t="s">
        <v>4790</v>
      </c>
    </row>
    <row r="1595" spans="9:12" x14ac:dyDescent="0.25">
      <c r="I1595" t="s">
        <v>96</v>
      </c>
      <c r="J1595" t="s">
        <v>5721</v>
      </c>
      <c r="K1595" t="s">
        <v>5722</v>
      </c>
      <c r="L1595" t="s">
        <v>5608</v>
      </c>
    </row>
    <row r="1596" spans="9:12" x14ac:dyDescent="0.25">
      <c r="I1596" t="s">
        <v>96</v>
      </c>
      <c r="J1596" t="s">
        <v>5721</v>
      </c>
      <c r="K1596" t="s">
        <v>5595</v>
      </c>
      <c r="L1596" t="s">
        <v>5180</v>
      </c>
    </row>
    <row r="1597" spans="9:12" x14ac:dyDescent="0.25">
      <c r="I1597" t="s">
        <v>96</v>
      </c>
      <c r="J1597" t="s">
        <v>5721</v>
      </c>
      <c r="K1597" t="s">
        <v>5723</v>
      </c>
      <c r="L1597" t="s">
        <v>5116</v>
      </c>
    </row>
    <row r="1598" spans="9:12" x14ac:dyDescent="0.25">
      <c r="I1598" t="s">
        <v>96</v>
      </c>
      <c r="J1598" t="s">
        <v>5721</v>
      </c>
      <c r="K1598" t="s">
        <v>5724</v>
      </c>
      <c r="L1598" t="s">
        <v>5116</v>
      </c>
    </row>
    <row r="1599" spans="9:12" x14ac:dyDescent="0.25">
      <c r="I1599" t="s">
        <v>96</v>
      </c>
      <c r="J1599" t="s">
        <v>5721</v>
      </c>
      <c r="K1599" t="s">
        <v>4361</v>
      </c>
      <c r="L1599" t="s">
        <v>5180</v>
      </c>
    </row>
    <row r="1600" spans="9:12" x14ac:dyDescent="0.25">
      <c r="I1600" t="s">
        <v>96</v>
      </c>
      <c r="J1600" t="s">
        <v>5721</v>
      </c>
      <c r="K1600" t="s">
        <v>5725</v>
      </c>
      <c r="L1600" t="s">
        <v>5116</v>
      </c>
    </row>
    <row r="1601" spans="9:12" x14ac:dyDescent="0.25">
      <c r="I1601" t="s">
        <v>96</v>
      </c>
      <c r="J1601" t="s">
        <v>5721</v>
      </c>
      <c r="K1601" t="s">
        <v>4183</v>
      </c>
      <c r="L1601" t="s">
        <v>5180</v>
      </c>
    </row>
    <row r="1602" spans="9:12" x14ac:dyDescent="0.25">
      <c r="I1602" t="s">
        <v>96</v>
      </c>
      <c r="J1602" t="s">
        <v>5721</v>
      </c>
      <c r="K1602" t="s">
        <v>5726</v>
      </c>
      <c r="L1602" t="s">
        <v>5606</v>
      </c>
    </row>
    <row r="1603" spans="9:12" x14ac:dyDescent="0.25">
      <c r="I1603" t="s">
        <v>96</v>
      </c>
      <c r="J1603" t="s">
        <v>5721</v>
      </c>
      <c r="K1603" t="s">
        <v>4005</v>
      </c>
    </row>
    <row r="1604" spans="9:12" x14ac:dyDescent="0.25">
      <c r="I1604" t="s">
        <v>96</v>
      </c>
      <c r="J1604" t="s">
        <v>5727</v>
      </c>
      <c r="K1604" t="s">
        <v>5728</v>
      </c>
      <c r="L1604" t="s">
        <v>4790</v>
      </c>
    </row>
    <row r="1605" spans="9:12" x14ac:dyDescent="0.25">
      <c r="I1605" t="s">
        <v>96</v>
      </c>
      <c r="J1605" t="s">
        <v>5729</v>
      </c>
      <c r="K1605" t="s">
        <v>4470</v>
      </c>
      <c r="L1605" t="s">
        <v>5730</v>
      </c>
    </row>
    <row r="1606" spans="9:12" x14ac:dyDescent="0.25">
      <c r="I1606" t="s">
        <v>96</v>
      </c>
      <c r="J1606" t="s">
        <v>5731</v>
      </c>
      <c r="K1606" t="s">
        <v>5732</v>
      </c>
      <c r="L1606" t="s">
        <v>4790</v>
      </c>
    </row>
    <row r="1607" spans="9:12" x14ac:dyDescent="0.25">
      <c r="I1607" t="s">
        <v>96</v>
      </c>
      <c r="J1607" t="s">
        <v>5731</v>
      </c>
      <c r="K1607" t="s">
        <v>5733</v>
      </c>
      <c r="L1607" t="s">
        <v>5180</v>
      </c>
    </row>
    <row r="1608" spans="9:12" x14ac:dyDescent="0.25">
      <c r="I1608" t="s">
        <v>96</v>
      </c>
      <c r="J1608" t="s">
        <v>5731</v>
      </c>
      <c r="K1608" t="s">
        <v>5734</v>
      </c>
      <c r="L1608" t="s">
        <v>4790</v>
      </c>
    </row>
    <row r="1609" spans="9:12" x14ac:dyDescent="0.25">
      <c r="I1609" t="s">
        <v>96</v>
      </c>
      <c r="J1609" t="s">
        <v>5731</v>
      </c>
      <c r="K1609" t="s">
        <v>5735</v>
      </c>
      <c r="L1609" t="s">
        <v>4790</v>
      </c>
    </row>
    <row r="1610" spans="9:12" x14ac:dyDescent="0.25">
      <c r="I1610" t="s">
        <v>96</v>
      </c>
      <c r="J1610" t="s">
        <v>5731</v>
      </c>
      <c r="K1610" t="s">
        <v>5278</v>
      </c>
      <c r="L1610" t="s">
        <v>5206</v>
      </c>
    </row>
    <row r="1611" spans="9:12" x14ac:dyDescent="0.25">
      <c r="I1611" t="s">
        <v>96</v>
      </c>
      <c r="J1611" t="s">
        <v>5731</v>
      </c>
      <c r="K1611" t="s">
        <v>4614</v>
      </c>
      <c r="L1611" t="s">
        <v>4790</v>
      </c>
    </row>
    <row r="1612" spans="9:12" x14ac:dyDescent="0.25">
      <c r="I1612" t="s">
        <v>96</v>
      </c>
      <c r="J1612" t="s">
        <v>5736</v>
      </c>
      <c r="K1612" t="s">
        <v>4022</v>
      </c>
      <c r="L1612" t="s">
        <v>5180</v>
      </c>
    </row>
    <row r="1613" spans="9:12" x14ac:dyDescent="0.25">
      <c r="I1613" t="s">
        <v>96</v>
      </c>
      <c r="J1613" t="s">
        <v>5737</v>
      </c>
      <c r="K1613" t="s">
        <v>4507</v>
      </c>
      <c r="L1613" t="s">
        <v>5141</v>
      </c>
    </row>
    <row r="1614" spans="9:12" x14ac:dyDescent="0.25">
      <c r="I1614" t="s">
        <v>96</v>
      </c>
      <c r="J1614" t="s">
        <v>5738</v>
      </c>
      <c r="K1614" t="s">
        <v>5739</v>
      </c>
      <c r="L1614" t="s">
        <v>5116</v>
      </c>
    </row>
    <row r="1615" spans="9:12" x14ac:dyDescent="0.25">
      <c r="I1615" t="s">
        <v>96</v>
      </c>
      <c r="J1615" t="s">
        <v>5738</v>
      </c>
      <c r="K1615" t="s">
        <v>4181</v>
      </c>
      <c r="L1615" t="s">
        <v>5180</v>
      </c>
    </row>
    <row r="1616" spans="9:12" x14ac:dyDescent="0.25">
      <c r="I1616" t="s">
        <v>96</v>
      </c>
      <c r="J1616" t="s">
        <v>5738</v>
      </c>
      <c r="K1616" t="s">
        <v>5740</v>
      </c>
      <c r="L1616" t="s">
        <v>4790</v>
      </c>
    </row>
    <row r="1617" spans="9:12" x14ac:dyDescent="0.25">
      <c r="I1617" t="s">
        <v>96</v>
      </c>
      <c r="J1617" t="s">
        <v>5738</v>
      </c>
      <c r="K1617" t="s">
        <v>5741</v>
      </c>
      <c r="L1617" t="s">
        <v>5180</v>
      </c>
    </row>
    <row r="1618" spans="9:12" x14ac:dyDescent="0.25">
      <c r="I1618" t="s">
        <v>96</v>
      </c>
      <c r="J1618" t="s">
        <v>5742</v>
      </c>
      <c r="K1618" t="s">
        <v>5743</v>
      </c>
      <c r="L1618" t="s">
        <v>4790</v>
      </c>
    </row>
    <row r="1619" spans="9:12" x14ac:dyDescent="0.25">
      <c r="I1619" t="s">
        <v>96</v>
      </c>
      <c r="J1619" t="s">
        <v>5744</v>
      </c>
      <c r="K1619" t="s">
        <v>5745</v>
      </c>
      <c r="L1619" t="s">
        <v>5025</v>
      </c>
    </row>
    <row r="1620" spans="9:12" x14ac:dyDescent="0.25">
      <c r="I1620" t="s">
        <v>96</v>
      </c>
      <c r="J1620" t="s">
        <v>5744</v>
      </c>
      <c r="K1620" t="s">
        <v>5746</v>
      </c>
      <c r="L1620" t="s">
        <v>4790</v>
      </c>
    </row>
    <row r="1621" spans="9:12" x14ac:dyDescent="0.25">
      <c r="I1621" t="s">
        <v>96</v>
      </c>
      <c r="J1621" t="s">
        <v>5744</v>
      </c>
      <c r="K1621" t="s">
        <v>5747</v>
      </c>
      <c r="L1621" t="s">
        <v>4790</v>
      </c>
    </row>
    <row r="1622" spans="9:12" x14ac:dyDescent="0.25">
      <c r="I1622" t="s">
        <v>96</v>
      </c>
      <c r="J1622" t="s">
        <v>5744</v>
      </c>
      <c r="K1622" t="s">
        <v>4023</v>
      </c>
      <c r="L1622" t="s">
        <v>5141</v>
      </c>
    </row>
    <row r="1623" spans="9:12" x14ac:dyDescent="0.25">
      <c r="I1623" t="s">
        <v>96</v>
      </c>
      <c r="J1623" t="s">
        <v>5744</v>
      </c>
      <c r="K1623" t="s">
        <v>5748</v>
      </c>
      <c r="L1623" t="s">
        <v>5197</v>
      </c>
    </row>
    <row r="1624" spans="9:12" x14ac:dyDescent="0.25">
      <c r="I1624" t="s">
        <v>96</v>
      </c>
      <c r="J1624" t="s">
        <v>5744</v>
      </c>
      <c r="K1624" t="s">
        <v>5749</v>
      </c>
      <c r="L1624" t="s">
        <v>5116</v>
      </c>
    </row>
    <row r="1625" spans="9:12" x14ac:dyDescent="0.25">
      <c r="I1625" t="s">
        <v>96</v>
      </c>
      <c r="J1625" t="s">
        <v>5744</v>
      </c>
      <c r="K1625" t="s">
        <v>5466</v>
      </c>
      <c r="L1625" t="s">
        <v>4790</v>
      </c>
    </row>
    <row r="1626" spans="9:12" x14ac:dyDescent="0.25">
      <c r="I1626" t="s">
        <v>96</v>
      </c>
      <c r="J1626" t="s">
        <v>5744</v>
      </c>
      <c r="K1626" t="s">
        <v>5750</v>
      </c>
      <c r="L1626" t="s">
        <v>5116</v>
      </c>
    </row>
    <row r="1627" spans="9:12" x14ac:dyDescent="0.25">
      <c r="I1627" t="s">
        <v>96</v>
      </c>
      <c r="J1627" t="s">
        <v>5744</v>
      </c>
      <c r="K1627" t="s">
        <v>5751</v>
      </c>
      <c r="L1627" t="s">
        <v>4790</v>
      </c>
    </row>
    <row r="1628" spans="9:12" x14ac:dyDescent="0.25">
      <c r="I1628" t="s">
        <v>96</v>
      </c>
      <c r="J1628" t="s">
        <v>5744</v>
      </c>
      <c r="K1628" t="s">
        <v>4364</v>
      </c>
      <c r="L1628" t="s">
        <v>5141</v>
      </c>
    </row>
    <row r="1629" spans="9:12" x14ac:dyDescent="0.25">
      <c r="I1629" t="s">
        <v>96</v>
      </c>
      <c r="J1629" t="s">
        <v>5744</v>
      </c>
      <c r="K1629" t="s">
        <v>5752</v>
      </c>
      <c r="L1629" t="s">
        <v>4790</v>
      </c>
    </row>
    <row r="1630" spans="9:12" x14ac:dyDescent="0.25">
      <c r="I1630" t="s">
        <v>96</v>
      </c>
      <c r="J1630" t="s">
        <v>5744</v>
      </c>
      <c r="K1630" t="s">
        <v>5753</v>
      </c>
      <c r="L1630" t="s">
        <v>5116</v>
      </c>
    </row>
    <row r="1631" spans="9:12" x14ac:dyDescent="0.25">
      <c r="I1631" t="s">
        <v>96</v>
      </c>
      <c r="J1631" t="s">
        <v>5744</v>
      </c>
      <c r="K1631" t="s">
        <v>5754</v>
      </c>
      <c r="L1631" t="s">
        <v>5116</v>
      </c>
    </row>
    <row r="1632" spans="9:12" x14ac:dyDescent="0.25">
      <c r="I1632" t="s">
        <v>96</v>
      </c>
      <c r="J1632" t="s">
        <v>5744</v>
      </c>
      <c r="K1632" t="s">
        <v>5055</v>
      </c>
      <c r="L1632" t="s">
        <v>4790</v>
      </c>
    </row>
    <row r="1633" spans="9:12" x14ac:dyDescent="0.25">
      <c r="I1633" t="s">
        <v>96</v>
      </c>
      <c r="J1633" t="s">
        <v>5744</v>
      </c>
      <c r="K1633" t="s">
        <v>5755</v>
      </c>
      <c r="L1633" t="s">
        <v>4790</v>
      </c>
    </row>
    <row r="1634" spans="9:12" x14ac:dyDescent="0.25">
      <c r="I1634" t="s">
        <v>5756</v>
      </c>
      <c r="J1634" t="s">
        <v>5757</v>
      </c>
      <c r="K1634" t="s">
        <v>5758</v>
      </c>
      <c r="L1634" t="s">
        <v>4653</v>
      </c>
    </row>
    <row r="1635" spans="9:12" x14ac:dyDescent="0.25">
      <c r="I1635" t="s">
        <v>5756</v>
      </c>
      <c r="J1635" t="s">
        <v>5757</v>
      </c>
      <c r="K1635" t="s">
        <v>5759</v>
      </c>
      <c r="L1635" t="s">
        <v>4653</v>
      </c>
    </row>
    <row r="1636" spans="9:12" x14ac:dyDescent="0.25">
      <c r="I1636" t="s">
        <v>5756</v>
      </c>
      <c r="J1636" t="s">
        <v>5757</v>
      </c>
      <c r="K1636" t="s">
        <v>4183</v>
      </c>
    </row>
    <row r="1637" spans="9:12" x14ac:dyDescent="0.25">
      <c r="I1637" t="s">
        <v>5756</v>
      </c>
      <c r="J1637" t="s">
        <v>5760</v>
      </c>
      <c r="K1637" t="s">
        <v>5761</v>
      </c>
      <c r="L1637" t="s">
        <v>5762</v>
      </c>
    </row>
    <row r="1638" spans="9:12" x14ac:dyDescent="0.25">
      <c r="I1638" t="s">
        <v>5756</v>
      </c>
      <c r="J1638" t="s">
        <v>5760</v>
      </c>
      <c r="K1638" t="s">
        <v>5763</v>
      </c>
      <c r="L1638" t="s">
        <v>5762</v>
      </c>
    </row>
    <row r="1639" spans="9:12" x14ac:dyDescent="0.25">
      <c r="I1639" t="s">
        <v>5756</v>
      </c>
      <c r="J1639" t="s">
        <v>5760</v>
      </c>
      <c r="K1639" t="s">
        <v>5764</v>
      </c>
      <c r="L1639" t="s">
        <v>5762</v>
      </c>
    </row>
    <row r="1640" spans="9:12" x14ac:dyDescent="0.25">
      <c r="I1640" t="s">
        <v>5756</v>
      </c>
      <c r="J1640" t="s">
        <v>5760</v>
      </c>
      <c r="K1640" t="s">
        <v>5765</v>
      </c>
      <c r="L1640" t="s">
        <v>5197</v>
      </c>
    </row>
    <row r="1641" spans="9:12" x14ac:dyDescent="0.25">
      <c r="I1641" t="s">
        <v>5756</v>
      </c>
      <c r="J1641" t="s">
        <v>5760</v>
      </c>
      <c r="K1641" t="s">
        <v>4353</v>
      </c>
      <c r="L1641" t="s">
        <v>5762</v>
      </c>
    </row>
    <row r="1642" spans="9:12" x14ac:dyDescent="0.25">
      <c r="I1642" t="s">
        <v>5756</v>
      </c>
      <c r="J1642" t="s">
        <v>5760</v>
      </c>
      <c r="K1642" t="s">
        <v>4871</v>
      </c>
      <c r="L1642" t="s">
        <v>5762</v>
      </c>
    </row>
    <row r="1643" spans="9:12" x14ac:dyDescent="0.25">
      <c r="I1643" t="s">
        <v>5756</v>
      </c>
      <c r="J1643" t="s">
        <v>5760</v>
      </c>
      <c r="K1643" t="s">
        <v>5766</v>
      </c>
      <c r="L1643" t="s">
        <v>5762</v>
      </c>
    </row>
    <row r="1644" spans="9:12" x14ac:dyDescent="0.25">
      <c r="I1644" t="s">
        <v>5756</v>
      </c>
      <c r="J1644" t="s">
        <v>5760</v>
      </c>
      <c r="K1644" t="s">
        <v>5767</v>
      </c>
      <c r="L1644" t="s">
        <v>5762</v>
      </c>
    </row>
    <row r="1645" spans="9:12" x14ac:dyDescent="0.25">
      <c r="I1645" t="s">
        <v>5756</v>
      </c>
      <c r="J1645" t="s">
        <v>5760</v>
      </c>
      <c r="K1645" t="s">
        <v>5768</v>
      </c>
      <c r="L1645" t="s">
        <v>5762</v>
      </c>
    </row>
    <row r="1646" spans="9:12" x14ac:dyDescent="0.25">
      <c r="I1646" t="s">
        <v>5756</v>
      </c>
      <c r="J1646" t="s">
        <v>5760</v>
      </c>
      <c r="K1646" t="s">
        <v>4005</v>
      </c>
    </row>
    <row r="1647" spans="9:12" x14ac:dyDescent="0.25">
      <c r="I1647" t="s">
        <v>5756</v>
      </c>
      <c r="J1647" t="s">
        <v>5760</v>
      </c>
      <c r="K1647" t="s">
        <v>4045</v>
      </c>
      <c r="L1647" t="s">
        <v>5769</v>
      </c>
    </row>
    <row r="1648" spans="9:12" x14ac:dyDescent="0.25">
      <c r="I1648" t="s">
        <v>5756</v>
      </c>
      <c r="J1648" t="s">
        <v>5760</v>
      </c>
      <c r="K1648" t="s">
        <v>5770</v>
      </c>
      <c r="L1648" t="s">
        <v>5762</v>
      </c>
    </row>
    <row r="1649" spans="9:12" x14ac:dyDescent="0.25">
      <c r="I1649" t="s">
        <v>5756</v>
      </c>
      <c r="J1649" t="s">
        <v>5771</v>
      </c>
      <c r="K1649" t="s">
        <v>5772</v>
      </c>
      <c r="L1649" t="s">
        <v>5119</v>
      </c>
    </row>
    <row r="1650" spans="9:12" x14ac:dyDescent="0.25">
      <c r="I1650" t="s">
        <v>5756</v>
      </c>
      <c r="J1650" t="s">
        <v>5771</v>
      </c>
      <c r="K1650" t="s">
        <v>5773</v>
      </c>
      <c r="L1650" t="s">
        <v>5762</v>
      </c>
    </row>
    <row r="1651" spans="9:12" x14ac:dyDescent="0.25">
      <c r="I1651" t="s">
        <v>5756</v>
      </c>
      <c r="J1651" t="s">
        <v>5771</v>
      </c>
      <c r="K1651" t="s">
        <v>4706</v>
      </c>
      <c r="L1651" t="s">
        <v>5762</v>
      </c>
    </row>
    <row r="1652" spans="9:12" x14ac:dyDescent="0.25">
      <c r="I1652" t="s">
        <v>5756</v>
      </c>
      <c r="J1652" t="s">
        <v>5771</v>
      </c>
      <c r="K1652" t="s">
        <v>4316</v>
      </c>
      <c r="L1652" t="s">
        <v>5319</v>
      </c>
    </row>
    <row r="1653" spans="9:12" x14ac:dyDescent="0.25">
      <c r="I1653" t="s">
        <v>5756</v>
      </c>
      <c r="J1653" t="s">
        <v>5771</v>
      </c>
      <c r="K1653" t="s">
        <v>4005</v>
      </c>
    </row>
    <row r="1654" spans="9:12" x14ac:dyDescent="0.25">
      <c r="I1654" t="s">
        <v>5756</v>
      </c>
      <c r="J1654" t="s">
        <v>5774</v>
      </c>
      <c r="K1654" t="s">
        <v>4045</v>
      </c>
      <c r="L1654" t="s">
        <v>5775</v>
      </c>
    </row>
    <row r="1655" spans="9:12" x14ac:dyDescent="0.25">
      <c r="I1655" t="s">
        <v>5756</v>
      </c>
      <c r="J1655" t="s">
        <v>5776</v>
      </c>
      <c r="K1655" t="s">
        <v>5773</v>
      </c>
      <c r="L1655" t="s">
        <v>5762</v>
      </c>
    </row>
    <row r="1656" spans="9:12" x14ac:dyDescent="0.25">
      <c r="I1656" t="s">
        <v>5756</v>
      </c>
      <c r="J1656" t="s">
        <v>5776</v>
      </c>
      <c r="K1656" t="s">
        <v>5777</v>
      </c>
    </row>
    <row r="1657" spans="9:12" x14ac:dyDescent="0.25">
      <c r="I1657" t="s">
        <v>5756</v>
      </c>
      <c r="J1657" t="s">
        <v>5776</v>
      </c>
      <c r="K1657" t="s">
        <v>5778</v>
      </c>
      <c r="L1657" t="s">
        <v>5262</v>
      </c>
    </row>
    <row r="1658" spans="9:12" x14ac:dyDescent="0.25">
      <c r="I1658" t="s">
        <v>5756</v>
      </c>
      <c r="J1658" t="s">
        <v>5776</v>
      </c>
      <c r="K1658" t="s">
        <v>5779</v>
      </c>
      <c r="L1658" t="s">
        <v>5762</v>
      </c>
    </row>
    <row r="1659" spans="9:12" x14ac:dyDescent="0.25">
      <c r="I1659" t="s">
        <v>5756</v>
      </c>
      <c r="J1659" t="s">
        <v>5776</v>
      </c>
      <c r="K1659" t="s">
        <v>5780</v>
      </c>
      <c r="L1659" t="s">
        <v>5762</v>
      </c>
    </row>
    <row r="1660" spans="9:12" x14ac:dyDescent="0.25">
      <c r="I1660" t="s">
        <v>5756</v>
      </c>
      <c r="J1660" t="s">
        <v>5776</v>
      </c>
      <c r="K1660" t="s">
        <v>5548</v>
      </c>
      <c r="L1660" t="s">
        <v>5762</v>
      </c>
    </row>
    <row r="1661" spans="9:12" x14ac:dyDescent="0.25">
      <c r="I1661" t="s">
        <v>5756</v>
      </c>
      <c r="J1661" t="s">
        <v>5776</v>
      </c>
      <c r="K1661" t="s">
        <v>4918</v>
      </c>
      <c r="L1661" t="s">
        <v>5762</v>
      </c>
    </row>
    <row r="1662" spans="9:12" x14ac:dyDescent="0.25">
      <c r="I1662" t="s">
        <v>5756</v>
      </c>
      <c r="J1662" t="s">
        <v>5776</v>
      </c>
      <c r="K1662" t="s">
        <v>4022</v>
      </c>
      <c r="L1662" t="s">
        <v>5762</v>
      </c>
    </row>
    <row r="1663" spans="9:12" x14ac:dyDescent="0.25">
      <c r="I1663" t="s">
        <v>5756</v>
      </c>
      <c r="J1663" t="s">
        <v>5776</v>
      </c>
      <c r="K1663" t="s">
        <v>4156</v>
      </c>
      <c r="L1663" t="s">
        <v>5141</v>
      </c>
    </row>
    <row r="1664" spans="9:12" x14ac:dyDescent="0.25">
      <c r="I1664" t="s">
        <v>5756</v>
      </c>
      <c r="J1664" t="s">
        <v>5776</v>
      </c>
      <c r="K1664" t="s">
        <v>5781</v>
      </c>
      <c r="L1664" t="s">
        <v>5762</v>
      </c>
    </row>
    <row r="1665" spans="9:12" x14ac:dyDescent="0.25">
      <c r="I1665" t="s">
        <v>5756</v>
      </c>
      <c r="J1665" t="s">
        <v>5776</v>
      </c>
      <c r="K1665" t="s">
        <v>4556</v>
      </c>
      <c r="L1665" t="s">
        <v>5197</v>
      </c>
    </row>
    <row r="1666" spans="9:12" x14ac:dyDescent="0.25">
      <c r="I1666" t="s">
        <v>5756</v>
      </c>
      <c r="J1666" t="s">
        <v>5776</v>
      </c>
      <c r="K1666" t="s">
        <v>5782</v>
      </c>
      <c r="L1666" t="s">
        <v>4790</v>
      </c>
    </row>
    <row r="1667" spans="9:12" x14ac:dyDescent="0.25">
      <c r="I1667" t="s">
        <v>5756</v>
      </c>
      <c r="J1667" t="s">
        <v>5776</v>
      </c>
      <c r="K1667" t="s">
        <v>5783</v>
      </c>
      <c r="L1667" t="s">
        <v>4790</v>
      </c>
    </row>
    <row r="1668" spans="9:12" x14ac:dyDescent="0.25">
      <c r="I1668" t="s">
        <v>5756</v>
      </c>
      <c r="J1668" t="s">
        <v>5776</v>
      </c>
      <c r="K1668" t="s">
        <v>5784</v>
      </c>
      <c r="L1668" t="s">
        <v>5762</v>
      </c>
    </row>
    <row r="1669" spans="9:12" x14ac:dyDescent="0.25">
      <c r="I1669" t="s">
        <v>5756</v>
      </c>
      <c r="J1669" t="s">
        <v>5776</v>
      </c>
      <c r="K1669" t="s">
        <v>4236</v>
      </c>
      <c r="L1669" t="s">
        <v>4790</v>
      </c>
    </row>
    <row r="1670" spans="9:12" x14ac:dyDescent="0.25">
      <c r="I1670" t="s">
        <v>5756</v>
      </c>
      <c r="J1670" t="s">
        <v>5776</v>
      </c>
      <c r="K1670" t="s">
        <v>4098</v>
      </c>
      <c r="L1670" t="s">
        <v>5762</v>
      </c>
    </row>
    <row r="1671" spans="9:12" x14ac:dyDescent="0.25">
      <c r="I1671" t="s">
        <v>5756</v>
      </c>
      <c r="J1671" t="s">
        <v>5776</v>
      </c>
      <c r="K1671" t="s">
        <v>4706</v>
      </c>
      <c r="L1671" t="s">
        <v>5785</v>
      </c>
    </row>
    <row r="1672" spans="9:12" x14ac:dyDescent="0.25">
      <c r="I1672" t="s">
        <v>5756</v>
      </c>
      <c r="J1672" t="s">
        <v>5776</v>
      </c>
      <c r="K1672" t="s">
        <v>4179</v>
      </c>
      <c r="L1672" t="s">
        <v>4790</v>
      </c>
    </row>
    <row r="1673" spans="9:12" x14ac:dyDescent="0.25">
      <c r="I1673" t="s">
        <v>5756</v>
      </c>
      <c r="J1673" t="s">
        <v>5776</v>
      </c>
      <c r="K1673" t="s">
        <v>3961</v>
      </c>
      <c r="L1673" t="s">
        <v>5462</v>
      </c>
    </row>
    <row r="1674" spans="9:12" x14ac:dyDescent="0.25">
      <c r="I1674" t="s">
        <v>5756</v>
      </c>
      <c r="J1674" t="s">
        <v>5776</v>
      </c>
      <c r="K1674" t="s">
        <v>4364</v>
      </c>
      <c r="L1674" t="s">
        <v>5141</v>
      </c>
    </row>
    <row r="1675" spans="9:12" x14ac:dyDescent="0.25">
      <c r="I1675" t="s">
        <v>5756</v>
      </c>
      <c r="J1675" t="s">
        <v>5776</v>
      </c>
      <c r="K1675" t="s">
        <v>5786</v>
      </c>
      <c r="L1675" t="s">
        <v>5762</v>
      </c>
    </row>
    <row r="1676" spans="9:12" x14ac:dyDescent="0.25">
      <c r="I1676" t="s">
        <v>5756</v>
      </c>
      <c r="J1676" t="s">
        <v>5776</v>
      </c>
      <c r="K1676" t="s">
        <v>4333</v>
      </c>
      <c r="L1676" t="s">
        <v>5762</v>
      </c>
    </row>
    <row r="1677" spans="9:12" x14ac:dyDescent="0.25">
      <c r="I1677" t="s">
        <v>5756</v>
      </c>
      <c r="J1677" t="s">
        <v>5776</v>
      </c>
      <c r="K1677" t="s">
        <v>4188</v>
      </c>
      <c r="L1677" t="s">
        <v>4790</v>
      </c>
    </row>
    <row r="1678" spans="9:12" x14ac:dyDescent="0.25">
      <c r="I1678" t="s">
        <v>5756</v>
      </c>
      <c r="J1678" t="s">
        <v>5776</v>
      </c>
      <c r="K1678" t="s">
        <v>5787</v>
      </c>
      <c r="L1678" t="s">
        <v>5762</v>
      </c>
    </row>
    <row r="1679" spans="9:12" x14ac:dyDescent="0.25">
      <c r="I1679" t="s">
        <v>5756</v>
      </c>
      <c r="J1679" t="s">
        <v>5776</v>
      </c>
      <c r="K1679" t="s">
        <v>5698</v>
      </c>
      <c r="L1679" t="s">
        <v>4790</v>
      </c>
    </row>
    <row r="1680" spans="9:12" x14ac:dyDescent="0.25">
      <c r="I1680" t="s">
        <v>5756</v>
      </c>
      <c r="J1680" t="s">
        <v>5776</v>
      </c>
      <c r="K1680" t="s">
        <v>5788</v>
      </c>
      <c r="L1680" t="s">
        <v>5762</v>
      </c>
    </row>
    <row r="1681" spans="9:12" x14ac:dyDescent="0.25">
      <c r="I1681" t="s">
        <v>5756</v>
      </c>
      <c r="J1681" t="s">
        <v>5776</v>
      </c>
      <c r="K1681" t="s">
        <v>5789</v>
      </c>
      <c r="L1681" t="s">
        <v>5762</v>
      </c>
    </row>
    <row r="1682" spans="9:12" x14ac:dyDescent="0.25">
      <c r="I1682" t="s">
        <v>5756</v>
      </c>
      <c r="J1682" t="s">
        <v>5776</v>
      </c>
      <c r="K1682" t="s">
        <v>5790</v>
      </c>
      <c r="L1682" t="s">
        <v>5762</v>
      </c>
    </row>
    <row r="1683" spans="9:12" x14ac:dyDescent="0.25">
      <c r="I1683" t="s">
        <v>5756</v>
      </c>
      <c r="J1683" t="s">
        <v>5776</v>
      </c>
      <c r="K1683" t="s">
        <v>5791</v>
      </c>
      <c r="L1683" t="s">
        <v>4790</v>
      </c>
    </row>
    <row r="1684" spans="9:12" x14ac:dyDescent="0.25">
      <c r="I1684" t="s">
        <v>5756</v>
      </c>
      <c r="J1684" t="s">
        <v>5776</v>
      </c>
      <c r="K1684" t="s">
        <v>5792</v>
      </c>
      <c r="L1684" t="s">
        <v>5762</v>
      </c>
    </row>
    <row r="1685" spans="9:12" x14ac:dyDescent="0.25">
      <c r="I1685" t="s">
        <v>5756</v>
      </c>
      <c r="J1685" t="s">
        <v>5776</v>
      </c>
      <c r="K1685" t="s">
        <v>5793</v>
      </c>
      <c r="L1685" t="s">
        <v>5762</v>
      </c>
    </row>
    <row r="1686" spans="9:12" x14ac:dyDescent="0.25">
      <c r="I1686" t="s">
        <v>5756</v>
      </c>
      <c r="J1686" t="s">
        <v>5776</v>
      </c>
      <c r="K1686" t="s">
        <v>5794</v>
      </c>
      <c r="L1686" t="s">
        <v>5762</v>
      </c>
    </row>
    <row r="1687" spans="9:12" x14ac:dyDescent="0.25">
      <c r="I1687" t="s">
        <v>3787</v>
      </c>
      <c r="J1687" t="s">
        <v>5795</v>
      </c>
      <c r="K1687" t="s">
        <v>3969</v>
      </c>
      <c r="L1687" t="s">
        <v>5796</v>
      </c>
    </row>
    <row r="1688" spans="9:12" x14ac:dyDescent="0.25">
      <c r="I1688" t="s">
        <v>3787</v>
      </c>
      <c r="J1688" t="s">
        <v>5795</v>
      </c>
      <c r="K1688" t="s">
        <v>4466</v>
      </c>
    </row>
    <row r="1689" spans="9:12" x14ac:dyDescent="0.25">
      <c r="I1689" t="s">
        <v>3787</v>
      </c>
      <c r="J1689" t="s">
        <v>5795</v>
      </c>
      <c r="K1689" t="s">
        <v>5797</v>
      </c>
      <c r="L1689" t="s">
        <v>5798</v>
      </c>
    </row>
    <row r="1690" spans="9:12" x14ac:dyDescent="0.25">
      <c r="I1690" t="s">
        <v>3787</v>
      </c>
      <c r="J1690" t="s">
        <v>5795</v>
      </c>
      <c r="K1690" t="s">
        <v>5799</v>
      </c>
    </row>
    <row r="1691" spans="9:12" x14ac:dyDescent="0.25">
      <c r="I1691" t="s">
        <v>3787</v>
      </c>
      <c r="J1691" t="s">
        <v>5795</v>
      </c>
      <c r="K1691" t="s">
        <v>3987</v>
      </c>
      <c r="L1691" t="s">
        <v>5796</v>
      </c>
    </row>
    <row r="1692" spans="9:12" x14ac:dyDescent="0.25">
      <c r="I1692" t="s">
        <v>3787</v>
      </c>
      <c r="J1692" t="s">
        <v>5795</v>
      </c>
      <c r="K1692" t="s">
        <v>5800</v>
      </c>
    </row>
    <row r="1693" spans="9:12" x14ac:dyDescent="0.25">
      <c r="I1693" t="s">
        <v>3787</v>
      </c>
      <c r="J1693" t="s">
        <v>5795</v>
      </c>
      <c r="K1693" t="s">
        <v>4035</v>
      </c>
      <c r="L1693" t="s">
        <v>5798</v>
      </c>
    </row>
    <row r="1694" spans="9:12" x14ac:dyDescent="0.25">
      <c r="I1694" t="s">
        <v>3787</v>
      </c>
      <c r="J1694" t="s">
        <v>5795</v>
      </c>
      <c r="K1694" t="s">
        <v>5801</v>
      </c>
    </row>
    <row r="1695" spans="9:12" x14ac:dyDescent="0.25">
      <c r="I1695" t="s">
        <v>3787</v>
      </c>
      <c r="J1695" t="s">
        <v>5795</v>
      </c>
      <c r="K1695" t="s">
        <v>5408</v>
      </c>
    </row>
    <row r="1696" spans="9:12" x14ac:dyDescent="0.25">
      <c r="I1696" t="s">
        <v>3787</v>
      </c>
      <c r="J1696" t="s">
        <v>5795</v>
      </c>
      <c r="K1696" t="s">
        <v>5802</v>
      </c>
      <c r="L1696" t="s">
        <v>5796</v>
      </c>
    </row>
    <row r="1697" spans="9:12" x14ac:dyDescent="0.25">
      <c r="I1697" t="s">
        <v>3787</v>
      </c>
      <c r="J1697" t="s">
        <v>5795</v>
      </c>
      <c r="K1697" t="s">
        <v>5803</v>
      </c>
      <c r="L1697" t="s">
        <v>5804</v>
      </c>
    </row>
    <row r="1698" spans="9:12" x14ac:dyDescent="0.25">
      <c r="I1698" t="s">
        <v>3787</v>
      </c>
      <c r="J1698" t="s">
        <v>5805</v>
      </c>
      <c r="K1698" t="s">
        <v>5806</v>
      </c>
      <c r="L1698" t="s">
        <v>5116</v>
      </c>
    </row>
    <row r="1699" spans="9:12" x14ac:dyDescent="0.25">
      <c r="I1699" t="s">
        <v>3787</v>
      </c>
      <c r="J1699" t="s">
        <v>5805</v>
      </c>
      <c r="K1699" t="s">
        <v>5807</v>
      </c>
      <c r="L1699" t="s">
        <v>5116</v>
      </c>
    </row>
    <row r="1700" spans="9:12" x14ac:dyDescent="0.25">
      <c r="I1700" t="s">
        <v>3787</v>
      </c>
      <c r="J1700" t="s">
        <v>5805</v>
      </c>
      <c r="K1700" t="s">
        <v>4122</v>
      </c>
      <c r="L1700" t="s">
        <v>5796</v>
      </c>
    </row>
    <row r="1701" spans="9:12" x14ac:dyDescent="0.25">
      <c r="I1701" t="s">
        <v>3787</v>
      </c>
      <c r="J1701" t="s">
        <v>5805</v>
      </c>
      <c r="K1701" t="s">
        <v>5808</v>
      </c>
      <c r="L1701" t="s">
        <v>5116</v>
      </c>
    </row>
    <row r="1702" spans="9:12" x14ac:dyDescent="0.25">
      <c r="I1702" t="s">
        <v>3787</v>
      </c>
      <c r="J1702" t="s">
        <v>5805</v>
      </c>
      <c r="K1702" t="s">
        <v>5809</v>
      </c>
      <c r="L1702" t="s">
        <v>5116</v>
      </c>
    </row>
    <row r="1703" spans="9:12" x14ac:dyDescent="0.25">
      <c r="I1703" t="s">
        <v>3787</v>
      </c>
      <c r="J1703" t="s">
        <v>5810</v>
      </c>
      <c r="K1703" t="s">
        <v>5811</v>
      </c>
      <c r="L1703" t="s">
        <v>5796</v>
      </c>
    </row>
    <row r="1704" spans="9:12" x14ac:dyDescent="0.25">
      <c r="I1704" t="s">
        <v>3787</v>
      </c>
      <c r="J1704" t="s">
        <v>5812</v>
      </c>
      <c r="K1704" t="s">
        <v>5629</v>
      </c>
      <c r="L1704" t="s">
        <v>5813</v>
      </c>
    </row>
    <row r="1705" spans="9:12" x14ac:dyDescent="0.25">
      <c r="I1705" t="s">
        <v>3787</v>
      </c>
      <c r="J1705" t="s">
        <v>5814</v>
      </c>
      <c r="K1705" t="s">
        <v>4057</v>
      </c>
      <c r="L1705" t="s">
        <v>5815</v>
      </c>
    </row>
    <row r="1706" spans="9:12" x14ac:dyDescent="0.25">
      <c r="I1706" t="s">
        <v>3787</v>
      </c>
      <c r="J1706" t="s">
        <v>5814</v>
      </c>
      <c r="K1706" t="s">
        <v>5816</v>
      </c>
      <c r="L1706" t="s">
        <v>5796</v>
      </c>
    </row>
    <row r="1707" spans="9:12" x14ac:dyDescent="0.25">
      <c r="I1707" t="s">
        <v>3787</v>
      </c>
      <c r="J1707" t="s">
        <v>5814</v>
      </c>
      <c r="K1707" t="s">
        <v>5817</v>
      </c>
      <c r="L1707" t="s">
        <v>5798</v>
      </c>
    </row>
    <row r="1708" spans="9:12" x14ac:dyDescent="0.25">
      <c r="I1708" t="s">
        <v>3787</v>
      </c>
      <c r="J1708" t="s">
        <v>5814</v>
      </c>
      <c r="K1708" t="s">
        <v>5801</v>
      </c>
    </row>
    <row r="1709" spans="9:12" x14ac:dyDescent="0.25">
      <c r="I1709" t="s">
        <v>3787</v>
      </c>
      <c r="J1709" t="s">
        <v>5818</v>
      </c>
      <c r="K1709" t="s">
        <v>5819</v>
      </c>
      <c r="L1709" t="s">
        <v>5796</v>
      </c>
    </row>
    <row r="1710" spans="9:12" x14ac:dyDescent="0.25">
      <c r="I1710" t="s">
        <v>3787</v>
      </c>
      <c r="J1710" t="s">
        <v>5818</v>
      </c>
      <c r="K1710" t="s">
        <v>5820</v>
      </c>
      <c r="L1710" t="s">
        <v>5116</v>
      </c>
    </row>
    <row r="1711" spans="9:12" x14ac:dyDescent="0.25">
      <c r="I1711" t="s">
        <v>3787</v>
      </c>
      <c r="J1711" t="s">
        <v>5818</v>
      </c>
      <c r="K1711" t="s">
        <v>5821</v>
      </c>
      <c r="L1711" t="s">
        <v>5796</v>
      </c>
    </row>
    <row r="1712" spans="9:12" x14ac:dyDescent="0.25">
      <c r="I1712" t="s">
        <v>3787</v>
      </c>
      <c r="J1712" t="s">
        <v>5818</v>
      </c>
      <c r="K1712" t="s">
        <v>5822</v>
      </c>
      <c r="L1712" t="s">
        <v>5116</v>
      </c>
    </row>
    <row r="1713" spans="9:12" x14ac:dyDescent="0.25">
      <c r="I1713" t="s">
        <v>3787</v>
      </c>
      <c r="J1713" t="s">
        <v>5823</v>
      </c>
      <c r="K1713" t="s">
        <v>4323</v>
      </c>
      <c r="L1713" t="s">
        <v>5824</v>
      </c>
    </row>
    <row r="1714" spans="9:12" x14ac:dyDescent="0.25">
      <c r="I1714" t="s">
        <v>1788</v>
      </c>
      <c r="J1714" t="s">
        <v>5825</v>
      </c>
      <c r="K1714" t="s">
        <v>5305</v>
      </c>
      <c r="L1714" t="s">
        <v>4653</v>
      </c>
    </row>
    <row r="1715" spans="9:12" x14ac:dyDescent="0.25">
      <c r="I1715" t="s">
        <v>1788</v>
      </c>
      <c r="J1715" t="s">
        <v>5825</v>
      </c>
      <c r="K1715" t="s">
        <v>4029</v>
      </c>
      <c r="L1715" t="s">
        <v>5141</v>
      </c>
    </row>
    <row r="1716" spans="9:12" x14ac:dyDescent="0.25">
      <c r="I1716" t="s">
        <v>1788</v>
      </c>
      <c r="J1716" t="s">
        <v>5826</v>
      </c>
      <c r="K1716" t="s">
        <v>5827</v>
      </c>
      <c r="L1716" t="s">
        <v>5025</v>
      </c>
    </row>
    <row r="1717" spans="9:12" x14ac:dyDescent="0.25">
      <c r="I1717" t="s">
        <v>1788</v>
      </c>
      <c r="J1717" t="s">
        <v>5826</v>
      </c>
      <c r="K1717" t="s">
        <v>5828</v>
      </c>
      <c r="L1717" t="s">
        <v>5025</v>
      </c>
    </row>
    <row r="1718" spans="9:12" x14ac:dyDescent="0.25">
      <c r="I1718" t="s">
        <v>1788</v>
      </c>
      <c r="J1718" t="s">
        <v>5826</v>
      </c>
      <c r="K1718" t="s">
        <v>5829</v>
      </c>
      <c r="L1718" t="s">
        <v>4653</v>
      </c>
    </row>
    <row r="1719" spans="9:12" x14ac:dyDescent="0.25">
      <c r="I1719" t="s">
        <v>1788</v>
      </c>
      <c r="J1719" t="s">
        <v>5830</v>
      </c>
      <c r="K1719" t="s">
        <v>5444</v>
      </c>
      <c r="L1719" t="s">
        <v>5137</v>
      </c>
    </row>
    <row r="1720" spans="9:12" x14ac:dyDescent="0.25">
      <c r="I1720" t="s">
        <v>1788</v>
      </c>
      <c r="J1720" t="s">
        <v>5831</v>
      </c>
      <c r="K1720" t="s">
        <v>5832</v>
      </c>
      <c r="L1720" t="s">
        <v>5833</v>
      </c>
    </row>
    <row r="1721" spans="9:12" x14ac:dyDescent="0.25">
      <c r="I1721" t="s">
        <v>3788</v>
      </c>
      <c r="J1721" t="s">
        <v>5834</v>
      </c>
      <c r="K1721" t="s">
        <v>5835</v>
      </c>
      <c r="L1721" t="s">
        <v>5836</v>
      </c>
    </row>
    <row r="1722" spans="9:12" x14ac:dyDescent="0.25">
      <c r="I1722" t="s">
        <v>3788</v>
      </c>
      <c r="J1722" t="s">
        <v>5834</v>
      </c>
      <c r="K1722" t="s">
        <v>5837</v>
      </c>
      <c r="L1722" t="s">
        <v>5836</v>
      </c>
    </row>
    <row r="1723" spans="9:12" x14ac:dyDescent="0.25">
      <c r="I1723" t="s">
        <v>3788</v>
      </c>
      <c r="J1723" t="s">
        <v>5834</v>
      </c>
      <c r="K1723" t="s">
        <v>5838</v>
      </c>
      <c r="L1723" t="s">
        <v>4705</v>
      </c>
    </row>
    <row r="1724" spans="9:12" x14ac:dyDescent="0.25">
      <c r="I1724" t="s">
        <v>3788</v>
      </c>
      <c r="J1724" t="s">
        <v>5834</v>
      </c>
      <c r="K1724" t="s">
        <v>5839</v>
      </c>
      <c r="L1724" t="s">
        <v>5840</v>
      </c>
    </row>
    <row r="1725" spans="9:12" x14ac:dyDescent="0.25">
      <c r="I1725" t="s">
        <v>3788</v>
      </c>
      <c r="J1725" t="s">
        <v>5834</v>
      </c>
      <c r="K1725" t="s">
        <v>5841</v>
      </c>
      <c r="L1725" t="s">
        <v>5180</v>
      </c>
    </row>
    <row r="1726" spans="9:12" x14ac:dyDescent="0.25">
      <c r="I1726" t="s">
        <v>3788</v>
      </c>
      <c r="J1726" t="s">
        <v>5834</v>
      </c>
      <c r="K1726" t="s">
        <v>5842</v>
      </c>
      <c r="L1726" t="s">
        <v>5141</v>
      </c>
    </row>
    <row r="1727" spans="9:12" x14ac:dyDescent="0.25">
      <c r="I1727" t="s">
        <v>3788</v>
      </c>
      <c r="J1727" t="s">
        <v>5834</v>
      </c>
      <c r="K1727" t="s">
        <v>4057</v>
      </c>
      <c r="L1727" t="s">
        <v>5180</v>
      </c>
    </row>
    <row r="1728" spans="9:12" x14ac:dyDescent="0.25">
      <c r="I1728" t="s">
        <v>3788</v>
      </c>
      <c r="J1728" t="s">
        <v>5834</v>
      </c>
      <c r="K1728" t="s">
        <v>5843</v>
      </c>
      <c r="L1728" t="s">
        <v>4705</v>
      </c>
    </row>
    <row r="1729" spans="9:12" x14ac:dyDescent="0.25">
      <c r="I1729" t="s">
        <v>3788</v>
      </c>
      <c r="J1729" t="s">
        <v>5834</v>
      </c>
      <c r="K1729" t="s">
        <v>5844</v>
      </c>
      <c r="L1729" t="s">
        <v>5568</v>
      </c>
    </row>
    <row r="1730" spans="9:12" x14ac:dyDescent="0.25">
      <c r="I1730" t="s">
        <v>3788</v>
      </c>
      <c r="J1730" t="s">
        <v>5834</v>
      </c>
      <c r="K1730" t="s">
        <v>5845</v>
      </c>
      <c r="L1730" t="s">
        <v>5141</v>
      </c>
    </row>
    <row r="1731" spans="9:12" x14ac:dyDescent="0.25">
      <c r="I1731" t="s">
        <v>3788</v>
      </c>
      <c r="J1731" t="s">
        <v>5834</v>
      </c>
      <c r="K1731" t="s">
        <v>5846</v>
      </c>
      <c r="L1731" t="s">
        <v>4653</v>
      </c>
    </row>
    <row r="1732" spans="9:12" x14ac:dyDescent="0.25">
      <c r="I1732" t="s">
        <v>3788</v>
      </c>
      <c r="J1732" t="s">
        <v>5834</v>
      </c>
      <c r="K1732" t="s">
        <v>5847</v>
      </c>
      <c r="L1732" t="s">
        <v>5840</v>
      </c>
    </row>
    <row r="1733" spans="9:12" x14ac:dyDescent="0.25">
      <c r="I1733" t="s">
        <v>3788</v>
      </c>
      <c r="J1733" t="s">
        <v>5834</v>
      </c>
      <c r="K1733" t="s">
        <v>5848</v>
      </c>
      <c r="L1733" t="s">
        <v>5180</v>
      </c>
    </row>
    <row r="1734" spans="9:12" x14ac:dyDescent="0.25">
      <c r="I1734" t="s">
        <v>3788</v>
      </c>
      <c r="J1734" t="s">
        <v>5834</v>
      </c>
      <c r="K1734" t="s">
        <v>5849</v>
      </c>
      <c r="L1734" t="s">
        <v>5850</v>
      </c>
    </row>
    <row r="1735" spans="9:12" x14ac:dyDescent="0.25">
      <c r="I1735" t="s">
        <v>3788</v>
      </c>
      <c r="J1735" t="s">
        <v>5834</v>
      </c>
      <c r="K1735" t="s">
        <v>5851</v>
      </c>
      <c r="L1735" t="s">
        <v>5840</v>
      </c>
    </row>
    <row r="1736" spans="9:12" x14ac:dyDescent="0.25">
      <c r="I1736" t="s">
        <v>3788</v>
      </c>
      <c r="J1736" t="s">
        <v>5834</v>
      </c>
      <c r="K1736" t="s">
        <v>5526</v>
      </c>
      <c r="L1736" t="s">
        <v>5197</v>
      </c>
    </row>
    <row r="1737" spans="9:12" x14ac:dyDescent="0.25">
      <c r="I1737" t="s">
        <v>3788</v>
      </c>
      <c r="J1737" t="s">
        <v>5834</v>
      </c>
      <c r="K1737" t="s">
        <v>5852</v>
      </c>
      <c r="L1737" t="s">
        <v>5141</v>
      </c>
    </row>
    <row r="1738" spans="9:12" x14ac:dyDescent="0.25">
      <c r="I1738" t="s">
        <v>3788</v>
      </c>
      <c r="J1738" t="s">
        <v>5834</v>
      </c>
      <c r="K1738" t="s">
        <v>5853</v>
      </c>
      <c r="L1738" t="s">
        <v>5568</v>
      </c>
    </row>
    <row r="1739" spans="9:12" x14ac:dyDescent="0.25">
      <c r="I1739" t="s">
        <v>3788</v>
      </c>
      <c r="J1739" t="s">
        <v>5834</v>
      </c>
      <c r="K1739" t="s">
        <v>4186</v>
      </c>
      <c r="L1739" t="s">
        <v>5141</v>
      </c>
    </row>
    <row r="1740" spans="9:12" x14ac:dyDescent="0.25">
      <c r="I1740" t="s">
        <v>3788</v>
      </c>
      <c r="J1740" t="s">
        <v>5834</v>
      </c>
      <c r="K1740" t="s">
        <v>5854</v>
      </c>
      <c r="L1740" t="s">
        <v>4790</v>
      </c>
    </row>
    <row r="1741" spans="9:12" x14ac:dyDescent="0.25">
      <c r="I1741" t="s">
        <v>3788</v>
      </c>
      <c r="J1741" t="s">
        <v>5834</v>
      </c>
      <c r="K1741" t="s">
        <v>5855</v>
      </c>
      <c r="L1741" t="s">
        <v>4705</v>
      </c>
    </row>
    <row r="1742" spans="9:12" x14ac:dyDescent="0.25">
      <c r="I1742" t="s">
        <v>3788</v>
      </c>
      <c r="J1742" t="s">
        <v>5834</v>
      </c>
      <c r="K1742" t="s">
        <v>5856</v>
      </c>
      <c r="L1742" t="s">
        <v>5180</v>
      </c>
    </row>
    <row r="1743" spans="9:12" x14ac:dyDescent="0.25">
      <c r="I1743" t="s">
        <v>3788</v>
      </c>
      <c r="J1743" t="s">
        <v>5834</v>
      </c>
      <c r="K1743" t="s">
        <v>5857</v>
      </c>
      <c r="L1743" t="s">
        <v>5836</v>
      </c>
    </row>
    <row r="1744" spans="9:12" x14ac:dyDescent="0.25">
      <c r="I1744" t="s">
        <v>3788</v>
      </c>
      <c r="J1744" t="s">
        <v>5834</v>
      </c>
      <c r="K1744" t="s">
        <v>5858</v>
      </c>
      <c r="L1744" t="s">
        <v>5141</v>
      </c>
    </row>
    <row r="1745" spans="9:12" x14ac:dyDescent="0.25">
      <c r="I1745" t="s">
        <v>3788</v>
      </c>
      <c r="J1745" t="s">
        <v>5859</v>
      </c>
      <c r="K1745" t="s">
        <v>5860</v>
      </c>
      <c r="L1745" t="s">
        <v>5319</v>
      </c>
    </row>
    <row r="1746" spans="9:12" x14ac:dyDescent="0.25">
      <c r="I1746" t="s">
        <v>3788</v>
      </c>
      <c r="J1746" t="s">
        <v>5859</v>
      </c>
      <c r="K1746" t="s">
        <v>5861</v>
      </c>
      <c r="L1746" t="s">
        <v>5568</v>
      </c>
    </row>
    <row r="1747" spans="9:12" x14ac:dyDescent="0.25">
      <c r="I1747" t="s">
        <v>3788</v>
      </c>
      <c r="J1747" t="s">
        <v>5859</v>
      </c>
      <c r="K1747" t="s">
        <v>5553</v>
      </c>
      <c r="L1747" t="s">
        <v>5568</v>
      </c>
    </row>
    <row r="1748" spans="9:12" x14ac:dyDescent="0.25">
      <c r="I1748" t="s">
        <v>3788</v>
      </c>
      <c r="J1748" t="s">
        <v>5862</v>
      </c>
      <c r="K1748" t="s">
        <v>5863</v>
      </c>
      <c r="L1748" t="s">
        <v>5025</v>
      </c>
    </row>
    <row r="1749" spans="9:12" x14ac:dyDescent="0.25">
      <c r="I1749" t="s">
        <v>3788</v>
      </c>
      <c r="J1749" t="s">
        <v>5862</v>
      </c>
      <c r="K1749" t="s">
        <v>4005</v>
      </c>
    </row>
    <row r="1750" spans="9:12" x14ac:dyDescent="0.25">
      <c r="I1750" t="s">
        <v>3788</v>
      </c>
      <c r="J1750" t="s">
        <v>5864</v>
      </c>
      <c r="K1750" t="s">
        <v>5865</v>
      </c>
      <c r="L1750" t="s">
        <v>5142</v>
      </c>
    </row>
    <row r="1751" spans="9:12" x14ac:dyDescent="0.25">
      <c r="I1751" t="s">
        <v>3788</v>
      </c>
      <c r="J1751" t="s">
        <v>5864</v>
      </c>
      <c r="K1751" t="s">
        <v>5724</v>
      </c>
      <c r="L1751" t="s">
        <v>5319</v>
      </c>
    </row>
    <row r="1752" spans="9:12" x14ac:dyDescent="0.25">
      <c r="I1752" t="s">
        <v>3788</v>
      </c>
      <c r="J1752" t="s">
        <v>5864</v>
      </c>
      <c r="K1752" t="s">
        <v>4221</v>
      </c>
      <c r="L1752" t="s">
        <v>5142</v>
      </c>
    </row>
    <row r="1753" spans="9:12" x14ac:dyDescent="0.25">
      <c r="I1753" t="s">
        <v>3788</v>
      </c>
      <c r="J1753" t="s">
        <v>5866</v>
      </c>
      <c r="K1753" t="s">
        <v>5867</v>
      </c>
      <c r="L1753" t="s">
        <v>5197</v>
      </c>
    </row>
    <row r="1754" spans="9:12" x14ac:dyDescent="0.25">
      <c r="I1754" t="s">
        <v>3788</v>
      </c>
      <c r="J1754" t="s">
        <v>5866</v>
      </c>
      <c r="K1754" t="s">
        <v>5868</v>
      </c>
      <c r="L1754" t="s">
        <v>5180</v>
      </c>
    </row>
    <row r="1755" spans="9:12" x14ac:dyDescent="0.25">
      <c r="I1755" t="s">
        <v>3788</v>
      </c>
      <c r="J1755" t="s">
        <v>5866</v>
      </c>
      <c r="K1755" t="s">
        <v>5869</v>
      </c>
      <c r="L1755" t="s">
        <v>5197</v>
      </c>
    </row>
    <row r="1756" spans="9:12" x14ac:dyDescent="0.25">
      <c r="I1756" t="s">
        <v>3788</v>
      </c>
      <c r="J1756" t="s">
        <v>5866</v>
      </c>
      <c r="K1756" t="s">
        <v>4057</v>
      </c>
      <c r="L1756" t="s">
        <v>5870</v>
      </c>
    </row>
    <row r="1757" spans="9:12" x14ac:dyDescent="0.25">
      <c r="I1757" t="s">
        <v>3788</v>
      </c>
      <c r="J1757" t="s">
        <v>5866</v>
      </c>
      <c r="K1757" t="s">
        <v>5871</v>
      </c>
      <c r="L1757" t="s">
        <v>5180</v>
      </c>
    </row>
    <row r="1758" spans="9:12" x14ac:dyDescent="0.25">
      <c r="I1758" t="s">
        <v>3788</v>
      </c>
      <c r="J1758" t="s">
        <v>5866</v>
      </c>
      <c r="K1758" t="s">
        <v>5872</v>
      </c>
      <c r="L1758" t="s">
        <v>5197</v>
      </c>
    </row>
    <row r="1759" spans="9:12" x14ac:dyDescent="0.25">
      <c r="I1759" t="s">
        <v>3788</v>
      </c>
      <c r="J1759" t="s">
        <v>5866</v>
      </c>
      <c r="K1759" t="s">
        <v>5873</v>
      </c>
      <c r="L1759" t="s">
        <v>5197</v>
      </c>
    </row>
    <row r="1760" spans="9:12" x14ac:dyDescent="0.25">
      <c r="I1760" t="s">
        <v>3788</v>
      </c>
      <c r="J1760" t="s">
        <v>5866</v>
      </c>
      <c r="K1760" t="s">
        <v>4500</v>
      </c>
      <c r="L1760" t="s">
        <v>5874</v>
      </c>
    </row>
    <row r="1761" spans="9:12" x14ac:dyDescent="0.25">
      <c r="I1761" t="s">
        <v>3788</v>
      </c>
      <c r="J1761" t="s">
        <v>5866</v>
      </c>
      <c r="K1761" t="s">
        <v>5617</v>
      </c>
      <c r="L1761" t="s">
        <v>5180</v>
      </c>
    </row>
    <row r="1762" spans="9:12" x14ac:dyDescent="0.25">
      <c r="I1762" t="s">
        <v>3788</v>
      </c>
      <c r="J1762" t="s">
        <v>5866</v>
      </c>
      <c r="K1762" t="s">
        <v>5875</v>
      </c>
      <c r="L1762" t="s">
        <v>5197</v>
      </c>
    </row>
    <row r="1763" spans="9:12" x14ac:dyDescent="0.25">
      <c r="I1763" t="s">
        <v>3788</v>
      </c>
      <c r="J1763" t="s">
        <v>5866</v>
      </c>
      <c r="K1763" t="s">
        <v>5876</v>
      </c>
      <c r="L1763" t="s">
        <v>5877</v>
      </c>
    </row>
    <row r="1764" spans="9:12" x14ac:dyDescent="0.25">
      <c r="I1764" t="s">
        <v>3788</v>
      </c>
      <c r="J1764" t="s">
        <v>5866</v>
      </c>
      <c r="K1764" t="s">
        <v>5878</v>
      </c>
      <c r="L1764" t="s">
        <v>4705</v>
      </c>
    </row>
    <row r="1765" spans="9:12" x14ac:dyDescent="0.25">
      <c r="I1765" t="s">
        <v>3788</v>
      </c>
      <c r="J1765" t="s">
        <v>5866</v>
      </c>
      <c r="K1765" t="s">
        <v>4674</v>
      </c>
      <c r="L1765" t="s">
        <v>5879</v>
      </c>
    </row>
    <row r="1766" spans="9:12" x14ac:dyDescent="0.25">
      <c r="I1766" t="s">
        <v>3788</v>
      </c>
      <c r="J1766" t="s">
        <v>5866</v>
      </c>
      <c r="K1766" t="s">
        <v>5534</v>
      </c>
      <c r="L1766" t="s">
        <v>5197</v>
      </c>
    </row>
    <row r="1767" spans="9:12" x14ac:dyDescent="0.25">
      <c r="I1767" t="s">
        <v>3788</v>
      </c>
      <c r="J1767" t="s">
        <v>5866</v>
      </c>
      <c r="K1767" t="s">
        <v>5880</v>
      </c>
      <c r="L1767" t="s">
        <v>5197</v>
      </c>
    </row>
    <row r="1768" spans="9:12" x14ac:dyDescent="0.25">
      <c r="I1768" t="s">
        <v>3788</v>
      </c>
      <c r="J1768" t="s">
        <v>5866</v>
      </c>
      <c r="K1768" t="s">
        <v>5881</v>
      </c>
      <c r="L1768" t="s">
        <v>5197</v>
      </c>
    </row>
    <row r="1769" spans="9:12" x14ac:dyDescent="0.25">
      <c r="I1769" t="s">
        <v>3788</v>
      </c>
      <c r="J1769" t="s">
        <v>5882</v>
      </c>
      <c r="K1769" t="s">
        <v>5883</v>
      </c>
      <c r="L1769" t="s">
        <v>5884</v>
      </c>
    </row>
    <row r="1770" spans="9:12" x14ac:dyDescent="0.25">
      <c r="I1770" t="s">
        <v>3788</v>
      </c>
      <c r="J1770" t="s">
        <v>5885</v>
      </c>
      <c r="K1770" t="s">
        <v>5886</v>
      </c>
      <c r="L1770" t="s">
        <v>5180</v>
      </c>
    </row>
    <row r="1771" spans="9:12" x14ac:dyDescent="0.25">
      <c r="I1771" t="s">
        <v>3788</v>
      </c>
      <c r="J1771" t="s">
        <v>5885</v>
      </c>
      <c r="K1771" t="s">
        <v>4005</v>
      </c>
    </row>
    <row r="1772" spans="9:12" x14ac:dyDescent="0.25">
      <c r="I1772" t="s">
        <v>3788</v>
      </c>
      <c r="J1772" t="s">
        <v>5887</v>
      </c>
      <c r="K1772" t="s">
        <v>5888</v>
      </c>
      <c r="L1772" t="s">
        <v>5025</v>
      </c>
    </row>
    <row r="1773" spans="9:12" x14ac:dyDescent="0.25">
      <c r="I1773" t="s">
        <v>3788</v>
      </c>
      <c r="J1773" t="s">
        <v>5887</v>
      </c>
      <c r="K1773" t="s">
        <v>5889</v>
      </c>
      <c r="L1773" t="s">
        <v>4653</v>
      </c>
    </row>
    <row r="1774" spans="9:12" x14ac:dyDescent="0.25">
      <c r="I1774" t="s">
        <v>3788</v>
      </c>
      <c r="J1774" t="s">
        <v>5890</v>
      </c>
      <c r="K1774" t="s">
        <v>5891</v>
      </c>
      <c r="L1774" t="s">
        <v>5197</v>
      </c>
    </row>
    <row r="1775" spans="9:12" x14ac:dyDescent="0.25">
      <c r="I1775" t="s">
        <v>3788</v>
      </c>
      <c r="J1775" t="s">
        <v>5890</v>
      </c>
      <c r="K1775" t="s">
        <v>5892</v>
      </c>
      <c r="L1775" t="s">
        <v>4790</v>
      </c>
    </row>
    <row r="1776" spans="9:12" x14ac:dyDescent="0.25">
      <c r="I1776" t="s">
        <v>3788</v>
      </c>
      <c r="J1776" t="s">
        <v>5890</v>
      </c>
      <c r="K1776" t="s">
        <v>5893</v>
      </c>
      <c r="L1776" t="s">
        <v>4790</v>
      </c>
    </row>
    <row r="1777" spans="9:12" x14ac:dyDescent="0.25">
      <c r="I1777" t="s">
        <v>3788</v>
      </c>
      <c r="J1777" t="s">
        <v>5894</v>
      </c>
      <c r="K1777" t="s">
        <v>4022</v>
      </c>
      <c r="L1777" t="s">
        <v>5895</v>
      </c>
    </row>
    <row r="1778" spans="9:12" x14ac:dyDescent="0.25">
      <c r="I1778" t="s">
        <v>3788</v>
      </c>
      <c r="J1778" t="s">
        <v>5894</v>
      </c>
      <c r="K1778" t="s">
        <v>5896</v>
      </c>
      <c r="L1778" t="s">
        <v>5319</v>
      </c>
    </row>
    <row r="1779" spans="9:12" x14ac:dyDescent="0.25">
      <c r="I1779" t="s">
        <v>3788</v>
      </c>
      <c r="J1779" t="s">
        <v>5897</v>
      </c>
      <c r="K1779" t="s">
        <v>4886</v>
      </c>
      <c r="L1779" t="s">
        <v>5025</v>
      </c>
    </row>
    <row r="1780" spans="9:12" x14ac:dyDescent="0.25">
      <c r="I1780" t="s">
        <v>3788</v>
      </c>
      <c r="J1780" t="s">
        <v>5897</v>
      </c>
      <c r="K1780" t="s">
        <v>3969</v>
      </c>
      <c r="L1780" t="s">
        <v>5898</v>
      </c>
    </row>
    <row r="1781" spans="9:12" x14ac:dyDescent="0.25">
      <c r="I1781" t="s">
        <v>3788</v>
      </c>
      <c r="J1781" t="s">
        <v>5897</v>
      </c>
      <c r="K1781" t="s">
        <v>5013</v>
      </c>
      <c r="L1781" t="s">
        <v>5319</v>
      </c>
    </row>
    <row r="1782" spans="9:12" x14ac:dyDescent="0.25">
      <c r="I1782" t="s">
        <v>3788</v>
      </c>
      <c r="J1782" t="s">
        <v>5897</v>
      </c>
      <c r="K1782" t="s">
        <v>4811</v>
      </c>
      <c r="L1782" t="s">
        <v>5197</v>
      </c>
    </row>
    <row r="1783" spans="9:12" x14ac:dyDescent="0.25">
      <c r="I1783" t="s">
        <v>3788</v>
      </c>
      <c r="J1783" t="s">
        <v>5897</v>
      </c>
      <c r="K1783" t="s">
        <v>4084</v>
      </c>
      <c r="L1783" t="s">
        <v>5197</v>
      </c>
    </row>
    <row r="1784" spans="9:12" x14ac:dyDescent="0.25">
      <c r="I1784" t="s">
        <v>3788</v>
      </c>
      <c r="J1784" t="s">
        <v>5897</v>
      </c>
      <c r="K1784" t="s">
        <v>5899</v>
      </c>
      <c r="L1784" t="s">
        <v>5898</v>
      </c>
    </row>
    <row r="1785" spans="9:12" x14ac:dyDescent="0.25">
      <c r="I1785" t="s">
        <v>3788</v>
      </c>
      <c r="J1785" t="s">
        <v>5897</v>
      </c>
      <c r="K1785" t="s">
        <v>5900</v>
      </c>
      <c r="L1785" t="s">
        <v>5898</v>
      </c>
    </row>
    <row r="1786" spans="9:12" x14ac:dyDescent="0.25">
      <c r="I1786" t="s">
        <v>3788</v>
      </c>
      <c r="J1786" t="s">
        <v>5897</v>
      </c>
      <c r="K1786" t="s">
        <v>5901</v>
      </c>
      <c r="L1786" t="s">
        <v>5137</v>
      </c>
    </row>
    <row r="1787" spans="9:12" x14ac:dyDescent="0.25">
      <c r="I1787" t="s">
        <v>3788</v>
      </c>
      <c r="J1787" t="s">
        <v>5897</v>
      </c>
      <c r="K1787" t="s">
        <v>5902</v>
      </c>
      <c r="L1787" t="s">
        <v>4653</v>
      </c>
    </row>
    <row r="1788" spans="9:12" x14ac:dyDescent="0.25">
      <c r="I1788" t="s">
        <v>3788</v>
      </c>
      <c r="J1788" t="s">
        <v>5897</v>
      </c>
      <c r="K1788" t="s">
        <v>4871</v>
      </c>
      <c r="L1788" t="s">
        <v>5898</v>
      </c>
    </row>
    <row r="1789" spans="9:12" x14ac:dyDescent="0.25">
      <c r="I1789" t="s">
        <v>3788</v>
      </c>
      <c r="J1789" t="s">
        <v>5897</v>
      </c>
      <c r="K1789" t="s">
        <v>5903</v>
      </c>
      <c r="L1789" t="s">
        <v>5269</v>
      </c>
    </row>
    <row r="1790" spans="9:12" x14ac:dyDescent="0.25">
      <c r="I1790" t="s">
        <v>3788</v>
      </c>
      <c r="J1790" t="s">
        <v>5897</v>
      </c>
      <c r="K1790" t="s">
        <v>4540</v>
      </c>
      <c r="L1790" t="s">
        <v>5197</v>
      </c>
    </row>
    <row r="1791" spans="9:12" x14ac:dyDescent="0.25">
      <c r="I1791" t="s">
        <v>3788</v>
      </c>
      <c r="J1791" t="s">
        <v>5897</v>
      </c>
      <c r="K1791" t="s">
        <v>5904</v>
      </c>
      <c r="L1791" t="s">
        <v>5898</v>
      </c>
    </row>
    <row r="1792" spans="9:12" x14ac:dyDescent="0.25">
      <c r="I1792" t="s">
        <v>3788</v>
      </c>
      <c r="J1792" t="s">
        <v>5897</v>
      </c>
      <c r="K1792" t="s">
        <v>4029</v>
      </c>
      <c r="L1792" t="s">
        <v>5025</v>
      </c>
    </row>
    <row r="1793" spans="9:12" x14ac:dyDescent="0.25">
      <c r="I1793" t="s">
        <v>3788</v>
      </c>
      <c r="J1793" t="s">
        <v>5897</v>
      </c>
      <c r="K1793" t="s">
        <v>5905</v>
      </c>
      <c r="L1793" t="s">
        <v>4653</v>
      </c>
    </row>
    <row r="1794" spans="9:12" x14ac:dyDescent="0.25">
      <c r="I1794" t="s">
        <v>3788</v>
      </c>
      <c r="J1794" t="s">
        <v>5897</v>
      </c>
      <c r="K1794" t="s">
        <v>5906</v>
      </c>
    </row>
    <row r="1795" spans="9:12" x14ac:dyDescent="0.25">
      <c r="I1795" t="s">
        <v>3788</v>
      </c>
      <c r="J1795" t="s">
        <v>5897</v>
      </c>
      <c r="K1795" t="s">
        <v>5907</v>
      </c>
      <c r="L1795" t="s">
        <v>5908</v>
      </c>
    </row>
    <row r="1796" spans="9:12" x14ac:dyDescent="0.25">
      <c r="I1796" t="s">
        <v>3788</v>
      </c>
      <c r="J1796" t="s">
        <v>5909</v>
      </c>
      <c r="K1796" t="s">
        <v>5910</v>
      </c>
      <c r="L1796" t="s">
        <v>5911</v>
      </c>
    </row>
    <row r="1797" spans="9:12" x14ac:dyDescent="0.25">
      <c r="I1797" t="s">
        <v>3788</v>
      </c>
      <c r="J1797" t="s">
        <v>5912</v>
      </c>
      <c r="K1797" t="s">
        <v>5913</v>
      </c>
      <c r="L1797" t="s">
        <v>5914</v>
      </c>
    </row>
    <row r="1798" spans="9:12" x14ac:dyDescent="0.25">
      <c r="I1798" t="s">
        <v>3788</v>
      </c>
      <c r="J1798" t="s">
        <v>5915</v>
      </c>
      <c r="K1798" t="s">
        <v>5916</v>
      </c>
      <c r="L1798" t="s">
        <v>5917</v>
      </c>
    </row>
    <row r="1799" spans="9:12" x14ac:dyDescent="0.25">
      <c r="I1799" t="s">
        <v>3788</v>
      </c>
      <c r="J1799" t="s">
        <v>5918</v>
      </c>
      <c r="K1799" t="s">
        <v>5919</v>
      </c>
      <c r="L1799" t="s">
        <v>5917</v>
      </c>
    </row>
    <row r="1800" spans="9:12" x14ac:dyDescent="0.25">
      <c r="I1800" t="s">
        <v>3788</v>
      </c>
      <c r="J1800" t="s">
        <v>5918</v>
      </c>
      <c r="K1800" t="s">
        <v>5920</v>
      </c>
      <c r="L1800" t="s">
        <v>5917</v>
      </c>
    </row>
    <row r="1801" spans="9:12" x14ac:dyDescent="0.25">
      <c r="I1801" t="s">
        <v>3788</v>
      </c>
      <c r="J1801" t="s">
        <v>5918</v>
      </c>
      <c r="K1801" t="s">
        <v>4812</v>
      </c>
      <c r="L1801" t="s">
        <v>5269</v>
      </c>
    </row>
    <row r="1802" spans="9:12" x14ac:dyDescent="0.25">
      <c r="I1802" t="s">
        <v>3788</v>
      </c>
      <c r="J1802" t="s">
        <v>5918</v>
      </c>
      <c r="K1802" t="s">
        <v>4181</v>
      </c>
      <c r="L1802" t="s">
        <v>5895</v>
      </c>
    </row>
    <row r="1803" spans="9:12" x14ac:dyDescent="0.25">
      <c r="I1803" t="s">
        <v>3788</v>
      </c>
      <c r="J1803" t="s">
        <v>5921</v>
      </c>
      <c r="K1803" t="s">
        <v>5922</v>
      </c>
      <c r="L1803" t="s">
        <v>4653</v>
      </c>
    </row>
    <row r="1804" spans="9:12" x14ac:dyDescent="0.25">
      <c r="I1804" t="s">
        <v>3788</v>
      </c>
      <c r="J1804" t="s">
        <v>5923</v>
      </c>
      <c r="K1804" t="s">
        <v>5610</v>
      </c>
      <c r="L1804" t="s">
        <v>5319</v>
      </c>
    </row>
    <row r="1805" spans="9:12" x14ac:dyDescent="0.25">
      <c r="I1805" t="s">
        <v>3788</v>
      </c>
      <c r="J1805" t="s">
        <v>5924</v>
      </c>
      <c r="K1805" t="s">
        <v>5925</v>
      </c>
      <c r="L1805" t="s">
        <v>5895</v>
      </c>
    </row>
    <row r="1806" spans="9:12" x14ac:dyDescent="0.25">
      <c r="I1806" t="s">
        <v>3788</v>
      </c>
      <c r="J1806" t="s">
        <v>5924</v>
      </c>
      <c r="K1806" t="s">
        <v>5926</v>
      </c>
      <c r="L1806" t="s">
        <v>5895</v>
      </c>
    </row>
    <row r="1807" spans="9:12" x14ac:dyDescent="0.25">
      <c r="I1807" t="s">
        <v>3788</v>
      </c>
      <c r="J1807" t="s">
        <v>5924</v>
      </c>
      <c r="K1807" t="s">
        <v>5919</v>
      </c>
      <c r="L1807" t="s">
        <v>5895</v>
      </c>
    </row>
    <row r="1808" spans="9:12" x14ac:dyDescent="0.25">
      <c r="I1808" t="s">
        <v>3788</v>
      </c>
      <c r="J1808" t="s">
        <v>5924</v>
      </c>
      <c r="K1808" t="s">
        <v>5927</v>
      </c>
      <c r="L1808" t="s">
        <v>5137</v>
      </c>
    </row>
    <row r="1809" spans="9:12" x14ac:dyDescent="0.25">
      <c r="I1809" t="s">
        <v>3788</v>
      </c>
      <c r="J1809" t="s">
        <v>5924</v>
      </c>
      <c r="K1809" t="s">
        <v>5928</v>
      </c>
      <c r="L1809" t="s">
        <v>5895</v>
      </c>
    </row>
    <row r="1810" spans="9:12" x14ac:dyDescent="0.25">
      <c r="I1810" t="s">
        <v>3788</v>
      </c>
      <c r="J1810" t="s">
        <v>5924</v>
      </c>
      <c r="K1810" t="s">
        <v>5929</v>
      </c>
      <c r="L1810" t="s">
        <v>5895</v>
      </c>
    </row>
    <row r="1811" spans="9:12" x14ac:dyDescent="0.25">
      <c r="I1811" t="s">
        <v>3788</v>
      </c>
      <c r="J1811" t="s">
        <v>5924</v>
      </c>
      <c r="K1811" t="s">
        <v>5930</v>
      </c>
      <c r="L1811" t="s">
        <v>5895</v>
      </c>
    </row>
    <row r="1812" spans="9:12" x14ac:dyDescent="0.25">
      <c r="I1812" t="s">
        <v>3788</v>
      </c>
      <c r="J1812" t="s">
        <v>5924</v>
      </c>
      <c r="K1812" t="s">
        <v>5931</v>
      </c>
      <c r="L1812" t="s">
        <v>5895</v>
      </c>
    </row>
    <row r="1813" spans="9:12" x14ac:dyDescent="0.25">
      <c r="I1813" t="s">
        <v>3788</v>
      </c>
      <c r="J1813" t="s">
        <v>5924</v>
      </c>
      <c r="K1813" t="s">
        <v>5392</v>
      </c>
      <c r="L1813" t="s">
        <v>5895</v>
      </c>
    </row>
    <row r="1814" spans="9:12" x14ac:dyDescent="0.25">
      <c r="I1814" t="s">
        <v>3788</v>
      </c>
      <c r="J1814" t="s">
        <v>5924</v>
      </c>
      <c r="K1814" t="s">
        <v>5274</v>
      </c>
      <c r="L1814" t="s">
        <v>5895</v>
      </c>
    </row>
    <row r="1815" spans="9:12" x14ac:dyDescent="0.25">
      <c r="I1815" t="s">
        <v>3788</v>
      </c>
      <c r="J1815" t="s">
        <v>5924</v>
      </c>
      <c r="K1815" t="s">
        <v>5932</v>
      </c>
      <c r="L1815" t="s">
        <v>5895</v>
      </c>
    </row>
    <row r="1816" spans="9:12" x14ac:dyDescent="0.25">
      <c r="I1816" t="s">
        <v>3788</v>
      </c>
      <c r="J1816" t="s">
        <v>5924</v>
      </c>
      <c r="K1816" t="s">
        <v>4517</v>
      </c>
      <c r="L1816" t="s">
        <v>5895</v>
      </c>
    </row>
    <row r="1817" spans="9:12" x14ac:dyDescent="0.25">
      <c r="I1817" t="s">
        <v>3788</v>
      </c>
      <c r="J1817" t="s">
        <v>5924</v>
      </c>
      <c r="K1817" t="s">
        <v>4017</v>
      </c>
      <c r="L1817" t="s">
        <v>5895</v>
      </c>
    </row>
    <row r="1818" spans="9:12" x14ac:dyDescent="0.25">
      <c r="I1818" t="s">
        <v>3788</v>
      </c>
      <c r="J1818" t="s">
        <v>5924</v>
      </c>
      <c r="K1818" t="s">
        <v>5933</v>
      </c>
      <c r="L1818" t="s">
        <v>5895</v>
      </c>
    </row>
    <row r="1819" spans="9:12" x14ac:dyDescent="0.25">
      <c r="I1819" t="s">
        <v>3788</v>
      </c>
      <c r="J1819" t="s">
        <v>5924</v>
      </c>
      <c r="K1819" t="s">
        <v>5686</v>
      </c>
      <c r="L1819" t="s">
        <v>5895</v>
      </c>
    </row>
    <row r="1820" spans="9:12" x14ac:dyDescent="0.25">
      <c r="I1820" t="s">
        <v>3788</v>
      </c>
      <c r="J1820" t="s">
        <v>5924</v>
      </c>
      <c r="K1820" t="s">
        <v>4187</v>
      </c>
      <c r="L1820" t="s">
        <v>5127</v>
      </c>
    </row>
    <row r="1821" spans="9:12" x14ac:dyDescent="0.25">
      <c r="I1821" t="s">
        <v>3788</v>
      </c>
      <c r="J1821" t="s">
        <v>5924</v>
      </c>
      <c r="K1821" t="s">
        <v>5922</v>
      </c>
      <c r="L1821" t="s">
        <v>5319</v>
      </c>
    </row>
    <row r="1822" spans="9:12" x14ac:dyDescent="0.25">
      <c r="I1822" t="s">
        <v>3788</v>
      </c>
      <c r="J1822" t="s">
        <v>5924</v>
      </c>
      <c r="K1822" t="s">
        <v>5934</v>
      </c>
      <c r="L1822" t="s">
        <v>5895</v>
      </c>
    </row>
    <row r="1823" spans="9:12" x14ac:dyDescent="0.25">
      <c r="I1823" t="s">
        <v>3788</v>
      </c>
      <c r="J1823" t="s">
        <v>5924</v>
      </c>
      <c r="K1823" t="s">
        <v>5935</v>
      </c>
      <c r="L1823" t="s">
        <v>5895</v>
      </c>
    </row>
    <row r="1824" spans="9:12" x14ac:dyDescent="0.25">
      <c r="I1824" t="s">
        <v>3788</v>
      </c>
      <c r="J1824" t="s">
        <v>5924</v>
      </c>
      <c r="K1824" t="s">
        <v>5661</v>
      </c>
      <c r="L1824" t="s">
        <v>5895</v>
      </c>
    </row>
    <row r="1825" spans="9:12" x14ac:dyDescent="0.25">
      <c r="I1825" t="s">
        <v>3788</v>
      </c>
      <c r="J1825" t="s">
        <v>5924</v>
      </c>
      <c r="K1825" t="s">
        <v>5936</v>
      </c>
      <c r="L1825" t="s">
        <v>5895</v>
      </c>
    </row>
    <row r="1826" spans="9:12" x14ac:dyDescent="0.25">
      <c r="I1826" t="s">
        <v>3788</v>
      </c>
      <c r="J1826" t="s">
        <v>5924</v>
      </c>
      <c r="K1826" t="s">
        <v>5937</v>
      </c>
      <c r="L1826" t="s">
        <v>5895</v>
      </c>
    </row>
    <row r="1827" spans="9:12" x14ac:dyDescent="0.25">
      <c r="I1827" t="s">
        <v>3788</v>
      </c>
      <c r="J1827" t="s">
        <v>5924</v>
      </c>
      <c r="K1827" t="s">
        <v>5938</v>
      </c>
      <c r="L1827" t="s">
        <v>5895</v>
      </c>
    </row>
    <row r="1828" spans="9:12" x14ac:dyDescent="0.25">
      <c r="I1828" t="s">
        <v>3788</v>
      </c>
      <c r="J1828" t="s">
        <v>5924</v>
      </c>
      <c r="K1828" t="s">
        <v>5768</v>
      </c>
      <c r="L1828" t="s">
        <v>5895</v>
      </c>
    </row>
    <row r="1829" spans="9:12" x14ac:dyDescent="0.25">
      <c r="I1829" t="s">
        <v>3788</v>
      </c>
      <c r="J1829" t="s">
        <v>5939</v>
      </c>
      <c r="K1829" t="s">
        <v>5940</v>
      </c>
      <c r="L1829" t="s">
        <v>5269</v>
      </c>
    </row>
    <row r="1830" spans="9:12" x14ac:dyDescent="0.25">
      <c r="I1830" t="s">
        <v>3788</v>
      </c>
      <c r="J1830" t="s">
        <v>5939</v>
      </c>
      <c r="K1830" t="s">
        <v>5631</v>
      </c>
      <c r="L1830" t="s">
        <v>5141</v>
      </c>
    </row>
    <row r="1831" spans="9:12" x14ac:dyDescent="0.25">
      <c r="I1831" t="s">
        <v>3788</v>
      </c>
      <c r="J1831" t="s">
        <v>5941</v>
      </c>
      <c r="K1831" t="s">
        <v>5942</v>
      </c>
      <c r="L1831" t="s">
        <v>5943</v>
      </c>
    </row>
    <row r="1832" spans="9:12" x14ac:dyDescent="0.25">
      <c r="I1832" t="s">
        <v>3788</v>
      </c>
      <c r="J1832" t="s">
        <v>5944</v>
      </c>
      <c r="K1832" t="s">
        <v>4022</v>
      </c>
      <c r="L1832" t="s">
        <v>4653</v>
      </c>
    </row>
    <row r="1833" spans="9:12" x14ac:dyDescent="0.25">
      <c r="I1833" t="s">
        <v>3788</v>
      </c>
      <c r="J1833" t="s">
        <v>5944</v>
      </c>
      <c r="K1833" t="s">
        <v>5945</v>
      </c>
      <c r="L1833" t="s">
        <v>5180</v>
      </c>
    </row>
    <row r="1834" spans="9:12" x14ac:dyDescent="0.25">
      <c r="I1834" t="s">
        <v>3788</v>
      </c>
      <c r="J1834" t="s">
        <v>5944</v>
      </c>
      <c r="K1834" t="s">
        <v>5946</v>
      </c>
      <c r="L1834" t="s">
        <v>5947</v>
      </c>
    </row>
    <row r="1835" spans="9:12" x14ac:dyDescent="0.25">
      <c r="I1835" t="s">
        <v>3788</v>
      </c>
      <c r="J1835" t="s">
        <v>5944</v>
      </c>
      <c r="K1835" t="s">
        <v>5948</v>
      </c>
      <c r="L1835" t="s">
        <v>5180</v>
      </c>
    </row>
    <row r="1836" spans="9:12" x14ac:dyDescent="0.25">
      <c r="I1836" t="s">
        <v>3788</v>
      </c>
      <c r="J1836" t="s">
        <v>5944</v>
      </c>
      <c r="K1836" t="s">
        <v>5949</v>
      </c>
      <c r="L1836" t="s">
        <v>5319</v>
      </c>
    </row>
    <row r="1837" spans="9:12" x14ac:dyDescent="0.25">
      <c r="I1837" t="s">
        <v>3788</v>
      </c>
      <c r="J1837" t="s">
        <v>5950</v>
      </c>
      <c r="K1837" t="s">
        <v>5951</v>
      </c>
      <c r="L1837" t="s">
        <v>5952</v>
      </c>
    </row>
    <row r="1838" spans="9:12" x14ac:dyDescent="0.25">
      <c r="I1838" t="s">
        <v>3788</v>
      </c>
      <c r="J1838" t="s">
        <v>5950</v>
      </c>
      <c r="K1838" t="s">
        <v>4098</v>
      </c>
      <c r="L1838" t="s">
        <v>5180</v>
      </c>
    </row>
    <row r="1839" spans="9:12" x14ac:dyDescent="0.25">
      <c r="I1839" t="s">
        <v>5953</v>
      </c>
      <c r="J1839" t="s">
        <v>3007</v>
      </c>
      <c r="K1839" t="s">
        <v>4496</v>
      </c>
      <c r="L1839" t="s">
        <v>5954</v>
      </c>
    </row>
    <row r="1840" spans="9:12" x14ac:dyDescent="0.25">
      <c r="I1840" t="s">
        <v>5953</v>
      </c>
      <c r="J1840" t="s">
        <v>3007</v>
      </c>
      <c r="K1840" t="s">
        <v>4333</v>
      </c>
      <c r="L1840" t="s">
        <v>5119</v>
      </c>
    </row>
    <row r="1841" spans="9:12" x14ac:dyDescent="0.25">
      <c r="I1841" t="s">
        <v>5953</v>
      </c>
      <c r="J1841" t="s">
        <v>3007</v>
      </c>
      <c r="K1841" t="s">
        <v>5955</v>
      </c>
    </row>
    <row r="1842" spans="9:12" x14ac:dyDescent="0.25">
      <c r="I1842" t="s">
        <v>5953</v>
      </c>
      <c r="J1842" t="s">
        <v>3007</v>
      </c>
      <c r="K1842" t="s">
        <v>4005</v>
      </c>
    </row>
    <row r="1843" spans="9:12" x14ac:dyDescent="0.25">
      <c r="I1843" t="s">
        <v>5953</v>
      </c>
      <c r="J1843" t="s">
        <v>5956</v>
      </c>
      <c r="K1843" t="s">
        <v>4477</v>
      </c>
      <c r="L1843" t="s">
        <v>4790</v>
      </c>
    </row>
    <row r="1844" spans="9:12" x14ac:dyDescent="0.25">
      <c r="I1844" t="s">
        <v>5953</v>
      </c>
      <c r="J1844" t="s">
        <v>3011</v>
      </c>
      <c r="K1844" t="s">
        <v>5957</v>
      </c>
      <c r="L1844" t="s">
        <v>5958</v>
      </c>
    </row>
    <row r="1845" spans="9:12" x14ac:dyDescent="0.25">
      <c r="I1845" t="s">
        <v>5953</v>
      </c>
      <c r="J1845" t="s">
        <v>3011</v>
      </c>
      <c r="K1845" t="s">
        <v>5959</v>
      </c>
      <c r="L1845" t="s">
        <v>5960</v>
      </c>
    </row>
    <row r="1846" spans="9:12" x14ac:dyDescent="0.25">
      <c r="I1846" t="s">
        <v>5953</v>
      </c>
      <c r="J1846" t="s">
        <v>3011</v>
      </c>
      <c r="K1846" t="s">
        <v>5961</v>
      </c>
      <c r="L1846" t="s">
        <v>5960</v>
      </c>
    </row>
    <row r="1847" spans="9:12" x14ac:dyDescent="0.25">
      <c r="I1847" t="s">
        <v>5953</v>
      </c>
      <c r="J1847" t="s">
        <v>3011</v>
      </c>
      <c r="K1847" t="s">
        <v>5962</v>
      </c>
      <c r="L1847" t="s">
        <v>5960</v>
      </c>
    </row>
    <row r="1848" spans="9:12" x14ac:dyDescent="0.25">
      <c r="I1848" t="s">
        <v>5953</v>
      </c>
      <c r="J1848" t="s">
        <v>3011</v>
      </c>
      <c r="K1848" t="s">
        <v>5963</v>
      </c>
      <c r="L1848" t="s">
        <v>5960</v>
      </c>
    </row>
    <row r="1849" spans="9:12" x14ac:dyDescent="0.25">
      <c r="I1849" t="s">
        <v>5953</v>
      </c>
      <c r="J1849" t="s">
        <v>3011</v>
      </c>
      <c r="K1849" t="s">
        <v>5964</v>
      </c>
      <c r="L1849" t="s">
        <v>5960</v>
      </c>
    </row>
    <row r="1850" spans="9:12" x14ac:dyDescent="0.25">
      <c r="I1850" t="s">
        <v>5953</v>
      </c>
      <c r="J1850" t="s">
        <v>3011</v>
      </c>
      <c r="K1850" t="s">
        <v>5965</v>
      </c>
      <c r="L1850" t="s">
        <v>5960</v>
      </c>
    </row>
    <row r="1851" spans="9:12" x14ac:dyDescent="0.25">
      <c r="I1851" t="s">
        <v>5953</v>
      </c>
      <c r="J1851" t="s">
        <v>3011</v>
      </c>
      <c r="K1851" t="s">
        <v>5966</v>
      </c>
      <c r="L1851" t="s">
        <v>5960</v>
      </c>
    </row>
    <row r="1852" spans="9:12" x14ac:dyDescent="0.25">
      <c r="I1852" t="s">
        <v>5953</v>
      </c>
      <c r="J1852" t="s">
        <v>3006</v>
      </c>
      <c r="K1852" t="s">
        <v>5967</v>
      </c>
      <c r="L1852" t="s">
        <v>5968</v>
      </c>
    </row>
    <row r="1853" spans="9:12" x14ac:dyDescent="0.25">
      <c r="I1853" t="s">
        <v>5953</v>
      </c>
      <c r="J1853" t="s">
        <v>5969</v>
      </c>
      <c r="K1853" t="s">
        <v>5970</v>
      </c>
      <c r="L1853" t="s">
        <v>5319</v>
      </c>
    </row>
    <row r="1854" spans="9:12" x14ac:dyDescent="0.25">
      <c r="I1854" t="s">
        <v>5953</v>
      </c>
      <c r="J1854" t="s">
        <v>2853</v>
      </c>
      <c r="K1854" t="s">
        <v>5971</v>
      </c>
      <c r="L1854" t="s">
        <v>5119</v>
      </c>
    </row>
    <row r="1855" spans="9:12" x14ac:dyDescent="0.25">
      <c r="I1855" t="s">
        <v>5953</v>
      </c>
      <c r="J1855" t="s">
        <v>2853</v>
      </c>
      <c r="K1855" t="s">
        <v>4933</v>
      </c>
      <c r="L1855" t="s">
        <v>5119</v>
      </c>
    </row>
    <row r="1856" spans="9:12" x14ac:dyDescent="0.25">
      <c r="I1856" t="s">
        <v>5953</v>
      </c>
      <c r="J1856" t="s">
        <v>2853</v>
      </c>
      <c r="K1856" t="s">
        <v>5972</v>
      </c>
      <c r="L1856" t="s">
        <v>5119</v>
      </c>
    </row>
    <row r="1857" spans="9:12" x14ac:dyDescent="0.25">
      <c r="I1857" t="s">
        <v>5953</v>
      </c>
      <c r="J1857" t="s">
        <v>2853</v>
      </c>
      <c r="K1857" t="s">
        <v>4005</v>
      </c>
    </row>
    <row r="1858" spans="9:12" x14ac:dyDescent="0.25">
      <c r="I1858" t="s">
        <v>5953</v>
      </c>
      <c r="J1858" t="s">
        <v>2956</v>
      </c>
      <c r="K1858" t="s">
        <v>5590</v>
      </c>
      <c r="L1858" t="s">
        <v>5998</v>
      </c>
    </row>
    <row r="1859" spans="9:12" x14ac:dyDescent="0.25">
      <c r="I1859" t="s">
        <v>5953</v>
      </c>
      <c r="J1859" t="s">
        <v>2956</v>
      </c>
      <c r="K1859" t="s">
        <v>5973</v>
      </c>
      <c r="L1859" t="s">
        <v>5998</v>
      </c>
    </row>
    <row r="1860" spans="9:12" x14ac:dyDescent="0.25">
      <c r="I1860" t="s">
        <v>5953</v>
      </c>
      <c r="J1860" t="s">
        <v>2956</v>
      </c>
      <c r="K1860" t="s">
        <v>5974</v>
      </c>
      <c r="L1860" t="s">
        <v>5998</v>
      </c>
    </row>
    <row r="1861" spans="9:12" x14ac:dyDescent="0.25">
      <c r="I1861" t="s">
        <v>5953</v>
      </c>
      <c r="J1861" t="s">
        <v>2956</v>
      </c>
      <c r="K1861" t="s">
        <v>5975</v>
      </c>
      <c r="L1861" t="s">
        <v>5116</v>
      </c>
    </row>
    <row r="1862" spans="9:12" x14ac:dyDescent="0.25">
      <c r="I1862" t="s">
        <v>5953</v>
      </c>
      <c r="J1862" t="s">
        <v>2956</v>
      </c>
      <c r="K1862" t="s">
        <v>5976</v>
      </c>
      <c r="L1862" t="s">
        <v>5998</v>
      </c>
    </row>
    <row r="1863" spans="9:12" x14ac:dyDescent="0.25">
      <c r="I1863" t="s">
        <v>5953</v>
      </c>
      <c r="J1863" t="s">
        <v>2956</v>
      </c>
      <c r="K1863" t="s">
        <v>5977</v>
      </c>
      <c r="L1863" t="s">
        <v>5998</v>
      </c>
    </row>
    <row r="1864" spans="9:12" x14ac:dyDescent="0.25">
      <c r="I1864" t="s">
        <v>5953</v>
      </c>
      <c r="J1864" t="s">
        <v>2956</v>
      </c>
      <c r="K1864" t="s">
        <v>5978</v>
      </c>
      <c r="L1864" t="s">
        <v>5998</v>
      </c>
    </row>
    <row r="1865" spans="9:12" x14ac:dyDescent="0.25">
      <c r="I1865" t="s">
        <v>5953</v>
      </c>
      <c r="J1865" t="s">
        <v>2956</v>
      </c>
      <c r="K1865" t="s">
        <v>5929</v>
      </c>
      <c r="L1865" t="s">
        <v>5998</v>
      </c>
    </row>
    <row r="1866" spans="9:12" x14ac:dyDescent="0.25">
      <c r="I1866" t="s">
        <v>5953</v>
      </c>
      <c r="J1866" t="s">
        <v>2956</v>
      </c>
      <c r="K1866" t="s">
        <v>5979</v>
      </c>
      <c r="L1866" t="s">
        <v>5998</v>
      </c>
    </row>
    <row r="1867" spans="9:12" x14ac:dyDescent="0.25">
      <c r="I1867" t="s">
        <v>5953</v>
      </c>
      <c r="J1867" t="s">
        <v>2956</v>
      </c>
      <c r="K1867" t="s">
        <v>5980</v>
      </c>
      <c r="L1867" t="s">
        <v>5998</v>
      </c>
    </row>
    <row r="1868" spans="9:12" x14ac:dyDescent="0.25">
      <c r="I1868" t="s">
        <v>5953</v>
      </c>
      <c r="J1868" t="s">
        <v>2956</v>
      </c>
      <c r="K1868" t="s">
        <v>5240</v>
      </c>
      <c r="L1868" t="s">
        <v>4653</v>
      </c>
    </row>
    <row r="1869" spans="9:12" x14ac:dyDescent="0.25">
      <c r="I1869" t="s">
        <v>5953</v>
      </c>
      <c r="J1869" t="s">
        <v>2956</v>
      </c>
      <c r="K1869" t="s">
        <v>5981</v>
      </c>
      <c r="L1869" t="s">
        <v>5998</v>
      </c>
    </row>
    <row r="1870" spans="9:12" x14ac:dyDescent="0.25">
      <c r="I1870" t="s">
        <v>5953</v>
      </c>
      <c r="J1870" t="s">
        <v>2956</v>
      </c>
      <c r="K1870" t="s">
        <v>5982</v>
      </c>
      <c r="L1870" t="s">
        <v>5998</v>
      </c>
    </row>
    <row r="1871" spans="9:12" x14ac:dyDescent="0.25">
      <c r="I1871" t="s">
        <v>5953</v>
      </c>
      <c r="J1871" t="s">
        <v>2956</v>
      </c>
      <c r="K1871" t="s">
        <v>5983</v>
      </c>
      <c r="L1871" t="s">
        <v>5998</v>
      </c>
    </row>
    <row r="1872" spans="9:12" x14ac:dyDescent="0.25">
      <c r="I1872" t="s">
        <v>5953</v>
      </c>
      <c r="J1872" t="s">
        <v>2956</v>
      </c>
      <c r="K1872" t="s">
        <v>5984</v>
      </c>
      <c r="L1872" t="s">
        <v>5998</v>
      </c>
    </row>
    <row r="1873" spans="9:12" x14ac:dyDescent="0.25">
      <c r="I1873" t="s">
        <v>5953</v>
      </c>
      <c r="J1873" t="s">
        <v>2956</v>
      </c>
      <c r="K1873" t="s">
        <v>3986</v>
      </c>
      <c r="L1873" t="s">
        <v>5985</v>
      </c>
    </row>
    <row r="1874" spans="9:12" x14ac:dyDescent="0.25">
      <c r="I1874" t="s">
        <v>5953</v>
      </c>
      <c r="J1874" t="s">
        <v>2956</v>
      </c>
      <c r="K1874" t="s">
        <v>5986</v>
      </c>
      <c r="L1874" t="s">
        <v>5998</v>
      </c>
    </row>
    <row r="1875" spans="9:12" x14ac:dyDescent="0.25">
      <c r="I1875" t="s">
        <v>5953</v>
      </c>
      <c r="J1875" t="s">
        <v>2956</v>
      </c>
      <c r="K1875" t="s">
        <v>5987</v>
      </c>
      <c r="L1875" t="s">
        <v>5998</v>
      </c>
    </row>
    <row r="1876" spans="9:12" x14ac:dyDescent="0.25">
      <c r="I1876" t="s">
        <v>5953</v>
      </c>
      <c r="J1876" t="s">
        <v>2956</v>
      </c>
      <c r="K1876" t="s">
        <v>5988</v>
      </c>
      <c r="L1876" t="s">
        <v>5998</v>
      </c>
    </row>
    <row r="1877" spans="9:12" x14ac:dyDescent="0.25">
      <c r="I1877" t="s">
        <v>5953</v>
      </c>
      <c r="J1877" t="s">
        <v>2956</v>
      </c>
      <c r="K1877" t="s">
        <v>5989</v>
      </c>
      <c r="L1877" t="s">
        <v>5998</v>
      </c>
    </row>
    <row r="1878" spans="9:12" x14ac:dyDescent="0.25">
      <c r="I1878" t="s">
        <v>5953</v>
      </c>
      <c r="J1878" t="s">
        <v>2956</v>
      </c>
      <c r="K1878" t="s">
        <v>5990</v>
      </c>
      <c r="L1878" t="s">
        <v>5116</v>
      </c>
    </row>
    <row r="1879" spans="9:12" x14ac:dyDescent="0.25">
      <c r="I1879" t="s">
        <v>5953</v>
      </c>
      <c r="J1879" t="s">
        <v>2956</v>
      </c>
      <c r="K1879" t="s">
        <v>5228</v>
      </c>
      <c r="L1879" t="s">
        <v>5998</v>
      </c>
    </row>
    <row r="1880" spans="9:12" x14ac:dyDescent="0.25">
      <c r="I1880" t="s">
        <v>5953</v>
      </c>
      <c r="J1880" t="s">
        <v>2956</v>
      </c>
      <c r="K1880" t="s">
        <v>4666</v>
      </c>
      <c r="L1880" t="s">
        <v>5998</v>
      </c>
    </row>
    <row r="1881" spans="9:12" x14ac:dyDescent="0.25">
      <c r="I1881" t="s">
        <v>5953</v>
      </c>
      <c r="J1881" t="s">
        <v>2956</v>
      </c>
      <c r="K1881" t="s">
        <v>5991</v>
      </c>
      <c r="L1881" t="s">
        <v>5998</v>
      </c>
    </row>
    <row r="1882" spans="9:12" x14ac:dyDescent="0.25">
      <c r="I1882" t="s">
        <v>5953</v>
      </c>
      <c r="J1882" t="s">
        <v>2956</v>
      </c>
      <c r="K1882" t="s">
        <v>5992</v>
      </c>
      <c r="L1882" t="s">
        <v>5998</v>
      </c>
    </row>
    <row r="1883" spans="9:12" x14ac:dyDescent="0.25">
      <c r="I1883" t="s">
        <v>5953</v>
      </c>
      <c r="J1883" t="s">
        <v>2956</v>
      </c>
      <c r="K1883" t="s">
        <v>5993</v>
      </c>
      <c r="L1883" t="s">
        <v>5998</v>
      </c>
    </row>
    <row r="1884" spans="9:12" x14ac:dyDescent="0.25">
      <c r="I1884" t="s">
        <v>5953</v>
      </c>
      <c r="J1884" t="s">
        <v>2956</v>
      </c>
      <c r="K1884" t="s">
        <v>4029</v>
      </c>
      <c r="L1884" t="s">
        <v>5985</v>
      </c>
    </row>
    <row r="1885" spans="9:12" x14ac:dyDescent="0.25">
      <c r="I1885" t="s">
        <v>5953</v>
      </c>
      <c r="J1885" t="s">
        <v>2956</v>
      </c>
      <c r="K1885" t="s">
        <v>4005</v>
      </c>
    </row>
    <row r="1886" spans="9:12" x14ac:dyDescent="0.25">
      <c r="I1886" t="s">
        <v>5953</v>
      </c>
      <c r="J1886" t="s">
        <v>2956</v>
      </c>
      <c r="K1886" t="s">
        <v>5994</v>
      </c>
      <c r="L1886" t="s">
        <v>5998</v>
      </c>
    </row>
    <row r="1887" spans="9:12" x14ac:dyDescent="0.25">
      <c r="I1887" t="s">
        <v>5953</v>
      </c>
      <c r="J1887" t="s">
        <v>3008</v>
      </c>
      <c r="K1887" t="s">
        <v>5995</v>
      </c>
      <c r="L1887" t="s">
        <v>5954</v>
      </c>
    </row>
    <row r="1888" spans="9:12" x14ac:dyDescent="0.25">
      <c r="I1888" t="s">
        <v>5953</v>
      </c>
      <c r="J1888" t="s">
        <v>3008</v>
      </c>
      <c r="K1888" t="s">
        <v>4005</v>
      </c>
    </row>
    <row r="1889" spans="9:12" x14ac:dyDescent="0.25">
      <c r="I1889" t="s">
        <v>5953</v>
      </c>
      <c r="J1889" t="s">
        <v>2990</v>
      </c>
      <c r="K1889" t="s">
        <v>5996</v>
      </c>
      <c r="L1889" t="s">
        <v>5116</v>
      </c>
    </row>
    <row r="1890" spans="9:12" x14ac:dyDescent="0.25">
      <c r="I1890" t="s">
        <v>5953</v>
      </c>
      <c r="J1890" t="s">
        <v>2990</v>
      </c>
      <c r="K1890" t="s">
        <v>5997</v>
      </c>
      <c r="L1890" t="s">
        <v>5998</v>
      </c>
    </row>
    <row r="1891" spans="9:12" x14ac:dyDescent="0.25">
      <c r="I1891" t="s">
        <v>5953</v>
      </c>
      <c r="J1891" t="s">
        <v>5999</v>
      </c>
      <c r="K1891" t="s">
        <v>4414</v>
      </c>
      <c r="L1891" t="s">
        <v>5116</v>
      </c>
    </row>
    <row r="1892" spans="9:12" x14ac:dyDescent="0.25">
      <c r="I1892" t="s">
        <v>5953</v>
      </c>
      <c r="J1892" t="s">
        <v>5999</v>
      </c>
      <c r="K1892" t="s">
        <v>6000</v>
      </c>
      <c r="L1892" t="s">
        <v>5116</v>
      </c>
    </row>
    <row r="1893" spans="9:12" x14ac:dyDescent="0.25">
      <c r="I1893" t="s">
        <v>5953</v>
      </c>
      <c r="J1893" t="s">
        <v>3009</v>
      </c>
      <c r="K1893" t="s">
        <v>4005</v>
      </c>
    </row>
    <row r="1894" spans="9:12" x14ac:dyDescent="0.25">
      <c r="I1894" t="s">
        <v>5953</v>
      </c>
      <c r="J1894" t="s">
        <v>3010</v>
      </c>
      <c r="K1894" t="s">
        <v>4022</v>
      </c>
      <c r="L1894" t="s">
        <v>5127</v>
      </c>
    </row>
    <row r="1895" spans="9:12" x14ac:dyDescent="0.25">
      <c r="I1895" t="s">
        <v>5953</v>
      </c>
      <c r="J1895" t="s">
        <v>2978</v>
      </c>
      <c r="K1895" t="s">
        <v>6001</v>
      </c>
      <c r="L1895" t="s">
        <v>5319</v>
      </c>
    </row>
    <row r="1896" spans="9:12" x14ac:dyDescent="0.25">
      <c r="I1896" t="s">
        <v>5953</v>
      </c>
      <c r="J1896" t="s">
        <v>2978</v>
      </c>
      <c r="K1896" t="s">
        <v>6002</v>
      </c>
      <c r="L1896" t="s">
        <v>4653</v>
      </c>
    </row>
    <row r="1897" spans="9:12" x14ac:dyDescent="0.25">
      <c r="I1897" t="s">
        <v>5953</v>
      </c>
      <c r="J1897" t="s">
        <v>2978</v>
      </c>
      <c r="K1897" t="s">
        <v>4005</v>
      </c>
    </row>
    <row r="1898" spans="9:12" x14ac:dyDescent="0.25">
      <c r="I1898" t="s">
        <v>1790</v>
      </c>
      <c r="J1898" t="s">
        <v>6003</v>
      </c>
      <c r="K1898" t="s">
        <v>6004</v>
      </c>
      <c r="L1898" t="s">
        <v>4653</v>
      </c>
    </row>
    <row r="1899" spans="9:12" x14ac:dyDescent="0.25">
      <c r="I1899" t="s">
        <v>1790</v>
      </c>
      <c r="J1899" t="s">
        <v>6005</v>
      </c>
      <c r="K1899" t="s">
        <v>6006</v>
      </c>
      <c r="L1899" t="s">
        <v>5119</v>
      </c>
    </row>
    <row r="1900" spans="9:12" x14ac:dyDescent="0.25">
      <c r="I1900" t="s">
        <v>1790</v>
      </c>
      <c r="J1900" t="s">
        <v>6005</v>
      </c>
      <c r="K1900" t="s">
        <v>6007</v>
      </c>
      <c r="L1900" t="s">
        <v>4847</v>
      </c>
    </row>
    <row r="1901" spans="9:12" x14ac:dyDescent="0.25">
      <c r="I1901" t="s">
        <v>1790</v>
      </c>
      <c r="J1901" t="s">
        <v>6008</v>
      </c>
      <c r="K1901" t="s">
        <v>6009</v>
      </c>
      <c r="L1901" t="s">
        <v>4705</v>
      </c>
    </row>
    <row r="1902" spans="9:12" x14ac:dyDescent="0.25">
      <c r="I1902" t="s">
        <v>1790</v>
      </c>
      <c r="J1902" t="s">
        <v>6008</v>
      </c>
      <c r="K1902" t="s">
        <v>4378</v>
      </c>
      <c r="L1902" t="s">
        <v>5113</v>
      </c>
    </row>
    <row r="1903" spans="9:12" x14ac:dyDescent="0.25">
      <c r="I1903" t="s">
        <v>1790</v>
      </c>
      <c r="J1903" t="s">
        <v>6008</v>
      </c>
      <c r="K1903" t="s">
        <v>6010</v>
      </c>
      <c r="L1903" t="s">
        <v>6011</v>
      </c>
    </row>
    <row r="1904" spans="9:12" x14ac:dyDescent="0.25">
      <c r="I1904" t="s">
        <v>1790</v>
      </c>
      <c r="J1904" t="s">
        <v>6008</v>
      </c>
      <c r="K1904" t="s">
        <v>4559</v>
      </c>
      <c r="L1904" t="s">
        <v>5158</v>
      </c>
    </row>
    <row r="1905" spans="9:12" x14ac:dyDescent="0.25">
      <c r="I1905" t="s">
        <v>1790</v>
      </c>
      <c r="J1905" t="s">
        <v>6008</v>
      </c>
      <c r="K1905" t="s">
        <v>6012</v>
      </c>
      <c r="L1905" t="s">
        <v>4705</v>
      </c>
    </row>
    <row r="1906" spans="9:12" x14ac:dyDescent="0.25">
      <c r="I1906" t="s">
        <v>1790</v>
      </c>
      <c r="J1906" t="s">
        <v>6008</v>
      </c>
      <c r="K1906" t="s">
        <v>6013</v>
      </c>
    </row>
    <row r="1907" spans="9:12" x14ac:dyDescent="0.25">
      <c r="I1907" t="s">
        <v>1790</v>
      </c>
      <c r="J1907" t="s">
        <v>6014</v>
      </c>
      <c r="K1907" t="s">
        <v>6015</v>
      </c>
      <c r="L1907" t="s">
        <v>5114</v>
      </c>
    </row>
    <row r="1908" spans="9:12" x14ac:dyDescent="0.25">
      <c r="I1908" t="s">
        <v>1790</v>
      </c>
      <c r="J1908" t="s">
        <v>6014</v>
      </c>
      <c r="K1908" t="s">
        <v>6016</v>
      </c>
      <c r="L1908" t="s">
        <v>5137</v>
      </c>
    </row>
    <row r="1909" spans="9:12" x14ac:dyDescent="0.25">
      <c r="I1909" t="s">
        <v>1778</v>
      </c>
      <c r="J1909" t="s">
        <v>6017</v>
      </c>
      <c r="K1909" t="s">
        <v>6018</v>
      </c>
      <c r="L1909" t="s">
        <v>5116</v>
      </c>
    </row>
    <row r="1910" spans="9:12" x14ac:dyDescent="0.25">
      <c r="I1910" t="s">
        <v>1778</v>
      </c>
      <c r="J1910" t="s">
        <v>6017</v>
      </c>
      <c r="K1910" t="s">
        <v>6019</v>
      </c>
    </row>
    <row r="1911" spans="9:12" x14ac:dyDescent="0.25">
      <c r="I1911" t="s">
        <v>1778</v>
      </c>
      <c r="J1911" t="s">
        <v>6020</v>
      </c>
      <c r="K1911" t="s">
        <v>6021</v>
      </c>
      <c r="L1911" t="s">
        <v>6022</v>
      </c>
    </row>
    <row r="1912" spans="9:12" x14ac:dyDescent="0.25">
      <c r="I1912" t="s">
        <v>1778</v>
      </c>
      <c r="J1912" t="s">
        <v>6023</v>
      </c>
      <c r="K1912" t="s">
        <v>6024</v>
      </c>
      <c r="L1912" t="s">
        <v>5116</v>
      </c>
    </row>
    <row r="1913" spans="9:12" x14ac:dyDescent="0.25">
      <c r="I1913" t="s">
        <v>1778</v>
      </c>
      <c r="J1913" t="s">
        <v>2997</v>
      </c>
      <c r="K1913" t="s">
        <v>5983</v>
      </c>
      <c r="L1913" t="s">
        <v>6025</v>
      </c>
    </row>
    <row r="1914" spans="9:12" x14ac:dyDescent="0.25">
      <c r="I1914" t="s">
        <v>1778</v>
      </c>
      <c r="J1914" t="s">
        <v>2997</v>
      </c>
      <c r="K1914" t="s">
        <v>4706</v>
      </c>
      <c r="L1914" t="s">
        <v>5197</v>
      </c>
    </row>
    <row r="1915" spans="9:12" x14ac:dyDescent="0.25">
      <c r="I1915" t="s">
        <v>1778</v>
      </c>
      <c r="J1915" t="s">
        <v>2888</v>
      </c>
      <c r="K1915" t="s">
        <v>6026</v>
      </c>
      <c r="L1915" t="s">
        <v>5119</v>
      </c>
    </row>
    <row r="1916" spans="9:12" x14ac:dyDescent="0.25">
      <c r="I1916" t="s">
        <v>1778</v>
      </c>
      <c r="J1916" t="s">
        <v>2888</v>
      </c>
      <c r="K1916" t="s">
        <v>6027</v>
      </c>
      <c r="L1916" t="s">
        <v>5116</v>
      </c>
    </row>
    <row r="1917" spans="9:12" x14ac:dyDescent="0.25">
      <c r="I1917" t="s">
        <v>1778</v>
      </c>
      <c r="J1917" t="s">
        <v>2888</v>
      </c>
      <c r="K1917" t="s">
        <v>4170</v>
      </c>
      <c r="L1917" t="s">
        <v>5116</v>
      </c>
    </row>
    <row r="1918" spans="9:12" x14ac:dyDescent="0.25">
      <c r="I1918" t="s">
        <v>1778</v>
      </c>
      <c r="J1918" t="s">
        <v>2888</v>
      </c>
      <c r="K1918" t="s">
        <v>6028</v>
      </c>
      <c r="L1918" t="s">
        <v>5116</v>
      </c>
    </row>
    <row r="1919" spans="9:12" x14ac:dyDescent="0.25">
      <c r="I1919" t="s">
        <v>1778</v>
      </c>
      <c r="J1919" t="s">
        <v>2888</v>
      </c>
      <c r="K1919" t="s">
        <v>6029</v>
      </c>
      <c r="L1919" t="s">
        <v>5119</v>
      </c>
    </row>
    <row r="1920" spans="9:12" x14ac:dyDescent="0.25">
      <c r="I1920" t="s">
        <v>1778</v>
      </c>
      <c r="J1920" t="s">
        <v>2888</v>
      </c>
      <c r="K1920" t="s">
        <v>6030</v>
      </c>
      <c r="L1920" t="s">
        <v>5119</v>
      </c>
    </row>
    <row r="1921" spans="9:12" x14ac:dyDescent="0.25">
      <c r="I1921" t="s">
        <v>1778</v>
      </c>
      <c r="J1921" t="s">
        <v>2888</v>
      </c>
      <c r="K1921" t="s">
        <v>6031</v>
      </c>
      <c r="L1921" t="s">
        <v>5119</v>
      </c>
    </row>
    <row r="1922" spans="9:12" x14ac:dyDescent="0.25">
      <c r="I1922" t="s">
        <v>1778</v>
      </c>
      <c r="J1922" t="s">
        <v>2888</v>
      </c>
      <c r="K1922" t="s">
        <v>6032</v>
      </c>
      <c r="L1922" t="s">
        <v>5119</v>
      </c>
    </row>
    <row r="1923" spans="9:12" x14ac:dyDescent="0.25">
      <c r="I1923" t="s">
        <v>1778</v>
      </c>
      <c r="J1923" t="s">
        <v>2888</v>
      </c>
      <c r="K1923" t="s">
        <v>6033</v>
      </c>
      <c r="L1923" t="s">
        <v>5116</v>
      </c>
    </row>
    <row r="1924" spans="9:12" x14ac:dyDescent="0.25">
      <c r="I1924" t="s">
        <v>1778</v>
      </c>
      <c r="J1924" t="s">
        <v>2888</v>
      </c>
      <c r="K1924" t="s">
        <v>6034</v>
      </c>
      <c r="L1924" t="s">
        <v>5116</v>
      </c>
    </row>
    <row r="1925" spans="9:12" x14ac:dyDescent="0.25">
      <c r="I1925" t="s">
        <v>1778</v>
      </c>
      <c r="J1925" t="s">
        <v>2888</v>
      </c>
      <c r="K1925" t="s">
        <v>6035</v>
      </c>
      <c r="L1925" t="s">
        <v>5116</v>
      </c>
    </row>
    <row r="1926" spans="9:12" x14ac:dyDescent="0.25">
      <c r="I1926" t="s">
        <v>1778</v>
      </c>
      <c r="J1926" t="s">
        <v>2888</v>
      </c>
      <c r="K1926" t="s">
        <v>6036</v>
      </c>
      <c r="L1926" t="s">
        <v>6037</v>
      </c>
    </row>
    <row r="1927" spans="9:12" x14ac:dyDescent="0.25">
      <c r="I1927" t="s">
        <v>1778</v>
      </c>
      <c r="J1927" t="s">
        <v>2888</v>
      </c>
      <c r="K1927" t="s">
        <v>6038</v>
      </c>
      <c r="L1927" t="s">
        <v>6039</v>
      </c>
    </row>
    <row r="1928" spans="9:12" x14ac:dyDescent="0.25">
      <c r="I1928" t="s">
        <v>1778</v>
      </c>
      <c r="J1928" t="s">
        <v>2888</v>
      </c>
      <c r="K1928" t="s">
        <v>6040</v>
      </c>
      <c r="L1928" t="s">
        <v>5119</v>
      </c>
    </row>
    <row r="1929" spans="9:12" x14ac:dyDescent="0.25">
      <c r="I1929" t="s">
        <v>1778</v>
      </c>
      <c r="J1929" t="s">
        <v>2888</v>
      </c>
      <c r="K1929" t="s">
        <v>6041</v>
      </c>
      <c r="L1929" t="s">
        <v>5119</v>
      </c>
    </row>
    <row r="1930" spans="9:12" x14ac:dyDescent="0.25">
      <c r="I1930" t="s">
        <v>1778</v>
      </c>
      <c r="J1930" t="s">
        <v>2888</v>
      </c>
      <c r="K1930" t="s">
        <v>6042</v>
      </c>
      <c r="L1930" t="s">
        <v>5206</v>
      </c>
    </row>
    <row r="1931" spans="9:12" x14ac:dyDescent="0.25">
      <c r="I1931" t="s">
        <v>1778</v>
      </c>
      <c r="J1931" t="s">
        <v>2888</v>
      </c>
      <c r="K1931" t="s">
        <v>6043</v>
      </c>
      <c r="L1931" t="s">
        <v>5119</v>
      </c>
    </row>
    <row r="1932" spans="9:12" x14ac:dyDescent="0.25">
      <c r="I1932" t="s">
        <v>1778</v>
      </c>
      <c r="J1932" t="s">
        <v>2888</v>
      </c>
      <c r="K1932" t="s">
        <v>6044</v>
      </c>
      <c r="L1932" t="s">
        <v>5116</v>
      </c>
    </row>
    <row r="1933" spans="9:12" x14ac:dyDescent="0.25">
      <c r="I1933" t="s">
        <v>1778</v>
      </c>
      <c r="J1933" t="s">
        <v>2888</v>
      </c>
      <c r="K1933" t="s">
        <v>6045</v>
      </c>
      <c r="L1933" t="s">
        <v>5116</v>
      </c>
    </row>
    <row r="1934" spans="9:12" x14ac:dyDescent="0.25">
      <c r="I1934" t="s">
        <v>1778</v>
      </c>
      <c r="J1934" t="s">
        <v>2888</v>
      </c>
      <c r="K1934" t="s">
        <v>6046</v>
      </c>
      <c r="L1934" t="s">
        <v>5119</v>
      </c>
    </row>
    <row r="1935" spans="9:12" x14ac:dyDescent="0.25">
      <c r="I1935" t="s">
        <v>1778</v>
      </c>
      <c r="J1935" t="s">
        <v>2888</v>
      </c>
      <c r="K1935" t="s">
        <v>6047</v>
      </c>
      <c r="L1935" t="s">
        <v>5119</v>
      </c>
    </row>
    <row r="1936" spans="9:12" x14ac:dyDescent="0.25">
      <c r="I1936" t="s">
        <v>1778</v>
      </c>
      <c r="J1936" t="s">
        <v>2888</v>
      </c>
      <c r="K1936" t="s">
        <v>6048</v>
      </c>
      <c r="L1936" t="s">
        <v>5119</v>
      </c>
    </row>
    <row r="1937" spans="9:12" x14ac:dyDescent="0.25">
      <c r="I1937" t="s">
        <v>1778</v>
      </c>
      <c r="J1937" t="s">
        <v>2888</v>
      </c>
      <c r="K1937" t="s">
        <v>6049</v>
      </c>
      <c r="L1937" t="s">
        <v>5119</v>
      </c>
    </row>
    <row r="1938" spans="9:12" x14ac:dyDescent="0.25">
      <c r="I1938" t="s">
        <v>1778</v>
      </c>
      <c r="J1938" t="s">
        <v>2888</v>
      </c>
      <c r="K1938" t="s">
        <v>6050</v>
      </c>
      <c r="L1938" t="s">
        <v>5119</v>
      </c>
    </row>
    <row r="1939" spans="9:12" x14ac:dyDescent="0.25">
      <c r="I1939" t="s">
        <v>1778</v>
      </c>
      <c r="J1939" t="s">
        <v>6051</v>
      </c>
      <c r="K1939" t="s">
        <v>6019</v>
      </c>
    </row>
    <row r="1940" spans="9:12" x14ac:dyDescent="0.25">
      <c r="I1940" t="s">
        <v>1778</v>
      </c>
      <c r="J1940" t="s">
        <v>2860</v>
      </c>
      <c r="K1940" t="s">
        <v>5713</v>
      </c>
      <c r="L1940" t="s">
        <v>6052</v>
      </c>
    </row>
    <row r="1941" spans="9:12" x14ac:dyDescent="0.25">
      <c r="I1941" t="s">
        <v>1778</v>
      </c>
      <c r="J1941" t="s">
        <v>2861</v>
      </c>
      <c r="K1941" t="s">
        <v>6053</v>
      </c>
      <c r="L1941" t="s">
        <v>6052</v>
      </c>
    </row>
    <row r="1942" spans="9:12" x14ac:dyDescent="0.25">
      <c r="I1942" t="s">
        <v>1778</v>
      </c>
      <c r="J1942" t="s">
        <v>2861</v>
      </c>
      <c r="K1942" t="s">
        <v>6054</v>
      </c>
      <c r="L1942" t="s">
        <v>6052</v>
      </c>
    </row>
    <row r="1943" spans="9:12" x14ac:dyDescent="0.25">
      <c r="I1943" t="s">
        <v>1778</v>
      </c>
      <c r="J1943" t="s">
        <v>2861</v>
      </c>
      <c r="K1943" t="s">
        <v>6055</v>
      </c>
      <c r="L1943" t="s">
        <v>5116</v>
      </c>
    </row>
    <row r="1944" spans="9:12" x14ac:dyDescent="0.25">
      <c r="I1944" t="s">
        <v>1778</v>
      </c>
      <c r="J1944" t="s">
        <v>2861</v>
      </c>
      <c r="K1944" t="s">
        <v>6056</v>
      </c>
      <c r="L1944" t="s">
        <v>5116</v>
      </c>
    </row>
    <row r="1945" spans="9:12" x14ac:dyDescent="0.25">
      <c r="I1945" t="s">
        <v>1778</v>
      </c>
      <c r="J1945" t="s">
        <v>2861</v>
      </c>
      <c r="K1945" t="s">
        <v>6057</v>
      </c>
      <c r="L1945" t="s">
        <v>6052</v>
      </c>
    </row>
    <row r="1946" spans="9:12" x14ac:dyDescent="0.25">
      <c r="I1946" t="s">
        <v>1778</v>
      </c>
      <c r="J1946" t="s">
        <v>2861</v>
      </c>
      <c r="K1946" t="s">
        <v>4057</v>
      </c>
      <c r="L1946" t="s">
        <v>4790</v>
      </c>
    </row>
    <row r="1947" spans="9:12" x14ac:dyDescent="0.25">
      <c r="I1947" t="s">
        <v>1778</v>
      </c>
      <c r="J1947" t="s">
        <v>2861</v>
      </c>
      <c r="K1947" t="s">
        <v>6058</v>
      </c>
      <c r="L1947" t="s">
        <v>5116</v>
      </c>
    </row>
    <row r="1948" spans="9:12" x14ac:dyDescent="0.25">
      <c r="I1948" t="s">
        <v>1778</v>
      </c>
      <c r="J1948" t="s">
        <v>2861</v>
      </c>
      <c r="K1948" t="s">
        <v>6059</v>
      </c>
      <c r="L1948" t="s">
        <v>6052</v>
      </c>
    </row>
    <row r="1949" spans="9:12" x14ac:dyDescent="0.25">
      <c r="I1949" t="s">
        <v>1778</v>
      </c>
      <c r="J1949" t="s">
        <v>2861</v>
      </c>
      <c r="K1949" t="s">
        <v>6060</v>
      </c>
      <c r="L1949" t="s">
        <v>6052</v>
      </c>
    </row>
    <row r="1950" spans="9:12" x14ac:dyDescent="0.25">
      <c r="I1950" t="s">
        <v>1778</v>
      </c>
      <c r="J1950" t="s">
        <v>2861</v>
      </c>
      <c r="K1950" t="s">
        <v>6061</v>
      </c>
      <c r="L1950" t="s">
        <v>6052</v>
      </c>
    </row>
    <row r="1951" spans="9:12" x14ac:dyDescent="0.25">
      <c r="I1951" t="s">
        <v>1778</v>
      </c>
      <c r="J1951" t="s">
        <v>2861</v>
      </c>
      <c r="K1951" t="s">
        <v>6062</v>
      </c>
      <c r="L1951" t="s">
        <v>6052</v>
      </c>
    </row>
    <row r="1952" spans="9:12" x14ac:dyDescent="0.25">
      <c r="I1952" t="s">
        <v>1778</v>
      </c>
      <c r="J1952" t="s">
        <v>2861</v>
      </c>
      <c r="K1952" t="s">
        <v>6063</v>
      </c>
      <c r="L1952" t="s">
        <v>6052</v>
      </c>
    </row>
    <row r="1953" spans="9:12" x14ac:dyDescent="0.25">
      <c r="I1953" t="s">
        <v>1778</v>
      </c>
      <c r="J1953" t="s">
        <v>2861</v>
      </c>
      <c r="K1953" t="s">
        <v>6064</v>
      </c>
      <c r="L1953" t="s">
        <v>6052</v>
      </c>
    </row>
    <row r="1954" spans="9:12" x14ac:dyDescent="0.25">
      <c r="I1954" t="s">
        <v>1778</v>
      </c>
      <c r="J1954" t="s">
        <v>2861</v>
      </c>
      <c r="K1954" t="s">
        <v>6065</v>
      </c>
      <c r="L1954" t="s">
        <v>5339</v>
      </c>
    </row>
    <row r="1955" spans="9:12" x14ac:dyDescent="0.25">
      <c r="I1955" t="s">
        <v>1778</v>
      </c>
      <c r="J1955" t="s">
        <v>2861</v>
      </c>
      <c r="K1955" t="s">
        <v>6066</v>
      </c>
      <c r="L1955" t="s">
        <v>5339</v>
      </c>
    </row>
    <row r="1956" spans="9:12" x14ac:dyDescent="0.25">
      <c r="I1956" t="s">
        <v>1778</v>
      </c>
      <c r="J1956" t="s">
        <v>2861</v>
      </c>
      <c r="K1956" t="s">
        <v>6067</v>
      </c>
      <c r="L1956" t="s">
        <v>5116</v>
      </c>
    </row>
    <row r="1957" spans="9:12" x14ac:dyDescent="0.25">
      <c r="I1957" t="s">
        <v>1778</v>
      </c>
      <c r="J1957" t="s">
        <v>2861</v>
      </c>
      <c r="K1957" t="s">
        <v>6068</v>
      </c>
      <c r="L1957" t="s">
        <v>6052</v>
      </c>
    </row>
    <row r="1958" spans="9:12" x14ac:dyDescent="0.25">
      <c r="I1958" t="s">
        <v>1778</v>
      </c>
      <c r="J1958" t="s">
        <v>2861</v>
      </c>
      <c r="K1958" t="s">
        <v>3951</v>
      </c>
      <c r="L1958" t="s">
        <v>5116</v>
      </c>
    </row>
    <row r="1959" spans="9:12" x14ac:dyDescent="0.25">
      <c r="I1959" t="s">
        <v>1778</v>
      </c>
      <c r="J1959" t="s">
        <v>2861</v>
      </c>
      <c r="K1959" t="s">
        <v>6069</v>
      </c>
      <c r="L1959" t="s">
        <v>6052</v>
      </c>
    </row>
    <row r="1960" spans="9:12" x14ac:dyDescent="0.25">
      <c r="I1960" t="s">
        <v>1778</v>
      </c>
      <c r="J1960" t="s">
        <v>2861</v>
      </c>
      <c r="K1960" t="s">
        <v>4122</v>
      </c>
      <c r="L1960" t="s">
        <v>5116</v>
      </c>
    </row>
    <row r="1961" spans="9:12" x14ac:dyDescent="0.25">
      <c r="I1961" t="s">
        <v>1778</v>
      </c>
      <c r="J1961" t="s">
        <v>2861</v>
      </c>
      <c r="K1961" t="s">
        <v>6070</v>
      </c>
      <c r="L1961" t="s">
        <v>5116</v>
      </c>
    </row>
    <row r="1962" spans="9:12" x14ac:dyDescent="0.25">
      <c r="I1962" t="s">
        <v>1778</v>
      </c>
      <c r="J1962" t="s">
        <v>2861</v>
      </c>
      <c r="K1962" t="s">
        <v>5808</v>
      </c>
      <c r="L1962" t="s">
        <v>5116</v>
      </c>
    </row>
    <row r="1963" spans="9:12" x14ac:dyDescent="0.25">
      <c r="I1963" t="s">
        <v>1778</v>
      </c>
      <c r="J1963" t="s">
        <v>2861</v>
      </c>
      <c r="K1963" t="s">
        <v>6071</v>
      </c>
      <c r="L1963" t="s">
        <v>6052</v>
      </c>
    </row>
    <row r="1964" spans="9:12" x14ac:dyDescent="0.25">
      <c r="I1964" t="s">
        <v>1778</v>
      </c>
      <c r="J1964" t="s">
        <v>2861</v>
      </c>
      <c r="K1964" t="s">
        <v>6072</v>
      </c>
      <c r="L1964" t="s">
        <v>6052</v>
      </c>
    </row>
    <row r="1965" spans="9:12" x14ac:dyDescent="0.25">
      <c r="I1965" t="s">
        <v>1778</v>
      </c>
      <c r="J1965" t="s">
        <v>2861</v>
      </c>
      <c r="K1965" t="s">
        <v>6073</v>
      </c>
      <c r="L1965" t="s">
        <v>6052</v>
      </c>
    </row>
    <row r="1966" spans="9:12" x14ac:dyDescent="0.25">
      <c r="I1966" t="s">
        <v>1778</v>
      </c>
      <c r="J1966" t="s">
        <v>2861</v>
      </c>
      <c r="K1966" t="s">
        <v>6074</v>
      </c>
      <c r="L1966" t="s">
        <v>5116</v>
      </c>
    </row>
    <row r="1967" spans="9:12" x14ac:dyDescent="0.25">
      <c r="I1967" t="s">
        <v>1778</v>
      </c>
      <c r="J1967" t="s">
        <v>2861</v>
      </c>
      <c r="K1967" t="s">
        <v>6075</v>
      </c>
      <c r="L1967" t="s">
        <v>6076</v>
      </c>
    </row>
    <row r="1968" spans="9:12" x14ac:dyDescent="0.25">
      <c r="I1968" t="s">
        <v>1778</v>
      </c>
      <c r="J1968" t="s">
        <v>2861</v>
      </c>
      <c r="K1968" t="s">
        <v>6077</v>
      </c>
      <c r="L1968" t="s">
        <v>6052</v>
      </c>
    </row>
    <row r="1969" spans="9:12" x14ac:dyDescent="0.25">
      <c r="I1969" t="s">
        <v>1778</v>
      </c>
      <c r="J1969" t="s">
        <v>2934</v>
      </c>
      <c r="K1969" t="s">
        <v>5490</v>
      </c>
      <c r="L1969" t="s">
        <v>5470</v>
      </c>
    </row>
    <row r="1970" spans="9:12" x14ac:dyDescent="0.25">
      <c r="I1970" t="s">
        <v>1778</v>
      </c>
      <c r="J1970" t="s">
        <v>2934</v>
      </c>
      <c r="K1970" t="s">
        <v>5597</v>
      </c>
      <c r="L1970" t="s">
        <v>4790</v>
      </c>
    </row>
    <row r="1971" spans="9:12" x14ac:dyDescent="0.25">
      <c r="I1971" t="s">
        <v>1778</v>
      </c>
      <c r="J1971" t="s">
        <v>6078</v>
      </c>
      <c r="K1971" t="s">
        <v>6079</v>
      </c>
      <c r="L1971" t="s">
        <v>5119</v>
      </c>
    </row>
    <row r="1972" spans="9:12" x14ac:dyDescent="0.25">
      <c r="I1972" t="s">
        <v>1778</v>
      </c>
      <c r="J1972" t="s">
        <v>6078</v>
      </c>
      <c r="K1972" t="s">
        <v>6080</v>
      </c>
      <c r="L1972" t="s">
        <v>5119</v>
      </c>
    </row>
    <row r="1973" spans="9:12" x14ac:dyDescent="0.25">
      <c r="I1973" t="s">
        <v>1778</v>
      </c>
      <c r="J1973" t="s">
        <v>6078</v>
      </c>
      <c r="K1973" t="s">
        <v>6081</v>
      </c>
      <c r="L1973" t="s">
        <v>5119</v>
      </c>
    </row>
    <row r="1974" spans="9:12" x14ac:dyDescent="0.25">
      <c r="I1974" t="s">
        <v>1778</v>
      </c>
      <c r="J1974" t="s">
        <v>6078</v>
      </c>
      <c r="K1974" t="s">
        <v>6082</v>
      </c>
      <c r="L1974" t="s">
        <v>4705</v>
      </c>
    </row>
    <row r="1975" spans="9:12" x14ac:dyDescent="0.25">
      <c r="I1975" t="s">
        <v>1778</v>
      </c>
      <c r="J1975" t="s">
        <v>6078</v>
      </c>
      <c r="K1975" t="s">
        <v>6083</v>
      </c>
      <c r="L1975" t="s">
        <v>5119</v>
      </c>
    </row>
    <row r="1976" spans="9:12" x14ac:dyDescent="0.25">
      <c r="I1976" t="s">
        <v>1778</v>
      </c>
      <c r="J1976" t="s">
        <v>6078</v>
      </c>
      <c r="K1976" t="s">
        <v>6084</v>
      </c>
      <c r="L1976" t="s">
        <v>5119</v>
      </c>
    </row>
    <row r="1977" spans="9:12" x14ac:dyDescent="0.25">
      <c r="I1977" t="s">
        <v>1778</v>
      </c>
      <c r="J1977" t="s">
        <v>6078</v>
      </c>
      <c r="K1977" t="s">
        <v>6085</v>
      </c>
      <c r="L1977" t="s">
        <v>5119</v>
      </c>
    </row>
    <row r="1978" spans="9:12" x14ac:dyDescent="0.25">
      <c r="I1978" t="s">
        <v>1778</v>
      </c>
      <c r="J1978" t="s">
        <v>6078</v>
      </c>
      <c r="K1978" t="s">
        <v>6086</v>
      </c>
      <c r="L1978" t="s">
        <v>5119</v>
      </c>
    </row>
    <row r="1979" spans="9:12" x14ac:dyDescent="0.25">
      <c r="I1979" t="s">
        <v>1778</v>
      </c>
      <c r="J1979" t="s">
        <v>2889</v>
      </c>
      <c r="K1979" t="s">
        <v>6087</v>
      </c>
      <c r="L1979" t="s">
        <v>4929</v>
      </c>
    </row>
    <row r="1980" spans="9:12" x14ac:dyDescent="0.25">
      <c r="I1980" t="s">
        <v>1778</v>
      </c>
      <c r="J1980" t="s">
        <v>2889</v>
      </c>
      <c r="K1980" t="s">
        <v>4333</v>
      </c>
      <c r="L1980" t="s">
        <v>6088</v>
      </c>
    </row>
    <row r="1981" spans="9:12" x14ac:dyDescent="0.25">
      <c r="I1981" t="s">
        <v>1778</v>
      </c>
      <c r="J1981" t="s">
        <v>2889</v>
      </c>
      <c r="K1981" t="s">
        <v>6089</v>
      </c>
      <c r="L1981" t="s">
        <v>6088</v>
      </c>
    </row>
    <row r="1982" spans="9:12" x14ac:dyDescent="0.25">
      <c r="I1982" t="s">
        <v>1778</v>
      </c>
      <c r="J1982" t="s">
        <v>2246</v>
      </c>
      <c r="K1982" t="s">
        <v>6090</v>
      </c>
    </row>
    <row r="1983" spans="9:12" x14ac:dyDescent="0.25">
      <c r="I1983" t="s">
        <v>1778</v>
      </c>
      <c r="J1983" t="s">
        <v>2246</v>
      </c>
      <c r="K1983" t="s">
        <v>6091</v>
      </c>
    </row>
    <row r="1984" spans="9:12" x14ac:dyDescent="0.25">
      <c r="I1984" t="s">
        <v>1778</v>
      </c>
      <c r="J1984" t="s">
        <v>2246</v>
      </c>
      <c r="K1984" t="s">
        <v>6092</v>
      </c>
      <c r="L1984" t="s">
        <v>6093</v>
      </c>
    </row>
    <row r="1985" spans="9:12" x14ac:dyDescent="0.25">
      <c r="I1985" t="s">
        <v>1778</v>
      </c>
      <c r="J1985" t="s">
        <v>2246</v>
      </c>
      <c r="K1985" t="s">
        <v>6094</v>
      </c>
      <c r="L1985" t="s">
        <v>4705</v>
      </c>
    </row>
    <row r="1986" spans="9:12" x14ac:dyDescent="0.25">
      <c r="I1986" t="s">
        <v>1778</v>
      </c>
      <c r="J1986" t="s">
        <v>2246</v>
      </c>
      <c r="K1986" t="s">
        <v>6095</v>
      </c>
      <c r="L1986" t="s">
        <v>6096</v>
      </c>
    </row>
    <row r="1987" spans="9:12" x14ac:dyDescent="0.25">
      <c r="I1987" t="s">
        <v>1778</v>
      </c>
      <c r="J1987" t="s">
        <v>2246</v>
      </c>
      <c r="K1987" t="s">
        <v>6097</v>
      </c>
    </row>
    <row r="1988" spans="9:12" x14ac:dyDescent="0.25">
      <c r="I1988" t="s">
        <v>1778</v>
      </c>
      <c r="J1988" t="s">
        <v>2246</v>
      </c>
      <c r="K1988" t="s">
        <v>6098</v>
      </c>
      <c r="L1988" t="s">
        <v>6096</v>
      </c>
    </row>
    <row r="1989" spans="9:12" x14ac:dyDescent="0.25">
      <c r="I1989" t="s">
        <v>1778</v>
      </c>
      <c r="J1989" t="s">
        <v>2246</v>
      </c>
      <c r="K1989" t="s">
        <v>6099</v>
      </c>
      <c r="L1989" t="s">
        <v>6039</v>
      </c>
    </row>
    <row r="1990" spans="9:12" x14ac:dyDescent="0.25">
      <c r="I1990" t="s">
        <v>1778</v>
      </c>
      <c r="J1990" t="s">
        <v>2246</v>
      </c>
      <c r="K1990" t="s">
        <v>6100</v>
      </c>
      <c r="L1990" t="s">
        <v>5353</v>
      </c>
    </row>
    <row r="1991" spans="9:12" x14ac:dyDescent="0.25">
      <c r="I1991" t="s">
        <v>1778</v>
      </c>
      <c r="J1991" t="s">
        <v>2246</v>
      </c>
      <c r="K1991" t="s">
        <v>6101</v>
      </c>
      <c r="L1991" t="s">
        <v>6039</v>
      </c>
    </row>
    <row r="1992" spans="9:12" x14ac:dyDescent="0.25">
      <c r="I1992" t="s">
        <v>1778</v>
      </c>
      <c r="J1992" t="s">
        <v>2246</v>
      </c>
      <c r="K1992" t="s">
        <v>6102</v>
      </c>
      <c r="L1992" t="s">
        <v>6093</v>
      </c>
    </row>
    <row r="1993" spans="9:12" x14ac:dyDescent="0.25">
      <c r="I1993" t="s">
        <v>1778</v>
      </c>
      <c r="J1993" t="s">
        <v>2246</v>
      </c>
      <c r="K1993" t="s">
        <v>6103</v>
      </c>
      <c r="L1993" t="s">
        <v>5262</v>
      </c>
    </row>
    <row r="1994" spans="9:12" x14ac:dyDescent="0.25">
      <c r="I1994" t="s">
        <v>1778</v>
      </c>
      <c r="J1994" t="s">
        <v>2246</v>
      </c>
      <c r="K1994" t="s">
        <v>6104</v>
      </c>
      <c r="L1994" t="s">
        <v>6093</v>
      </c>
    </row>
    <row r="1995" spans="9:12" x14ac:dyDescent="0.25">
      <c r="I1995" t="s">
        <v>1778</v>
      </c>
      <c r="J1995" t="s">
        <v>2246</v>
      </c>
      <c r="K1995" t="s">
        <v>6105</v>
      </c>
      <c r="L1995" t="s">
        <v>6093</v>
      </c>
    </row>
    <row r="1996" spans="9:12" x14ac:dyDescent="0.25">
      <c r="I1996" t="s">
        <v>1778</v>
      </c>
      <c r="J1996" t="s">
        <v>2246</v>
      </c>
      <c r="K1996" t="s">
        <v>3991</v>
      </c>
      <c r="L1996" t="s">
        <v>6106</v>
      </c>
    </row>
    <row r="1997" spans="9:12" x14ac:dyDescent="0.25">
      <c r="I1997" t="s">
        <v>1778</v>
      </c>
      <c r="J1997" t="s">
        <v>2246</v>
      </c>
      <c r="K1997" t="s">
        <v>6107</v>
      </c>
      <c r="L1997" t="s">
        <v>6096</v>
      </c>
    </row>
    <row r="1998" spans="9:12" x14ac:dyDescent="0.25">
      <c r="I1998" t="s">
        <v>1778</v>
      </c>
      <c r="J1998" t="s">
        <v>2246</v>
      </c>
      <c r="K1998" t="s">
        <v>6082</v>
      </c>
      <c r="L1998" t="s">
        <v>5119</v>
      </c>
    </row>
    <row r="1999" spans="9:12" x14ac:dyDescent="0.25">
      <c r="I1999" t="s">
        <v>1778</v>
      </c>
      <c r="J1999" t="s">
        <v>2246</v>
      </c>
      <c r="K1999" t="s">
        <v>6108</v>
      </c>
      <c r="L1999" t="s">
        <v>5119</v>
      </c>
    </row>
    <row r="2000" spans="9:12" x14ac:dyDescent="0.25">
      <c r="I2000" t="s">
        <v>1778</v>
      </c>
      <c r="J2000" t="s">
        <v>2246</v>
      </c>
      <c r="K2000" t="s">
        <v>6109</v>
      </c>
      <c r="L2000" t="s">
        <v>6096</v>
      </c>
    </row>
    <row r="2001" spans="9:12" x14ac:dyDescent="0.25">
      <c r="I2001" t="s">
        <v>1778</v>
      </c>
      <c r="J2001" t="s">
        <v>2246</v>
      </c>
      <c r="K2001" t="s">
        <v>6110</v>
      </c>
      <c r="L2001" t="s">
        <v>5206</v>
      </c>
    </row>
    <row r="2002" spans="9:12" x14ac:dyDescent="0.25">
      <c r="I2002" t="s">
        <v>1778</v>
      </c>
      <c r="J2002" t="s">
        <v>2246</v>
      </c>
      <c r="K2002" t="s">
        <v>6111</v>
      </c>
      <c r="L2002" t="s">
        <v>5353</v>
      </c>
    </row>
    <row r="2003" spans="9:12" x14ac:dyDescent="0.25">
      <c r="I2003" t="s">
        <v>1778</v>
      </c>
      <c r="J2003" t="s">
        <v>2246</v>
      </c>
      <c r="K2003" t="s">
        <v>4871</v>
      </c>
      <c r="L2003" t="s">
        <v>5119</v>
      </c>
    </row>
    <row r="2004" spans="9:12" x14ac:dyDescent="0.25">
      <c r="I2004" t="s">
        <v>1778</v>
      </c>
      <c r="J2004" t="s">
        <v>2246</v>
      </c>
      <c r="K2004" t="s">
        <v>6112</v>
      </c>
      <c r="L2004" t="s">
        <v>6113</v>
      </c>
    </row>
    <row r="2005" spans="9:12" x14ac:dyDescent="0.25">
      <c r="I2005" t="s">
        <v>1778</v>
      </c>
      <c r="J2005" t="s">
        <v>2246</v>
      </c>
      <c r="K2005" t="s">
        <v>5010</v>
      </c>
      <c r="L2005" t="s">
        <v>5262</v>
      </c>
    </row>
    <row r="2006" spans="9:12" x14ac:dyDescent="0.25">
      <c r="I2006" t="s">
        <v>1778</v>
      </c>
      <c r="J2006" t="s">
        <v>2246</v>
      </c>
      <c r="K2006" t="s">
        <v>6114</v>
      </c>
      <c r="L2006" t="s">
        <v>5119</v>
      </c>
    </row>
    <row r="2007" spans="9:12" x14ac:dyDescent="0.25">
      <c r="I2007" t="s">
        <v>1778</v>
      </c>
      <c r="J2007" t="s">
        <v>2246</v>
      </c>
      <c r="K2007" t="s">
        <v>6115</v>
      </c>
      <c r="L2007" t="s">
        <v>5119</v>
      </c>
    </row>
    <row r="2008" spans="9:12" x14ac:dyDescent="0.25">
      <c r="I2008" t="s">
        <v>1778</v>
      </c>
      <c r="J2008" t="s">
        <v>2246</v>
      </c>
      <c r="K2008" t="s">
        <v>6116</v>
      </c>
      <c r="L2008" t="s">
        <v>6039</v>
      </c>
    </row>
    <row r="2009" spans="9:12" x14ac:dyDescent="0.25">
      <c r="I2009" t="s">
        <v>1778</v>
      </c>
      <c r="J2009" t="s">
        <v>2246</v>
      </c>
      <c r="K2009" t="s">
        <v>6117</v>
      </c>
      <c r="L2009" t="s">
        <v>4705</v>
      </c>
    </row>
    <row r="2010" spans="9:12" x14ac:dyDescent="0.25">
      <c r="I2010" t="s">
        <v>1778</v>
      </c>
      <c r="J2010" t="s">
        <v>2246</v>
      </c>
      <c r="K2010" t="s">
        <v>6118</v>
      </c>
      <c r="L2010" t="s">
        <v>5206</v>
      </c>
    </row>
    <row r="2011" spans="9:12" x14ac:dyDescent="0.25">
      <c r="I2011" t="s">
        <v>1778</v>
      </c>
      <c r="J2011" t="s">
        <v>2246</v>
      </c>
      <c r="K2011" t="s">
        <v>4195</v>
      </c>
      <c r="L2011" t="s">
        <v>5116</v>
      </c>
    </row>
    <row r="2012" spans="9:12" x14ac:dyDescent="0.25">
      <c r="I2012" t="s">
        <v>1778</v>
      </c>
      <c r="J2012" t="s">
        <v>2246</v>
      </c>
      <c r="K2012" t="s">
        <v>5289</v>
      </c>
      <c r="L2012" t="s">
        <v>6093</v>
      </c>
    </row>
    <row r="2013" spans="9:12" x14ac:dyDescent="0.25">
      <c r="I2013" t="s">
        <v>1778</v>
      </c>
      <c r="J2013" t="s">
        <v>2246</v>
      </c>
      <c r="K2013" t="s">
        <v>4663</v>
      </c>
      <c r="L2013" t="s">
        <v>4790</v>
      </c>
    </row>
    <row r="2014" spans="9:12" x14ac:dyDescent="0.25">
      <c r="I2014" t="s">
        <v>1778</v>
      </c>
      <c r="J2014" t="s">
        <v>2246</v>
      </c>
      <c r="K2014" t="s">
        <v>6119</v>
      </c>
      <c r="L2014" t="s">
        <v>5142</v>
      </c>
    </row>
    <row r="2015" spans="9:12" x14ac:dyDescent="0.25">
      <c r="I2015" t="s">
        <v>1778</v>
      </c>
      <c r="J2015" t="s">
        <v>2246</v>
      </c>
      <c r="K2015" t="s">
        <v>6120</v>
      </c>
      <c r="L2015" t="s">
        <v>4705</v>
      </c>
    </row>
    <row r="2016" spans="9:12" x14ac:dyDescent="0.25">
      <c r="I2016" t="s">
        <v>1778</v>
      </c>
      <c r="J2016" t="s">
        <v>6121</v>
      </c>
      <c r="K2016" t="s">
        <v>6122</v>
      </c>
      <c r="L2016" t="s">
        <v>5119</v>
      </c>
    </row>
    <row r="2017" spans="9:12" x14ac:dyDescent="0.25">
      <c r="I2017" t="s">
        <v>1778</v>
      </c>
      <c r="J2017" t="s">
        <v>6123</v>
      </c>
      <c r="K2017" t="s">
        <v>6124</v>
      </c>
    </row>
    <row r="2018" spans="9:12" x14ac:dyDescent="0.25">
      <c r="I2018" t="s">
        <v>1778</v>
      </c>
      <c r="J2018" t="s">
        <v>6125</v>
      </c>
      <c r="K2018" t="s">
        <v>6126</v>
      </c>
      <c r="L2018" t="s">
        <v>5339</v>
      </c>
    </row>
    <row r="2019" spans="9:12" x14ac:dyDescent="0.25">
      <c r="I2019" t="s">
        <v>1778</v>
      </c>
      <c r="J2019" t="s">
        <v>6127</v>
      </c>
      <c r="K2019" t="s">
        <v>6128</v>
      </c>
      <c r="L2019" t="s">
        <v>6129</v>
      </c>
    </row>
    <row r="2020" spans="9:12" x14ac:dyDescent="0.25">
      <c r="I2020" t="s">
        <v>1778</v>
      </c>
      <c r="J2020" t="s">
        <v>6127</v>
      </c>
      <c r="K2020" t="s">
        <v>6130</v>
      </c>
      <c r="L2020" t="s">
        <v>5116</v>
      </c>
    </row>
    <row r="2021" spans="9:12" x14ac:dyDescent="0.25">
      <c r="I2021" t="s">
        <v>1778</v>
      </c>
      <c r="J2021" t="s">
        <v>6131</v>
      </c>
      <c r="K2021" t="s">
        <v>5343</v>
      </c>
      <c r="L2021" t="s">
        <v>5116</v>
      </c>
    </row>
    <row r="2022" spans="9:12" x14ac:dyDescent="0.25">
      <c r="I2022" t="s">
        <v>1778</v>
      </c>
      <c r="J2022" t="s">
        <v>6132</v>
      </c>
      <c r="K2022" t="s">
        <v>4327</v>
      </c>
      <c r="L2022" t="s">
        <v>6133</v>
      </c>
    </row>
    <row r="2023" spans="9:12" x14ac:dyDescent="0.25">
      <c r="I2023" t="s">
        <v>1778</v>
      </c>
      <c r="J2023" t="s">
        <v>6132</v>
      </c>
      <c r="K2023" t="s">
        <v>6134</v>
      </c>
      <c r="L2023" t="s">
        <v>5116</v>
      </c>
    </row>
    <row r="2024" spans="9:12" x14ac:dyDescent="0.25">
      <c r="I2024" t="s">
        <v>1778</v>
      </c>
      <c r="J2024" t="s">
        <v>6132</v>
      </c>
      <c r="K2024" t="s">
        <v>6135</v>
      </c>
      <c r="L2024" t="s">
        <v>5116</v>
      </c>
    </row>
    <row r="2025" spans="9:12" x14ac:dyDescent="0.25">
      <c r="I2025" t="s">
        <v>1778</v>
      </c>
      <c r="J2025" t="s">
        <v>6132</v>
      </c>
      <c r="K2025" t="s">
        <v>5902</v>
      </c>
      <c r="L2025" t="s">
        <v>5116</v>
      </c>
    </row>
    <row r="2026" spans="9:12" x14ac:dyDescent="0.25">
      <c r="I2026" t="s">
        <v>1778</v>
      </c>
      <c r="J2026" t="s">
        <v>6132</v>
      </c>
      <c r="K2026" t="s">
        <v>6136</v>
      </c>
      <c r="L2026" t="s">
        <v>5142</v>
      </c>
    </row>
    <row r="2027" spans="9:12" x14ac:dyDescent="0.25">
      <c r="I2027" t="s">
        <v>1778</v>
      </c>
      <c r="J2027" t="s">
        <v>2998</v>
      </c>
      <c r="K2027" t="s">
        <v>6137</v>
      </c>
      <c r="L2027" t="s">
        <v>4790</v>
      </c>
    </row>
    <row r="2028" spans="9:12" x14ac:dyDescent="0.25">
      <c r="I2028" t="s">
        <v>1778</v>
      </c>
      <c r="J2028" t="s">
        <v>2998</v>
      </c>
      <c r="K2028" t="s">
        <v>4955</v>
      </c>
      <c r="L2028" t="s">
        <v>5180</v>
      </c>
    </row>
    <row r="2029" spans="9:12" x14ac:dyDescent="0.25">
      <c r="I2029" t="s">
        <v>1778</v>
      </c>
      <c r="J2029" t="s">
        <v>2998</v>
      </c>
      <c r="K2029" t="s">
        <v>4602</v>
      </c>
      <c r="L2029" t="s">
        <v>5137</v>
      </c>
    </row>
    <row r="2030" spans="9:12" x14ac:dyDescent="0.25">
      <c r="I2030" t="s">
        <v>1778</v>
      </c>
      <c r="J2030" t="s">
        <v>2998</v>
      </c>
      <c r="K2030" t="s">
        <v>4005</v>
      </c>
    </row>
    <row r="2031" spans="9:12" x14ac:dyDescent="0.25">
      <c r="I2031" t="s">
        <v>1778</v>
      </c>
      <c r="J2031" t="s">
        <v>2890</v>
      </c>
      <c r="K2031" t="s">
        <v>6138</v>
      </c>
    </row>
    <row r="2032" spans="9:12" x14ac:dyDescent="0.25">
      <c r="I2032" t="s">
        <v>1778</v>
      </c>
      <c r="J2032" t="s">
        <v>2862</v>
      </c>
      <c r="K2032" t="s">
        <v>6139</v>
      </c>
      <c r="L2032" t="s">
        <v>4653</v>
      </c>
    </row>
    <row r="2033" spans="9:12" x14ac:dyDescent="0.25">
      <c r="I2033" t="s">
        <v>1778</v>
      </c>
      <c r="J2033" t="s">
        <v>2862</v>
      </c>
      <c r="K2033" t="s">
        <v>6140</v>
      </c>
      <c r="L2033" t="s">
        <v>6133</v>
      </c>
    </row>
    <row r="2034" spans="9:12" x14ac:dyDescent="0.25">
      <c r="I2034" t="s">
        <v>1778</v>
      </c>
      <c r="J2034" t="s">
        <v>2862</v>
      </c>
      <c r="K2034" t="s">
        <v>5225</v>
      </c>
      <c r="L2034" t="s">
        <v>6022</v>
      </c>
    </row>
    <row r="2035" spans="9:12" x14ac:dyDescent="0.25">
      <c r="I2035" t="s">
        <v>1778</v>
      </c>
      <c r="J2035" t="s">
        <v>2862</v>
      </c>
      <c r="K2035" t="s">
        <v>5602</v>
      </c>
      <c r="L2035" t="s">
        <v>4653</v>
      </c>
    </row>
    <row r="2036" spans="9:12" x14ac:dyDescent="0.25">
      <c r="I2036" t="s">
        <v>1778</v>
      </c>
      <c r="J2036" t="s">
        <v>2862</v>
      </c>
      <c r="K2036" t="s">
        <v>6141</v>
      </c>
      <c r="L2036" t="s">
        <v>6142</v>
      </c>
    </row>
    <row r="2037" spans="9:12" x14ac:dyDescent="0.25">
      <c r="I2037" t="s">
        <v>1778</v>
      </c>
      <c r="J2037" t="s">
        <v>2862</v>
      </c>
      <c r="K2037" t="s">
        <v>6143</v>
      </c>
      <c r="L2037" t="s">
        <v>5119</v>
      </c>
    </row>
    <row r="2038" spans="9:12" x14ac:dyDescent="0.25">
      <c r="I2038" t="s">
        <v>1778</v>
      </c>
      <c r="J2038" t="s">
        <v>2935</v>
      </c>
      <c r="K2038" t="s">
        <v>6144</v>
      </c>
      <c r="L2038" t="s">
        <v>5174</v>
      </c>
    </row>
    <row r="2039" spans="9:12" x14ac:dyDescent="0.25">
      <c r="I2039" t="s">
        <v>1778</v>
      </c>
      <c r="J2039" t="s">
        <v>2935</v>
      </c>
      <c r="K2039" t="s">
        <v>6145</v>
      </c>
      <c r="L2039" t="s">
        <v>5119</v>
      </c>
    </row>
    <row r="2040" spans="9:12" x14ac:dyDescent="0.25">
      <c r="I2040" t="s">
        <v>1778</v>
      </c>
      <c r="J2040" t="s">
        <v>2935</v>
      </c>
      <c r="K2040" t="s">
        <v>6146</v>
      </c>
      <c r="L2040" t="s">
        <v>5119</v>
      </c>
    </row>
    <row r="2041" spans="9:12" x14ac:dyDescent="0.25">
      <c r="I2041" t="s">
        <v>1778</v>
      </c>
      <c r="J2041" t="s">
        <v>2935</v>
      </c>
      <c r="K2041" t="s">
        <v>6147</v>
      </c>
      <c r="L2041" t="s">
        <v>5119</v>
      </c>
    </row>
    <row r="2042" spans="9:12" x14ac:dyDescent="0.25">
      <c r="I2042" t="s">
        <v>1778</v>
      </c>
      <c r="J2042" t="s">
        <v>2935</v>
      </c>
      <c r="K2042" t="s">
        <v>6148</v>
      </c>
      <c r="L2042" t="s">
        <v>5119</v>
      </c>
    </row>
    <row r="2043" spans="9:12" x14ac:dyDescent="0.25">
      <c r="I2043" t="s">
        <v>1778</v>
      </c>
      <c r="J2043" t="s">
        <v>2935</v>
      </c>
      <c r="K2043" t="s">
        <v>4005</v>
      </c>
    </row>
    <row r="2044" spans="9:12" x14ac:dyDescent="0.25">
      <c r="I2044" t="s">
        <v>1778</v>
      </c>
      <c r="J2044" t="s">
        <v>6149</v>
      </c>
      <c r="K2044" t="s">
        <v>6150</v>
      </c>
    </row>
    <row r="2045" spans="9:12" x14ac:dyDescent="0.25">
      <c r="I2045" t="s">
        <v>1778</v>
      </c>
      <c r="J2045" t="s">
        <v>6149</v>
      </c>
      <c r="K2045" t="s">
        <v>4005</v>
      </c>
    </row>
    <row r="2046" spans="9:12" x14ac:dyDescent="0.25">
      <c r="I2046" t="s">
        <v>1778</v>
      </c>
      <c r="J2046" t="s">
        <v>6151</v>
      </c>
      <c r="K2046" t="s">
        <v>6152</v>
      </c>
      <c r="L2046" t="s">
        <v>5119</v>
      </c>
    </row>
    <row r="2047" spans="9:12" x14ac:dyDescent="0.25">
      <c r="I2047" t="s">
        <v>1778</v>
      </c>
      <c r="J2047" t="s">
        <v>6151</v>
      </c>
      <c r="K2047" t="s">
        <v>6101</v>
      </c>
      <c r="L2047" t="s">
        <v>5119</v>
      </c>
    </row>
    <row r="2048" spans="9:12" x14ac:dyDescent="0.25">
      <c r="I2048" t="s">
        <v>1778</v>
      </c>
      <c r="J2048" t="s">
        <v>6151</v>
      </c>
      <c r="K2048" t="s">
        <v>4385</v>
      </c>
      <c r="L2048" t="s">
        <v>5119</v>
      </c>
    </row>
    <row r="2049" spans="9:12" x14ac:dyDescent="0.25">
      <c r="I2049" t="s">
        <v>1778</v>
      </c>
      <c r="J2049" t="s">
        <v>2863</v>
      </c>
      <c r="K2049" t="s">
        <v>6153</v>
      </c>
      <c r="L2049" t="s">
        <v>4653</v>
      </c>
    </row>
    <row r="2050" spans="9:12" x14ac:dyDescent="0.25">
      <c r="I2050" t="s">
        <v>1778</v>
      </c>
      <c r="J2050" t="s">
        <v>2863</v>
      </c>
      <c r="K2050" t="s">
        <v>6154</v>
      </c>
      <c r="L2050" t="s">
        <v>5116</v>
      </c>
    </row>
    <row r="2051" spans="9:12" x14ac:dyDescent="0.25">
      <c r="I2051" t="s">
        <v>1778</v>
      </c>
      <c r="J2051" t="s">
        <v>2863</v>
      </c>
      <c r="K2051" t="s">
        <v>6155</v>
      </c>
      <c r="L2051" t="s">
        <v>5116</v>
      </c>
    </row>
    <row r="2052" spans="9:12" x14ac:dyDescent="0.25">
      <c r="I2052" t="s">
        <v>1778</v>
      </c>
      <c r="J2052" t="s">
        <v>2863</v>
      </c>
      <c r="K2052" t="s">
        <v>4395</v>
      </c>
      <c r="L2052" t="s">
        <v>4790</v>
      </c>
    </row>
    <row r="2053" spans="9:12" x14ac:dyDescent="0.25">
      <c r="I2053" t="s">
        <v>1778</v>
      </c>
      <c r="J2053" t="s">
        <v>2863</v>
      </c>
      <c r="K2053" t="s">
        <v>5244</v>
      </c>
      <c r="L2053" t="s">
        <v>5141</v>
      </c>
    </row>
    <row r="2054" spans="9:12" x14ac:dyDescent="0.25">
      <c r="I2054" t="s">
        <v>1778</v>
      </c>
      <c r="J2054" t="s">
        <v>2863</v>
      </c>
      <c r="K2054" t="s">
        <v>4632</v>
      </c>
      <c r="L2054" t="s">
        <v>5116</v>
      </c>
    </row>
    <row r="2055" spans="9:12" x14ac:dyDescent="0.25">
      <c r="I2055" t="s">
        <v>1778</v>
      </c>
      <c r="J2055" t="s">
        <v>2863</v>
      </c>
      <c r="K2055" t="s">
        <v>6156</v>
      </c>
      <c r="L2055" t="s">
        <v>5141</v>
      </c>
    </row>
    <row r="2056" spans="9:12" x14ac:dyDescent="0.25">
      <c r="I2056" t="s">
        <v>1778</v>
      </c>
      <c r="J2056" t="s">
        <v>2864</v>
      </c>
      <c r="K2056" t="s">
        <v>4327</v>
      </c>
      <c r="L2056" t="s">
        <v>4790</v>
      </c>
    </row>
    <row r="2057" spans="9:12" x14ac:dyDescent="0.25">
      <c r="I2057" t="s">
        <v>1778</v>
      </c>
      <c r="J2057" t="s">
        <v>2864</v>
      </c>
      <c r="K2057" t="s">
        <v>6157</v>
      </c>
      <c r="L2057" t="s">
        <v>5116</v>
      </c>
    </row>
    <row r="2058" spans="9:12" x14ac:dyDescent="0.25">
      <c r="I2058" t="s">
        <v>1778</v>
      </c>
      <c r="J2058" t="s">
        <v>2864</v>
      </c>
      <c r="K2058" t="s">
        <v>6158</v>
      </c>
      <c r="L2058" t="s">
        <v>4847</v>
      </c>
    </row>
    <row r="2059" spans="9:12" x14ac:dyDescent="0.25">
      <c r="I2059" t="s">
        <v>1778</v>
      </c>
      <c r="J2059" t="s">
        <v>2979</v>
      </c>
      <c r="K2059" t="s">
        <v>3969</v>
      </c>
      <c r="L2059" t="s">
        <v>6039</v>
      </c>
    </row>
    <row r="2060" spans="9:12" x14ac:dyDescent="0.25">
      <c r="I2060" t="s">
        <v>1778</v>
      </c>
      <c r="J2060" t="s">
        <v>2979</v>
      </c>
      <c r="K2060" t="s">
        <v>6159</v>
      </c>
      <c r="L2060" t="s">
        <v>5116</v>
      </c>
    </row>
    <row r="2061" spans="9:12" x14ac:dyDescent="0.25">
      <c r="I2061" t="s">
        <v>1778</v>
      </c>
      <c r="J2061" t="s">
        <v>6160</v>
      </c>
      <c r="K2061" t="s">
        <v>6161</v>
      </c>
      <c r="L2061" t="s">
        <v>5180</v>
      </c>
    </row>
    <row r="2062" spans="9:12" x14ac:dyDescent="0.25">
      <c r="I2062" t="s">
        <v>1778</v>
      </c>
      <c r="J2062" t="s">
        <v>2936</v>
      </c>
      <c r="K2062" t="s">
        <v>4022</v>
      </c>
      <c r="L2062" t="s">
        <v>6162</v>
      </c>
    </row>
    <row r="2063" spans="9:12" x14ac:dyDescent="0.25">
      <c r="I2063" t="s">
        <v>1778</v>
      </c>
      <c r="J2063" t="s">
        <v>2936</v>
      </c>
      <c r="K2063" t="s">
        <v>6163</v>
      </c>
      <c r="L2063" t="s">
        <v>5137</v>
      </c>
    </row>
    <row r="2064" spans="9:12" x14ac:dyDescent="0.25">
      <c r="I2064" t="s">
        <v>1778</v>
      </c>
      <c r="J2064" t="s">
        <v>2936</v>
      </c>
      <c r="K2064" t="s">
        <v>6164</v>
      </c>
      <c r="L2064" t="s">
        <v>5119</v>
      </c>
    </row>
    <row r="2065" spans="9:12" x14ac:dyDescent="0.25">
      <c r="I2065" t="s">
        <v>1778</v>
      </c>
      <c r="J2065" t="s">
        <v>2936</v>
      </c>
      <c r="K2065" t="s">
        <v>6138</v>
      </c>
    </row>
    <row r="2066" spans="9:12" x14ac:dyDescent="0.25">
      <c r="I2066" t="s">
        <v>1778</v>
      </c>
      <c r="J2066" t="s">
        <v>2936</v>
      </c>
      <c r="K2066" t="s">
        <v>6165</v>
      </c>
      <c r="L2066" t="s">
        <v>5119</v>
      </c>
    </row>
    <row r="2067" spans="9:12" x14ac:dyDescent="0.25">
      <c r="I2067" t="s">
        <v>1778</v>
      </c>
      <c r="J2067" t="s">
        <v>2980</v>
      </c>
      <c r="K2067" t="s">
        <v>5590</v>
      </c>
      <c r="L2067" t="s">
        <v>5119</v>
      </c>
    </row>
    <row r="2068" spans="9:12" x14ac:dyDescent="0.25">
      <c r="I2068" t="s">
        <v>1778</v>
      </c>
      <c r="J2068" t="s">
        <v>2980</v>
      </c>
      <c r="K2068" t="s">
        <v>4022</v>
      </c>
      <c r="L2068" t="s">
        <v>5470</v>
      </c>
    </row>
    <row r="2069" spans="9:12" x14ac:dyDescent="0.25">
      <c r="I2069" t="s">
        <v>1778</v>
      </c>
      <c r="J2069" t="s">
        <v>2912</v>
      </c>
      <c r="K2069" t="s">
        <v>6166</v>
      </c>
      <c r="L2069" t="s">
        <v>5119</v>
      </c>
    </row>
    <row r="2070" spans="9:12" x14ac:dyDescent="0.25">
      <c r="I2070" t="s">
        <v>1778</v>
      </c>
      <c r="J2070" t="s">
        <v>2912</v>
      </c>
      <c r="K2070" t="s">
        <v>6167</v>
      </c>
      <c r="L2070" t="s">
        <v>5119</v>
      </c>
    </row>
    <row r="2071" spans="9:12" x14ac:dyDescent="0.25">
      <c r="I2071" t="s">
        <v>1778</v>
      </c>
      <c r="J2071" t="s">
        <v>2912</v>
      </c>
      <c r="K2071" t="s">
        <v>6168</v>
      </c>
      <c r="L2071" t="s">
        <v>5119</v>
      </c>
    </row>
    <row r="2072" spans="9:12" x14ac:dyDescent="0.25">
      <c r="I2072" t="s">
        <v>1778</v>
      </c>
      <c r="J2072" t="s">
        <v>2912</v>
      </c>
      <c r="K2072" t="s">
        <v>6169</v>
      </c>
      <c r="L2072" t="s">
        <v>6170</v>
      </c>
    </row>
    <row r="2073" spans="9:12" x14ac:dyDescent="0.25">
      <c r="I2073" t="s">
        <v>1778</v>
      </c>
      <c r="J2073" t="s">
        <v>2912</v>
      </c>
      <c r="K2073" t="s">
        <v>6171</v>
      </c>
      <c r="L2073" t="s">
        <v>5116</v>
      </c>
    </row>
    <row r="2074" spans="9:12" x14ac:dyDescent="0.25">
      <c r="I2074" t="s">
        <v>1778</v>
      </c>
      <c r="J2074" t="s">
        <v>2912</v>
      </c>
      <c r="K2074" t="s">
        <v>3969</v>
      </c>
      <c r="L2074" t="s">
        <v>6170</v>
      </c>
    </row>
    <row r="2075" spans="9:12" x14ac:dyDescent="0.25">
      <c r="I2075" t="s">
        <v>1778</v>
      </c>
      <c r="J2075" t="s">
        <v>2912</v>
      </c>
      <c r="K2075" t="s">
        <v>6172</v>
      </c>
      <c r="L2075" t="s">
        <v>6170</v>
      </c>
    </row>
    <row r="2076" spans="9:12" x14ac:dyDescent="0.25">
      <c r="I2076" t="s">
        <v>1778</v>
      </c>
      <c r="J2076" t="s">
        <v>2912</v>
      </c>
      <c r="K2076" t="s">
        <v>6173</v>
      </c>
      <c r="L2076" t="s">
        <v>5119</v>
      </c>
    </row>
    <row r="2077" spans="9:12" x14ac:dyDescent="0.25">
      <c r="I2077" t="s">
        <v>1778</v>
      </c>
      <c r="J2077" t="s">
        <v>2912</v>
      </c>
      <c r="K2077" t="s">
        <v>6174</v>
      </c>
      <c r="L2077" t="s">
        <v>5116</v>
      </c>
    </row>
    <row r="2078" spans="9:12" x14ac:dyDescent="0.25">
      <c r="I2078" t="s">
        <v>1778</v>
      </c>
      <c r="J2078" t="s">
        <v>2912</v>
      </c>
      <c r="K2078" t="s">
        <v>6175</v>
      </c>
      <c r="L2078" t="s">
        <v>5798</v>
      </c>
    </row>
    <row r="2079" spans="9:12" x14ac:dyDescent="0.25">
      <c r="I2079" t="s">
        <v>1778</v>
      </c>
      <c r="J2079" t="s">
        <v>2912</v>
      </c>
      <c r="K2079" t="s">
        <v>6176</v>
      </c>
      <c r="L2079" t="s">
        <v>5116</v>
      </c>
    </row>
    <row r="2080" spans="9:12" x14ac:dyDescent="0.25">
      <c r="I2080" t="s">
        <v>1778</v>
      </c>
      <c r="J2080" t="s">
        <v>2912</v>
      </c>
      <c r="K2080" t="s">
        <v>6101</v>
      </c>
      <c r="L2080" t="s">
        <v>6039</v>
      </c>
    </row>
    <row r="2081" spans="9:12" x14ac:dyDescent="0.25">
      <c r="I2081" t="s">
        <v>1778</v>
      </c>
      <c r="J2081" t="s">
        <v>2912</v>
      </c>
      <c r="K2081" t="s">
        <v>6177</v>
      </c>
      <c r="L2081" t="s">
        <v>5119</v>
      </c>
    </row>
    <row r="2082" spans="9:12" x14ac:dyDescent="0.25">
      <c r="I2082" t="s">
        <v>1778</v>
      </c>
      <c r="J2082" t="s">
        <v>2912</v>
      </c>
      <c r="K2082" t="s">
        <v>6178</v>
      </c>
      <c r="L2082" t="s">
        <v>6179</v>
      </c>
    </row>
    <row r="2083" spans="9:12" x14ac:dyDescent="0.25">
      <c r="I2083" t="s">
        <v>1778</v>
      </c>
      <c r="J2083" t="s">
        <v>2912</v>
      </c>
      <c r="K2083" t="s">
        <v>6180</v>
      </c>
      <c r="L2083" t="s">
        <v>6181</v>
      </c>
    </row>
    <row r="2084" spans="9:12" x14ac:dyDescent="0.25">
      <c r="I2084" t="s">
        <v>1778</v>
      </c>
      <c r="J2084" t="s">
        <v>2912</v>
      </c>
      <c r="K2084" t="s">
        <v>6182</v>
      </c>
      <c r="L2084" t="s">
        <v>6093</v>
      </c>
    </row>
    <row r="2085" spans="9:12" x14ac:dyDescent="0.25">
      <c r="I2085" t="s">
        <v>1778</v>
      </c>
      <c r="J2085" t="s">
        <v>2912</v>
      </c>
      <c r="K2085" t="s">
        <v>6183</v>
      </c>
      <c r="L2085" t="s">
        <v>6039</v>
      </c>
    </row>
    <row r="2086" spans="9:12" x14ac:dyDescent="0.25">
      <c r="I2086" t="s">
        <v>1778</v>
      </c>
      <c r="J2086" t="s">
        <v>2912</v>
      </c>
      <c r="K2086" t="s">
        <v>6184</v>
      </c>
      <c r="L2086" t="s">
        <v>5116</v>
      </c>
    </row>
    <row r="2087" spans="9:12" x14ac:dyDescent="0.25">
      <c r="I2087" t="s">
        <v>1778</v>
      </c>
      <c r="J2087" t="s">
        <v>2912</v>
      </c>
      <c r="K2087" t="s">
        <v>6185</v>
      </c>
      <c r="L2087" t="s">
        <v>5116</v>
      </c>
    </row>
    <row r="2088" spans="9:12" x14ac:dyDescent="0.25">
      <c r="I2088" t="s">
        <v>1778</v>
      </c>
      <c r="J2088" t="s">
        <v>2912</v>
      </c>
      <c r="K2088" t="s">
        <v>6186</v>
      </c>
      <c r="L2088" t="s">
        <v>5116</v>
      </c>
    </row>
    <row r="2089" spans="9:12" x14ac:dyDescent="0.25">
      <c r="I2089" t="s">
        <v>1778</v>
      </c>
      <c r="J2089" t="s">
        <v>2912</v>
      </c>
      <c r="K2089" t="s">
        <v>6187</v>
      </c>
      <c r="L2089" t="s">
        <v>5119</v>
      </c>
    </row>
    <row r="2090" spans="9:12" x14ac:dyDescent="0.25">
      <c r="I2090" t="s">
        <v>1778</v>
      </c>
      <c r="J2090" t="s">
        <v>2912</v>
      </c>
      <c r="K2090" t="s">
        <v>6188</v>
      </c>
      <c r="L2090" t="s">
        <v>5119</v>
      </c>
    </row>
    <row r="2091" spans="9:12" x14ac:dyDescent="0.25">
      <c r="I2091" t="s">
        <v>1778</v>
      </c>
      <c r="J2091" t="s">
        <v>2912</v>
      </c>
      <c r="K2091" t="s">
        <v>6189</v>
      </c>
      <c r="L2091" t="s">
        <v>5116</v>
      </c>
    </row>
    <row r="2092" spans="9:12" x14ac:dyDescent="0.25">
      <c r="I2092" t="s">
        <v>1778</v>
      </c>
      <c r="J2092" t="s">
        <v>2912</v>
      </c>
      <c r="K2092" t="s">
        <v>6190</v>
      </c>
      <c r="L2092" t="s">
        <v>5119</v>
      </c>
    </row>
    <row r="2093" spans="9:12" x14ac:dyDescent="0.25">
      <c r="I2093" t="s">
        <v>1778</v>
      </c>
      <c r="J2093" t="s">
        <v>2912</v>
      </c>
      <c r="K2093" t="s">
        <v>6191</v>
      </c>
      <c r="L2093" t="s">
        <v>5119</v>
      </c>
    </row>
    <row r="2094" spans="9:12" x14ac:dyDescent="0.25">
      <c r="I2094" t="s">
        <v>1778</v>
      </c>
      <c r="J2094" t="s">
        <v>2912</v>
      </c>
      <c r="K2094" t="s">
        <v>4750</v>
      </c>
      <c r="L2094" t="s">
        <v>6170</v>
      </c>
    </row>
    <row r="2095" spans="9:12" x14ac:dyDescent="0.25">
      <c r="I2095" t="s">
        <v>1778</v>
      </c>
      <c r="J2095" t="s">
        <v>2912</v>
      </c>
      <c r="K2095" t="s">
        <v>6012</v>
      </c>
      <c r="L2095" t="s">
        <v>6192</v>
      </c>
    </row>
    <row r="2096" spans="9:12" x14ac:dyDescent="0.25">
      <c r="I2096" t="s">
        <v>1778</v>
      </c>
      <c r="J2096" t="s">
        <v>2912</v>
      </c>
      <c r="K2096" t="s">
        <v>4353</v>
      </c>
      <c r="L2096" t="s">
        <v>6170</v>
      </c>
    </row>
    <row r="2097" spans="9:12" x14ac:dyDescent="0.25">
      <c r="I2097" t="s">
        <v>1778</v>
      </c>
      <c r="J2097" t="s">
        <v>2912</v>
      </c>
      <c r="K2097" t="s">
        <v>4871</v>
      </c>
      <c r="L2097" t="s">
        <v>5119</v>
      </c>
    </row>
    <row r="2098" spans="9:12" x14ac:dyDescent="0.25">
      <c r="I2098" t="s">
        <v>1778</v>
      </c>
      <c r="J2098" t="s">
        <v>2912</v>
      </c>
      <c r="K2098" t="s">
        <v>6193</v>
      </c>
      <c r="L2098" t="s">
        <v>5119</v>
      </c>
    </row>
    <row r="2099" spans="9:12" x14ac:dyDescent="0.25">
      <c r="I2099" t="s">
        <v>1778</v>
      </c>
      <c r="J2099" t="s">
        <v>2912</v>
      </c>
      <c r="K2099" t="s">
        <v>6083</v>
      </c>
      <c r="L2099" t="s">
        <v>5119</v>
      </c>
    </row>
    <row r="2100" spans="9:12" x14ac:dyDescent="0.25">
      <c r="I2100" t="s">
        <v>1778</v>
      </c>
      <c r="J2100" t="s">
        <v>2912</v>
      </c>
      <c r="K2100" t="s">
        <v>6194</v>
      </c>
      <c r="L2100" t="s">
        <v>5119</v>
      </c>
    </row>
    <row r="2101" spans="9:12" x14ac:dyDescent="0.25">
      <c r="I2101" t="s">
        <v>1778</v>
      </c>
      <c r="J2101" t="s">
        <v>2912</v>
      </c>
      <c r="K2101" t="s">
        <v>6195</v>
      </c>
      <c r="L2101" t="s">
        <v>5119</v>
      </c>
    </row>
    <row r="2102" spans="9:12" x14ac:dyDescent="0.25">
      <c r="I2102" t="s">
        <v>1778</v>
      </c>
      <c r="J2102" t="s">
        <v>2912</v>
      </c>
      <c r="K2102" t="s">
        <v>6196</v>
      </c>
      <c r="L2102" t="s">
        <v>4705</v>
      </c>
    </row>
    <row r="2103" spans="9:12" x14ac:dyDescent="0.25">
      <c r="I2103" t="s">
        <v>1778</v>
      </c>
      <c r="J2103" t="s">
        <v>2912</v>
      </c>
      <c r="K2103" t="s">
        <v>6197</v>
      </c>
      <c r="L2103" t="s">
        <v>5116</v>
      </c>
    </row>
    <row r="2104" spans="9:12" x14ac:dyDescent="0.25">
      <c r="I2104" t="s">
        <v>1778</v>
      </c>
      <c r="J2104" t="s">
        <v>2912</v>
      </c>
      <c r="K2104" t="s">
        <v>6198</v>
      </c>
      <c r="L2104" t="s">
        <v>5119</v>
      </c>
    </row>
    <row r="2105" spans="9:12" x14ac:dyDescent="0.25">
      <c r="I2105" t="s">
        <v>1778</v>
      </c>
      <c r="J2105" t="s">
        <v>2912</v>
      </c>
      <c r="K2105" t="s">
        <v>6199</v>
      </c>
      <c r="L2105" t="s">
        <v>6170</v>
      </c>
    </row>
    <row r="2106" spans="9:12" x14ac:dyDescent="0.25">
      <c r="I2106" t="s">
        <v>1778</v>
      </c>
      <c r="J2106" t="s">
        <v>2912</v>
      </c>
      <c r="K2106" t="s">
        <v>6200</v>
      </c>
      <c r="L2106" t="s">
        <v>6170</v>
      </c>
    </row>
    <row r="2107" spans="9:12" x14ac:dyDescent="0.25">
      <c r="I2107" t="s">
        <v>1778</v>
      </c>
      <c r="J2107" t="s">
        <v>2912</v>
      </c>
      <c r="K2107" t="s">
        <v>6201</v>
      </c>
      <c r="L2107" t="s">
        <v>5119</v>
      </c>
    </row>
    <row r="2108" spans="9:12" x14ac:dyDescent="0.25">
      <c r="I2108" t="s">
        <v>1778</v>
      </c>
      <c r="J2108" t="s">
        <v>2912</v>
      </c>
      <c r="K2108" t="s">
        <v>6202</v>
      </c>
      <c r="L2108" t="s">
        <v>6170</v>
      </c>
    </row>
    <row r="2109" spans="9:12" x14ac:dyDescent="0.25">
      <c r="I2109" t="s">
        <v>1778</v>
      </c>
      <c r="J2109" t="s">
        <v>2912</v>
      </c>
      <c r="K2109" t="s">
        <v>6203</v>
      </c>
      <c r="L2109" t="s">
        <v>5119</v>
      </c>
    </row>
    <row r="2110" spans="9:12" x14ac:dyDescent="0.25">
      <c r="I2110" t="s">
        <v>1778</v>
      </c>
      <c r="J2110" t="s">
        <v>2912</v>
      </c>
      <c r="K2110" t="s">
        <v>6204</v>
      </c>
      <c r="L2110" t="s">
        <v>6039</v>
      </c>
    </row>
    <row r="2111" spans="9:12" x14ac:dyDescent="0.25">
      <c r="I2111" t="s">
        <v>1778</v>
      </c>
      <c r="J2111" t="s">
        <v>2912</v>
      </c>
      <c r="K2111" t="s">
        <v>6205</v>
      </c>
      <c r="L2111" t="s">
        <v>5119</v>
      </c>
    </row>
    <row r="2112" spans="9:12" x14ac:dyDescent="0.25">
      <c r="I2112" t="s">
        <v>1778</v>
      </c>
      <c r="J2112" t="s">
        <v>6206</v>
      </c>
      <c r="K2112" t="s">
        <v>6207</v>
      </c>
      <c r="L2112" t="s">
        <v>5116</v>
      </c>
    </row>
    <row r="2113" spans="9:12" x14ac:dyDescent="0.25">
      <c r="I2113" t="s">
        <v>1778</v>
      </c>
      <c r="J2113" t="s">
        <v>6206</v>
      </c>
      <c r="K2113" t="s">
        <v>6208</v>
      </c>
      <c r="L2113" t="s">
        <v>5116</v>
      </c>
    </row>
    <row r="2114" spans="9:12" x14ac:dyDescent="0.25">
      <c r="I2114" t="s">
        <v>1778</v>
      </c>
      <c r="J2114" t="s">
        <v>2981</v>
      </c>
      <c r="K2114" t="s">
        <v>6209</v>
      </c>
      <c r="L2114" t="s">
        <v>6210</v>
      </c>
    </row>
    <row r="2115" spans="9:12" x14ac:dyDescent="0.25">
      <c r="I2115" t="s">
        <v>1778</v>
      </c>
      <c r="J2115" t="s">
        <v>2981</v>
      </c>
      <c r="K2115" t="s">
        <v>6211</v>
      </c>
      <c r="L2115" t="s">
        <v>5470</v>
      </c>
    </row>
    <row r="2116" spans="9:12" x14ac:dyDescent="0.25">
      <c r="I2116" t="s">
        <v>1778</v>
      </c>
      <c r="J2116" t="s">
        <v>2981</v>
      </c>
      <c r="K2116" t="s">
        <v>6212</v>
      </c>
      <c r="L2116" t="s">
        <v>5025</v>
      </c>
    </row>
    <row r="2117" spans="9:12" x14ac:dyDescent="0.25">
      <c r="I2117" t="s">
        <v>1778</v>
      </c>
      <c r="J2117" t="s">
        <v>2981</v>
      </c>
      <c r="K2117" t="s">
        <v>4167</v>
      </c>
      <c r="L2117" t="s">
        <v>5119</v>
      </c>
    </row>
    <row r="2118" spans="9:12" x14ac:dyDescent="0.25">
      <c r="I2118" t="s">
        <v>1778</v>
      </c>
      <c r="J2118" t="s">
        <v>6213</v>
      </c>
      <c r="K2118" t="s">
        <v>4580</v>
      </c>
      <c r="L2118" t="s">
        <v>5116</v>
      </c>
    </row>
    <row r="2119" spans="9:12" x14ac:dyDescent="0.25">
      <c r="I2119" t="s">
        <v>1778</v>
      </c>
      <c r="J2119" t="s">
        <v>6213</v>
      </c>
      <c r="K2119" t="s">
        <v>4188</v>
      </c>
      <c r="L2119" t="s">
        <v>5262</v>
      </c>
    </row>
    <row r="2120" spans="9:12" x14ac:dyDescent="0.25">
      <c r="I2120" t="s">
        <v>1778</v>
      </c>
      <c r="J2120" t="s">
        <v>6213</v>
      </c>
      <c r="K2120" t="s">
        <v>6214</v>
      </c>
      <c r="L2120" t="s">
        <v>6093</v>
      </c>
    </row>
    <row r="2121" spans="9:12" x14ac:dyDescent="0.25">
      <c r="I2121" t="s">
        <v>1778</v>
      </c>
      <c r="J2121" t="s">
        <v>6215</v>
      </c>
      <c r="K2121" t="s">
        <v>6216</v>
      </c>
      <c r="L2121" t="s">
        <v>5116</v>
      </c>
    </row>
    <row r="2122" spans="9:12" x14ac:dyDescent="0.25">
      <c r="I2122" t="s">
        <v>1778</v>
      </c>
      <c r="J2122" t="s">
        <v>6215</v>
      </c>
      <c r="K2122" t="s">
        <v>6217</v>
      </c>
      <c r="L2122" t="s">
        <v>5116</v>
      </c>
    </row>
    <row r="2123" spans="9:12" x14ac:dyDescent="0.25">
      <c r="I2123" t="s">
        <v>1778</v>
      </c>
      <c r="J2123" t="s">
        <v>2865</v>
      </c>
      <c r="K2123" t="s">
        <v>6218</v>
      </c>
      <c r="L2123" t="s">
        <v>5290</v>
      </c>
    </row>
    <row r="2124" spans="9:12" x14ac:dyDescent="0.25">
      <c r="I2124" t="s">
        <v>1778</v>
      </c>
      <c r="J2124" t="s">
        <v>2865</v>
      </c>
      <c r="K2124" t="s">
        <v>4704</v>
      </c>
      <c r="L2124" t="s">
        <v>5958</v>
      </c>
    </row>
    <row r="2125" spans="9:12" x14ac:dyDescent="0.25">
      <c r="I2125" t="s">
        <v>1778</v>
      </c>
      <c r="J2125" t="s">
        <v>2865</v>
      </c>
      <c r="K2125" t="s">
        <v>6219</v>
      </c>
      <c r="L2125" t="s">
        <v>5116</v>
      </c>
    </row>
    <row r="2126" spans="9:12" x14ac:dyDescent="0.25">
      <c r="I2126" t="s">
        <v>1778</v>
      </c>
      <c r="J2126" t="s">
        <v>2865</v>
      </c>
      <c r="K2126" t="s">
        <v>6220</v>
      </c>
      <c r="L2126" t="s">
        <v>6052</v>
      </c>
    </row>
    <row r="2127" spans="9:12" x14ac:dyDescent="0.25">
      <c r="I2127" t="s">
        <v>1778</v>
      </c>
      <c r="J2127" t="s">
        <v>2865</v>
      </c>
      <c r="K2127" t="s">
        <v>4516</v>
      </c>
      <c r="L2127" t="s">
        <v>5116</v>
      </c>
    </row>
    <row r="2128" spans="9:12" x14ac:dyDescent="0.25">
      <c r="I2128" t="s">
        <v>1778</v>
      </c>
      <c r="J2128" t="s">
        <v>2865</v>
      </c>
      <c r="K2128" t="s">
        <v>4364</v>
      </c>
      <c r="L2128" t="s">
        <v>6052</v>
      </c>
    </row>
    <row r="2129" spans="9:12" x14ac:dyDescent="0.25">
      <c r="I2129" t="s">
        <v>1778</v>
      </c>
      <c r="J2129" t="s">
        <v>2865</v>
      </c>
      <c r="K2129" t="s">
        <v>6221</v>
      </c>
      <c r="L2129" t="s">
        <v>5116</v>
      </c>
    </row>
    <row r="2130" spans="9:12" x14ac:dyDescent="0.25">
      <c r="I2130" t="s">
        <v>1778</v>
      </c>
      <c r="J2130" t="s">
        <v>2865</v>
      </c>
      <c r="K2130" t="s">
        <v>4212</v>
      </c>
      <c r="L2130" t="s">
        <v>5116</v>
      </c>
    </row>
    <row r="2131" spans="9:12" x14ac:dyDescent="0.25">
      <c r="I2131" t="s">
        <v>1778</v>
      </c>
      <c r="J2131" t="s">
        <v>2865</v>
      </c>
      <c r="K2131" t="s">
        <v>4031</v>
      </c>
      <c r="L2131" t="s">
        <v>6052</v>
      </c>
    </row>
    <row r="2132" spans="9:12" x14ac:dyDescent="0.25">
      <c r="I2132" t="s">
        <v>1778</v>
      </c>
      <c r="J2132" t="s">
        <v>2865</v>
      </c>
      <c r="K2132" t="s">
        <v>5024</v>
      </c>
      <c r="L2132" t="s">
        <v>6052</v>
      </c>
    </row>
    <row r="2133" spans="9:12" x14ac:dyDescent="0.25">
      <c r="I2133" t="s">
        <v>1778</v>
      </c>
      <c r="J2133" t="s">
        <v>2865</v>
      </c>
      <c r="K2133" t="s">
        <v>6222</v>
      </c>
      <c r="L2133" t="s">
        <v>5116</v>
      </c>
    </row>
    <row r="2134" spans="9:12" x14ac:dyDescent="0.25">
      <c r="I2134" t="s">
        <v>1778</v>
      </c>
      <c r="J2134" t="s">
        <v>2865</v>
      </c>
      <c r="K2134" t="s">
        <v>5618</v>
      </c>
      <c r="L2134" t="s">
        <v>6052</v>
      </c>
    </row>
    <row r="2135" spans="9:12" x14ac:dyDescent="0.25">
      <c r="I2135" t="s">
        <v>1778</v>
      </c>
      <c r="J2135" t="s">
        <v>2865</v>
      </c>
      <c r="K2135" t="s">
        <v>6223</v>
      </c>
      <c r="L2135" t="s">
        <v>5339</v>
      </c>
    </row>
    <row r="2136" spans="9:12" x14ac:dyDescent="0.25">
      <c r="I2136" t="s">
        <v>1778</v>
      </c>
      <c r="J2136" t="s">
        <v>2865</v>
      </c>
      <c r="K2136" t="s">
        <v>6224</v>
      </c>
      <c r="L2136" t="s">
        <v>5116</v>
      </c>
    </row>
    <row r="2137" spans="9:12" x14ac:dyDescent="0.25">
      <c r="I2137" t="s">
        <v>1778</v>
      </c>
      <c r="J2137" t="s">
        <v>2865</v>
      </c>
      <c r="K2137" t="s">
        <v>6225</v>
      </c>
      <c r="L2137" t="s">
        <v>5116</v>
      </c>
    </row>
    <row r="2138" spans="9:12" x14ac:dyDescent="0.25">
      <c r="I2138" t="s">
        <v>1778</v>
      </c>
      <c r="J2138" t="s">
        <v>2865</v>
      </c>
      <c r="K2138" t="s">
        <v>6226</v>
      </c>
      <c r="L2138" t="s">
        <v>5339</v>
      </c>
    </row>
    <row r="2139" spans="9:12" x14ac:dyDescent="0.25">
      <c r="I2139" t="s">
        <v>1778</v>
      </c>
      <c r="J2139" t="s">
        <v>2865</v>
      </c>
      <c r="K2139" t="s">
        <v>6227</v>
      </c>
      <c r="L2139" t="s">
        <v>5339</v>
      </c>
    </row>
    <row r="2140" spans="9:12" x14ac:dyDescent="0.25">
      <c r="I2140" t="s">
        <v>1778</v>
      </c>
      <c r="J2140" t="s">
        <v>2865</v>
      </c>
      <c r="K2140" t="s">
        <v>6228</v>
      </c>
      <c r="L2140" t="s">
        <v>5116</v>
      </c>
    </row>
    <row r="2141" spans="9:12" x14ac:dyDescent="0.25">
      <c r="I2141" t="s">
        <v>1778</v>
      </c>
      <c r="J2141" t="s">
        <v>2866</v>
      </c>
      <c r="K2141" t="s">
        <v>6229</v>
      </c>
      <c r="L2141" t="s">
        <v>5116</v>
      </c>
    </row>
    <row r="2142" spans="9:12" x14ac:dyDescent="0.25">
      <c r="I2142" t="s">
        <v>1778</v>
      </c>
      <c r="J2142" t="s">
        <v>2866</v>
      </c>
      <c r="K2142" t="s">
        <v>6230</v>
      </c>
      <c r="L2142" t="s">
        <v>4847</v>
      </c>
    </row>
    <row r="2143" spans="9:12" x14ac:dyDescent="0.25">
      <c r="I2143" t="s">
        <v>1778</v>
      </c>
      <c r="J2143" t="s">
        <v>2866</v>
      </c>
      <c r="K2143" t="s">
        <v>6231</v>
      </c>
      <c r="L2143" t="s">
        <v>5116</v>
      </c>
    </row>
    <row r="2144" spans="9:12" x14ac:dyDescent="0.25">
      <c r="I2144" t="s">
        <v>1778</v>
      </c>
      <c r="J2144" t="s">
        <v>2982</v>
      </c>
      <c r="K2144" t="s">
        <v>6232</v>
      </c>
      <c r="L2144" t="s">
        <v>4653</v>
      </c>
    </row>
    <row r="2145" spans="9:12" x14ac:dyDescent="0.25">
      <c r="I2145" t="s">
        <v>1778</v>
      </c>
      <c r="J2145" t="s">
        <v>6233</v>
      </c>
      <c r="K2145" t="s">
        <v>6234</v>
      </c>
      <c r="L2145" t="s">
        <v>5116</v>
      </c>
    </row>
    <row r="2146" spans="9:12" x14ac:dyDescent="0.25">
      <c r="I2146" t="s">
        <v>1778</v>
      </c>
      <c r="J2146" t="s">
        <v>2938</v>
      </c>
      <c r="K2146" t="s">
        <v>6235</v>
      </c>
      <c r="L2146" t="s">
        <v>5470</v>
      </c>
    </row>
    <row r="2147" spans="9:12" x14ac:dyDescent="0.25">
      <c r="I2147" t="s">
        <v>1778</v>
      </c>
      <c r="J2147" t="s">
        <v>2938</v>
      </c>
      <c r="K2147" t="s">
        <v>6218</v>
      </c>
      <c r="L2147" t="s">
        <v>5137</v>
      </c>
    </row>
    <row r="2148" spans="9:12" x14ac:dyDescent="0.25">
      <c r="I2148" t="s">
        <v>1778</v>
      </c>
      <c r="J2148" t="s">
        <v>2938</v>
      </c>
      <c r="K2148" t="s">
        <v>6236</v>
      </c>
      <c r="L2148" t="s">
        <v>5470</v>
      </c>
    </row>
    <row r="2149" spans="9:12" x14ac:dyDescent="0.25">
      <c r="I2149" t="s">
        <v>1778</v>
      </c>
      <c r="J2149" t="s">
        <v>2938</v>
      </c>
      <c r="K2149" t="s">
        <v>6237</v>
      </c>
      <c r="L2149" t="s">
        <v>5470</v>
      </c>
    </row>
    <row r="2150" spans="9:12" x14ac:dyDescent="0.25">
      <c r="I2150" t="s">
        <v>1778</v>
      </c>
      <c r="J2150" t="s">
        <v>2938</v>
      </c>
      <c r="K2150" t="s">
        <v>6154</v>
      </c>
      <c r="L2150" t="s">
        <v>6133</v>
      </c>
    </row>
    <row r="2151" spans="9:12" x14ac:dyDescent="0.25">
      <c r="I2151" t="s">
        <v>1778</v>
      </c>
      <c r="J2151" t="s">
        <v>2938</v>
      </c>
      <c r="K2151" t="s">
        <v>4323</v>
      </c>
      <c r="L2151" t="s">
        <v>5319</v>
      </c>
    </row>
    <row r="2152" spans="9:12" x14ac:dyDescent="0.25">
      <c r="I2152" t="s">
        <v>1778</v>
      </c>
      <c r="J2152" t="s">
        <v>2938</v>
      </c>
      <c r="K2152" t="s">
        <v>6238</v>
      </c>
      <c r="L2152" t="s">
        <v>5470</v>
      </c>
    </row>
    <row r="2153" spans="9:12" x14ac:dyDescent="0.25">
      <c r="I2153" t="s">
        <v>1778</v>
      </c>
      <c r="J2153" t="s">
        <v>2938</v>
      </c>
      <c r="K2153" t="s">
        <v>4853</v>
      </c>
      <c r="L2153" t="s">
        <v>5319</v>
      </c>
    </row>
    <row r="2154" spans="9:12" x14ac:dyDescent="0.25">
      <c r="I2154" t="s">
        <v>1778</v>
      </c>
      <c r="J2154" t="s">
        <v>2938</v>
      </c>
      <c r="K2154" t="s">
        <v>6239</v>
      </c>
      <c r="L2154" t="s">
        <v>5119</v>
      </c>
    </row>
    <row r="2155" spans="9:12" x14ac:dyDescent="0.25">
      <c r="I2155" t="s">
        <v>1778</v>
      </c>
      <c r="J2155" t="s">
        <v>2938</v>
      </c>
      <c r="K2155" t="s">
        <v>5219</v>
      </c>
      <c r="L2155" t="s">
        <v>5353</v>
      </c>
    </row>
    <row r="2156" spans="9:12" x14ac:dyDescent="0.25">
      <c r="I2156" t="s">
        <v>1778</v>
      </c>
      <c r="J2156" t="s">
        <v>2938</v>
      </c>
      <c r="K2156" t="s">
        <v>6240</v>
      </c>
      <c r="L2156" t="s">
        <v>5319</v>
      </c>
    </row>
    <row r="2157" spans="9:12" x14ac:dyDescent="0.25">
      <c r="I2157" t="s">
        <v>1778</v>
      </c>
      <c r="J2157" t="s">
        <v>2938</v>
      </c>
      <c r="K2157" t="s">
        <v>6241</v>
      </c>
      <c r="L2157" t="s">
        <v>5470</v>
      </c>
    </row>
    <row r="2158" spans="9:12" x14ac:dyDescent="0.25">
      <c r="I2158" t="s">
        <v>1778</v>
      </c>
      <c r="J2158" t="s">
        <v>2938</v>
      </c>
      <c r="K2158" t="s">
        <v>6242</v>
      </c>
      <c r="L2158" t="s">
        <v>5137</v>
      </c>
    </row>
    <row r="2159" spans="9:12" x14ac:dyDescent="0.25">
      <c r="I2159" t="s">
        <v>1778</v>
      </c>
      <c r="J2159" t="s">
        <v>2938</v>
      </c>
      <c r="K2159" t="s">
        <v>6242</v>
      </c>
    </row>
    <row r="2160" spans="9:12" x14ac:dyDescent="0.25">
      <c r="I2160" t="s">
        <v>1778</v>
      </c>
      <c r="J2160" t="s">
        <v>2938</v>
      </c>
      <c r="K2160" t="s">
        <v>6243</v>
      </c>
      <c r="L2160" t="s">
        <v>6133</v>
      </c>
    </row>
    <row r="2161" spans="9:12" x14ac:dyDescent="0.25">
      <c r="I2161" t="s">
        <v>1778</v>
      </c>
      <c r="J2161" t="s">
        <v>2938</v>
      </c>
      <c r="K2161" t="s">
        <v>6244</v>
      </c>
      <c r="L2161" t="s">
        <v>5319</v>
      </c>
    </row>
    <row r="2162" spans="9:12" x14ac:dyDescent="0.25">
      <c r="I2162" t="s">
        <v>1778</v>
      </c>
      <c r="J2162" t="s">
        <v>2867</v>
      </c>
      <c r="K2162" t="s">
        <v>6245</v>
      </c>
      <c r="L2162" t="s">
        <v>6246</v>
      </c>
    </row>
    <row r="2163" spans="9:12" x14ac:dyDescent="0.25">
      <c r="I2163" t="s">
        <v>1778</v>
      </c>
      <c r="J2163" t="s">
        <v>2867</v>
      </c>
      <c r="K2163" t="s">
        <v>5099</v>
      </c>
      <c r="L2163" t="s">
        <v>5798</v>
      </c>
    </row>
    <row r="2164" spans="9:12" x14ac:dyDescent="0.25">
      <c r="I2164" t="s">
        <v>1778</v>
      </c>
      <c r="J2164" t="s">
        <v>2867</v>
      </c>
      <c r="K2164" t="s">
        <v>6247</v>
      </c>
      <c r="L2164" t="s">
        <v>4790</v>
      </c>
    </row>
    <row r="2165" spans="9:12" x14ac:dyDescent="0.25">
      <c r="I2165" t="s">
        <v>1778</v>
      </c>
      <c r="J2165" t="s">
        <v>2867</v>
      </c>
      <c r="K2165" t="s">
        <v>6248</v>
      </c>
      <c r="L2165" t="s">
        <v>6249</v>
      </c>
    </row>
    <row r="2166" spans="9:12" x14ac:dyDescent="0.25">
      <c r="I2166" t="s">
        <v>1778</v>
      </c>
      <c r="J2166" t="s">
        <v>2867</v>
      </c>
      <c r="K2166" t="s">
        <v>5063</v>
      </c>
      <c r="L2166" t="s">
        <v>5116</v>
      </c>
    </row>
    <row r="2167" spans="9:12" x14ac:dyDescent="0.25">
      <c r="I2167" t="s">
        <v>1778</v>
      </c>
      <c r="J2167" t="s">
        <v>2867</v>
      </c>
      <c r="K2167" t="s">
        <v>6250</v>
      </c>
      <c r="L2167" t="s">
        <v>5141</v>
      </c>
    </row>
    <row r="2168" spans="9:12" x14ac:dyDescent="0.25">
      <c r="I2168" t="s">
        <v>1778</v>
      </c>
      <c r="J2168" t="s">
        <v>2867</v>
      </c>
      <c r="K2168" t="s">
        <v>6251</v>
      </c>
      <c r="L2168" t="s">
        <v>4790</v>
      </c>
    </row>
    <row r="2169" spans="9:12" x14ac:dyDescent="0.25">
      <c r="I2169" t="s">
        <v>1778</v>
      </c>
      <c r="J2169" t="s">
        <v>2867</v>
      </c>
      <c r="K2169" t="s">
        <v>6252</v>
      </c>
      <c r="L2169" t="s">
        <v>5141</v>
      </c>
    </row>
    <row r="2170" spans="9:12" x14ac:dyDescent="0.25">
      <c r="I2170" t="s">
        <v>1778</v>
      </c>
      <c r="J2170" t="s">
        <v>2867</v>
      </c>
      <c r="K2170" t="s">
        <v>5428</v>
      </c>
      <c r="L2170" t="s">
        <v>5116</v>
      </c>
    </row>
    <row r="2171" spans="9:12" x14ac:dyDescent="0.25">
      <c r="I2171" t="s">
        <v>1778</v>
      </c>
      <c r="J2171" t="s">
        <v>2867</v>
      </c>
      <c r="K2171" t="s">
        <v>6101</v>
      </c>
      <c r="L2171" t="s">
        <v>6253</v>
      </c>
    </row>
    <row r="2172" spans="9:12" x14ac:dyDescent="0.25">
      <c r="I2172" t="s">
        <v>1778</v>
      </c>
      <c r="J2172" t="s">
        <v>2867</v>
      </c>
      <c r="K2172" t="s">
        <v>6254</v>
      </c>
      <c r="L2172" t="s">
        <v>4790</v>
      </c>
    </row>
    <row r="2173" spans="9:12" x14ac:dyDescent="0.25">
      <c r="I2173" t="s">
        <v>1778</v>
      </c>
      <c r="J2173" t="s">
        <v>2867</v>
      </c>
      <c r="K2173" t="s">
        <v>6155</v>
      </c>
      <c r="L2173" t="s">
        <v>4790</v>
      </c>
    </row>
    <row r="2174" spans="9:12" x14ac:dyDescent="0.25">
      <c r="I2174" t="s">
        <v>1778</v>
      </c>
      <c r="J2174" t="s">
        <v>2867</v>
      </c>
      <c r="K2174" t="s">
        <v>6255</v>
      </c>
      <c r="L2174" t="s">
        <v>5116</v>
      </c>
    </row>
    <row r="2175" spans="9:12" x14ac:dyDescent="0.25">
      <c r="I2175" t="s">
        <v>1778</v>
      </c>
      <c r="J2175" t="s">
        <v>2867</v>
      </c>
      <c r="K2175" t="s">
        <v>6256</v>
      </c>
      <c r="L2175" t="s">
        <v>4790</v>
      </c>
    </row>
    <row r="2176" spans="9:12" x14ac:dyDescent="0.25">
      <c r="I2176" t="s">
        <v>1778</v>
      </c>
      <c r="J2176" t="s">
        <v>2867</v>
      </c>
      <c r="K2176" t="s">
        <v>6257</v>
      </c>
      <c r="L2176" t="s">
        <v>4790</v>
      </c>
    </row>
    <row r="2177" spans="9:12" x14ac:dyDescent="0.25">
      <c r="I2177" t="s">
        <v>1778</v>
      </c>
      <c r="J2177" t="s">
        <v>2867</v>
      </c>
      <c r="K2177" t="s">
        <v>6258</v>
      </c>
      <c r="L2177" t="s">
        <v>4790</v>
      </c>
    </row>
    <row r="2178" spans="9:12" x14ac:dyDescent="0.25">
      <c r="I2178" t="s">
        <v>1778</v>
      </c>
      <c r="J2178" t="s">
        <v>2867</v>
      </c>
      <c r="K2178" t="s">
        <v>5240</v>
      </c>
      <c r="L2178" t="s">
        <v>5116</v>
      </c>
    </row>
    <row r="2179" spans="9:12" x14ac:dyDescent="0.25">
      <c r="I2179" t="s">
        <v>1778</v>
      </c>
      <c r="J2179" t="s">
        <v>2867</v>
      </c>
      <c r="K2179" t="s">
        <v>4510</v>
      </c>
      <c r="L2179" t="s">
        <v>4790</v>
      </c>
    </row>
    <row r="2180" spans="9:12" x14ac:dyDescent="0.25">
      <c r="I2180" t="s">
        <v>1778</v>
      </c>
      <c r="J2180" t="s">
        <v>2867</v>
      </c>
      <c r="K2180" t="s">
        <v>4035</v>
      </c>
      <c r="L2180" t="s">
        <v>4790</v>
      </c>
    </row>
    <row r="2181" spans="9:12" x14ac:dyDescent="0.25">
      <c r="I2181" t="s">
        <v>1778</v>
      </c>
      <c r="J2181" t="s">
        <v>2867</v>
      </c>
      <c r="K2181" t="s">
        <v>6259</v>
      </c>
      <c r="L2181" t="s">
        <v>6249</v>
      </c>
    </row>
    <row r="2182" spans="9:12" x14ac:dyDescent="0.25">
      <c r="I2182" t="s">
        <v>1778</v>
      </c>
      <c r="J2182" t="s">
        <v>2867</v>
      </c>
      <c r="K2182" t="s">
        <v>6260</v>
      </c>
      <c r="L2182" t="s">
        <v>5116</v>
      </c>
    </row>
    <row r="2183" spans="9:12" x14ac:dyDescent="0.25">
      <c r="I2183" t="s">
        <v>1778</v>
      </c>
      <c r="J2183" t="s">
        <v>2867</v>
      </c>
      <c r="K2183" t="s">
        <v>4212</v>
      </c>
      <c r="L2183" t="s">
        <v>5116</v>
      </c>
    </row>
    <row r="2184" spans="9:12" x14ac:dyDescent="0.25">
      <c r="I2184" t="s">
        <v>1778</v>
      </c>
      <c r="J2184" t="s">
        <v>2867</v>
      </c>
      <c r="K2184" t="s">
        <v>6261</v>
      </c>
      <c r="L2184" t="s">
        <v>6249</v>
      </c>
    </row>
    <row r="2185" spans="9:12" x14ac:dyDescent="0.25">
      <c r="I2185" t="s">
        <v>1778</v>
      </c>
      <c r="J2185" t="s">
        <v>2867</v>
      </c>
      <c r="K2185" t="s">
        <v>6262</v>
      </c>
      <c r="L2185" t="s">
        <v>5197</v>
      </c>
    </row>
    <row r="2186" spans="9:12" x14ac:dyDescent="0.25">
      <c r="I2186" t="s">
        <v>1778</v>
      </c>
      <c r="J2186" t="s">
        <v>2867</v>
      </c>
      <c r="K2186" t="s">
        <v>6263</v>
      </c>
      <c r="L2186" t="s">
        <v>4790</v>
      </c>
    </row>
    <row r="2187" spans="9:12" x14ac:dyDescent="0.25">
      <c r="I2187" t="s">
        <v>1778</v>
      </c>
      <c r="J2187" t="s">
        <v>2867</v>
      </c>
      <c r="K2187" t="s">
        <v>6264</v>
      </c>
      <c r="L2187" t="s">
        <v>4790</v>
      </c>
    </row>
    <row r="2188" spans="9:12" x14ac:dyDescent="0.25">
      <c r="I2188" t="s">
        <v>1778</v>
      </c>
      <c r="J2188" t="s">
        <v>2867</v>
      </c>
      <c r="K2188" t="s">
        <v>6265</v>
      </c>
      <c r="L2188" t="s">
        <v>5116</v>
      </c>
    </row>
    <row r="2189" spans="9:12" x14ac:dyDescent="0.25">
      <c r="I2189" t="s">
        <v>1778</v>
      </c>
      <c r="J2189" t="s">
        <v>2867</v>
      </c>
      <c r="K2189" t="s">
        <v>6266</v>
      </c>
      <c r="L2189" t="s">
        <v>5141</v>
      </c>
    </row>
    <row r="2190" spans="9:12" x14ac:dyDescent="0.25">
      <c r="I2190" t="s">
        <v>1778</v>
      </c>
      <c r="J2190" t="s">
        <v>2867</v>
      </c>
      <c r="K2190" t="s">
        <v>6267</v>
      </c>
      <c r="L2190" t="s">
        <v>4790</v>
      </c>
    </row>
    <row r="2191" spans="9:12" x14ac:dyDescent="0.25">
      <c r="I2191" t="s">
        <v>1778</v>
      </c>
      <c r="J2191" t="s">
        <v>2867</v>
      </c>
      <c r="K2191" t="s">
        <v>5457</v>
      </c>
      <c r="L2191" t="s">
        <v>4653</v>
      </c>
    </row>
    <row r="2192" spans="9:12" x14ac:dyDescent="0.25">
      <c r="I2192" t="s">
        <v>1778</v>
      </c>
      <c r="J2192" t="s">
        <v>2867</v>
      </c>
      <c r="K2192" t="s">
        <v>6268</v>
      </c>
      <c r="L2192" t="s">
        <v>4790</v>
      </c>
    </row>
    <row r="2193" spans="9:12" x14ac:dyDescent="0.25">
      <c r="I2193" t="s">
        <v>1778</v>
      </c>
      <c r="J2193" t="s">
        <v>2867</v>
      </c>
      <c r="K2193" t="s">
        <v>4317</v>
      </c>
      <c r="L2193" t="s">
        <v>5116</v>
      </c>
    </row>
    <row r="2194" spans="9:12" x14ac:dyDescent="0.25">
      <c r="I2194" t="s">
        <v>1778</v>
      </c>
      <c r="J2194" t="s">
        <v>2867</v>
      </c>
      <c r="K2194" t="s">
        <v>4786</v>
      </c>
      <c r="L2194" t="s">
        <v>4790</v>
      </c>
    </row>
    <row r="2195" spans="9:12" x14ac:dyDescent="0.25">
      <c r="I2195" t="s">
        <v>1778</v>
      </c>
      <c r="J2195" t="s">
        <v>2867</v>
      </c>
      <c r="K2195" t="s">
        <v>6269</v>
      </c>
      <c r="L2195" t="s">
        <v>5141</v>
      </c>
    </row>
    <row r="2196" spans="9:12" x14ac:dyDescent="0.25">
      <c r="I2196" t="s">
        <v>1778</v>
      </c>
      <c r="J2196" t="s">
        <v>2867</v>
      </c>
      <c r="K2196" t="s">
        <v>6270</v>
      </c>
      <c r="L2196" t="s">
        <v>6249</v>
      </c>
    </row>
    <row r="2197" spans="9:12" x14ac:dyDescent="0.25">
      <c r="I2197" t="s">
        <v>1778</v>
      </c>
      <c r="J2197" t="s">
        <v>2867</v>
      </c>
      <c r="K2197" t="s">
        <v>6271</v>
      </c>
      <c r="L2197" t="s">
        <v>5116</v>
      </c>
    </row>
    <row r="2198" spans="9:12" x14ac:dyDescent="0.25">
      <c r="I2198" t="s">
        <v>1778</v>
      </c>
      <c r="J2198" t="s">
        <v>2867</v>
      </c>
      <c r="K2198" t="s">
        <v>6272</v>
      </c>
      <c r="L2198" t="s">
        <v>6249</v>
      </c>
    </row>
    <row r="2199" spans="9:12" x14ac:dyDescent="0.25">
      <c r="I2199" t="s">
        <v>1778</v>
      </c>
      <c r="J2199" t="s">
        <v>2867</v>
      </c>
      <c r="K2199" t="s">
        <v>6273</v>
      </c>
      <c r="L2199" t="s">
        <v>5116</v>
      </c>
    </row>
    <row r="2200" spans="9:12" x14ac:dyDescent="0.25">
      <c r="I2200" t="s">
        <v>1778</v>
      </c>
      <c r="J2200" t="s">
        <v>2867</v>
      </c>
      <c r="K2200" t="s">
        <v>6274</v>
      </c>
      <c r="L2200" t="s">
        <v>6249</v>
      </c>
    </row>
    <row r="2201" spans="9:12" x14ac:dyDescent="0.25">
      <c r="I2201" t="s">
        <v>1778</v>
      </c>
      <c r="J2201" t="s">
        <v>2891</v>
      </c>
      <c r="K2201" t="s">
        <v>6275</v>
      </c>
      <c r="L2201" t="s">
        <v>5119</v>
      </c>
    </row>
    <row r="2202" spans="9:12" x14ac:dyDescent="0.25">
      <c r="I2202" t="s">
        <v>1778</v>
      </c>
      <c r="J2202" t="s">
        <v>2891</v>
      </c>
      <c r="K2202" t="s">
        <v>5037</v>
      </c>
      <c r="L2202" t="s">
        <v>5119</v>
      </c>
    </row>
    <row r="2203" spans="9:12" x14ac:dyDescent="0.25">
      <c r="I2203" t="s">
        <v>1778</v>
      </c>
      <c r="J2203" t="s">
        <v>2891</v>
      </c>
      <c r="K2203" t="s">
        <v>6276</v>
      </c>
      <c r="L2203" t="s">
        <v>5119</v>
      </c>
    </row>
    <row r="2204" spans="9:12" x14ac:dyDescent="0.25">
      <c r="I2204" t="s">
        <v>1778</v>
      </c>
      <c r="J2204" t="s">
        <v>2891</v>
      </c>
      <c r="K2204" t="s">
        <v>6277</v>
      </c>
      <c r="L2204" t="s">
        <v>5119</v>
      </c>
    </row>
    <row r="2205" spans="9:12" x14ac:dyDescent="0.25">
      <c r="I2205" t="s">
        <v>1778</v>
      </c>
      <c r="J2205" t="s">
        <v>2891</v>
      </c>
      <c r="K2205" t="s">
        <v>6278</v>
      </c>
      <c r="L2205" t="s">
        <v>5119</v>
      </c>
    </row>
    <row r="2206" spans="9:12" x14ac:dyDescent="0.25">
      <c r="I2206" t="s">
        <v>1778</v>
      </c>
      <c r="J2206" t="s">
        <v>2891</v>
      </c>
      <c r="K2206" t="s">
        <v>6279</v>
      </c>
      <c r="L2206" t="s">
        <v>5119</v>
      </c>
    </row>
    <row r="2207" spans="9:12" x14ac:dyDescent="0.25">
      <c r="I2207" t="s">
        <v>1778</v>
      </c>
      <c r="J2207" t="s">
        <v>2891</v>
      </c>
      <c r="K2207" t="s">
        <v>6280</v>
      </c>
      <c r="L2207" t="s">
        <v>5119</v>
      </c>
    </row>
    <row r="2208" spans="9:12" x14ac:dyDescent="0.25">
      <c r="I2208" t="s">
        <v>1778</v>
      </c>
      <c r="J2208" t="s">
        <v>2891</v>
      </c>
      <c r="K2208" t="s">
        <v>5683</v>
      </c>
      <c r="L2208" t="s">
        <v>5119</v>
      </c>
    </row>
    <row r="2209" spans="9:12" x14ac:dyDescent="0.25">
      <c r="I2209" t="s">
        <v>1778</v>
      </c>
      <c r="J2209" t="s">
        <v>2891</v>
      </c>
      <c r="K2209" t="s">
        <v>5240</v>
      </c>
      <c r="L2209" t="s">
        <v>5119</v>
      </c>
    </row>
    <row r="2210" spans="9:12" x14ac:dyDescent="0.25">
      <c r="I2210" t="s">
        <v>1778</v>
      </c>
      <c r="J2210" t="s">
        <v>2891</v>
      </c>
      <c r="K2210" t="s">
        <v>6281</v>
      </c>
      <c r="L2210" t="s">
        <v>5119</v>
      </c>
    </row>
    <row r="2211" spans="9:12" x14ac:dyDescent="0.25">
      <c r="I2211" t="s">
        <v>1778</v>
      </c>
      <c r="J2211" t="s">
        <v>2891</v>
      </c>
      <c r="K2211" t="s">
        <v>6282</v>
      </c>
      <c r="L2211" t="s">
        <v>5119</v>
      </c>
    </row>
    <row r="2212" spans="9:12" x14ac:dyDescent="0.25">
      <c r="I2212" t="s">
        <v>1778</v>
      </c>
      <c r="J2212" t="s">
        <v>2891</v>
      </c>
      <c r="K2212" t="s">
        <v>6283</v>
      </c>
      <c r="L2212" t="s">
        <v>5119</v>
      </c>
    </row>
    <row r="2213" spans="9:12" x14ac:dyDescent="0.25">
      <c r="I2213" t="s">
        <v>1778</v>
      </c>
      <c r="J2213" t="s">
        <v>2891</v>
      </c>
      <c r="K2213" t="s">
        <v>6284</v>
      </c>
      <c r="L2213" t="s">
        <v>5119</v>
      </c>
    </row>
    <row r="2214" spans="9:12" x14ac:dyDescent="0.25">
      <c r="I2214" t="s">
        <v>1778</v>
      </c>
      <c r="J2214" t="s">
        <v>2891</v>
      </c>
      <c r="K2214" t="s">
        <v>4167</v>
      </c>
      <c r="L2214" t="s">
        <v>5119</v>
      </c>
    </row>
    <row r="2215" spans="9:12" x14ac:dyDescent="0.25">
      <c r="I2215" t="s">
        <v>1778</v>
      </c>
      <c r="J2215" t="s">
        <v>2891</v>
      </c>
      <c r="K2215" t="s">
        <v>6285</v>
      </c>
      <c r="L2215" t="s">
        <v>5119</v>
      </c>
    </row>
    <row r="2216" spans="9:12" x14ac:dyDescent="0.25">
      <c r="I2216" t="s">
        <v>1778</v>
      </c>
      <c r="J2216" t="s">
        <v>2891</v>
      </c>
      <c r="K2216" t="s">
        <v>6286</v>
      </c>
      <c r="L2216" t="s">
        <v>5119</v>
      </c>
    </row>
    <row r="2217" spans="9:12" x14ac:dyDescent="0.25">
      <c r="I2217" t="s">
        <v>1778</v>
      </c>
      <c r="J2217" t="s">
        <v>2891</v>
      </c>
      <c r="K2217" t="s">
        <v>4663</v>
      </c>
      <c r="L2217" t="s">
        <v>5119</v>
      </c>
    </row>
    <row r="2218" spans="9:12" x14ac:dyDescent="0.25">
      <c r="I2218" t="s">
        <v>1778</v>
      </c>
      <c r="J2218" t="s">
        <v>2891</v>
      </c>
      <c r="K2218" t="s">
        <v>6287</v>
      </c>
      <c r="L2218" t="s">
        <v>5119</v>
      </c>
    </row>
    <row r="2219" spans="9:12" x14ac:dyDescent="0.25">
      <c r="I2219" t="s">
        <v>1778</v>
      </c>
      <c r="J2219" t="s">
        <v>2939</v>
      </c>
      <c r="K2219" t="s">
        <v>4005</v>
      </c>
    </row>
    <row r="2220" spans="9:12" x14ac:dyDescent="0.25">
      <c r="I2220" t="s">
        <v>1778</v>
      </c>
      <c r="J2220" t="s">
        <v>2940</v>
      </c>
      <c r="K2220" t="s">
        <v>6288</v>
      </c>
      <c r="L2220" t="s">
        <v>5917</v>
      </c>
    </row>
    <row r="2221" spans="9:12" x14ac:dyDescent="0.25">
      <c r="I2221" t="s">
        <v>1778</v>
      </c>
      <c r="J2221" t="s">
        <v>2940</v>
      </c>
      <c r="K2221" t="s">
        <v>5457</v>
      </c>
      <c r="L2221" t="s">
        <v>6289</v>
      </c>
    </row>
    <row r="2222" spans="9:12" x14ac:dyDescent="0.25">
      <c r="I2222" t="s">
        <v>1778</v>
      </c>
      <c r="J2222" t="s">
        <v>2940</v>
      </c>
      <c r="K2222" t="s">
        <v>6290</v>
      </c>
    </row>
    <row r="2223" spans="9:12" x14ac:dyDescent="0.25">
      <c r="I2223" t="s">
        <v>1778</v>
      </c>
      <c r="J2223" t="s">
        <v>2868</v>
      </c>
      <c r="K2223" t="s">
        <v>6291</v>
      </c>
      <c r="L2223" t="s">
        <v>5116</v>
      </c>
    </row>
    <row r="2224" spans="9:12" x14ac:dyDescent="0.25">
      <c r="I2224" t="s">
        <v>1778</v>
      </c>
      <c r="J2224" t="s">
        <v>2868</v>
      </c>
      <c r="K2224" t="s">
        <v>4388</v>
      </c>
      <c r="L2224" t="s">
        <v>4790</v>
      </c>
    </row>
    <row r="2225" spans="9:12" x14ac:dyDescent="0.25">
      <c r="I2225" t="s">
        <v>1778</v>
      </c>
      <c r="J2225" t="s">
        <v>2868</v>
      </c>
      <c r="K2225" t="s">
        <v>3989</v>
      </c>
      <c r="L2225" t="s">
        <v>5116</v>
      </c>
    </row>
    <row r="2226" spans="9:12" x14ac:dyDescent="0.25">
      <c r="I2226" t="s">
        <v>1778</v>
      </c>
      <c r="J2226" t="s">
        <v>2868</v>
      </c>
      <c r="K2226" t="s">
        <v>5657</v>
      </c>
      <c r="L2226" t="s">
        <v>5116</v>
      </c>
    </row>
    <row r="2227" spans="9:12" x14ac:dyDescent="0.25">
      <c r="I2227" t="s">
        <v>1778</v>
      </c>
      <c r="J2227" t="s">
        <v>2868</v>
      </c>
      <c r="K2227" t="s">
        <v>4005</v>
      </c>
    </row>
    <row r="2228" spans="9:12" x14ac:dyDescent="0.25">
      <c r="I2228" t="s">
        <v>1778</v>
      </c>
      <c r="J2228" t="s">
        <v>6292</v>
      </c>
      <c r="K2228" t="s">
        <v>6293</v>
      </c>
      <c r="L2228" t="s">
        <v>5119</v>
      </c>
    </row>
    <row r="2229" spans="9:12" x14ac:dyDescent="0.25">
      <c r="I2229" t="s">
        <v>1778</v>
      </c>
      <c r="J2229" t="s">
        <v>6294</v>
      </c>
      <c r="K2229" t="s">
        <v>4022</v>
      </c>
      <c r="L2229" t="s">
        <v>6295</v>
      </c>
    </row>
    <row r="2230" spans="9:12" x14ac:dyDescent="0.25">
      <c r="I2230" t="s">
        <v>1778</v>
      </c>
      <c r="J2230" t="s">
        <v>2913</v>
      </c>
      <c r="K2230" t="s">
        <v>5063</v>
      </c>
      <c r="L2230" t="s">
        <v>5119</v>
      </c>
    </row>
    <row r="2231" spans="9:12" x14ac:dyDescent="0.25">
      <c r="I2231" t="s">
        <v>1778</v>
      </c>
      <c r="J2231" t="s">
        <v>2913</v>
      </c>
      <c r="K2231" t="s">
        <v>6296</v>
      </c>
      <c r="L2231" t="s">
        <v>6297</v>
      </c>
    </row>
    <row r="2232" spans="9:12" x14ac:dyDescent="0.25">
      <c r="I2232" t="s">
        <v>1778</v>
      </c>
      <c r="J2232" t="s">
        <v>6298</v>
      </c>
      <c r="K2232" t="s">
        <v>6299</v>
      </c>
      <c r="L2232" t="s">
        <v>5917</v>
      </c>
    </row>
    <row r="2233" spans="9:12" x14ac:dyDescent="0.25">
      <c r="I2233" t="s">
        <v>1778</v>
      </c>
      <c r="J2233" t="s">
        <v>6298</v>
      </c>
      <c r="K2233" t="s">
        <v>6300</v>
      </c>
      <c r="L2233" t="s">
        <v>5917</v>
      </c>
    </row>
    <row r="2234" spans="9:12" x14ac:dyDescent="0.25">
      <c r="I2234" t="s">
        <v>1778</v>
      </c>
      <c r="J2234" t="s">
        <v>6298</v>
      </c>
      <c r="K2234" t="s">
        <v>6301</v>
      </c>
      <c r="L2234" t="s">
        <v>5917</v>
      </c>
    </row>
    <row r="2235" spans="9:12" x14ac:dyDescent="0.25">
      <c r="I2235" t="s">
        <v>1778</v>
      </c>
      <c r="J2235" t="s">
        <v>6298</v>
      </c>
      <c r="K2235" t="s">
        <v>6302</v>
      </c>
      <c r="L2235" t="s">
        <v>5917</v>
      </c>
    </row>
    <row r="2236" spans="9:12" x14ac:dyDescent="0.25">
      <c r="I2236" t="s">
        <v>1778</v>
      </c>
      <c r="J2236" t="s">
        <v>6298</v>
      </c>
      <c r="K2236" t="s">
        <v>6303</v>
      </c>
      <c r="L2236" t="s">
        <v>6289</v>
      </c>
    </row>
    <row r="2237" spans="9:12" x14ac:dyDescent="0.25">
      <c r="I2237" t="s">
        <v>1778</v>
      </c>
      <c r="J2237" t="s">
        <v>2941</v>
      </c>
      <c r="K2237" t="s">
        <v>6304</v>
      </c>
      <c r="L2237" t="s">
        <v>4790</v>
      </c>
    </row>
    <row r="2238" spans="9:12" x14ac:dyDescent="0.25">
      <c r="I2238" t="s">
        <v>1778</v>
      </c>
      <c r="J2238" t="s">
        <v>2941</v>
      </c>
      <c r="K2238" t="s">
        <v>6305</v>
      </c>
      <c r="L2238" t="s">
        <v>4790</v>
      </c>
    </row>
    <row r="2239" spans="9:12" x14ac:dyDescent="0.25">
      <c r="I2239" t="s">
        <v>1778</v>
      </c>
      <c r="J2239" t="s">
        <v>2914</v>
      </c>
      <c r="K2239" t="s">
        <v>6306</v>
      </c>
      <c r="L2239" t="s">
        <v>5116</v>
      </c>
    </row>
    <row r="2240" spans="9:12" x14ac:dyDescent="0.25">
      <c r="I2240" t="s">
        <v>1778</v>
      </c>
      <c r="J2240" t="s">
        <v>2363</v>
      </c>
      <c r="K2240" t="s">
        <v>4828</v>
      </c>
      <c r="L2240" t="s">
        <v>5798</v>
      </c>
    </row>
    <row r="2241" spans="9:12" x14ac:dyDescent="0.25">
      <c r="I2241" t="s">
        <v>1778</v>
      </c>
      <c r="J2241" t="s">
        <v>2363</v>
      </c>
      <c r="K2241" t="s">
        <v>5610</v>
      </c>
      <c r="L2241" t="s">
        <v>4790</v>
      </c>
    </row>
    <row r="2242" spans="9:12" x14ac:dyDescent="0.25">
      <c r="I2242" t="s">
        <v>1778</v>
      </c>
      <c r="J2242" t="s">
        <v>2363</v>
      </c>
      <c r="K2242" t="s">
        <v>6307</v>
      </c>
      <c r="L2242" t="s">
        <v>4790</v>
      </c>
    </row>
    <row r="2243" spans="9:12" x14ac:dyDescent="0.25">
      <c r="I2243" t="s">
        <v>1778</v>
      </c>
      <c r="J2243" t="s">
        <v>2363</v>
      </c>
      <c r="K2243" t="s">
        <v>6308</v>
      </c>
      <c r="L2243" t="s">
        <v>5180</v>
      </c>
    </row>
    <row r="2244" spans="9:12" x14ac:dyDescent="0.25">
      <c r="I2244" t="s">
        <v>1778</v>
      </c>
      <c r="J2244" t="s">
        <v>2363</v>
      </c>
      <c r="K2244" t="s">
        <v>5618</v>
      </c>
      <c r="L2244" t="s">
        <v>4790</v>
      </c>
    </row>
    <row r="2245" spans="9:12" x14ac:dyDescent="0.25">
      <c r="I2245" t="s">
        <v>1778</v>
      </c>
      <c r="J2245" t="s">
        <v>2363</v>
      </c>
      <c r="K2245" t="s">
        <v>6309</v>
      </c>
      <c r="L2245" t="s">
        <v>5180</v>
      </c>
    </row>
    <row r="2246" spans="9:12" x14ac:dyDescent="0.25">
      <c r="I2246" t="s">
        <v>1778</v>
      </c>
      <c r="J2246" t="s">
        <v>2363</v>
      </c>
      <c r="K2246" t="s">
        <v>6117</v>
      </c>
      <c r="L2246" t="s">
        <v>4790</v>
      </c>
    </row>
    <row r="2247" spans="9:12" x14ac:dyDescent="0.25">
      <c r="I2247" t="s">
        <v>1778</v>
      </c>
      <c r="J2247" t="s">
        <v>6310</v>
      </c>
      <c r="K2247" t="s">
        <v>3951</v>
      </c>
      <c r="L2247" t="s">
        <v>6311</v>
      </c>
    </row>
    <row r="2248" spans="9:12" x14ac:dyDescent="0.25">
      <c r="I2248" t="s">
        <v>1778</v>
      </c>
      <c r="J2248" t="s">
        <v>6310</v>
      </c>
      <c r="K2248" t="s">
        <v>4018</v>
      </c>
      <c r="L2248" t="s">
        <v>6311</v>
      </c>
    </row>
    <row r="2249" spans="9:12" x14ac:dyDescent="0.25">
      <c r="I2249" t="s">
        <v>1778</v>
      </c>
      <c r="J2249" t="s">
        <v>6312</v>
      </c>
      <c r="K2249" t="s">
        <v>5332</v>
      </c>
    </row>
    <row r="2250" spans="9:12" x14ac:dyDescent="0.25">
      <c r="I2250" t="s">
        <v>1778</v>
      </c>
      <c r="J2250" t="s">
        <v>3012</v>
      </c>
      <c r="K2250" t="s">
        <v>6313</v>
      </c>
      <c r="L2250" t="s">
        <v>5798</v>
      </c>
    </row>
    <row r="2251" spans="9:12" x14ac:dyDescent="0.25">
      <c r="I2251" t="s">
        <v>1778</v>
      </c>
      <c r="J2251" t="s">
        <v>3012</v>
      </c>
      <c r="K2251" t="s">
        <v>5332</v>
      </c>
    </row>
    <row r="2252" spans="9:12" x14ac:dyDescent="0.25">
      <c r="I2252" t="s">
        <v>1778</v>
      </c>
      <c r="J2252" t="s">
        <v>3012</v>
      </c>
      <c r="K2252" t="s">
        <v>4005</v>
      </c>
    </row>
    <row r="2253" spans="9:12" x14ac:dyDescent="0.25">
      <c r="I2253" t="s">
        <v>1778</v>
      </c>
      <c r="J2253" t="s">
        <v>2869</v>
      </c>
      <c r="K2253" t="s">
        <v>6314</v>
      </c>
      <c r="L2253" t="s">
        <v>5119</v>
      </c>
    </row>
    <row r="2254" spans="9:12" x14ac:dyDescent="0.25">
      <c r="I2254" t="s">
        <v>1778</v>
      </c>
      <c r="J2254" t="s">
        <v>2869</v>
      </c>
      <c r="K2254" t="s">
        <v>6315</v>
      </c>
      <c r="L2254" t="s">
        <v>4653</v>
      </c>
    </row>
    <row r="2255" spans="9:12" x14ac:dyDescent="0.25">
      <c r="I2255" t="s">
        <v>1778</v>
      </c>
      <c r="J2255" t="s">
        <v>2869</v>
      </c>
      <c r="K2255" t="s">
        <v>6316</v>
      </c>
      <c r="L2255" t="s">
        <v>5119</v>
      </c>
    </row>
    <row r="2256" spans="9:12" x14ac:dyDescent="0.25">
      <c r="I2256" t="s">
        <v>1778</v>
      </c>
      <c r="J2256" t="s">
        <v>2869</v>
      </c>
      <c r="K2256" t="s">
        <v>4016</v>
      </c>
      <c r="L2256" t="s">
        <v>5119</v>
      </c>
    </row>
    <row r="2257" spans="9:12" x14ac:dyDescent="0.25">
      <c r="I2257" t="s">
        <v>1778</v>
      </c>
      <c r="J2257" t="s">
        <v>2869</v>
      </c>
      <c r="K2257" t="s">
        <v>6317</v>
      </c>
      <c r="L2257" t="s">
        <v>5119</v>
      </c>
    </row>
    <row r="2258" spans="9:12" x14ac:dyDescent="0.25">
      <c r="I2258" t="s">
        <v>1778</v>
      </c>
      <c r="J2258" t="s">
        <v>2869</v>
      </c>
      <c r="K2258" t="s">
        <v>6318</v>
      </c>
      <c r="L2258" t="s">
        <v>5119</v>
      </c>
    </row>
    <row r="2259" spans="9:12" x14ac:dyDescent="0.25">
      <c r="I2259" t="s">
        <v>1778</v>
      </c>
      <c r="J2259" t="s">
        <v>2869</v>
      </c>
      <c r="K2259" t="s">
        <v>6319</v>
      </c>
      <c r="L2259" t="s">
        <v>5316</v>
      </c>
    </row>
    <row r="2260" spans="9:12" x14ac:dyDescent="0.25">
      <c r="I2260" t="s">
        <v>1778</v>
      </c>
      <c r="J2260" t="s">
        <v>2869</v>
      </c>
      <c r="K2260" t="s">
        <v>4430</v>
      </c>
      <c r="L2260" t="s">
        <v>5119</v>
      </c>
    </row>
    <row r="2261" spans="9:12" x14ac:dyDescent="0.25">
      <c r="I2261" t="s">
        <v>1778</v>
      </c>
      <c r="J2261" t="s">
        <v>2869</v>
      </c>
      <c r="K2261" t="s">
        <v>5552</v>
      </c>
      <c r="L2261" t="s">
        <v>5119</v>
      </c>
    </row>
    <row r="2262" spans="9:12" x14ac:dyDescent="0.25">
      <c r="I2262" t="s">
        <v>1778</v>
      </c>
      <c r="J2262" t="s">
        <v>2869</v>
      </c>
      <c r="K2262" t="s">
        <v>4560</v>
      </c>
      <c r="L2262" t="s">
        <v>5119</v>
      </c>
    </row>
    <row r="2263" spans="9:12" x14ac:dyDescent="0.25">
      <c r="I2263" t="s">
        <v>1778</v>
      </c>
      <c r="J2263" t="s">
        <v>2869</v>
      </c>
      <c r="K2263" t="s">
        <v>6222</v>
      </c>
      <c r="L2263" t="s">
        <v>5119</v>
      </c>
    </row>
    <row r="2264" spans="9:12" x14ac:dyDescent="0.25">
      <c r="I2264" t="s">
        <v>1778</v>
      </c>
      <c r="J2264" t="s">
        <v>2869</v>
      </c>
      <c r="K2264" t="s">
        <v>4333</v>
      </c>
      <c r="L2264" t="s">
        <v>5119</v>
      </c>
    </row>
    <row r="2265" spans="9:12" x14ac:dyDescent="0.25">
      <c r="I2265" t="s">
        <v>1778</v>
      </c>
      <c r="J2265" t="s">
        <v>2869</v>
      </c>
      <c r="K2265" t="s">
        <v>6320</v>
      </c>
      <c r="L2265" t="s">
        <v>5119</v>
      </c>
    </row>
    <row r="2266" spans="9:12" x14ac:dyDescent="0.25">
      <c r="I2266" t="s">
        <v>1778</v>
      </c>
      <c r="J2266" t="s">
        <v>2869</v>
      </c>
      <c r="K2266" t="s">
        <v>6321</v>
      </c>
      <c r="L2266" t="s">
        <v>5119</v>
      </c>
    </row>
    <row r="2267" spans="9:12" x14ac:dyDescent="0.25">
      <c r="I2267" t="s">
        <v>1778</v>
      </c>
      <c r="J2267" t="s">
        <v>2869</v>
      </c>
      <c r="K2267" t="s">
        <v>6322</v>
      </c>
      <c r="L2267" t="s">
        <v>6133</v>
      </c>
    </row>
    <row r="2268" spans="9:12" x14ac:dyDescent="0.25">
      <c r="I2268" t="s">
        <v>1778</v>
      </c>
      <c r="J2268" t="s">
        <v>2869</v>
      </c>
      <c r="K2268" t="s">
        <v>6323</v>
      </c>
      <c r="L2268" t="s">
        <v>5119</v>
      </c>
    </row>
    <row r="2269" spans="9:12" x14ac:dyDescent="0.25">
      <c r="I2269" t="s">
        <v>1778</v>
      </c>
      <c r="J2269" t="s">
        <v>2942</v>
      </c>
      <c r="K2269" t="s">
        <v>6324</v>
      </c>
      <c r="L2269" t="s">
        <v>6170</v>
      </c>
    </row>
    <row r="2270" spans="9:12" x14ac:dyDescent="0.25">
      <c r="I2270" t="s">
        <v>1778</v>
      </c>
      <c r="J2270" t="s">
        <v>6325</v>
      </c>
      <c r="K2270" t="s">
        <v>6326</v>
      </c>
      <c r="L2270" t="s">
        <v>5185</v>
      </c>
    </row>
    <row r="2271" spans="9:12" x14ac:dyDescent="0.25">
      <c r="I2271" t="s">
        <v>1778</v>
      </c>
      <c r="J2271" t="s">
        <v>6327</v>
      </c>
      <c r="K2271" t="s">
        <v>3969</v>
      </c>
    </row>
    <row r="2272" spans="9:12" x14ac:dyDescent="0.25">
      <c r="I2272" t="s">
        <v>1778</v>
      </c>
      <c r="J2272" t="s">
        <v>6327</v>
      </c>
      <c r="K2272" t="s">
        <v>4022</v>
      </c>
      <c r="L2272" t="s">
        <v>4653</v>
      </c>
    </row>
    <row r="2273" spans="9:12" x14ac:dyDescent="0.25">
      <c r="I2273" t="s">
        <v>1778</v>
      </c>
      <c r="J2273" t="s">
        <v>6327</v>
      </c>
      <c r="K2273" t="s">
        <v>4395</v>
      </c>
      <c r="L2273" t="s">
        <v>5206</v>
      </c>
    </row>
    <row r="2274" spans="9:12" x14ac:dyDescent="0.25">
      <c r="I2274" t="s">
        <v>1778</v>
      </c>
      <c r="J2274" t="s">
        <v>6328</v>
      </c>
      <c r="K2274" t="s">
        <v>6329</v>
      </c>
      <c r="L2274" t="s">
        <v>6192</v>
      </c>
    </row>
    <row r="2275" spans="9:12" x14ac:dyDescent="0.25">
      <c r="I2275" t="s">
        <v>1778</v>
      </c>
      <c r="J2275" t="s">
        <v>2870</v>
      </c>
      <c r="K2275" t="s">
        <v>6330</v>
      </c>
      <c r="L2275" t="s">
        <v>159</v>
      </c>
    </row>
    <row r="2276" spans="9:12" x14ac:dyDescent="0.25">
      <c r="I2276" t="s">
        <v>1778</v>
      </c>
      <c r="J2276" t="s">
        <v>2943</v>
      </c>
      <c r="K2276" t="s">
        <v>4098</v>
      </c>
      <c r="L2276" t="s">
        <v>6331</v>
      </c>
    </row>
    <row r="2277" spans="9:12" x14ac:dyDescent="0.25">
      <c r="I2277" t="s">
        <v>1778</v>
      </c>
      <c r="J2277" t="s">
        <v>2943</v>
      </c>
      <c r="K2277" t="s">
        <v>4785</v>
      </c>
      <c r="L2277" t="s">
        <v>5316</v>
      </c>
    </row>
    <row r="2278" spans="9:12" x14ac:dyDescent="0.25">
      <c r="I2278" t="s">
        <v>1778</v>
      </c>
      <c r="J2278" t="s">
        <v>2943</v>
      </c>
      <c r="K2278" t="s">
        <v>6332</v>
      </c>
      <c r="L2278" t="s">
        <v>5316</v>
      </c>
    </row>
    <row r="2279" spans="9:12" x14ac:dyDescent="0.25">
      <c r="I2279" t="s">
        <v>1778</v>
      </c>
      <c r="J2279" t="s">
        <v>2943</v>
      </c>
      <c r="K2279" t="s">
        <v>6333</v>
      </c>
      <c r="L2279" t="s">
        <v>4847</v>
      </c>
    </row>
    <row r="2280" spans="9:12" x14ac:dyDescent="0.25">
      <c r="I2280" t="s">
        <v>1778</v>
      </c>
      <c r="J2280" t="s">
        <v>2944</v>
      </c>
      <c r="K2280" t="s">
        <v>6334</v>
      </c>
      <c r="L2280" t="s">
        <v>6170</v>
      </c>
    </row>
    <row r="2281" spans="9:12" x14ac:dyDescent="0.25">
      <c r="I2281" t="s">
        <v>1778</v>
      </c>
      <c r="J2281" t="s">
        <v>2944</v>
      </c>
      <c r="K2281" t="s">
        <v>4005</v>
      </c>
    </row>
    <row r="2282" spans="9:12" x14ac:dyDescent="0.25">
      <c r="I2282" t="s">
        <v>1778</v>
      </c>
      <c r="J2282" t="s">
        <v>6335</v>
      </c>
      <c r="K2282" t="s">
        <v>4786</v>
      </c>
      <c r="L2282" t="s">
        <v>4705</v>
      </c>
    </row>
    <row r="2283" spans="9:12" x14ac:dyDescent="0.25">
      <c r="I2283" t="s">
        <v>1778</v>
      </c>
      <c r="J2283" t="s">
        <v>2249</v>
      </c>
      <c r="K2283" t="s">
        <v>6336</v>
      </c>
      <c r="L2283" t="s">
        <v>5185</v>
      </c>
    </row>
    <row r="2284" spans="9:12" x14ac:dyDescent="0.25">
      <c r="I2284" t="s">
        <v>1778</v>
      </c>
      <c r="J2284" t="s">
        <v>6337</v>
      </c>
      <c r="K2284" t="s">
        <v>6338</v>
      </c>
    </row>
    <row r="2285" spans="9:12" x14ac:dyDescent="0.25">
      <c r="I2285" t="s">
        <v>1778</v>
      </c>
      <c r="J2285" t="s">
        <v>6337</v>
      </c>
      <c r="K2285" t="s">
        <v>6339</v>
      </c>
      <c r="L2285" t="s">
        <v>5470</v>
      </c>
    </row>
    <row r="2286" spans="9:12" x14ac:dyDescent="0.25">
      <c r="I2286" t="s">
        <v>1778</v>
      </c>
      <c r="J2286" t="s">
        <v>2871</v>
      </c>
      <c r="K2286" t="s">
        <v>6340</v>
      </c>
      <c r="L2286" t="s">
        <v>5339</v>
      </c>
    </row>
    <row r="2287" spans="9:12" x14ac:dyDescent="0.25">
      <c r="I2287" t="s">
        <v>1778</v>
      </c>
      <c r="J2287" t="s">
        <v>2871</v>
      </c>
      <c r="K2287" t="s">
        <v>6341</v>
      </c>
      <c r="L2287" t="s">
        <v>5116</v>
      </c>
    </row>
    <row r="2288" spans="9:12" x14ac:dyDescent="0.25">
      <c r="I2288" t="s">
        <v>1778</v>
      </c>
      <c r="J2288" t="s">
        <v>6342</v>
      </c>
      <c r="K2288" t="s">
        <v>6343</v>
      </c>
      <c r="L2288" t="s">
        <v>6052</v>
      </c>
    </row>
    <row r="2289" spans="9:12" x14ac:dyDescent="0.25">
      <c r="I2289" t="s">
        <v>1778</v>
      </c>
      <c r="J2289" t="s">
        <v>2892</v>
      </c>
      <c r="K2289" t="s">
        <v>6138</v>
      </c>
    </row>
    <row r="2290" spans="9:12" x14ac:dyDescent="0.25">
      <c r="I2290" t="s">
        <v>1778</v>
      </c>
      <c r="J2290" t="s">
        <v>2983</v>
      </c>
      <c r="K2290" t="s">
        <v>6344</v>
      </c>
      <c r="L2290" t="s">
        <v>159</v>
      </c>
    </row>
    <row r="2291" spans="9:12" x14ac:dyDescent="0.25">
      <c r="I2291" t="s">
        <v>1778</v>
      </c>
      <c r="J2291" t="s">
        <v>2983</v>
      </c>
      <c r="K2291" t="s">
        <v>6345</v>
      </c>
      <c r="L2291" t="s">
        <v>4790</v>
      </c>
    </row>
    <row r="2292" spans="9:12" x14ac:dyDescent="0.25">
      <c r="I2292" t="s">
        <v>1778</v>
      </c>
      <c r="J2292" t="s">
        <v>2983</v>
      </c>
      <c r="K2292" t="s">
        <v>6346</v>
      </c>
      <c r="L2292" t="s">
        <v>6347</v>
      </c>
    </row>
    <row r="2293" spans="9:12" x14ac:dyDescent="0.25">
      <c r="I2293" t="s">
        <v>1778</v>
      </c>
      <c r="J2293" t="s">
        <v>6348</v>
      </c>
      <c r="K2293" t="s">
        <v>6349</v>
      </c>
      <c r="L2293" t="s">
        <v>6350</v>
      </c>
    </row>
    <row r="2294" spans="9:12" x14ac:dyDescent="0.25">
      <c r="I2294" t="s">
        <v>1778</v>
      </c>
      <c r="J2294" t="s">
        <v>2945</v>
      </c>
      <c r="K2294" t="s">
        <v>6351</v>
      </c>
      <c r="L2294" t="s">
        <v>5180</v>
      </c>
    </row>
    <row r="2295" spans="9:12" x14ac:dyDescent="0.25">
      <c r="I2295" t="s">
        <v>1778</v>
      </c>
      <c r="J2295" t="s">
        <v>2945</v>
      </c>
      <c r="K2295" t="s">
        <v>6352</v>
      </c>
      <c r="L2295" t="s">
        <v>6353</v>
      </c>
    </row>
    <row r="2296" spans="9:12" x14ac:dyDescent="0.25">
      <c r="I2296" t="s">
        <v>1778</v>
      </c>
      <c r="J2296" t="s">
        <v>6354</v>
      </c>
      <c r="K2296" t="s">
        <v>6174</v>
      </c>
      <c r="L2296" t="s">
        <v>5116</v>
      </c>
    </row>
    <row r="2297" spans="9:12" x14ac:dyDescent="0.25">
      <c r="I2297" t="s">
        <v>1778</v>
      </c>
      <c r="J2297" t="s">
        <v>6354</v>
      </c>
      <c r="K2297" t="s">
        <v>6185</v>
      </c>
      <c r="L2297" t="s">
        <v>5119</v>
      </c>
    </row>
    <row r="2298" spans="9:12" x14ac:dyDescent="0.25">
      <c r="I2298" t="s">
        <v>1778</v>
      </c>
      <c r="J2298" t="s">
        <v>6354</v>
      </c>
      <c r="K2298" t="s">
        <v>6355</v>
      </c>
      <c r="L2298" t="s">
        <v>5116</v>
      </c>
    </row>
    <row r="2299" spans="9:12" x14ac:dyDescent="0.25">
      <c r="I2299" t="s">
        <v>1778</v>
      </c>
      <c r="J2299" t="s">
        <v>6354</v>
      </c>
      <c r="K2299" t="s">
        <v>4615</v>
      </c>
      <c r="L2299" t="s">
        <v>5116</v>
      </c>
    </row>
    <row r="2300" spans="9:12" x14ac:dyDescent="0.25">
      <c r="I2300" t="s">
        <v>1778</v>
      </c>
      <c r="J2300" t="s">
        <v>6354</v>
      </c>
      <c r="K2300" t="s">
        <v>6356</v>
      </c>
      <c r="L2300" t="s">
        <v>5116</v>
      </c>
    </row>
    <row r="2301" spans="9:12" x14ac:dyDescent="0.25">
      <c r="I2301" t="s">
        <v>1778</v>
      </c>
      <c r="J2301" t="s">
        <v>6354</v>
      </c>
      <c r="K2301" t="s">
        <v>6357</v>
      </c>
      <c r="L2301" t="s">
        <v>5475</v>
      </c>
    </row>
    <row r="2302" spans="9:12" x14ac:dyDescent="0.25">
      <c r="I2302" t="s">
        <v>1778</v>
      </c>
      <c r="J2302" t="s">
        <v>2872</v>
      </c>
      <c r="K2302" t="s">
        <v>6358</v>
      </c>
      <c r="L2302" t="s">
        <v>5116</v>
      </c>
    </row>
    <row r="2303" spans="9:12" x14ac:dyDescent="0.25">
      <c r="I2303" t="s">
        <v>1778</v>
      </c>
      <c r="J2303" t="s">
        <v>2872</v>
      </c>
      <c r="K2303" t="s">
        <v>6359</v>
      </c>
      <c r="L2303" t="s">
        <v>5958</v>
      </c>
    </row>
    <row r="2304" spans="9:12" x14ac:dyDescent="0.25">
      <c r="I2304" t="s">
        <v>1778</v>
      </c>
      <c r="J2304" t="s">
        <v>3001</v>
      </c>
      <c r="K2304" t="s">
        <v>6147</v>
      </c>
      <c r="L2304" t="s">
        <v>6360</v>
      </c>
    </row>
    <row r="2305" spans="9:12" x14ac:dyDescent="0.25">
      <c r="I2305" t="s">
        <v>1778</v>
      </c>
      <c r="J2305" t="s">
        <v>3001</v>
      </c>
      <c r="K2305" t="s">
        <v>6361</v>
      </c>
      <c r="L2305" t="s">
        <v>6106</v>
      </c>
    </row>
    <row r="2306" spans="9:12" x14ac:dyDescent="0.25">
      <c r="I2306" t="s">
        <v>1778</v>
      </c>
      <c r="J2306" t="s">
        <v>6362</v>
      </c>
      <c r="K2306" t="s">
        <v>6363</v>
      </c>
      <c r="L2306" t="s">
        <v>6364</v>
      </c>
    </row>
    <row r="2307" spans="9:12" x14ac:dyDescent="0.25">
      <c r="I2307" t="s">
        <v>1778</v>
      </c>
      <c r="J2307" t="s">
        <v>2893</v>
      </c>
      <c r="K2307" t="s">
        <v>5234</v>
      </c>
      <c r="L2307" t="s">
        <v>4790</v>
      </c>
    </row>
    <row r="2308" spans="9:12" x14ac:dyDescent="0.25">
      <c r="I2308" t="s">
        <v>1778</v>
      </c>
      <c r="J2308" t="s">
        <v>6365</v>
      </c>
      <c r="K2308" t="s">
        <v>6366</v>
      </c>
      <c r="L2308" t="s">
        <v>5116</v>
      </c>
    </row>
    <row r="2309" spans="9:12" x14ac:dyDescent="0.25">
      <c r="I2309" t="s">
        <v>1778</v>
      </c>
      <c r="J2309" t="s">
        <v>6365</v>
      </c>
      <c r="K2309" t="s">
        <v>6367</v>
      </c>
      <c r="L2309" t="s">
        <v>5316</v>
      </c>
    </row>
    <row r="2310" spans="9:12" x14ac:dyDescent="0.25">
      <c r="I2310" t="s">
        <v>1778</v>
      </c>
      <c r="J2310" t="s">
        <v>2984</v>
      </c>
      <c r="K2310" t="s">
        <v>5531</v>
      </c>
      <c r="L2310" t="s">
        <v>4790</v>
      </c>
    </row>
    <row r="2311" spans="9:12" x14ac:dyDescent="0.25">
      <c r="I2311" t="s">
        <v>1778</v>
      </c>
      <c r="J2311" t="s">
        <v>6368</v>
      </c>
      <c r="K2311" t="s">
        <v>6038</v>
      </c>
      <c r="L2311" t="s">
        <v>5119</v>
      </c>
    </row>
    <row r="2312" spans="9:12" x14ac:dyDescent="0.25">
      <c r="I2312" t="s">
        <v>1778</v>
      </c>
      <c r="J2312" t="s">
        <v>6368</v>
      </c>
      <c r="K2312" t="s">
        <v>6369</v>
      </c>
      <c r="L2312" t="s">
        <v>5116</v>
      </c>
    </row>
    <row r="2313" spans="9:12" x14ac:dyDescent="0.25">
      <c r="I2313" t="s">
        <v>1778</v>
      </c>
      <c r="J2313" t="s">
        <v>2915</v>
      </c>
      <c r="K2313" t="s">
        <v>6099</v>
      </c>
      <c r="L2313" t="s">
        <v>5116</v>
      </c>
    </row>
    <row r="2314" spans="9:12" x14ac:dyDescent="0.25">
      <c r="I2314" t="s">
        <v>1778</v>
      </c>
      <c r="J2314" t="s">
        <v>2915</v>
      </c>
      <c r="K2314" t="s">
        <v>6370</v>
      </c>
      <c r="L2314" t="s">
        <v>6371</v>
      </c>
    </row>
    <row r="2315" spans="9:12" x14ac:dyDescent="0.25">
      <c r="I2315" t="s">
        <v>1778</v>
      </c>
      <c r="J2315" t="s">
        <v>2915</v>
      </c>
      <c r="K2315" t="s">
        <v>6372</v>
      </c>
      <c r="L2315" t="s">
        <v>6371</v>
      </c>
    </row>
    <row r="2316" spans="9:12" x14ac:dyDescent="0.25">
      <c r="I2316" t="s">
        <v>1778</v>
      </c>
      <c r="J2316" t="s">
        <v>2915</v>
      </c>
      <c r="K2316" t="s">
        <v>4045</v>
      </c>
      <c r="L2316" t="s">
        <v>6371</v>
      </c>
    </row>
    <row r="2317" spans="9:12" x14ac:dyDescent="0.25">
      <c r="I2317" t="s">
        <v>1778</v>
      </c>
      <c r="J2317" t="s">
        <v>6373</v>
      </c>
      <c r="K2317" t="s">
        <v>6374</v>
      </c>
      <c r="L2317" t="s">
        <v>5116</v>
      </c>
    </row>
    <row r="2318" spans="9:12" x14ac:dyDescent="0.25">
      <c r="I2318" t="s">
        <v>1778</v>
      </c>
      <c r="J2318" t="s">
        <v>6375</v>
      </c>
      <c r="K2318" t="s">
        <v>6376</v>
      </c>
      <c r="L2318" t="s">
        <v>6377</v>
      </c>
    </row>
    <row r="2319" spans="9:12" x14ac:dyDescent="0.25">
      <c r="I2319" t="s">
        <v>1778</v>
      </c>
      <c r="J2319" t="s">
        <v>6375</v>
      </c>
      <c r="K2319" t="s">
        <v>4871</v>
      </c>
      <c r="L2319" t="s">
        <v>6192</v>
      </c>
    </row>
    <row r="2320" spans="9:12" x14ac:dyDescent="0.25">
      <c r="I2320" t="s">
        <v>1778</v>
      </c>
      <c r="J2320" t="s">
        <v>6378</v>
      </c>
      <c r="K2320" t="s">
        <v>6379</v>
      </c>
      <c r="L2320" t="s">
        <v>5116</v>
      </c>
    </row>
    <row r="2321" spans="9:12" x14ac:dyDescent="0.25">
      <c r="I2321" t="s">
        <v>1778</v>
      </c>
      <c r="J2321" t="s">
        <v>6378</v>
      </c>
      <c r="K2321" t="s">
        <v>6380</v>
      </c>
      <c r="L2321" t="s">
        <v>5119</v>
      </c>
    </row>
    <row r="2322" spans="9:12" x14ac:dyDescent="0.25">
      <c r="I2322" t="s">
        <v>1778</v>
      </c>
      <c r="J2322" t="s">
        <v>6381</v>
      </c>
      <c r="K2322" t="s">
        <v>6027</v>
      </c>
      <c r="L2322" t="s">
        <v>5116</v>
      </c>
    </row>
    <row r="2323" spans="9:12" x14ac:dyDescent="0.25">
      <c r="I2323" t="s">
        <v>1778</v>
      </c>
      <c r="J2323" t="s">
        <v>6381</v>
      </c>
      <c r="K2323" t="s">
        <v>6382</v>
      </c>
      <c r="L2323" t="s">
        <v>5116</v>
      </c>
    </row>
    <row r="2324" spans="9:12" x14ac:dyDescent="0.25">
      <c r="I2324" t="s">
        <v>1778</v>
      </c>
      <c r="J2324" t="s">
        <v>6381</v>
      </c>
      <c r="K2324" t="s">
        <v>6383</v>
      </c>
      <c r="L2324" t="s">
        <v>5116</v>
      </c>
    </row>
    <row r="2325" spans="9:12" x14ac:dyDescent="0.25">
      <c r="I2325" t="s">
        <v>1778</v>
      </c>
      <c r="J2325" t="s">
        <v>6381</v>
      </c>
      <c r="K2325" t="s">
        <v>6101</v>
      </c>
      <c r="L2325" t="s">
        <v>6039</v>
      </c>
    </row>
    <row r="2326" spans="9:12" x14ac:dyDescent="0.25">
      <c r="I2326" t="s">
        <v>1778</v>
      </c>
      <c r="J2326" t="s">
        <v>6381</v>
      </c>
      <c r="K2326" t="s">
        <v>6384</v>
      </c>
      <c r="L2326" t="s">
        <v>5116</v>
      </c>
    </row>
    <row r="2327" spans="9:12" x14ac:dyDescent="0.25">
      <c r="I2327" t="s">
        <v>1778</v>
      </c>
      <c r="J2327" t="s">
        <v>6381</v>
      </c>
      <c r="K2327" t="s">
        <v>6385</v>
      </c>
      <c r="L2327" t="s">
        <v>5116</v>
      </c>
    </row>
    <row r="2328" spans="9:12" x14ac:dyDescent="0.25">
      <c r="I2328" t="s">
        <v>1778</v>
      </c>
      <c r="J2328" t="s">
        <v>6381</v>
      </c>
      <c r="K2328" t="s">
        <v>6012</v>
      </c>
      <c r="L2328" t="s">
        <v>6192</v>
      </c>
    </row>
    <row r="2329" spans="9:12" x14ac:dyDescent="0.25">
      <c r="I2329" t="s">
        <v>1778</v>
      </c>
      <c r="J2329" t="s">
        <v>6381</v>
      </c>
      <c r="K2329" t="s">
        <v>6386</v>
      </c>
      <c r="L2329" t="s">
        <v>5116</v>
      </c>
    </row>
    <row r="2330" spans="9:12" x14ac:dyDescent="0.25">
      <c r="I2330" t="s">
        <v>1778</v>
      </c>
      <c r="J2330" t="s">
        <v>6381</v>
      </c>
      <c r="K2330" t="s">
        <v>6387</v>
      </c>
      <c r="L2330" t="s">
        <v>5116</v>
      </c>
    </row>
    <row r="2331" spans="9:12" x14ac:dyDescent="0.25">
      <c r="I2331" t="s">
        <v>1778</v>
      </c>
      <c r="J2331" t="s">
        <v>6381</v>
      </c>
      <c r="K2331" t="s">
        <v>6042</v>
      </c>
      <c r="L2331" t="s">
        <v>5206</v>
      </c>
    </row>
    <row r="2332" spans="9:12" x14ac:dyDescent="0.25">
      <c r="I2332" t="s">
        <v>1778</v>
      </c>
      <c r="J2332" t="s">
        <v>6381</v>
      </c>
      <c r="K2332" t="s">
        <v>6388</v>
      </c>
      <c r="L2332" t="s">
        <v>5116</v>
      </c>
    </row>
    <row r="2333" spans="9:12" x14ac:dyDescent="0.25">
      <c r="I2333" t="s">
        <v>1778</v>
      </c>
      <c r="J2333" t="s">
        <v>6381</v>
      </c>
      <c r="K2333" t="s">
        <v>6389</v>
      </c>
      <c r="L2333" t="s">
        <v>5119</v>
      </c>
    </row>
    <row r="2334" spans="9:12" x14ac:dyDescent="0.25">
      <c r="I2334" t="s">
        <v>1778</v>
      </c>
      <c r="J2334" t="s">
        <v>6381</v>
      </c>
      <c r="K2334" t="s">
        <v>6390</v>
      </c>
      <c r="L2334" t="s">
        <v>5116</v>
      </c>
    </row>
    <row r="2335" spans="9:12" x14ac:dyDescent="0.25">
      <c r="I2335" t="s">
        <v>1778</v>
      </c>
      <c r="J2335" t="s">
        <v>6381</v>
      </c>
      <c r="K2335" t="s">
        <v>6391</v>
      </c>
      <c r="L2335" t="s">
        <v>5116</v>
      </c>
    </row>
    <row r="2336" spans="9:12" x14ac:dyDescent="0.25">
      <c r="I2336" t="s">
        <v>1778</v>
      </c>
      <c r="J2336" t="s">
        <v>2916</v>
      </c>
      <c r="K2336" t="s">
        <v>4306</v>
      </c>
      <c r="L2336" t="s">
        <v>6392</v>
      </c>
    </row>
    <row r="2337" spans="9:12" x14ac:dyDescent="0.25">
      <c r="I2337" t="s">
        <v>1778</v>
      </c>
      <c r="J2337" t="s">
        <v>2995</v>
      </c>
      <c r="K2337" t="s">
        <v>6393</v>
      </c>
      <c r="L2337" t="s">
        <v>4653</v>
      </c>
    </row>
    <row r="2338" spans="9:12" x14ac:dyDescent="0.25">
      <c r="I2338" t="s">
        <v>1778</v>
      </c>
      <c r="J2338" t="s">
        <v>2995</v>
      </c>
      <c r="K2338" t="s">
        <v>6394</v>
      </c>
      <c r="L2338" t="s">
        <v>5319</v>
      </c>
    </row>
    <row r="2339" spans="9:12" x14ac:dyDescent="0.25">
      <c r="I2339" t="s">
        <v>1778</v>
      </c>
      <c r="J2339" t="s">
        <v>2995</v>
      </c>
      <c r="K2339" t="s">
        <v>5221</v>
      </c>
      <c r="L2339" t="s">
        <v>4653</v>
      </c>
    </row>
    <row r="2340" spans="9:12" x14ac:dyDescent="0.25">
      <c r="I2340" t="s">
        <v>1778</v>
      </c>
      <c r="J2340" t="s">
        <v>2995</v>
      </c>
      <c r="K2340" t="s">
        <v>6395</v>
      </c>
      <c r="L2340" t="s">
        <v>4653</v>
      </c>
    </row>
    <row r="2341" spans="9:12" x14ac:dyDescent="0.25">
      <c r="I2341" t="s">
        <v>1778</v>
      </c>
      <c r="J2341" t="s">
        <v>6396</v>
      </c>
      <c r="K2341" t="s">
        <v>6397</v>
      </c>
      <c r="L2341" t="s">
        <v>6398</v>
      </c>
    </row>
    <row r="2342" spans="9:12" x14ac:dyDescent="0.25">
      <c r="I2342" t="s">
        <v>1778</v>
      </c>
      <c r="J2342" t="s">
        <v>3003</v>
      </c>
      <c r="K2342" t="s">
        <v>5505</v>
      </c>
      <c r="L2342" t="s">
        <v>6399</v>
      </c>
    </row>
    <row r="2343" spans="9:12" x14ac:dyDescent="0.25">
      <c r="I2343" t="s">
        <v>1778</v>
      </c>
      <c r="J2343" t="s">
        <v>6400</v>
      </c>
      <c r="K2343" t="s">
        <v>4333</v>
      </c>
      <c r="L2343" t="s">
        <v>6401</v>
      </c>
    </row>
    <row r="2344" spans="9:12" x14ac:dyDescent="0.25">
      <c r="I2344" t="s">
        <v>1778</v>
      </c>
      <c r="J2344" t="s">
        <v>2917</v>
      </c>
      <c r="K2344" t="s">
        <v>6402</v>
      </c>
      <c r="L2344" t="s">
        <v>6039</v>
      </c>
    </row>
    <row r="2345" spans="9:12" x14ac:dyDescent="0.25">
      <c r="I2345" t="s">
        <v>1778</v>
      </c>
      <c r="J2345" t="s">
        <v>6403</v>
      </c>
      <c r="K2345" t="s">
        <v>4706</v>
      </c>
      <c r="L2345" t="s">
        <v>6371</v>
      </c>
    </row>
    <row r="2346" spans="9:12" x14ac:dyDescent="0.25">
      <c r="I2346" t="s">
        <v>1778</v>
      </c>
      <c r="J2346" t="s">
        <v>6404</v>
      </c>
      <c r="K2346" t="s">
        <v>4503</v>
      </c>
      <c r="L2346" t="s">
        <v>5316</v>
      </c>
    </row>
    <row r="2347" spans="9:12" x14ac:dyDescent="0.25">
      <c r="I2347" t="s">
        <v>1778</v>
      </c>
      <c r="J2347" t="s">
        <v>6405</v>
      </c>
      <c r="K2347" t="s">
        <v>6406</v>
      </c>
      <c r="L2347" t="s">
        <v>5137</v>
      </c>
    </row>
    <row r="2348" spans="9:12" x14ac:dyDescent="0.25">
      <c r="I2348" t="s">
        <v>1778</v>
      </c>
      <c r="J2348" t="s">
        <v>2416</v>
      </c>
      <c r="K2348" t="s">
        <v>4615</v>
      </c>
      <c r="L2348" t="s">
        <v>6407</v>
      </c>
    </row>
    <row r="2349" spans="9:12" x14ac:dyDescent="0.25">
      <c r="I2349" t="s">
        <v>1778</v>
      </c>
      <c r="J2349" t="s">
        <v>2416</v>
      </c>
      <c r="K2349" t="s">
        <v>6408</v>
      </c>
      <c r="L2349" t="s">
        <v>5319</v>
      </c>
    </row>
    <row r="2350" spans="9:12" x14ac:dyDescent="0.25">
      <c r="I2350" t="s">
        <v>1778</v>
      </c>
      <c r="J2350" t="s">
        <v>6409</v>
      </c>
      <c r="K2350" t="s">
        <v>6410</v>
      </c>
      <c r="L2350" t="s">
        <v>6052</v>
      </c>
    </row>
    <row r="2351" spans="9:12" x14ac:dyDescent="0.25">
      <c r="I2351" t="s">
        <v>1778</v>
      </c>
      <c r="J2351" t="s">
        <v>6411</v>
      </c>
      <c r="K2351" t="s">
        <v>6412</v>
      </c>
      <c r="L2351" t="s">
        <v>6052</v>
      </c>
    </row>
    <row r="2352" spans="9:12" x14ac:dyDescent="0.25">
      <c r="I2352" t="s">
        <v>1778</v>
      </c>
      <c r="J2352" t="s">
        <v>6411</v>
      </c>
      <c r="K2352" t="s">
        <v>6413</v>
      </c>
      <c r="L2352" t="s">
        <v>6052</v>
      </c>
    </row>
    <row r="2353" spans="9:12" x14ac:dyDescent="0.25">
      <c r="I2353" t="s">
        <v>1778</v>
      </c>
      <c r="J2353" t="s">
        <v>6414</v>
      </c>
      <c r="K2353" t="s">
        <v>4022</v>
      </c>
      <c r="L2353" t="s">
        <v>5116</v>
      </c>
    </row>
    <row r="2354" spans="9:12" x14ac:dyDescent="0.25">
      <c r="I2354" t="s">
        <v>1778</v>
      </c>
      <c r="J2354" t="s">
        <v>2947</v>
      </c>
      <c r="K2354" t="s">
        <v>6415</v>
      </c>
      <c r="L2354" t="s">
        <v>5119</v>
      </c>
    </row>
    <row r="2355" spans="9:12" x14ac:dyDescent="0.25">
      <c r="I2355" t="s">
        <v>1778</v>
      </c>
      <c r="J2355" t="s">
        <v>2947</v>
      </c>
      <c r="K2355" t="s">
        <v>6416</v>
      </c>
      <c r="L2355" t="s">
        <v>6360</v>
      </c>
    </row>
    <row r="2356" spans="9:12" x14ac:dyDescent="0.25">
      <c r="I2356" t="s">
        <v>1778</v>
      </c>
      <c r="J2356" t="s">
        <v>2947</v>
      </c>
      <c r="K2356" t="s">
        <v>4057</v>
      </c>
      <c r="L2356" t="s">
        <v>6360</v>
      </c>
    </row>
    <row r="2357" spans="9:12" x14ac:dyDescent="0.25">
      <c r="I2357" t="s">
        <v>1778</v>
      </c>
      <c r="J2357" t="s">
        <v>2947</v>
      </c>
      <c r="K2357" t="s">
        <v>6417</v>
      </c>
      <c r="L2357" t="s">
        <v>5025</v>
      </c>
    </row>
    <row r="2358" spans="9:12" x14ac:dyDescent="0.25">
      <c r="I2358" t="s">
        <v>1778</v>
      </c>
      <c r="J2358" t="s">
        <v>2947</v>
      </c>
      <c r="K2358" t="s">
        <v>6418</v>
      </c>
      <c r="L2358" t="s">
        <v>5119</v>
      </c>
    </row>
    <row r="2359" spans="9:12" x14ac:dyDescent="0.25">
      <c r="I2359" t="s">
        <v>1778</v>
      </c>
      <c r="J2359" t="s">
        <v>2947</v>
      </c>
      <c r="K2359" t="s">
        <v>6419</v>
      </c>
      <c r="L2359" t="s">
        <v>5119</v>
      </c>
    </row>
    <row r="2360" spans="9:12" x14ac:dyDescent="0.25">
      <c r="I2360" t="s">
        <v>1778</v>
      </c>
      <c r="J2360" t="s">
        <v>2947</v>
      </c>
      <c r="K2360" t="s">
        <v>6420</v>
      </c>
      <c r="L2360" t="s">
        <v>6170</v>
      </c>
    </row>
    <row r="2361" spans="9:12" x14ac:dyDescent="0.25">
      <c r="I2361" t="s">
        <v>1778</v>
      </c>
      <c r="J2361" t="s">
        <v>2947</v>
      </c>
      <c r="K2361" t="s">
        <v>6421</v>
      </c>
      <c r="L2361" t="s">
        <v>5119</v>
      </c>
    </row>
    <row r="2362" spans="9:12" x14ac:dyDescent="0.25">
      <c r="I2362" t="s">
        <v>1778</v>
      </c>
      <c r="J2362" t="s">
        <v>2947</v>
      </c>
      <c r="K2362" t="s">
        <v>6422</v>
      </c>
      <c r="L2362" t="s">
        <v>5119</v>
      </c>
    </row>
    <row r="2363" spans="9:12" x14ac:dyDescent="0.25">
      <c r="I2363" t="s">
        <v>1778</v>
      </c>
      <c r="J2363" t="s">
        <v>2947</v>
      </c>
      <c r="K2363" t="s">
        <v>6423</v>
      </c>
      <c r="L2363" t="s">
        <v>5119</v>
      </c>
    </row>
    <row r="2364" spans="9:12" x14ac:dyDescent="0.25">
      <c r="I2364" t="s">
        <v>1778</v>
      </c>
      <c r="J2364" t="s">
        <v>2947</v>
      </c>
      <c r="K2364" t="s">
        <v>6424</v>
      </c>
      <c r="L2364" t="s">
        <v>5119</v>
      </c>
    </row>
    <row r="2365" spans="9:12" x14ac:dyDescent="0.25">
      <c r="I2365" t="s">
        <v>1778</v>
      </c>
      <c r="J2365" t="s">
        <v>2947</v>
      </c>
      <c r="K2365" t="s">
        <v>5881</v>
      </c>
      <c r="L2365" t="s">
        <v>5119</v>
      </c>
    </row>
    <row r="2366" spans="9:12" x14ac:dyDescent="0.25">
      <c r="I2366" t="s">
        <v>1778</v>
      </c>
      <c r="J2366" t="s">
        <v>2947</v>
      </c>
      <c r="K2366" t="s">
        <v>4005</v>
      </c>
    </row>
    <row r="2367" spans="9:12" x14ac:dyDescent="0.25">
      <c r="I2367" t="s">
        <v>1778</v>
      </c>
      <c r="J2367" t="s">
        <v>6425</v>
      </c>
      <c r="K2367" t="s">
        <v>6138</v>
      </c>
    </row>
    <row r="2368" spans="9:12" x14ac:dyDescent="0.25">
      <c r="I2368" t="s">
        <v>1778</v>
      </c>
      <c r="J2368" t="s">
        <v>6426</v>
      </c>
      <c r="K2368" t="s">
        <v>4306</v>
      </c>
      <c r="L2368" t="s">
        <v>5958</v>
      </c>
    </row>
    <row r="2369" spans="9:12" x14ac:dyDescent="0.25">
      <c r="I2369" t="s">
        <v>1778</v>
      </c>
      <c r="J2369" t="s">
        <v>6427</v>
      </c>
      <c r="K2369" t="s">
        <v>6428</v>
      </c>
      <c r="L2369" t="s">
        <v>5206</v>
      </c>
    </row>
    <row r="2370" spans="9:12" x14ac:dyDescent="0.25">
      <c r="I2370" t="s">
        <v>1778</v>
      </c>
      <c r="J2370" t="s">
        <v>2918</v>
      </c>
      <c r="K2370" t="s">
        <v>6284</v>
      </c>
      <c r="L2370" t="s">
        <v>5119</v>
      </c>
    </row>
    <row r="2371" spans="9:12" x14ac:dyDescent="0.25">
      <c r="I2371" t="s">
        <v>1778</v>
      </c>
      <c r="J2371" t="s">
        <v>2417</v>
      </c>
      <c r="K2371" t="s">
        <v>6429</v>
      </c>
      <c r="L2371" t="s">
        <v>5197</v>
      </c>
    </row>
    <row r="2372" spans="9:12" x14ac:dyDescent="0.25">
      <c r="I2372" t="s">
        <v>1778</v>
      </c>
      <c r="J2372" t="s">
        <v>2417</v>
      </c>
      <c r="K2372" t="s">
        <v>6430</v>
      </c>
      <c r="L2372" t="s">
        <v>6431</v>
      </c>
    </row>
    <row r="2373" spans="9:12" x14ac:dyDescent="0.25">
      <c r="I2373" t="s">
        <v>1778</v>
      </c>
      <c r="J2373" t="s">
        <v>2417</v>
      </c>
      <c r="K2373" t="s">
        <v>6432</v>
      </c>
      <c r="L2373" t="s">
        <v>6431</v>
      </c>
    </row>
    <row r="2374" spans="9:12" x14ac:dyDescent="0.25">
      <c r="I2374" t="s">
        <v>1778</v>
      </c>
      <c r="J2374" t="s">
        <v>6433</v>
      </c>
      <c r="K2374" t="s">
        <v>4079</v>
      </c>
      <c r="L2374" t="s">
        <v>5958</v>
      </c>
    </row>
    <row r="2375" spans="9:12" x14ac:dyDescent="0.25">
      <c r="I2375" t="s">
        <v>1778</v>
      </c>
      <c r="J2375" t="s">
        <v>2854</v>
      </c>
      <c r="K2375" t="s">
        <v>6434</v>
      </c>
      <c r="L2375" t="s">
        <v>5119</v>
      </c>
    </row>
    <row r="2376" spans="9:12" x14ac:dyDescent="0.25">
      <c r="I2376" t="s">
        <v>1778</v>
      </c>
      <c r="J2376" t="s">
        <v>2854</v>
      </c>
      <c r="K2376" t="s">
        <v>6435</v>
      </c>
      <c r="L2376" t="s">
        <v>5470</v>
      </c>
    </row>
    <row r="2377" spans="9:12" x14ac:dyDescent="0.25">
      <c r="I2377" t="s">
        <v>1778</v>
      </c>
      <c r="J2377" t="s">
        <v>2854</v>
      </c>
      <c r="K2377" t="s">
        <v>6436</v>
      </c>
      <c r="L2377" t="s">
        <v>5470</v>
      </c>
    </row>
    <row r="2378" spans="9:12" x14ac:dyDescent="0.25">
      <c r="I2378" t="s">
        <v>1778</v>
      </c>
      <c r="J2378" t="s">
        <v>2854</v>
      </c>
      <c r="K2378" t="s">
        <v>4807</v>
      </c>
      <c r="L2378" t="s">
        <v>5319</v>
      </c>
    </row>
    <row r="2379" spans="9:12" x14ac:dyDescent="0.25">
      <c r="I2379" t="s">
        <v>1778</v>
      </c>
      <c r="J2379" t="s">
        <v>2854</v>
      </c>
      <c r="K2379" t="s">
        <v>6437</v>
      </c>
      <c r="L2379" t="s">
        <v>5319</v>
      </c>
    </row>
    <row r="2380" spans="9:12" x14ac:dyDescent="0.25">
      <c r="I2380" t="s">
        <v>1778</v>
      </c>
      <c r="J2380" t="s">
        <v>2854</v>
      </c>
      <c r="K2380" t="s">
        <v>6438</v>
      </c>
      <c r="L2380" t="s">
        <v>6439</v>
      </c>
    </row>
    <row r="2381" spans="9:12" x14ac:dyDescent="0.25">
      <c r="I2381" t="s">
        <v>1778</v>
      </c>
      <c r="J2381" t="s">
        <v>2854</v>
      </c>
      <c r="K2381" t="s">
        <v>5391</v>
      </c>
      <c r="L2381" t="s">
        <v>5319</v>
      </c>
    </row>
    <row r="2382" spans="9:12" x14ac:dyDescent="0.25">
      <c r="I2382" t="s">
        <v>1778</v>
      </c>
      <c r="J2382" t="s">
        <v>2854</v>
      </c>
      <c r="K2382" t="s">
        <v>6440</v>
      </c>
      <c r="L2382" t="s">
        <v>5319</v>
      </c>
    </row>
    <row r="2383" spans="9:12" x14ac:dyDescent="0.25">
      <c r="I2383" t="s">
        <v>1778</v>
      </c>
      <c r="J2383" t="s">
        <v>2854</v>
      </c>
      <c r="K2383" t="s">
        <v>6441</v>
      </c>
      <c r="L2383" t="s">
        <v>5470</v>
      </c>
    </row>
    <row r="2384" spans="9:12" x14ac:dyDescent="0.25">
      <c r="I2384" t="s">
        <v>1778</v>
      </c>
      <c r="J2384" t="s">
        <v>2854</v>
      </c>
      <c r="K2384" t="s">
        <v>5526</v>
      </c>
      <c r="L2384" t="s">
        <v>5917</v>
      </c>
    </row>
    <row r="2385" spans="9:12" x14ac:dyDescent="0.25">
      <c r="I2385" t="s">
        <v>1778</v>
      </c>
      <c r="J2385" t="s">
        <v>2854</v>
      </c>
      <c r="K2385" t="s">
        <v>6442</v>
      </c>
      <c r="L2385" t="s">
        <v>5470</v>
      </c>
    </row>
    <row r="2386" spans="9:12" x14ac:dyDescent="0.25">
      <c r="I2386" t="s">
        <v>1778</v>
      </c>
      <c r="J2386" t="s">
        <v>2854</v>
      </c>
      <c r="K2386" t="s">
        <v>6256</v>
      </c>
      <c r="L2386" t="s">
        <v>5917</v>
      </c>
    </row>
    <row r="2387" spans="9:12" x14ac:dyDescent="0.25">
      <c r="I2387" t="s">
        <v>1778</v>
      </c>
      <c r="J2387" t="s">
        <v>2854</v>
      </c>
      <c r="K2387" t="s">
        <v>4084</v>
      </c>
      <c r="L2387" t="s">
        <v>6443</v>
      </c>
    </row>
    <row r="2388" spans="9:12" x14ac:dyDescent="0.25">
      <c r="I2388" t="s">
        <v>1778</v>
      </c>
      <c r="J2388" t="s">
        <v>2854</v>
      </c>
      <c r="K2388" t="s">
        <v>6444</v>
      </c>
      <c r="L2388" t="s">
        <v>5470</v>
      </c>
    </row>
    <row r="2389" spans="9:12" x14ac:dyDescent="0.25">
      <c r="I2389" t="s">
        <v>1778</v>
      </c>
      <c r="J2389" t="s">
        <v>2854</v>
      </c>
      <c r="K2389" t="s">
        <v>6445</v>
      </c>
      <c r="L2389" t="s">
        <v>6133</v>
      </c>
    </row>
    <row r="2390" spans="9:12" x14ac:dyDescent="0.25">
      <c r="I2390" t="s">
        <v>1778</v>
      </c>
      <c r="J2390" t="s">
        <v>2854</v>
      </c>
      <c r="K2390" t="s">
        <v>6196</v>
      </c>
      <c r="L2390" t="s">
        <v>6106</v>
      </c>
    </row>
    <row r="2391" spans="9:12" x14ac:dyDescent="0.25">
      <c r="I2391" t="s">
        <v>1778</v>
      </c>
      <c r="J2391" t="s">
        <v>6446</v>
      </c>
      <c r="K2391" t="s">
        <v>6447</v>
      </c>
      <c r="L2391" t="s">
        <v>5116</v>
      </c>
    </row>
    <row r="2392" spans="9:12" x14ac:dyDescent="0.25">
      <c r="I2392" t="s">
        <v>1778</v>
      </c>
      <c r="J2392" t="s">
        <v>6448</v>
      </c>
      <c r="K2392" t="s">
        <v>6449</v>
      </c>
      <c r="L2392" t="s">
        <v>6022</v>
      </c>
    </row>
    <row r="2393" spans="9:12" x14ac:dyDescent="0.25">
      <c r="I2393" t="s">
        <v>1778</v>
      </c>
      <c r="J2393" t="s">
        <v>2996</v>
      </c>
      <c r="K2393" t="s">
        <v>4177</v>
      </c>
      <c r="L2393" t="s">
        <v>5116</v>
      </c>
    </row>
    <row r="2394" spans="9:12" x14ac:dyDescent="0.25">
      <c r="I2394" t="s">
        <v>1778</v>
      </c>
      <c r="J2394" t="s">
        <v>2996</v>
      </c>
      <c r="K2394" t="s">
        <v>6450</v>
      </c>
      <c r="L2394" t="s">
        <v>5116</v>
      </c>
    </row>
    <row r="2395" spans="9:12" x14ac:dyDescent="0.25">
      <c r="I2395" t="s">
        <v>1778</v>
      </c>
      <c r="J2395" t="s">
        <v>2996</v>
      </c>
      <c r="K2395" t="s">
        <v>4005</v>
      </c>
    </row>
    <row r="2396" spans="9:12" x14ac:dyDescent="0.25">
      <c r="I2396" t="s">
        <v>1778</v>
      </c>
      <c r="J2396" t="s">
        <v>6451</v>
      </c>
      <c r="K2396" t="s">
        <v>6184</v>
      </c>
      <c r="L2396" t="s">
        <v>5119</v>
      </c>
    </row>
    <row r="2397" spans="9:12" x14ac:dyDescent="0.25">
      <c r="I2397" t="s">
        <v>1778</v>
      </c>
      <c r="J2397" t="s">
        <v>6451</v>
      </c>
      <c r="K2397" t="s">
        <v>6188</v>
      </c>
      <c r="L2397" t="s">
        <v>5119</v>
      </c>
    </row>
    <row r="2398" spans="9:12" x14ac:dyDescent="0.25">
      <c r="I2398" t="s">
        <v>1778</v>
      </c>
      <c r="J2398" t="s">
        <v>6451</v>
      </c>
      <c r="K2398" t="s">
        <v>4871</v>
      </c>
      <c r="L2398" t="s">
        <v>5119</v>
      </c>
    </row>
    <row r="2399" spans="9:12" x14ac:dyDescent="0.25">
      <c r="I2399" t="s">
        <v>1778</v>
      </c>
      <c r="J2399" t="s">
        <v>6451</v>
      </c>
      <c r="K2399" t="s">
        <v>6452</v>
      </c>
      <c r="L2399" t="s">
        <v>6453</v>
      </c>
    </row>
    <row r="2400" spans="9:12" x14ac:dyDescent="0.25">
      <c r="I2400" t="s">
        <v>1778</v>
      </c>
      <c r="J2400" t="s">
        <v>6454</v>
      </c>
      <c r="K2400" t="s">
        <v>6455</v>
      </c>
      <c r="L2400" t="s">
        <v>6371</v>
      </c>
    </row>
    <row r="2401" spans="9:12" x14ac:dyDescent="0.25">
      <c r="I2401" t="s">
        <v>1778</v>
      </c>
      <c r="J2401" t="s">
        <v>6454</v>
      </c>
      <c r="K2401" t="s">
        <v>6211</v>
      </c>
      <c r="L2401" t="s">
        <v>6456</v>
      </c>
    </row>
    <row r="2402" spans="9:12" x14ac:dyDescent="0.25">
      <c r="I2402" t="s">
        <v>1778</v>
      </c>
      <c r="J2402" t="s">
        <v>2894</v>
      </c>
      <c r="K2402" t="s">
        <v>6457</v>
      </c>
      <c r="L2402" t="s">
        <v>6192</v>
      </c>
    </row>
    <row r="2403" spans="9:12" x14ac:dyDescent="0.25">
      <c r="I2403" t="s">
        <v>1778</v>
      </c>
      <c r="J2403" t="s">
        <v>2894</v>
      </c>
      <c r="K2403" t="s">
        <v>6286</v>
      </c>
      <c r="L2403" t="s">
        <v>6192</v>
      </c>
    </row>
    <row r="2404" spans="9:12" x14ac:dyDescent="0.25">
      <c r="I2404" t="s">
        <v>1778</v>
      </c>
      <c r="J2404" t="s">
        <v>2895</v>
      </c>
      <c r="K2404" t="s">
        <v>6458</v>
      </c>
      <c r="L2404" t="s">
        <v>5119</v>
      </c>
    </row>
    <row r="2405" spans="9:12" x14ac:dyDescent="0.25">
      <c r="I2405" t="s">
        <v>1778</v>
      </c>
      <c r="J2405" t="s">
        <v>2895</v>
      </c>
      <c r="K2405" t="s">
        <v>6459</v>
      </c>
      <c r="L2405" t="s">
        <v>5119</v>
      </c>
    </row>
    <row r="2406" spans="9:12" x14ac:dyDescent="0.25">
      <c r="I2406" t="s">
        <v>1778</v>
      </c>
      <c r="J2406" t="s">
        <v>2895</v>
      </c>
      <c r="K2406" t="s">
        <v>6460</v>
      </c>
      <c r="L2406" t="s">
        <v>5119</v>
      </c>
    </row>
    <row r="2407" spans="9:12" x14ac:dyDescent="0.25">
      <c r="I2407" t="s">
        <v>1778</v>
      </c>
      <c r="J2407" t="s">
        <v>2895</v>
      </c>
      <c r="K2407" t="s">
        <v>4683</v>
      </c>
      <c r="L2407" t="s">
        <v>5116</v>
      </c>
    </row>
    <row r="2408" spans="9:12" x14ac:dyDescent="0.25">
      <c r="I2408" t="s">
        <v>1778</v>
      </c>
      <c r="J2408" t="s">
        <v>2895</v>
      </c>
      <c r="K2408" t="s">
        <v>6461</v>
      </c>
      <c r="L2408" t="s">
        <v>5116</v>
      </c>
    </row>
    <row r="2409" spans="9:12" x14ac:dyDescent="0.25">
      <c r="I2409" t="s">
        <v>1778</v>
      </c>
      <c r="J2409" t="s">
        <v>2895</v>
      </c>
      <c r="K2409" t="s">
        <v>4035</v>
      </c>
      <c r="L2409" t="s">
        <v>5119</v>
      </c>
    </row>
    <row r="2410" spans="9:12" x14ac:dyDescent="0.25">
      <c r="I2410" t="s">
        <v>1778</v>
      </c>
      <c r="J2410" t="s">
        <v>6462</v>
      </c>
      <c r="K2410" t="s">
        <v>4096</v>
      </c>
      <c r="L2410" t="s">
        <v>5119</v>
      </c>
    </row>
    <row r="2411" spans="9:12" x14ac:dyDescent="0.25">
      <c r="I2411" t="s">
        <v>1778</v>
      </c>
      <c r="J2411" t="s">
        <v>6462</v>
      </c>
      <c r="K2411" t="s">
        <v>6463</v>
      </c>
      <c r="L2411" t="s">
        <v>5116</v>
      </c>
    </row>
    <row r="2412" spans="9:12" x14ac:dyDescent="0.25">
      <c r="I2412" t="s">
        <v>1778</v>
      </c>
      <c r="J2412" t="s">
        <v>2919</v>
      </c>
      <c r="K2412" t="s">
        <v>6464</v>
      </c>
      <c r="L2412" t="s">
        <v>6465</v>
      </c>
    </row>
    <row r="2413" spans="9:12" x14ac:dyDescent="0.25">
      <c r="I2413" t="s">
        <v>1778</v>
      </c>
      <c r="J2413" t="s">
        <v>2985</v>
      </c>
      <c r="K2413" t="s">
        <v>6466</v>
      </c>
      <c r="L2413" t="s">
        <v>5465</v>
      </c>
    </row>
    <row r="2414" spans="9:12" x14ac:dyDescent="0.25">
      <c r="I2414" t="s">
        <v>1778</v>
      </c>
      <c r="J2414" t="s">
        <v>2985</v>
      </c>
      <c r="K2414" t="s">
        <v>6467</v>
      </c>
      <c r="L2414" t="s">
        <v>6468</v>
      </c>
    </row>
    <row r="2415" spans="9:12" x14ac:dyDescent="0.25">
      <c r="I2415" t="s">
        <v>1778</v>
      </c>
      <c r="J2415" t="s">
        <v>6469</v>
      </c>
      <c r="K2415" t="s">
        <v>6470</v>
      </c>
      <c r="L2415" t="s">
        <v>5116</v>
      </c>
    </row>
    <row r="2416" spans="9:12" x14ac:dyDescent="0.25">
      <c r="I2416" t="s">
        <v>1778</v>
      </c>
      <c r="J2416" t="s">
        <v>2920</v>
      </c>
      <c r="K2416" t="s">
        <v>3969</v>
      </c>
      <c r="L2416" t="s">
        <v>5116</v>
      </c>
    </row>
    <row r="2417" spans="9:12" x14ac:dyDescent="0.25">
      <c r="I2417" t="s">
        <v>1778</v>
      </c>
      <c r="J2417" t="s">
        <v>2920</v>
      </c>
      <c r="K2417" t="s">
        <v>5399</v>
      </c>
      <c r="L2417" t="s">
        <v>6392</v>
      </c>
    </row>
    <row r="2418" spans="9:12" x14ac:dyDescent="0.25">
      <c r="I2418" t="s">
        <v>1778</v>
      </c>
      <c r="J2418" t="s">
        <v>2920</v>
      </c>
      <c r="K2418" t="s">
        <v>6471</v>
      </c>
      <c r="L2418" t="s">
        <v>5116</v>
      </c>
    </row>
    <row r="2419" spans="9:12" x14ac:dyDescent="0.25">
      <c r="I2419" t="s">
        <v>1778</v>
      </c>
      <c r="J2419" t="s">
        <v>2986</v>
      </c>
      <c r="K2419" t="s">
        <v>6472</v>
      </c>
      <c r="L2419" t="s">
        <v>6093</v>
      </c>
    </row>
    <row r="2420" spans="9:12" x14ac:dyDescent="0.25">
      <c r="I2420" t="s">
        <v>1778</v>
      </c>
      <c r="J2420" t="s">
        <v>2948</v>
      </c>
      <c r="K2420" t="s">
        <v>6473</v>
      </c>
      <c r="L2420" t="s">
        <v>5470</v>
      </c>
    </row>
    <row r="2421" spans="9:12" x14ac:dyDescent="0.25">
      <c r="I2421" t="s">
        <v>1778</v>
      </c>
      <c r="J2421" t="s">
        <v>2948</v>
      </c>
      <c r="K2421" t="s">
        <v>4195</v>
      </c>
      <c r="L2421" t="s">
        <v>5116</v>
      </c>
    </row>
    <row r="2422" spans="9:12" x14ac:dyDescent="0.25">
      <c r="I2422" t="s">
        <v>1778</v>
      </c>
      <c r="J2422" t="s">
        <v>2873</v>
      </c>
      <c r="K2422" t="s">
        <v>4461</v>
      </c>
      <c r="L2422" t="s">
        <v>5137</v>
      </c>
    </row>
    <row r="2423" spans="9:12" x14ac:dyDescent="0.25">
      <c r="I2423" t="s">
        <v>1778</v>
      </c>
      <c r="J2423" t="s">
        <v>2987</v>
      </c>
      <c r="K2423" t="s">
        <v>6474</v>
      </c>
      <c r="L2423" t="s">
        <v>6289</v>
      </c>
    </row>
    <row r="2424" spans="9:12" x14ac:dyDescent="0.25">
      <c r="I2424" t="s">
        <v>1778</v>
      </c>
      <c r="J2424" t="s">
        <v>2987</v>
      </c>
      <c r="K2424" t="s">
        <v>6475</v>
      </c>
      <c r="L2424" t="s">
        <v>6289</v>
      </c>
    </row>
    <row r="2425" spans="9:12" x14ac:dyDescent="0.25">
      <c r="I2425" t="s">
        <v>1778</v>
      </c>
      <c r="J2425" t="s">
        <v>2987</v>
      </c>
      <c r="K2425" t="s">
        <v>6476</v>
      </c>
      <c r="L2425" t="s">
        <v>6477</v>
      </c>
    </row>
    <row r="2426" spans="9:12" x14ac:dyDescent="0.25">
      <c r="I2426" t="s">
        <v>1778</v>
      </c>
      <c r="J2426" t="s">
        <v>6478</v>
      </c>
      <c r="K2426" t="s">
        <v>6479</v>
      </c>
      <c r="L2426" t="s">
        <v>6398</v>
      </c>
    </row>
    <row r="2427" spans="9:12" x14ac:dyDescent="0.25">
      <c r="I2427" t="s">
        <v>1778</v>
      </c>
      <c r="J2427" t="s">
        <v>2949</v>
      </c>
      <c r="K2427" t="s">
        <v>6480</v>
      </c>
      <c r="L2427" t="s">
        <v>6360</v>
      </c>
    </row>
    <row r="2428" spans="9:12" x14ac:dyDescent="0.25">
      <c r="I2428" t="s">
        <v>1778</v>
      </c>
      <c r="J2428" t="s">
        <v>6481</v>
      </c>
      <c r="K2428" t="s">
        <v>6466</v>
      </c>
      <c r="L2428" t="s">
        <v>5465</v>
      </c>
    </row>
    <row r="2429" spans="9:12" x14ac:dyDescent="0.25">
      <c r="I2429" t="s">
        <v>1778</v>
      </c>
      <c r="J2429" t="s">
        <v>6481</v>
      </c>
      <c r="K2429" t="s">
        <v>6467</v>
      </c>
      <c r="L2429" t="s">
        <v>6482</v>
      </c>
    </row>
    <row r="2430" spans="9:12" x14ac:dyDescent="0.25">
      <c r="I2430" t="s">
        <v>1778</v>
      </c>
      <c r="J2430" t="s">
        <v>6481</v>
      </c>
      <c r="K2430" t="s">
        <v>5219</v>
      </c>
      <c r="L2430" t="s">
        <v>4653</v>
      </c>
    </row>
    <row r="2431" spans="9:12" x14ac:dyDescent="0.25">
      <c r="I2431" t="s">
        <v>1778</v>
      </c>
      <c r="J2431" t="s">
        <v>6483</v>
      </c>
      <c r="K2431" t="s">
        <v>6484</v>
      </c>
      <c r="L2431" t="s">
        <v>6485</v>
      </c>
    </row>
    <row r="2432" spans="9:12" x14ac:dyDescent="0.25">
      <c r="I2432" t="s">
        <v>1778</v>
      </c>
      <c r="J2432" t="s">
        <v>6483</v>
      </c>
      <c r="K2432" t="s">
        <v>6434</v>
      </c>
      <c r="L2432" t="s">
        <v>6485</v>
      </c>
    </row>
    <row r="2433" spans="9:12" x14ac:dyDescent="0.25">
      <c r="I2433" t="s">
        <v>1778</v>
      </c>
      <c r="J2433" t="s">
        <v>6483</v>
      </c>
      <c r="K2433" t="s">
        <v>6486</v>
      </c>
      <c r="L2433" t="s">
        <v>6485</v>
      </c>
    </row>
    <row r="2434" spans="9:12" x14ac:dyDescent="0.25">
      <c r="I2434" t="s">
        <v>1778</v>
      </c>
      <c r="J2434" t="s">
        <v>6483</v>
      </c>
      <c r="K2434" t="s">
        <v>6487</v>
      </c>
      <c r="L2434" t="s">
        <v>6485</v>
      </c>
    </row>
    <row r="2435" spans="9:12" x14ac:dyDescent="0.25">
      <c r="I2435" t="s">
        <v>1778</v>
      </c>
      <c r="J2435" t="s">
        <v>6483</v>
      </c>
      <c r="K2435" t="s">
        <v>6101</v>
      </c>
      <c r="L2435" t="s">
        <v>6485</v>
      </c>
    </row>
    <row r="2436" spans="9:12" x14ac:dyDescent="0.25">
      <c r="I2436" t="s">
        <v>1778</v>
      </c>
      <c r="J2436" t="s">
        <v>6483</v>
      </c>
      <c r="K2436" t="s">
        <v>6488</v>
      </c>
      <c r="L2436" t="s">
        <v>5116</v>
      </c>
    </row>
    <row r="2437" spans="9:12" x14ac:dyDescent="0.25">
      <c r="I2437" t="s">
        <v>1778</v>
      </c>
      <c r="J2437" t="s">
        <v>6483</v>
      </c>
      <c r="K2437" t="s">
        <v>6489</v>
      </c>
      <c r="L2437" t="s">
        <v>6485</v>
      </c>
    </row>
    <row r="2438" spans="9:12" x14ac:dyDescent="0.25">
      <c r="I2438" t="s">
        <v>1778</v>
      </c>
      <c r="J2438" t="s">
        <v>6483</v>
      </c>
      <c r="K2438" t="s">
        <v>6490</v>
      </c>
      <c r="L2438" t="s">
        <v>6485</v>
      </c>
    </row>
    <row r="2439" spans="9:12" x14ac:dyDescent="0.25">
      <c r="I2439" t="s">
        <v>1778</v>
      </c>
      <c r="J2439" t="s">
        <v>6483</v>
      </c>
      <c r="K2439" t="s">
        <v>6491</v>
      </c>
      <c r="L2439" t="s">
        <v>6485</v>
      </c>
    </row>
    <row r="2440" spans="9:12" x14ac:dyDescent="0.25">
      <c r="I2440" t="s">
        <v>1778</v>
      </c>
      <c r="J2440" t="s">
        <v>6483</v>
      </c>
      <c r="K2440" t="s">
        <v>6492</v>
      </c>
      <c r="L2440" t="s">
        <v>5339</v>
      </c>
    </row>
    <row r="2441" spans="9:12" x14ac:dyDescent="0.25">
      <c r="I2441" t="s">
        <v>1778</v>
      </c>
      <c r="J2441" t="s">
        <v>6483</v>
      </c>
      <c r="K2441" t="s">
        <v>6493</v>
      </c>
      <c r="L2441" t="s">
        <v>6052</v>
      </c>
    </row>
    <row r="2442" spans="9:12" x14ac:dyDescent="0.25">
      <c r="I2442" t="s">
        <v>1778</v>
      </c>
      <c r="J2442" t="s">
        <v>6483</v>
      </c>
      <c r="K2442" t="s">
        <v>6494</v>
      </c>
      <c r="L2442" t="s">
        <v>6485</v>
      </c>
    </row>
    <row r="2443" spans="9:12" x14ac:dyDescent="0.25">
      <c r="I2443" t="s">
        <v>1778</v>
      </c>
      <c r="J2443" t="s">
        <v>6483</v>
      </c>
      <c r="K2443" t="s">
        <v>4879</v>
      </c>
      <c r="L2443" t="s">
        <v>4790</v>
      </c>
    </row>
    <row r="2444" spans="9:12" x14ac:dyDescent="0.25">
      <c r="I2444" t="s">
        <v>1778</v>
      </c>
      <c r="J2444" t="s">
        <v>2950</v>
      </c>
      <c r="K2444" t="s">
        <v>4665</v>
      </c>
      <c r="L2444" t="s">
        <v>5470</v>
      </c>
    </row>
    <row r="2445" spans="9:12" x14ac:dyDescent="0.25">
      <c r="I2445" t="s">
        <v>1778</v>
      </c>
      <c r="J2445" t="s">
        <v>2950</v>
      </c>
      <c r="K2445" t="s">
        <v>4313</v>
      </c>
      <c r="L2445" t="s">
        <v>5470</v>
      </c>
    </row>
    <row r="2446" spans="9:12" x14ac:dyDescent="0.25">
      <c r="I2446" t="s">
        <v>1778</v>
      </c>
      <c r="J2446" t="s">
        <v>2950</v>
      </c>
      <c r="K2446" t="s">
        <v>6495</v>
      </c>
      <c r="L2446" t="s">
        <v>5141</v>
      </c>
    </row>
    <row r="2447" spans="9:12" x14ac:dyDescent="0.25">
      <c r="I2447" t="s">
        <v>1778</v>
      </c>
      <c r="J2447" t="s">
        <v>2950</v>
      </c>
      <c r="K2447" t="s">
        <v>4172</v>
      </c>
      <c r="L2447" t="s">
        <v>5470</v>
      </c>
    </row>
    <row r="2448" spans="9:12" x14ac:dyDescent="0.25">
      <c r="I2448" t="s">
        <v>1778</v>
      </c>
      <c r="J2448" t="s">
        <v>2950</v>
      </c>
      <c r="K2448" t="s">
        <v>6496</v>
      </c>
      <c r="L2448" t="s">
        <v>5470</v>
      </c>
    </row>
    <row r="2449" spans="9:12" x14ac:dyDescent="0.25">
      <c r="I2449" t="s">
        <v>1778</v>
      </c>
      <c r="J2449" t="s">
        <v>2950</v>
      </c>
      <c r="K2449" t="s">
        <v>6497</v>
      </c>
      <c r="L2449" t="s">
        <v>4790</v>
      </c>
    </row>
    <row r="2450" spans="9:12" x14ac:dyDescent="0.25">
      <c r="I2450" t="s">
        <v>1778</v>
      </c>
      <c r="J2450" t="s">
        <v>2950</v>
      </c>
      <c r="K2450" t="s">
        <v>6498</v>
      </c>
      <c r="L2450" t="s">
        <v>5470</v>
      </c>
    </row>
    <row r="2451" spans="9:12" x14ac:dyDescent="0.25">
      <c r="I2451" t="s">
        <v>1778</v>
      </c>
      <c r="J2451" t="s">
        <v>2950</v>
      </c>
      <c r="K2451" t="s">
        <v>6296</v>
      </c>
      <c r="L2451" t="s">
        <v>5470</v>
      </c>
    </row>
    <row r="2452" spans="9:12" x14ac:dyDescent="0.25">
      <c r="I2452" t="s">
        <v>1778</v>
      </c>
      <c r="J2452" t="s">
        <v>2950</v>
      </c>
      <c r="K2452" t="s">
        <v>6499</v>
      </c>
      <c r="L2452" t="s">
        <v>5116</v>
      </c>
    </row>
    <row r="2453" spans="9:12" x14ac:dyDescent="0.25">
      <c r="I2453" t="s">
        <v>1778</v>
      </c>
      <c r="J2453" t="s">
        <v>2950</v>
      </c>
      <c r="K2453" t="s">
        <v>5922</v>
      </c>
      <c r="L2453" t="s">
        <v>4790</v>
      </c>
    </row>
    <row r="2454" spans="9:12" x14ac:dyDescent="0.25">
      <c r="I2454" t="s">
        <v>1778</v>
      </c>
      <c r="J2454" t="s">
        <v>2950</v>
      </c>
      <c r="K2454" t="s">
        <v>6500</v>
      </c>
      <c r="L2454" t="s">
        <v>5470</v>
      </c>
    </row>
    <row r="2455" spans="9:12" x14ac:dyDescent="0.25">
      <c r="I2455" t="s">
        <v>1778</v>
      </c>
      <c r="J2455" t="s">
        <v>6501</v>
      </c>
      <c r="K2455" t="s">
        <v>5983</v>
      </c>
      <c r="L2455" t="s">
        <v>6311</v>
      </c>
    </row>
    <row r="2456" spans="9:12" x14ac:dyDescent="0.25">
      <c r="I2456" t="s">
        <v>1778</v>
      </c>
      <c r="J2456" t="s">
        <v>6501</v>
      </c>
      <c r="K2456" t="s">
        <v>4547</v>
      </c>
      <c r="L2456" t="s">
        <v>6311</v>
      </c>
    </row>
    <row r="2457" spans="9:12" x14ac:dyDescent="0.25">
      <c r="I2457" t="s">
        <v>1778</v>
      </c>
      <c r="J2457" t="s">
        <v>2896</v>
      </c>
      <c r="K2457" t="s">
        <v>6502</v>
      </c>
      <c r="L2457" t="s">
        <v>5119</v>
      </c>
    </row>
    <row r="2458" spans="9:12" x14ac:dyDescent="0.25">
      <c r="I2458" t="s">
        <v>1778</v>
      </c>
      <c r="J2458" t="s">
        <v>2951</v>
      </c>
      <c r="K2458" t="s">
        <v>6334</v>
      </c>
      <c r="L2458" t="s">
        <v>5319</v>
      </c>
    </row>
    <row r="2459" spans="9:12" x14ac:dyDescent="0.25">
      <c r="I2459" t="s">
        <v>1778</v>
      </c>
      <c r="J2459" t="s">
        <v>2951</v>
      </c>
      <c r="K2459" t="s">
        <v>4057</v>
      </c>
      <c r="L2459" t="s">
        <v>4653</v>
      </c>
    </row>
    <row r="2460" spans="9:12" x14ac:dyDescent="0.25">
      <c r="I2460" t="s">
        <v>1778</v>
      </c>
      <c r="J2460" t="s">
        <v>2951</v>
      </c>
      <c r="K2460" t="s">
        <v>6503</v>
      </c>
      <c r="L2460" t="s">
        <v>4653</v>
      </c>
    </row>
    <row r="2461" spans="9:12" x14ac:dyDescent="0.25">
      <c r="I2461" t="s">
        <v>1778</v>
      </c>
      <c r="J2461" t="s">
        <v>2951</v>
      </c>
      <c r="K2461" t="s">
        <v>6504</v>
      </c>
      <c r="L2461" t="s">
        <v>4653</v>
      </c>
    </row>
    <row r="2462" spans="9:12" x14ac:dyDescent="0.25">
      <c r="I2462" t="s">
        <v>1778</v>
      </c>
      <c r="J2462" t="s">
        <v>6505</v>
      </c>
      <c r="K2462" t="s">
        <v>6184</v>
      </c>
      <c r="L2462" t="s">
        <v>5116</v>
      </c>
    </row>
    <row r="2463" spans="9:12" x14ac:dyDescent="0.25">
      <c r="I2463" t="s">
        <v>1778</v>
      </c>
      <c r="J2463" t="s">
        <v>6505</v>
      </c>
      <c r="K2463" t="s">
        <v>6506</v>
      </c>
      <c r="L2463" t="s">
        <v>6507</v>
      </c>
    </row>
    <row r="2464" spans="9:12" x14ac:dyDescent="0.25">
      <c r="I2464" t="s">
        <v>1778</v>
      </c>
      <c r="J2464" t="s">
        <v>6508</v>
      </c>
      <c r="K2464" t="s">
        <v>5652</v>
      </c>
      <c r="L2464" t="s">
        <v>6311</v>
      </c>
    </row>
    <row r="2465" spans="9:12" x14ac:dyDescent="0.25">
      <c r="I2465" t="s">
        <v>1778</v>
      </c>
      <c r="J2465" t="s">
        <v>2933</v>
      </c>
      <c r="K2465" t="s">
        <v>4163</v>
      </c>
      <c r="L2465" t="s">
        <v>5513</v>
      </c>
    </row>
    <row r="2466" spans="9:12" x14ac:dyDescent="0.25">
      <c r="I2466" t="s">
        <v>1778</v>
      </c>
      <c r="J2466" t="s">
        <v>2897</v>
      </c>
      <c r="K2466" t="s">
        <v>6509</v>
      </c>
      <c r="L2466" t="s">
        <v>5116</v>
      </c>
    </row>
    <row r="2467" spans="9:12" x14ac:dyDescent="0.25">
      <c r="I2467" t="s">
        <v>1778</v>
      </c>
      <c r="J2467" t="s">
        <v>2897</v>
      </c>
      <c r="K2467" t="s">
        <v>6510</v>
      </c>
      <c r="L2467" t="s">
        <v>5116</v>
      </c>
    </row>
    <row r="2468" spans="9:12" x14ac:dyDescent="0.25">
      <c r="I2468" t="s">
        <v>1778</v>
      </c>
      <c r="J2468" t="s">
        <v>2897</v>
      </c>
      <c r="K2468" t="s">
        <v>4936</v>
      </c>
      <c r="L2468" t="s">
        <v>6170</v>
      </c>
    </row>
    <row r="2469" spans="9:12" x14ac:dyDescent="0.25">
      <c r="I2469" t="s">
        <v>1778</v>
      </c>
      <c r="J2469" t="s">
        <v>2897</v>
      </c>
      <c r="K2469" t="s">
        <v>6511</v>
      </c>
      <c r="L2469" t="s">
        <v>5116</v>
      </c>
    </row>
    <row r="2470" spans="9:12" x14ac:dyDescent="0.25">
      <c r="I2470" t="s">
        <v>1778</v>
      </c>
      <c r="J2470" t="s">
        <v>2897</v>
      </c>
      <c r="K2470" t="s">
        <v>6512</v>
      </c>
      <c r="L2470" t="s">
        <v>5116</v>
      </c>
    </row>
    <row r="2471" spans="9:12" x14ac:dyDescent="0.25">
      <c r="I2471" t="s">
        <v>1778</v>
      </c>
      <c r="J2471" t="s">
        <v>2897</v>
      </c>
      <c r="K2471" t="s">
        <v>6513</v>
      </c>
      <c r="L2471" t="s">
        <v>6398</v>
      </c>
    </row>
    <row r="2472" spans="9:12" x14ac:dyDescent="0.25">
      <c r="I2472" t="s">
        <v>1778</v>
      </c>
      <c r="J2472" t="s">
        <v>2897</v>
      </c>
      <c r="K2472" t="s">
        <v>6514</v>
      </c>
      <c r="L2472" t="s">
        <v>5116</v>
      </c>
    </row>
    <row r="2473" spans="9:12" x14ac:dyDescent="0.25">
      <c r="I2473" t="s">
        <v>1778</v>
      </c>
      <c r="J2473" t="s">
        <v>2897</v>
      </c>
      <c r="K2473" t="s">
        <v>6515</v>
      </c>
      <c r="L2473" t="s">
        <v>5116</v>
      </c>
    </row>
    <row r="2474" spans="9:12" x14ac:dyDescent="0.25">
      <c r="I2474" t="s">
        <v>1778</v>
      </c>
      <c r="J2474" t="s">
        <v>2897</v>
      </c>
      <c r="K2474" t="s">
        <v>6516</v>
      </c>
      <c r="L2474" t="s">
        <v>5116</v>
      </c>
    </row>
    <row r="2475" spans="9:12" x14ac:dyDescent="0.25">
      <c r="I2475" t="s">
        <v>1778</v>
      </c>
      <c r="J2475" t="s">
        <v>6517</v>
      </c>
      <c r="K2475" t="s">
        <v>6513</v>
      </c>
      <c r="L2475" t="s">
        <v>6192</v>
      </c>
    </row>
    <row r="2476" spans="9:12" x14ac:dyDescent="0.25">
      <c r="I2476" t="s">
        <v>1778</v>
      </c>
      <c r="J2476" t="s">
        <v>6517</v>
      </c>
      <c r="K2476" t="s">
        <v>6518</v>
      </c>
      <c r="L2476" t="s">
        <v>6039</v>
      </c>
    </row>
    <row r="2477" spans="9:12" x14ac:dyDescent="0.25">
      <c r="I2477" t="s">
        <v>1778</v>
      </c>
      <c r="J2477" t="s">
        <v>6519</v>
      </c>
      <c r="K2477" t="s">
        <v>6203</v>
      </c>
      <c r="L2477" t="s">
        <v>5119</v>
      </c>
    </row>
    <row r="2478" spans="9:12" x14ac:dyDescent="0.25">
      <c r="I2478" t="s">
        <v>1778</v>
      </c>
      <c r="J2478" t="s">
        <v>6519</v>
      </c>
      <c r="K2478" t="s">
        <v>6205</v>
      </c>
      <c r="L2478" t="s">
        <v>5119</v>
      </c>
    </row>
    <row r="2479" spans="9:12" x14ac:dyDescent="0.25">
      <c r="I2479" t="s">
        <v>1778</v>
      </c>
      <c r="J2479" t="s">
        <v>6520</v>
      </c>
      <c r="K2479" t="s">
        <v>4326</v>
      </c>
      <c r="L2479" t="s">
        <v>5116</v>
      </c>
    </row>
    <row r="2480" spans="9:12" x14ac:dyDescent="0.25">
      <c r="I2480" t="s">
        <v>1778</v>
      </c>
      <c r="J2480" t="s">
        <v>6520</v>
      </c>
      <c r="K2480" t="s">
        <v>6521</v>
      </c>
      <c r="L2480" t="s">
        <v>5116</v>
      </c>
    </row>
    <row r="2481" spans="9:12" x14ac:dyDescent="0.25">
      <c r="I2481" t="s">
        <v>1778</v>
      </c>
      <c r="J2481" t="s">
        <v>2952</v>
      </c>
      <c r="K2481" t="s">
        <v>4057</v>
      </c>
      <c r="L2481" t="s">
        <v>6522</v>
      </c>
    </row>
    <row r="2482" spans="9:12" x14ac:dyDescent="0.25">
      <c r="I2482" t="s">
        <v>1778</v>
      </c>
      <c r="J2482" t="s">
        <v>2952</v>
      </c>
      <c r="K2482" t="s">
        <v>6523</v>
      </c>
      <c r="L2482" t="s">
        <v>6289</v>
      </c>
    </row>
    <row r="2483" spans="9:12" x14ac:dyDescent="0.25">
      <c r="I2483" t="s">
        <v>1778</v>
      </c>
      <c r="J2483" t="s">
        <v>2952</v>
      </c>
      <c r="K2483" t="s">
        <v>6524</v>
      </c>
      <c r="L2483" t="s">
        <v>6170</v>
      </c>
    </row>
    <row r="2484" spans="9:12" x14ac:dyDescent="0.25">
      <c r="I2484" t="s">
        <v>1778</v>
      </c>
      <c r="J2484" t="s">
        <v>2952</v>
      </c>
      <c r="K2484" t="s">
        <v>6525</v>
      </c>
      <c r="L2484" t="s">
        <v>6289</v>
      </c>
    </row>
    <row r="2485" spans="9:12" x14ac:dyDescent="0.25">
      <c r="I2485" t="s">
        <v>1778</v>
      </c>
      <c r="J2485" t="s">
        <v>2952</v>
      </c>
      <c r="K2485" t="s">
        <v>6526</v>
      </c>
      <c r="L2485" t="s">
        <v>6289</v>
      </c>
    </row>
    <row r="2486" spans="9:12" x14ac:dyDescent="0.25">
      <c r="I2486" t="s">
        <v>1778</v>
      </c>
      <c r="J2486" t="s">
        <v>2952</v>
      </c>
      <c r="K2486" t="s">
        <v>6527</v>
      </c>
      <c r="L2486" t="s">
        <v>5025</v>
      </c>
    </row>
    <row r="2487" spans="9:12" x14ac:dyDescent="0.25">
      <c r="I2487" t="s">
        <v>1778</v>
      </c>
      <c r="J2487" t="s">
        <v>2952</v>
      </c>
      <c r="K2487" t="s">
        <v>6528</v>
      </c>
      <c r="L2487" t="s">
        <v>6133</v>
      </c>
    </row>
    <row r="2488" spans="9:12" x14ac:dyDescent="0.25">
      <c r="I2488" t="s">
        <v>1778</v>
      </c>
      <c r="J2488" t="s">
        <v>2855</v>
      </c>
      <c r="K2488" t="s">
        <v>5820</v>
      </c>
      <c r="L2488" t="s">
        <v>5116</v>
      </c>
    </row>
    <row r="2489" spans="9:12" x14ac:dyDescent="0.25">
      <c r="I2489" t="s">
        <v>1778</v>
      </c>
      <c r="J2489" t="s">
        <v>2988</v>
      </c>
      <c r="K2489" t="s">
        <v>6529</v>
      </c>
      <c r="L2489" t="s">
        <v>4653</v>
      </c>
    </row>
    <row r="2490" spans="9:12" x14ac:dyDescent="0.25">
      <c r="I2490" t="s">
        <v>1778</v>
      </c>
      <c r="J2490" t="s">
        <v>6530</v>
      </c>
      <c r="K2490" t="s">
        <v>4178</v>
      </c>
      <c r="L2490" t="s">
        <v>6531</v>
      </c>
    </row>
    <row r="2491" spans="9:12" x14ac:dyDescent="0.25">
      <c r="I2491" t="s">
        <v>1778</v>
      </c>
      <c r="J2491" t="s">
        <v>6530</v>
      </c>
      <c r="K2491" t="s">
        <v>6322</v>
      </c>
      <c r="L2491" t="s">
        <v>5448</v>
      </c>
    </row>
    <row r="2492" spans="9:12" x14ac:dyDescent="0.25">
      <c r="I2492" t="s">
        <v>1778</v>
      </c>
      <c r="J2492" t="s">
        <v>2898</v>
      </c>
      <c r="K2492" t="s">
        <v>6532</v>
      </c>
      <c r="L2492" t="s">
        <v>6039</v>
      </c>
    </row>
    <row r="2493" spans="9:12" x14ac:dyDescent="0.25">
      <c r="I2493" t="s">
        <v>1778</v>
      </c>
      <c r="J2493" t="s">
        <v>2898</v>
      </c>
      <c r="K2493" t="s">
        <v>6533</v>
      </c>
      <c r="L2493" t="s">
        <v>6534</v>
      </c>
    </row>
    <row r="2494" spans="9:12" x14ac:dyDescent="0.25">
      <c r="I2494" t="s">
        <v>1778</v>
      </c>
      <c r="J2494" t="s">
        <v>2898</v>
      </c>
      <c r="K2494" t="s">
        <v>6535</v>
      </c>
      <c r="L2494" t="s">
        <v>5116</v>
      </c>
    </row>
    <row r="2495" spans="9:12" x14ac:dyDescent="0.25">
      <c r="I2495" t="s">
        <v>1778</v>
      </c>
      <c r="J2495" t="s">
        <v>2953</v>
      </c>
      <c r="K2495" t="s">
        <v>6536</v>
      </c>
      <c r="L2495" t="s">
        <v>5470</v>
      </c>
    </row>
    <row r="2496" spans="9:12" x14ac:dyDescent="0.25">
      <c r="I2496" t="s">
        <v>1778</v>
      </c>
      <c r="J2496" t="s">
        <v>2953</v>
      </c>
      <c r="K2496" t="s">
        <v>4326</v>
      </c>
      <c r="L2496" t="s">
        <v>5119</v>
      </c>
    </row>
    <row r="2497" spans="9:12" x14ac:dyDescent="0.25">
      <c r="I2497" t="s">
        <v>1778</v>
      </c>
      <c r="J2497" t="s">
        <v>2953</v>
      </c>
      <c r="K2497" t="s">
        <v>6537</v>
      </c>
      <c r="L2497" t="s">
        <v>5470</v>
      </c>
    </row>
    <row r="2498" spans="9:12" x14ac:dyDescent="0.25">
      <c r="I2498" t="s">
        <v>1778</v>
      </c>
      <c r="J2498" t="s">
        <v>2953</v>
      </c>
      <c r="K2498" t="s">
        <v>5059</v>
      </c>
    </row>
    <row r="2499" spans="9:12" x14ac:dyDescent="0.25">
      <c r="I2499" t="s">
        <v>1778</v>
      </c>
      <c r="J2499" t="s">
        <v>2953</v>
      </c>
      <c r="K2499" t="s">
        <v>5548</v>
      </c>
      <c r="L2499" t="s">
        <v>5119</v>
      </c>
    </row>
    <row r="2500" spans="9:12" x14ac:dyDescent="0.25">
      <c r="I2500" t="s">
        <v>1778</v>
      </c>
      <c r="J2500" t="s">
        <v>2953</v>
      </c>
      <c r="K2500" t="s">
        <v>6538</v>
      </c>
      <c r="L2500" t="s">
        <v>4653</v>
      </c>
    </row>
    <row r="2501" spans="9:12" x14ac:dyDescent="0.25">
      <c r="I2501" t="s">
        <v>1778</v>
      </c>
      <c r="J2501" t="s">
        <v>2953</v>
      </c>
      <c r="K2501" t="s">
        <v>5524</v>
      </c>
      <c r="L2501" t="s">
        <v>5470</v>
      </c>
    </row>
    <row r="2502" spans="9:12" x14ac:dyDescent="0.25">
      <c r="I2502" t="s">
        <v>1778</v>
      </c>
      <c r="J2502" t="s">
        <v>2953</v>
      </c>
      <c r="K2502" t="s">
        <v>6539</v>
      </c>
      <c r="L2502" t="s">
        <v>5470</v>
      </c>
    </row>
    <row r="2503" spans="9:12" x14ac:dyDescent="0.25">
      <c r="I2503" t="s">
        <v>1778</v>
      </c>
      <c r="J2503" t="s">
        <v>2953</v>
      </c>
      <c r="K2503" t="s">
        <v>5979</v>
      </c>
      <c r="L2503" t="s">
        <v>5470</v>
      </c>
    </row>
    <row r="2504" spans="9:12" x14ac:dyDescent="0.25">
      <c r="I2504" t="s">
        <v>1778</v>
      </c>
      <c r="J2504" t="s">
        <v>2953</v>
      </c>
      <c r="K2504" t="s">
        <v>5211</v>
      </c>
      <c r="L2504" t="s">
        <v>5470</v>
      </c>
    </row>
    <row r="2505" spans="9:12" x14ac:dyDescent="0.25">
      <c r="I2505" t="s">
        <v>1778</v>
      </c>
      <c r="J2505" t="s">
        <v>2953</v>
      </c>
      <c r="K2505" t="s">
        <v>6540</v>
      </c>
      <c r="L2505" t="s">
        <v>5470</v>
      </c>
    </row>
    <row r="2506" spans="9:12" x14ac:dyDescent="0.25">
      <c r="I2506" t="s">
        <v>1778</v>
      </c>
      <c r="J2506" t="s">
        <v>2953</v>
      </c>
      <c r="K2506" t="s">
        <v>6220</v>
      </c>
      <c r="L2506" t="s">
        <v>5470</v>
      </c>
    </row>
    <row r="2507" spans="9:12" x14ac:dyDescent="0.25">
      <c r="I2507" t="s">
        <v>1778</v>
      </c>
      <c r="J2507" t="s">
        <v>2953</v>
      </c>
      <c r="K2507" t="s">
        <v>6491</v>
      </c>
      <c r="L2507" t="s">
        <v>4653</v>
      </c>
    </row>
    <row r="2508" spans="9:12" x14ac:dyDescent="0.25">
      <c r="I2508" t="s">
        <v>1778</v>
      </c>
      <c r="J2508" t="s">
        <v>2953</v>
      </c>
      <c r="K2508" t="s">
        <v>4185</v>
      </c>
      <c r="L2508" t="s">
        <v>5470</v>
      </c>
    </row>
    <row r="2509" spans="9:12" x14ac:dyDescent="0.25">
      <c r="I2509" t="s">
        <v>1778</v>
      </c>
      <c r="J2509" t="s">
        <v>2953</v>
      </c>
      <c r="K2509" t="s">
        <v>4316</v>
      </c>
      <c r="L2509" t="s">
        <v>5119</v>
      </c>
    </row>
    <row r="2510" spans="9:12" x14ac:dyDescent="0.25">
      <c r="I2510" t="s">
        <v>1778</v>
      </c>
      <c r="J2510" t="s">
        <v>2953</v>
      </c>
      <c r="K2510" t="s">
        <v>5660</v>
      </c>
      <c r="L2510" t="s">
        <v>5470</v>
      </c>
    </row>
    <row r="2511" spans="9:12" x14ac:dyDescent="0.25">
      <c r="I2511" t="s">
        <v>1778</v>
      </c>
      <c r="J2511" t="s">
        <v>2953</v>
      </c>
      <c r="K2511" t="s">
        <v>6541</v>
      </c>
    </row>
    <row r="2512" spans="9:12" x14ac:dyDescent="0.25">
      <c r="I2512" t="s">
        <v>1778</v>
      </c>
      <c r="J2512" t="s">
        <v>2953</v>
      </c>
      <c r="K2512" t="s">
        <v>6542</v>
      </c>
      <c r="L2512" t="s">
        <v>5470</v>
      </c>
    </row>
    <row r="2513" spans="9:12" x14ac:dyDescent="0.25">
      <c r="I2513" t="s">
        <v>1778</v>
      </c>
      <c r="J2513" t="s">
        <v>2953</v>
      </c>
      <c r="K2513" t="s">
        <v>6332</v>
      </c>
    </row>
    <row r="2514" spans="9:12" x14ac:dyDescent="0.25">
      <c r="I2514" t="s">
        <v>1778</v>
      </c>
      <c r="J2514" t="s">
        <v>2953</v>
      </c>
      <c r="K2514" t="s">
        <v>6543</v>
      </c>
      <c r="L2514" t="s">
        <v>5470</v>
      </c>
    </row>
    <row r="2515" spans="9:12" x14ac:dyDescent="0.25">
      <c r="I2515" t="s">
        <v>1778</v>
      </c>
      <c r="J2515" t="s">
        <v>6544</v>
      </c>
      <c r="K2515" t="s">
        <v>6545</v>
      </c>
      <c r="L2515" t="s">
        <v>6170</v>
      </c>
    </row>
    <row r="2516" spans="9:12" x14ac:dyDescent="0.25">
      <c r="I2516" t="s">
        <v>1778</v>
      </c>
      <c r="J2516" t="s">
        <v>6544</v>
      </c>
      <c r="K2516" t="s">
        <v>6546</v>
      </c>
      <c r="L2516" t="s">
        <v>5119</v>
      </c>
    </row>
    <row r="2517" spans="9:12" x14ac:dyDescent="0.25">
      <c r="I2517" t="s">
        <v>1778</v>
      </c>
      <c r="J2517" t="s">
        <v>6544</v>
      </c>
      <c r="K2517" t="s">
        <v>6547</v>
      </c>
      <c r="L2517" t="s">
        <v>6548</v>
      </c>
    </row>
    <row r="2518" spans="9:12" x14ac:dyDescent="0.25">
      <c r="I2518" t="s">
        <v>1778</v>
      </c>
      <c r="J2518" t="s">
        <v>6544</v>
      </c>
      <c r="K2518" t="s">
        <v>3986</v>
      </c>
      <c r="L2518" t="s">
        <v>5119</v>
      </c>
    </row>
    <row r="2519" spans="9:12" x14ac:dyDescent="0.25">
      <c r="I2519" t="s">
        <v>1778</v>
      </c>
      <c r="J2519" t="s">
        <v>6544</v>
      </c>
      <c r="K2519" t="s">
        <v>6549</v>
      </c>
      <c r="L2519" t="s">
        <v>5119</v>
      </c>
    </row>
    <row r="2520" spans="9:12" x14ac:dyDescent="0.25">
      <c r="I2520" t="s">
        <v>1778</v>
      </c>
      <c r="J2520" t="s">
        <v>6544</v>
      </c>
      <c r="K2520" t="s">
        <v>6550</v>
      </c>
      <c r="L2520" t="s">
        <v>5119</v>
      </c>
    </row>
    <row r="2521" spans="9:12" x14ac:dyDescent="0.25">
      <c r="I2521" t="s">
        <v>1778</v>
      </c>
      <c r="J2521" t="s">
        <v>6544</v>
      </c>
      <c r="K2521" t="s">
        <v>6551</v>
      </c>
      <c r="L2521" t="s">
        <v>5119</v>
      </c>
    </row>
    <row r="2522" spans="9:12" x14ac:dyDescent="0.25">
      <c r="I2522" t="s">
        <v>1778</v>
      </c>
      <c r="J2522" t="s">
        <v>2921</v>
      </c>
      <c r="K2522" t="s">
        <v>6552</v>
      </c>
      <c r="L2522" t="s">
        <v>6553</v>
      </c>
    </row>
    <row r="2523" spans="9:12" x14ac:dyDescent="0.25">
      <c r="I2523" t="s">
        <v>1778</v>
      </c>
      <c r="J2523" t="s">
        <v>2921</v>
      </c>
      <c r="K2523" t="s">
        <v>6554</v>
      </c>
      <c r="L2523" t="s">
        <v>6553</v>
      </c>
    </row>
    <row r="2524" spans="9:12" x14ac:dyDescent="0.25">
      <c r="I2524" t="s">
        <v>1778</v>
      </c>
      <c r="J2524" t="s">
        <v>2922</v>
      </c>
      <c r="K2524" t="s">
        <v>6555</v>
      </c>
      <c r="L2524" t="s">
        <v>4790</v>
      </c>
    </row>
    <row r="2525" spans="9:12" x14ac:dyDescent="0.25">
      <c r="I2525" t="s">
        <v>1778</v>
      </c>
      <c r="J2525" t="s">
        <v>2923</v>
      </c>
      <c r="K2525" t="s">
        <v>6556</v>
      </c>
      <c r="L2525" t="s">
        <v>4653</v>
      </c>
    </row>
    <row r="2526" spans="9:12" x14ac:dyDescent="0.25">
      <c r="I2526" t="s">
        <v>1778</v>
      </c>
      <c r="J2526" t="s">
        <v>2856</v>
      </c>
      <c r="K2526" t="s">
        <v>6557</v>
      </c>
      <c r="L2526" t="s">
        <v>6558</v>
      </c>
    </row>
    <row r="2527" spans="9:12" x14ac:dyDescent="0.25">
      <c r="I2527" t="s">
        <v>1778</v>
      </c>
      <c r="J2527" t="s">
        <v>2856</v>
      </c>
      <c r="K2527" t="s">
        <v>3969</v>
      </c>
      <c r="L2527" t="s">
        <v>6039</v>
      </c>
    </row>
    <row r="2528" spans="9:12" x14ac:dyDescent="0.25">
      <c r="I2528" t="s">
        <v>1778</v>
      </c>
      <c r="J2528" t="s">
        <v>2856</v>
      </c>
      <c r="K2528" t="s">
        <v>6559</v>
      </c>
      <c r="L2528" t="s">
        <v>5116</v>
      </c>
    </row>
    <row r="2529" spans="9:12" x14ac:dyDescent="0.25">
      <c r="I2529" t="s">
        <v>1778</v>
      </c>
      <c r="J2529" t="s">
        <v>2856</v>
      </c>
      <c r="K2529" t="s">
        <v>6560</v>
      </c>
      <c r="L2529" t="s">
        <v>6133</v>
      </c>
    </row>
    <row r="2530" spans="9:12" x14ac:dyDescent="0.25">
      <c r="I2530" t="s">
        <v>1778</v>
      </c>
      <c r="J2530" t="s">
        <v>2954</v>
      </c>
      <c r="K2530" t="s">
        <v>4198</v>
      </c>
      <c r="L2530" t="s">
        <v>4653</v>
      </c>
    </row>
    <row r="2531" spans="9:12" x14ac:dyDescent="0.25">
      <c r="I2531" t="s">
        <v>1778</v>
      </c>
      <c r="J2531" t="s">
        <v>2955</v>
      </c>
      <c r="K2531" t="s">
        <v>6561</v>
      </c>
      <c r="L2531" t="s">
        <v>5119</v>
      </c>
    </row>
    <row r="2532" spans="9:12" x14ac:dyDescent="0.25">
      <c r="I2532" t="s">
        <v>1778</v>
      </c>
      <c r="J2532" t="s">
        <v>2955</v>
      </c>
      <c r="K2532" t="s">
        <v>3969</v>
      </c>
      <c r="L2532" t="s">
        <v>4653</v>
      </c>
    </row>
    <row r="2533" spans="9:12" x14ac:dyDescent="0.25">
      <c r="I2533" t="s">
        <v>1778</v>
      </c>
      <c r="J2533" t="s">
        <v>2955</v>
      </c>
      <c r="K2533" t="s">
        <v>4013</v>
      </c>
      <c r="L2533" t="s">
        <v>6562</v>
      </c>
    </row>
    <row r="2534" spans="9:12" x14ac:dyDescent="0.25">
      <c r="I2534" t="s">
        <v>1778</v>
      </c>
      <c r="J2534" t="s">
        <v>2955</v>
      </c>
      <c r="K2534" t="s">
        <v>6563</v>
      </c>
      <c r="L2534" t="s">
        <v>5119</v>
      </c>
    </row>
    <row r="2535" spans="9:12" x14ac:dyDescent="0.25">
      <c r="I2535" t="s">
        <v>1778</v>
      </c>
      <c r="J2535" t="s">
        <v>2955</v>
      </c>
      <c r="K2535" t="s">
        <v>6564</v>
      </c>
      <c r="L2535" t="s">
        <v>4653</v>
      </c>
    </row>
    <row r="2536" spans="9:12" x14ac:dyDescent="0.25">
      <c r="I2536" t="s">
        <v>1778</v>
      </c>
      <c r="J2536" t="s">
        <v>2955</v>
      </c>
      <c r="K2536" t="s">
        <v>6565</v>
      </c>
      <c r="L2536" t="s">
        <v>4653</v>
      </c>
    </row>
    <row r="2537" spans="9:12" x14ac:dyDescent="0.25">
      <c r="I2537" t="s">
        <v>1778</v>
      </c>
      <c r="J2537" t="s">
        <v>2955</v>
      </c>
      <c r="K2537" t="s">
        <v>6408</v>
      </c>
      <c r="L2537" t="s">
        <v>4653</v>
      </c>
    </row>
    <row r="2538" spans="9:12" x14ac:dyDescent="0.25">
      <c r="I2538" t="s">
        <v>1778</v>
      </c>
      <c r="J2538" t="s">
        <v>2955</v>
      </c>
      <c r="K2538" t="s">
        <v>6566</v>
      </c>
      <c r="L2538" t="s">
        <v>4653</v>
      </c>
    </row>
    <row r="2539" spans="9:12" x14ac:dyDescent="0.25">
      <c r="I2539" t="s">
        <v>1778</v>
      </c>
      <c r="J2539" t="s">
        <v>2955</v>
      </c>
      <c r="K2539" t="s">
        <v>6567</v>
      </c>
      <c r="L2539" t="s">
        <v>5119</v>
      </c>
    </row>
    <row r="2540" spans="9:12" x14ac:dyDescent="0.25">
      <c r="I2540" t="s">
        <v>1778</v>
      </c>
      <c r="J2540" t="s">
        <v>2955</v>
      </c>
      <c r="K2540" t="s">
        <v>6568</v>
      </c>
      <c r="L2540" t="s">
        <v>5119</v>
      </c>
    </row>
    <row r="2541" spans="9:12" x14ac:dyDescent="0.25">
      <c r="I2541" t="s">
        <v>1778</v>
      </c>
      <c r="J2541" t="s">
        <v>6569</v>
      </c>
      <c r="K2541" t="s">
        <v>6570</v>
      </c>
      <c r="L2541" t="s">
        <v>6039</v>
      </c>
    </row>
    <row r="2542" spans="9:12" x14ac:dyDescent="0.25">
      <c r="I2542" t="s">
        <v>1778</v>
      </c>
      <c r="J2542" t="s">
        <v>2957</v>
      </c>
      <c r="K2542" t="s">
        <v>4306</v>
      </c>
      <c r="L2542" t="s">
        <v>6170</v>
      </c>
    </row>
    <row r="2543" spans="9:12" x14ac:dyDescent="0.25">
      <c r="I2543" t="s">
        <v>1778</v>
      </c>
      <c r="J2543" t="s">
        <v>2957</v>
      </c>
      <c r="K2543" t="s">
        <v>6571</v>
      </c>
      <c r="L2543" t="s">
        <v>6572</v>
      </c>
    </row>
    <row r="2544" spans="9:12" x14ac:dyDescent="0.25">
      <c r="I2544" t="s">
        <v>1778</v>
      </c>
      <c r="J2544" t="s">
        <v>2957</v>
      </c>
      <c r="K2544" t="s">
        <v>6573</v>
      </c>
      <c r="L2544" t="s">
        <v>6574</v>
      </c>
    </row>
    <row r="2545" spans="9:12" x14ac:dyDescent="0.25">
      <c r="I2545" t="s">
        <v>1778</v>
      </c>
      <c r="J2545" t="s">
        <v>2957</v>
      </c>
      <c r="K2545" t="s">
        <v>6575</v>
      </c>
      <c r="L2545" t="s">
        <v>6289</v>
      </c>
    </row>
    <row r="2546" spans="9:12" x14ac:dyDescent="0.25">
      <c r="I2546" t="s">
        <v>1778</v>
      </c>
      <c r="J2546" t="s">
        <v>2957</v>
      </c>
      <c r="K2546" t="s">
        <v>6576</v>
      </c>
      <c r="L2546" t="s">
        <v>6289</v>
      </c>
    </row>
    <row r="2547" spans="9:12" x14ac:dyDescent="0.25">
      <c r="I2547" t="s">
        <v>1778</v>
      </c>
      <c r="J2547" t="s">
        <v>2957</v>
      </c>
      <c r="K2547" t="s">
        <v>5029</v>
      </c>
      <c r="L2547" t="s">
        <v>6289</v>
      </c>
    </row>
    <row r="2548" spans="9:12" x14ac:dyDescent="0.25">
      <c r="I2548" t="s">
        <v>1778</v>
      </c>
      <c r="J2548" t="s">
        <v>2957</v>
      </c>
      <c r="K2548" t="s">
        <v>6577</v>
      </c>
      <c r="L2548" t="s">
        <v>5137</v>
      </c>
    </row>
    <row r="2549" spans="9:12" x14ac:dyDescent="0.25">
      <c r="I2549" t="s">
        <v>1778</v>
      </c>
      <c r="J2549" t="s">
        <v>2957</v>
      </c>
      <c r="K2549" t="s">
        <v>6578</v>
      </c>
      <c r="L2549" t="s">
        <v>6022</v>
      </c>
    </row>
    <row r="2550" spans="9:12" x14ac:dyDescent="0.25">
      <c r="I2550" t="s">
        <v>1778</v>
      </c>
      <c r="J2550" t="s">
        <v>2957</v>
      </c>
      <c r="K2550" t="s">
        <v>6579</v>
      </c>
    </row>
    <row r="2551" spans="9:12" x14ac:dyDescent="0.25">
      <c r="I2551" t="s">
        <v>1778</v>
      </c>
      <c r="J2551" t="s">
        <v>2957</v>
      </c>
      <c r="K2551" t="s">
        <v>4045</v>
      </c>
      <c r="L2551" t="s">
        <v>6580</v>
      </c>
    </row>
    <row r="2552" spans="9:12" x14ac:dyDescent="0.25">
      <c r="I2552" t="s">
        <v>1778</v>
      </c>
      <c r="J2552" t="s">
        <v>6581</v>
      </c>
      <c r="K2552" t="s">
        <v>6582</v>
      </c>
      <c r="L2552" t="s">
        <v>5116</v>
      </c>
    </row>
    <row r="2553" spans="9:12" x14ac:dyDescent="0.25">
      <c r="I2553" t="s">
        <v>1778</v>
      </c>
      <c r="J2553" t="s">
        <v>6581</v>
      </c>
      <c r="K2553" t="s">
        <v>6583</v>
      </c>
      <c r="L2553" t="s">
        <v>5339</v>
      </c>
    </row>
    <row r="2554" spans="9:12" x14ac:dyDescent="0.25">
      <c r="I2554" t="s">
        <v>1778</v>
      </c>
      <c r="J2554" t="s">
        <v>6581</v>
      </c>
      <c r="K2554" t="s">
        <v>6584</v>
      </c>
      <c r="L2554" t="s">
        <v>6052</v>
      </c>
    </row>
    <row r="2555" spans="9:12" x14ac:dyDescent="0.25">
      <c r="I2555" t="s">
        <v>1778</v>
      </c>
      <c r="J2555" t="s">
        <v>6581</v>
      </c>
      <c r="K2555" t="s">
        <v>4429</v>
      </c>
      <c r="L2555" t="s">
        <v>6052</v>
      </c>
    </row>
    <row r="2556" spans="9:12" x14ac:dyDescent="0.25">
      <c r="I2556" t="s">
        <v>1778</v>
      </c>
      <c r="J2556" t="s">
        <v>6581</v>
      </c>
      <c r="K2556" t="s">
        <v>6585</v>
      </c>
      <c r="L2556" t="s">
        <v>5339</v>
      </c>
    </row>
    <row r="2557" spans="9:12" x14ac:dyDescent="0.25">
      <c r="I2557" t="s">
        <v>1778</v>
      </c>
      <c r="J2557" t="s">
        <v>6581</v>
      </c>
      <c r="K2557" t="s">
        <v>6586</v>
      </c>
      <c r="L2557" t="s">
        <v>4790</v>
      </c>
    </row>
    <row r="2558" spans="9:12" x14ac:dyDescent="0.25">
      <c r="I2558" t="s">
        <v>1778</v>
      </c>
      <c r="J2558" t="s">
        <v>6581</v>
      </c>
      <c r="K2558" t="s">
        <v>6587</v>
      </c>
      <c r="L2558" t="s">
        <v>6052</v>
      </c>
    </row>
    <row r="2559" spans="9:12" x14ac:dyDescent="0.25">
      <c r="I2559" t="s">
        <v>1778</v>
      </c>
      <c r="J2559" t="s">
        <v>6581</v>
      </c>
      <c r="K2559" t="s">
        <v>6588</v>
      </c>
      <c r="L2559" t="s">
        <v>5116</v>
      </c>
    </row>
    <row r="2560" spans="9:12" x14ac:dyDescent="0.25">
      <c r="I2560" t="s">
        <v>1778</v>
      </c>
      <c r="J2560" t="s">
        <v>6581</v>
      </c>
      <c r="K2560" t="s">
        <v>6589</v>
      </c>
      <c r="L2560" t="s">
        <v>6052</v>
      </c>
    </row>
    <row r="2561" spans="9:12" x14ac:dyDescent="0.25">
      <c r="I2561" t="s">
        <v>1778</v>
      </c>
      <c r="J2561" t="s">
        <v>6590</v>
      </c>
      <c r="K2561" t="s">
        <v>6591</v>
      </c>
      <c r="L2561" t="s">
        <v>6106</v>
      </c>
    </row>
    <row r="2562" spans="9:12" x14ac:dyDescent="0.25">
      <c r="I2562" t="s">
        <v>1778</v>
      </c>
      <c r="J2562" t="s">
        <v>6592</v>
      </c>
      <c r="K2562" t="s">
        <v>5332</v>
      </c>
    </row>
    <row r="2563" spans="9:12" x14ac:dyDescent="0.25">
      <c r="I2563" t="s">
        <v>1778</v>
      </c>
      <c r="J2563" t="s">
        <v>6592</v>
      </c>
      <c r="K2563" t="s">
        <v>4005</v>
      </c>
    </row>
    <row r="2564" spans="9:12" x14ac:dyDescent="0.25">
      <c r="I2564" t="s">
        <v>1778</v>
      </c>
      <c r="J2564" t="s">
        <v>6593</v>
      </c>
      <c r="K2564" t="s">
        <v>6594</v>
      </c>
      <c r="L2564" t="s">
        <v>6595</v>
      </c>
    </row>
    <row r="2565" spans="9:12" x14ac:dyDescent="0.25">
      <c r="I2565" t="s">
        <v>1778</v>
      </c>
      <c r="J2565" t="s">
        <v>6593</v>
      </c>
      <c r="K2565" t="s">
        <v>6596</v>
      </c>
      <c r="L2565" t="s">
        <v>6597</v>
      </c>
    </row>
    <row r="2566" spans="9:12" x14ac:dyDescent="0.25">
      <c r="I2566" t="s">
        <v>1778</v>
      </c>
      <c r="J2566" t="s">
        <v>6593</v>
      </c>
      <c r="K2566" t="s">
        <v>6598</v>
      </c>
      <c r="L2566" t="s">
        <v>6597</v>
      </c>
    </row>
    <row r="2567" spans="9:12" x14ac:dyDescent="0.25">
      <c r="I2567" t="s">
        <v>1778</v>
      </c>
      <c r="J2567" t="s">
        <v>6593</v>
      </c>
      <c r="K2567" t="s">
        <v>6599</v>
      </c>
      <c r="L2567" t="s">
        <v>6595</v>
      </c>
    </row>
    <row r="2568" spans="9:12" x14ac:dyDescent="0.25">
      <c r="I2568" t="s">
        <v>1778</v>
      </c>
      <c r="J2568" t="s">
        <v>6593</v>
      </c>
      <c r="K2568" t="s">
        <v>6600</v>
      </c>
      <c r="L2568" t="s">
        <v>6595</v>
      </c>
    </row>
    <row r="2569" spans="9:12" x14ac:dyDescent="0.25">
      <c r="I2569" t="s">
        <v>1778</v>
      </c>
      <c r="J2569" t="s">
        <v>6593</v>
      </c>
      <c r="K2569" t="s">
        <v>6601</v>
      </c>
      <c r="L2569" t="s">
        <v>6595</v>
      </c>
    </row>
    <row r="2570" spans="9:12" x14ac:dyDescent="0.25">
      <c r="I2570" t="s">
        <v>1778</v>
      </c>
      <c r="J2570" t="s">
        <v>6593</v>
      </c>
      <c r="K2570" t="s">
        <v>6602</v>
      </c>
      <c r="L2570" t="s">
        <v>6597</v>
      </c>
    </row>
    <row r="2571" spans="9:12" x14ac:dyDescent="0.25">
      <c r="I2571" t="s">
        <v>1778</v>
      </c>
      <c r="J2571" t="s">
        <v>6593</v>
      </c>
      <c r="K2571" t="s">
        <v>6603</v>
      </c>
      <c r="L2571" t="s">
        <v>6595</v>
      </c>
    </row>
    <row r="2572" spans="9:12" x14ac:dyDescent="0.25">
      <c r="I2572" t="s">
        <v>1778</v>
      </c>
      <c r="J2572" t="s">
        <v>6593</v>
      </c>
      <c r="K2572" t="s">
        <v>6604</v>
      </c>
      <c r="L2572" t="s">
        <v>6595</v>
      </c>
    </row>
    <row r="2573" spans="9:12" x14ac:dyDescent="0.25">
      <c r="I2573" t="s">
        <v>1778</v>
      </c>
      <c r="J2573" t="s">
        <v>6593</v>
      </c>
      <c r="K2573" t="s">
        <v>6605</v>
      </c>
      <c r="L2573" t="s">
        <v>6606</v>
      </c>
    </row>
    <row r="2574" spans="9:12" x14ac:dyDescent="0.25">
      <c r="I2574" t="s">
        <v>1778</v>
      </c>
      <c r="J2574" t="s">
        <v>6593</v>
      </c>
      <c r="K2574" t="s">
        <v>4018</v>
      </c>
      <c r="L2574" t="s">
        <v>6595</v>
      </c>
    </row>
    <row r="2575" spans="9:12" x14ac:dyDescent="0.25">
      <c r="I2575" t="s">
        <v>1778</v>
      </c>
      <c r="J2575" t="s">
        <v>2857</v>
      </c>
      <c r="K2575" t="s">
        <v>6607</v>
      </c>
      <c r="L2575" t="s">
        <v>5119</v>
      </c>
    </row>
    <row r="2576" spans="9:12" x14ac:dyDescent="0.25">
      <c r="I2576" t="s">
        <v>1778</v>
      </c>
      <c r="J2576" t="s">
        <v>2857</v>
      </c>
      <c r="K2576" t="s">
        <v>4065</v>
      </c>
      <c r="L2576" t="s">
        <v>5116</v>
      </c>
    </row>
    <row r="2577" spans="9:12" x14ac:dyDescent="0.25">
      <c r="I2577" t="s">
        <v>1778</v>
      </c>
      <c r="J2577" t="s">
        <v>2857</v>
      </c>
      <c r="K2577" t="s">
        <v>6608</v>
      </c>
      <c r="L2577" t="s">
        <v>5116</v>
      </c>
    </row>
    <row r="2578" spans="9:12" x14ac:dyDescent="0.25">
      <c r="I2578" t="s">
        <v>1778</v>
      </c>
      <c r="J2578" t="s">
        <v>2857</v>
      </c>
      <c r="K2578" t="s">
        <v>5723</v>
      </c>
      <c r="L2578" t="s">
        <v>5119</v>
      </c>
    </row>
    <row r="2579" spans="9:12" x14ac:dyDescent="0.25">
      <c r="I2579" t="s">
        <v>1778</v>
      </c>
      <c r="J2579" t="s">
        <v>2857</v>
      </c>
      <c r="K2579" t="s">
        <v>6609</v>
      </c>
      <c r="L2579" t="s">
        <v>5119</v>
      </c>
    </row>
    <row r="2580" spans="9:12" x14ac:dyDescent="0.25">
      <c r="I2580" t="s">
        <v>1778</v>
      </c>
      <c r="J2580" t="s">
        <v>2857</v>
      </c>
      <c r="K2580" t="s">
        <v>5846</v>
      </c>
      <c r="L2580" t="s">
        <v>5119</v>
      </c>
    </row>
    <row r="2581" spans="9:12" x14ac:dyDescent="0.25">
      <c r="I2581" t="s">
        <v>1778</v>
      </c>
      <c r="J2581" t="s">
        <v>2857</v>
      </c>
      <c r="K2581" t="s">
        <v>6610</v>
      </c>
      <c r="L2581" t="s">
        <v>5116</v>
      </c>
    </row>
    <row r="2582" spans="9:12" x14ac:dyDescent="0.25">
      <c r="I2582" t="s">
        <v>1778</v>
      </c>
      <c r="J2582" t="s">
        <v>2857</v>
      </c>
      <c r="K2582" t="s">
        <v>6611</v>
      </c>
      <c r="L2582" t="s">
        <v>5119</v>
      </c>
    </row>
    <row r="2583" spans="9:12" x14ac:dyDescent="0.25">
      <c r="I2583" t="s">
        <v>1778</v>
      </c>
      <c r="J2583" t="s">
        <v>2857</v>
      </c>
      <c r="K2583" t="s">
        <v>4502</v>
      </c>
      <c r="L2583" t="s">
        <v>5119</v>
      </c>
    </row>
    <row r="2584" spans="9:12" x14ac:dyDescent="0.25">
      <c r="I2584" t="s">
        <v>1778</v>
      </c>
      <c r="J2584" t="s">
        <v>2857</v>
      </c>
      <c r="K2584" t="s">
        <v>6612</v>
      </c>
      <c r="L2584" t="s">
        <v>5119</v>
      </c>
    </row>
    <row r="2585" spans="9:12" x14ac:dyDescent="0.25">
      <c r="I2585" t="s">
        <v>1778</v>
      </c>
      <c r="J2585" t="s">
        <v>2857</v>
      </c>
      <c r="K2585" t="s">
        <v>6613</v>
      </c>
      <c r="L2585" t="s">
        <v>5116</v>
      </c>
    </row>
    <row r="2586" spans="9:12" x14ac:dyDescent="0.25">
      <c r="I2586" t="s">
        <v>1778</v>
      </c>
      <c r="J2586" t="s">
        <v>2857</v>
      </c>
      <c r="K2586" t="s">
        <v>6614</v>
      </c>
      <c r="L2586" t="s">
        <v>5116</v>
      </c>
    </row>
    <row r="2587" spans="9:12" x14ac:dyDescent="0.25">
      <c r="I2587" t="s">
        <v>1778</v>
      </c>
      <c r="J2587" t="s">
        <v>2857</v>
      </c>
      <c r="K2587" t="s">
        <v>6615</v>
      </c>
      <c r="L2587" t="s">
        <v>5116</v>
      </c>
    </row>
    <row r="2588" spans="9:12" x14ac:dyDescent="0.25">
      <c r="I2588" t="s">
        <v>1778</v>
      </c>
      <c r="J2588" t="s">
        <v>2857</v>
      </c>
      <c r="K2588" t="s">
        <v>6616</v>
      </c>
      <c r="L2588" t="s">
        <v>5119</v>
      </c>
    </row>
    <row r="2589" spans="9:12" x14ac:dyDescent="0.25">
      <c r="I2589" t="s">
        <v>1778</v>
      </c>
      <c r="J2589" t="s">
        <v>2857</v>
      </c>
      <c r="K2589" t="s">
        <v>6617</v>
      </c>
      <c r="L2589" t="s">
        <v>5116</v>
      </c>
    </row>
    <row r="2590" spans="9:12" x14ac:dyDescent="0.25">
      <c r="I2590" t="s">
        <v>1778</v>
      </c>
      <c r="J2590" t="s">
        <v>2857</v>
      </c>
      <c r="K2590" t="s">
        <v>6618</v>
      </c>
      <c r="L2590" t="s">
        <v>5116</v>
      </c>
    </row>
    <row r="2591" spans="9:12" x14ac:dyDescent="0.25">
      <c r="I2591" t="s">
        <v>1778</v>
      </c>
      <c r="J2591" t="s">
        <v>2857</v>
      </c>
      <c r="K2591" t="s">
        <v>6619</v>
      </c>
      <c r="L2591" t="s">
        <v>5119</v>
      </c>
    </row>
    <row r="2592" spans="9:12" x14ac:dyDescent="0.25">
      <c r="I2592" t="s">
        <v>1778</v>
      </c>
      <c r="J2592" t="s">
        <v>2857</v>
      </c>
      <c r="K2592" t="s">
        <v>6620</v>
      </c>
      <c r="L2592" t="s">
        <v>5116</v>
      </c>
    </row>
    <row r="2593" spans="9:12" x14ac:dyDescent="0.25">
      <c r="I2593" t="s">
        <v>1778</v>
      </c>
      <c r="J2593" t="s">
        <v>2857</v>
      </c>
      <c r="K2593" t="s">
        <v>6621</v>
      </c>
      <c r="L2593" t="s">
        <v>5119</v>
      </c>
    </row>
    <row r="2594" spans="9:12" x14ac:dyDescent="0.25">
      <c r="I2594" t="s">
        <v>1778</v>
      </c>
      <c r="J2594" t="s">
        <v>2857</v>
      </c>
      <c r="K2594" t="s">
        <v>6622</v>
      </c>
      <c r="L2594" t="s">
        <v>5119</v>
      </c>
    </row>
    <row r="2595" spans="9:12" x14ac:dyDescent="0.25">
      <c r="I2595" t="s">
        <v>1778</v>
      </c>
      <c r="J2595" t="s">
        <v>2857</v>
      </c>
      <c r="K2595" t="s">
        <v>6623</v>
      </c>
      <c r="L2595" t="s">
        <v>5119</v>
      </c>
    </row>
    <row r="2596" spans="9:12" x14ac:dyDescent="0.25">
      <c r="I2596" t="s">
        <v>1778</v>
      </c>
      <c r="J2596" t="s">
        <v>2857</v>
      </c>
      <c r="K2596" t="s">
        <v>6624</v>
      </c>
      <c r="L2596" t="s">
        <v>5119</v>
      </c>
    </row>
    <row r="2597" spans="9:12" x14ac:dyDescent="0.25">
      <c r="I2597" t="s">
        <v>1778</v>
      </c>
      <c r="J2597" t="s">
        <v>2857</v>
      </c>
      <c r="K2597" t="s">
        <v>6625</v>
      </c>
      <c r="L2597" t="s">
        <v>5119</v>
      </c>
    </row>
    <row r="2598" spans="9:12" x14ac:dyDescent="0.25">
      <c r="I2598" t="s">
        <v>1778</v>
      </c>
      <c r="J2598" t="s">
        <v>2857</v>
      </c>
      <c r="K2598" t="s">
        <v>6626</v>
      </c>
      <c r="L2598" t="s">
        <v>5119</v>
      </c>
    </row>
    <row r="2599" spans="9:12" x14ac:dyDescent="0.25">
      <c r="I2599" t="s">
        <v>1778</v>
      </c>
      <c r="J2599" t="s">
        <v>2857</v>
      </c>
      <c r="K2599" t="s">
        <v>6627</v>
      </c>
      <c r="L2599" t="s">
        <v>5116</v>
      </c>
    </row>
    <row r="2600" spans="9:12" x14ac:dyDescent="0.25">
      <c r="I2600" t="s">
        <v>1778</v>
      </c>
      <c r="J2600" t="s">
        <v>2857</v>
      </c>
      <c r="K2600" t="s">
        <v>6628</v>
      </c>
      <c r="L2600" t="s">
        <v>5116</v>
      </c>
    </row>
    <row r="2601" spans="9:12" x14ac:dyDescent="0.25">
      <c r="I2601" t="s">
        <v>1778</v>
      </c>
      <c r="J2601" t="s">
        <v>2857</v>
      </c>
      <c r="K2601" t="s">
        <v>6629</v>
      </c>
      <c r="L2601" t="s">
        <v>5119</v>
      </c>
    </row>
    <row r="2602" spans="9:12" x14ac:dyDescent="0.25">
      <c r="I2602" t="s">
        <v>1778</v>
      </c>
      <c r="J2602" t="s">
        <v>2857</v>
      </c>
      <c r="K2602" t="s">
        <v>6630</v>
      </c>
      <c r="L2602" t="s">
        <v>5119</v>
      </c>
    </row>
    <row r="2603" spans="9:12" x14ac:dyDescent="0.25">
      <c r="I2603" t="s">
        <v>1778</v>
      </c>
      <c r="J2603" t="s">
        <v>6631</v>
      </c>
      <c r="K2603" t="s">
        <v>5982</v>
      </c>
      <c r="L2603" t="s">
        <v>5339</v>
      </c>
    </row>
    <row r="2604" spans="9:12" x14ac:dyDescent="0.25">
      <c r="I2604" t="s">
        <v>1778</v>
      </c>
      <c r="J2604" t="s">
        <v>6631</v>
      </c>
      <c r="K2604" t="s">
        <v>6632</v>
      </c>
      <c r="L2604" t="s">
        <v>5339</v>
      </c>
    </row>
    <row r="2605" spans="9:12" x14ac:dyDescent="0.25">
      <c r="I2605" t="s">
        <v>1778</v>
      </c>
      <c r="J2605" t="s">
        <v>6631</v>
      </c>
      <c r="K2605" t="s">
        <v>5711</v>
      </c>
      <c r="L2605" t="s">
        <v>6485</v>
      </c>
    </row>
    <row r="2606" spans="9:12" x14ac:dyDescent="0.25">
      <c r="I2606" t="s">
        <v>1778</v>
      </c>
      <c r="J2606" t="s">
        <v>6631</v>
      </c>
      <c r="K2606" t="s">
        <v>5686</v>
      </c>
      <c r="L2606" t="s">
        <v>6485</v>
      </c>
    </row>
    <row r="2607" spans="9:12" x14ac:dyDescent="0.25">
      <c r="I2607" t="s">
        <v>1778</v>
      </c>
      <c r="J2607" t="s">
        <v>6631</v>
      </c>
      <c r="K2607" t="s">
        <v>6287</v>
      </c>
      <c r="L2607" t="s">
        <v>5116</v>
      </c>
    </row>
    <row r="2608" spans="9:12" x14ac:dyDescent="0.25">
      <c r="I2608" t="s">
        <v>1778</v>
      </c>
      <c r="J2608" t="s">
        <v>6631</v>
      </c>
      <c r="K2608" t="s">
        <v>6633</v>
      </c>
      <c r="L2608" t="s">
        <v>5339</v>
      </c>
    </row>
    <row r="2609" spans="9:12" x14ac:dyDescent="0.25">
      <c r="I2609" t="s">
        <v>1778</v>
      </c>
      <c r="J2609" t="s">
        <v>6634</v>
      </c>
      <c r="K2609" t="s">
        <v>6635</v>
      </c>
      <c r="L2609" t="s">
        <v>5197</v>
      </c>
    </row>
    <row r="2610" spans="9:12" x14ac:dyDescent="0.25">
      <c r="I2610" t="s">
        <v>1778</v>
      </c>
      <c r="J2610" t="s">
        <v>6634</v>
      </c>
      <c r="K2610" t="s">
        <v>6636</v>
      </c>
      <c r="L2610" t="s">
        <v>4790</v>
      </c>
    </row>
    <row r="2611" spans="9:12" x14ac:dyDescent="0.25">
      <c r="I2611" t="s">
        <v>1778</v>
      </c>
      <c r="J2611" t="s">
        <v>6634</v>
      </c>
      <c r="K2611" t="s">
        <v>6637</v>
      </c>
      <c r="L2611" t="s">
        <v>6638</v>
      </c>
    </row>
    <row r="2612" spans="9:12" x14ac:dyDescent="0.25">
      <c r="I2612" t="s">
        <v>1778</v>
      </c>
      <c r="J2612" t="s">
        <v>6634</v>
      </c>
      <c r="K2612" t="s">
        <v>5019</v>
      </c>
      <c r="L2612" t="s">
        <v>5113</v>
      </c>
    </row>
    <row r="2613" spans="9:12" x14ac:dyDescent="0.25">
      <c r="I2613" t="s">
        <v>1778</v>
      </c>
      <c r="J2613" t="s">
        <v>6639</v>
      </c>
      <c r="K2613" t="s">
        <v>6640</v>
      </c>
      <c r="L2613" t="s">
        <v>5116</v>
      </c>
    </row>
    <row r="2614" spans="9:12" x14ac:dyDescent="0.25">
      <c r="I2614" t="s">
        <v>1778</v>
      </c>
      <c r="J2614" t="s">
        <v>6639</v>
      </c>
      <c r="K2614" t="s">
        <v>6641</v>
      </c>
      <c r="L2614" t="s">
        <v>5116</v>
      </c>
    </row>
    <row r="2615" spans="9:12" x14ac:dyDescent="0.25">
      <c r="I2615" t="s">
        <v>1778</v>
      </c>
      <c r="J2615" t="s">
        <v>6639</v>
      </c>
      <c r="K2615" t="s">
        <v>6642</v>
      </c>
      <c r="L2615" t="s">
        <v>5116</v>
      </c>
    </row>
    <row r="2616" spans="9:12" x14ac:dyDescent="0.25">
      <c r="I2616" t="s">
        <v>1778</v>
      </c>
      <c r="J2616" t="s">
        <v>2899</v>
      </c>
      <c r="K2616" t="s">
        <v>6138</v>
      </c>
    </row>
    <row r="2617" spans="9:12" x14ac:dyDescent="0.25">
      <c r="I2617" t="s">
        <v>1778</v>
      </c>
      <c r="J2617" t="s">
        <v>2924</v>
      </c>
      <c r="K2617" t="s">
        <v>6643</v>
      </c>
      <c r="L2617" t="s">
        <v>6644</v>
      </c>
    </row>
    <row r="2618" spans="9:12" x14ac:dyDescent="0.25">
      <c r="I2618" t="s">
        <v>1778</v>
      </c>
      <c r="J2618" t="s">
        <v>6645</v>
      </c>
      <c r="K2618" t="s">
        <v>6166</v>
      </c>
      <c r="L2618" t="s">
        <v>5119</v>
      </c>
    </row>
    <row r="2619" spans="9:12" x14ac:dyDescent="0.25">
      <c r="I2619" t="s">
        <v>1778</v>
      </c>
      <c r="J2619" t="s">
        <v>6645</v>
      </c>
      <c r="K2619" t="s">
        <v>6177</v>
      </c>
      <c r="L2619" t="s">
        <v>5119</v>
      </c>
    </row>
    <row r="2620" spans="9:12" x14ac:dyDescent="0.25">
      <c r="I2620" t="s">
        <v>1778</v>
      </c>
      <c r="J2620" t="s">
        <v>6645</v>
      </c>
      <c r="K2620" t="s">
        <v>6180</v>
      </c>
      <c r="L2620" t="s">
        <v>6181</v>
      </c>
    </row>
    <row r="2621" spans="9:12" x14ac:dyDescent="0.25">
      <c r="I2621" t="s">
        <v>1778</v>
      </c>
      <c r="J2621" t="s">
        <v>6645</v>
      </c>
      <c r="K2621" t="s">
        <v>6190</v>
      </c>
      <c r="L2621" t="s">
        <v>5119</v>
      </c>
    </row>
    <row r="2622" spans="9:12" x14ac:dyDescent="0.25">
      <c r="I2622" t="s">
        <v>1778</v>
      </c>
      <c r="J2622" t="s">
        <v>6645</v>
      </c>
      <c r="K2622" t="s">
        <v>6195</v>
      </c>
      <c r="L2622" t="s">
        <v>5119</v>
      </c>
    </row>
    <row r="2623" spans="9:12" x14ac:dyDescent="0.25">
      <c r="I2623" t="s">
        <v>1778</v>
      </c>
      <c r="J2623" t="s">
        <v>6645</v>
      </c>
      <c r="K2623" t="s">
        <v>6198</v>
      </c>
      <c r="L2623" t="s">
        <v>5119</v>
      </c>
    </row>
    <row r="2624" spans="9:12" x14ac:dyDescent="0.25">
      <c r="I2624" t="s">
        <v>1778</v>
      </c>
      <c r="J2624" t="s">
        <v>6645</v>
      </c>
      <c r="K2624" t="s">
        <v>6646</v>
      </c>
      <c r="L2624" t="s">
        <v>5119</v>
      </c>
    </row>
    <row r="2625" spans="9:12" x14ac:dyDescent="0.25">
      <c r="I2625" t="s">
        <v>1778</v>
      </c>
      <c r="J2625" t="s">
        <v>6645</v>
      </c>
      <c r="K2625" t="s">
        <v>6647</v>
      </c>
      <c r="L2625" t="s">
        <v>5119</v>
      </c>
    </row>
    <row r="2626" spans="9:12" x14ac:dyDescent="0.25">
      <c r="I2626" t="s">
        <v>1778</v>
      </c>
      <c r="J2626" t="s">
        <v>2958</v>
      </c>
      <c r="K2626" t="s">
        <v>6296</v>
      </c>
      <c r="L2626" t="s">
        <v>6179</v>
      </c>
    </row>
    <row r="2627" spans="9:12" x14ac:dyDescent="0.25">
      <c r="I2627" t="s">
        <v>1778</v>
      </c>
      <c r="J2627" t="s">
        <v>2958</v>
      </c>
      <c r="K2627" t="s">
        <v>4005</v>
      </c>
    </row>
    <row r="2628" spans="9:12" x14ac:dyDescent="0.25">
      <c r="I2628" t="s">
        <v>1778</v>
      </c>
      <c r="J2628" t="s">
        <v>6648</v>
      </c>
      <c r="K2628" t="s">
        <v>4313</v>
      </c>
      <c r="L2628" t="s">
        <v>5798</v>
      </c>
    </row>
    <row r="2629" spans="9:12" x14ac:dyDescent="0.25">
      <c r="I2629" t="s">
        <v>1778</v>
      </c>
      <c r="J2629" t="s">
        <v>6648</v>
      </c>
      <c r="K2629" t="s">
        <v>4098</v>
      </c>
      <c r="L2629" t="s">
        <v>6289</v>
      </c>
    </row>
    <row r="2630" spans="9:12" x14ac:dyDescent="0.25">
      <c r="I2630" t="s">
        <v>1778</v>
      </c>
      <c r="J2630" t="s">
        <v>6648</v>
      </c>
      <c r="K2630" t="s">
        <v>6649</v>
      </c>
      <c r="L2630" t="s">
        <v>6289</v>
      </c>
    </row>
    <row r="2631" spans="9:12" x14ac:dyDescent="0.25">
      <c r="I2631" t="s">
        <v>1778</v>
      </c>
      <c r="J2631" t="s">
        <v>6648</v>
      </c>
      <c r="K2631" t="s">
        <v>4562</v>
      </c>
      <c r="L2631" t="s">
        <v>4790</v>
      </c>
    </row>
    <row r="2632" spans="9:12" x14ac:dyDescent="0.25">
      <c r="I2632" t="s">
        <v>1778</v>
      </c>
      <c r="J2632" t="s">
        <v>6648</v>
      </c>
      <c r="K2632" t="s">
        <v>6650</v>
      </c>
      <c r="L2632" t="s">
        <v>6289</v>
      </c>
    </row>
    <row r="2633" spans="9:12" x14ac:dyDescent="0.25">
      <c r="I2633" t="s">
        <v>1778</v>
      </c>
      <c r="J2633" t="s">
        <v>6648</v>
      </c>
      <c r="K2633" t="s">
        <v>5802</v>
      </c>
      <c r="L2633" t="s">
        <v>6651</v>
      </c>
    </row>
    <row r="2634" spans="9:12" x14ac:dyDescent="0.25">
      <c r="I2634" t="s">
        <v>1778</v>
      </c>
      <c r="J2634" t="s">
        <v>6652</v>
      </c>
      <c r="K2634" t="s">
        <v>6653</v>
      </c>
      <c r="L2634" t="s">
        <v>5339</v>
      </c>
    </row>
    <row r="2635" spans="9:12" x14ac:dyDescent="0.25">
      <c r="I2635" t="s">
        <v>1778</v>
      </c>
      <c r="J2635" t="s">
        <v>6652</v>
      </c>
      <c r="K2635" t="s">
        <v>6654</v>
      </c>
      <c r="L2635" t="s">
        <v>6597</v>
      </c>
    </row>
    <row r="2636" spans="9:12" x14ac:dyDescent="0.25">
      <c r="I2636" t="s">
        <v>1778</v>
      </c>
      <c r="J2636" t="s">
        <v>6652</v>
      </c>
      <c r="K2636" t="s">
        <v>6655</v>
      </c>
      <c r="L2636" t="s">
        <v>6597</v>
      </c>
    </row>
    <row r="2637" spans="9:12" x14ac:dyDescent="0.25">
      <c r="I2637" t="s">
        <v>1778</v>
      </c>
      <c r="J2637" t="s">
        <v>6656</v>
      </c>
      <c r="K2637" t="s">
        <v>6657</v>
      </c>
      <c r="L2637" t="s">
        <v>5798</v>
      </c>
    </row>
    <row r="2638" spans="9:12" x14ac:dyDescent="0.25">
      <c r="I2638" t="s">
        <v>1778</v>
      </c>
      <c r="J2638" t="s">
        <v>2900</v>
      </c>
      <c r="K2638" t="s">
        <v>5972</v>
      </c>
      <c r="L2638" t="s">
        <v>5116</v>
      </c>
    </row>
    <row r="2639" spans="9:12" x14ac:dyDescent="0.25">
      <c r="I2639" t="s">
        <v>1778</v>
      </c>
      <c r="J2639" t="s">
        <v>2959</v>
      </c>
      <c r="K2639" t="s">
        <v>6658</v>
      </c>
      <c r="L2639" t="s">
        <v>5206</v>
      </c>
    </row>
    <row r="2640" spans="9:12" x14ac:dyDescent="0.25">
      <c r="I2640" t="s">
        <v>1778</v>
      </c>
      <c r="J2640" t="s">
        <v>2959</v>
      </c>
      <c r="K2640" t="s">
        <v>6659</v>
      </c>
      <c r="L2640" t="s">
        <v>6289</v>
      </c>
    </row>
    <row r="2641" spans="9:12" x14ac:dyDescent="0.25">
      <c r="I2641" t="s">
        <v>1778</v>
      </c>
      <c r="J2641" t="s">
        <v>2959</v>
      </c>
      <c r="K2641" t="s">
        <v>6660</v>
      </c>
    </row>
    <row r="2642" spans="9:12" x14ac:dyDescent="0.25">
      <c r="I2642" t="s">
        <v>1778</v>
      </c>
      <c r="J2642" t="s">
        <v>2959</v>
      </c>
      <c r="K2642" t="s">
        <v>6649</v>
      </c>
      <c r="L2642" t="s">
        <v>5141</v>
      </c>
    </row>
    <row r="2643" spans="9:12" x14ac:dyDescent="0.25">
      <c r="I2643" t="s">
        <v>1778</v>
      </c>
      <c r="J2643" t="s">
        <v>2959</v>
      </c>
      <c r="K2643" t="s">
        <v>6661</v>
      </c>
      <c r="L2643" t="s">
        <v>5798</v>
      </c>
    </row>
    <row r="2644" spans="9:12" x14ac:dyDescent="0.25">
      <c r="I2644" t="s">
        <v>1778</v>
      </c>
      <c r="J2644" t="s">
        <v>2959</v>
      </c>
      <c r="K2644" t="s">
        <v>4333</v>
      </c>
      <c r="L2644" t="s">
        <v>6289</v>
      </c>
    </row>
    <row r="2645" spans="9:12" x14ac:dyDescent="0.25">
      <c r="I2645" t="s">
        <v>1778</v>
      </c>
      <c r="J2645" t="s">
        <v>2959</v>
      </c>
      <c r="K2645" t="s">
        <v>5225</v>
      </c>
      <c r="L2645" t="s">
        <v>5197</v>
      </c>
    </row>
    <row r="2646" spans="9:12" x14ac:dyDescent="0.25">
      <c r="I2646" t="s">
        <v>1778</v>
      </c>
      <c r="J2646" t="s">
        <v>2901</v>
      </c>
      <c r="K2646" t="s">
        <v>6662</v>
      </c>
      <c r="L2646" t="s">
        <v>5116</v>
      </c>
    </row>
    <row r="2647" spans="9:12" x14ac:dyDescent="0.25">
      <c r="I2647" t="s">
        <v>1778</v>
      </c>
      <c r="J2647" t="s">
        <v>2901</v>
      </c>
      <c r="K2647" t="s">
        <v>5266</v>
      </c>
      <c r="L2647" t="s">
        <v>5116</v>
      </c>
    </row>
    <row r="2648" spans="9:12" x14ac:dyDescent="0.25">
      <c r="I2648" t="s">
        <v>1778</v>
      </c>
      <c r="J2648" t="s">
        <v>2901</v>
      </c>
      <c r="K2648" t="s">
        <v>6663</v>
      </c>
      <c r="L2648" t="s">
        <v>5194</v>
      </c>
    </row>
    <row r="2649" spans="9:12" x14ac:dyDescent="0.25">
      <c r="I2649" t="s">
        <v>1778</v>
      </c>
      <c r="J2649" t="s">
        <v>2901</v>
      </c>
      <c r="K2649" t="s">
        <v>6664</v>
      </c>
      <c r="L2649" t="s">
        <v>5116</v>
      </c>
    </row>
    <row r="2650" spans="9:12" x14ac:dyDescent="0.25">
      <c r="I2650" t="s">
        <v>1778</v>
      </c>
      <c r="J2650" t="s">
        <v>2901</v>
      </c>
      <c r="K2650" t="s">
        <v>6101</v>
      </c>
      <c r="L2650" t="s">
        <v>6039</v>
      </c>
    </row>
    <row r="2651" spans="9:12" x14ac:dyDescent="0.25">
      <c r="I2651" t="s">
        <v>1778</v>
      </c>
      <c r="J2651" t="s">
        <v>2901</v>
      </c>
      <c r="K2651" t="s">
        <v>6665</v>
      </c>
      <c r="L2651" t="s">
        <v>6465</v>
      </c>
    </row>
    <row r="2652" spans="9:12" x14ac:dyDescent="0.25">
      <c r="I2652" t="s">
        <v>1778</v>
      </c>
      <c r="J2652" t="s">
        <v>2901</v>
      </c>
      <c r="K2652" t="s">
        <v>6666</v>
      </c>
    </row>
    <row r="2653" spans="9:12" x14ac:dyDescent="0.25">
      <c r="I2653" t="s">
        <v>1778</v>
      </c>
      <c r="J2653" t="s">
        <v>2901</v>
      </c>
      <c r="K2653" t="s">
        <v>6667</v>
      </c>
      <c r="L2653" t="s">
        <v>6465</v>
      </c>
    </row>
    <row r="2654" spans="9:12" x14ac:dyDescent="0.25">
      <c r="I2654" t="s">
        <v>1778</v>
      </c>
      <c r="J2654" t="s">
        <v>2925</v>
      </c>
      <c r="K2654" t="s">
        <v>6668</v>
      </c>
      <c r="L2654" t="s">
        <v>5316</v>
      </c>
    </row>
    <row r="2655" spans="9:12" x14ac:dyDescent="0.25">
      <c r="I2655" t="s">
        <v>1778</v>
      </c>
      <c r="J2655" t="s">
        <v>2989</v>
      </c>
      <c r="K2655" t="s">
        <v>6669</v>
      </c>
      <c r="L2655" t="s">
        <v>4653</v>
      </c>
    </row>
    <row r="2656" spans="9:12" x14ac:dyDescent="0.25">
      <c r="I2656" t="s">
        <v>1778</v>
      </c>
      <c r="J2656" t="s">
        <v>2926</v>
      </c>
      <c r="K2656" t="s">
        <v>6670</v>
      </c>
      <c r="L2656" t="s">
        <v>4705</v>
      </c>
    </row>
    <row r="2657" spans="9:12" x14ac:dyDescent="0.25">
      <c r="I2657" t="s">
        <v>1778</v>
      </c>
      <c r="J2657" t="s">
        <v>2365</v>
      </c>
      <c r="K2657" t="s">
        <v>6671</v>
      </c>
      <c r="L2657" t="s">
        <v>4653</v>
      </c>
    </row>
    <row r="2658" spans="9:12" x14ac:dyDescent="0.25">
      <c r="I2658" t="s">
        <v>1778</v>
      </c>
      <c r="J2658" t="s">
        <v>2365</v>
      </c>
      <c r="K2658" t="s">
        <v>6672</v>
      </c>
      <c r="L2658" t="s">
        <v>5319</v>
      </c>
    </row>
    <row r="2659" spans="9:12" x14ac:dyDescent="0.25">
      <c r="I2659" t="s">
        <v>1778</v>
      </c>
      <c r="J2659" t="s">
        <v>2365</v>
      </c>
      <c r="K2659" t="s">
        <v>6673</v>
      </c>
      <c r="L2659" t="s">
        <v>6674</v>
      </c>
    </row>
    <row r="2660" spans="9:12" x14ac:dyDescent="0.25">
      <c r="I2660" t="s">
        <v>1778</v>
      </c>
      <c r="J2660" t="s">
        <v>2365</v>
      </c>
      <c r="K2660" t="s">
        <v>6675</v>
      </c>
      <c r="L2660" t="s">
        <v>6407</v>
      </c>
    </row>
    <row r="2661" spans="9:12" x14ac:dyDescent="0.25">
      <c r="I2661" t="s">
        <v>1778</v>
      </c>
      <c r="J2661" t="s">
        <v>2365</v>
      </c>
      <c r="K2661" t="s">
        <v>6676</v>
      </c>
      <c r="L2661" t="s">
        <v>6407</v>
      </c>
    </row>
    <row r="2662" spans="9:12" x14ac:dyDescent="0.25">
      <c r="I2662" t="s">
        <v>1778</v>
      </c>
      <c r="J2662" t="s">
        <v>2365</v>
      </c>
      <c r="K2662" t="s">
        <v>4284</v>
      </c>
      <c r="L2662" t="s">
        <v>5319</v>
      </c>
    </row>
    <row r="2663" spans="9:12" x14ac:dyDescent="0.25">
      <c r="I2663" t="s">
        <v>1778</v>
      </c>
      <c r="J2663" t="s">
        <v>2365</v>
      </c>
      <c r="K2663" t="s">
        <v>5602</v>
      </c>
      <c r="L2663" t="s">
        <v>5316</v>
      </c>
    </row>
    <row r="2664" spans="9:12" x14ac:dyDescent="0.25">
      <c r="I2664" t="s">
        <v>1778</v>
      </c>
      <c r="J2664" t="s">
        <v>2365</v>
      </c>
      <c r="K2664" t="s">
        <v>5420</v>
      </c>
      <c r="L2664" t="s">
        <v>4653</v>
      </c>
    </row>
    <row r="2665" spans="9:12" x14ac:dyDescent="0.25">
      <c r="I2665" t="s">
        <v>1778</v>
      </c>
      <c r="J2665" t="s">
        <v>2960</v>
      </c>
      <c r="K2665" t="s">
        <v>4005</v>
      </c>
    </row>
    <row r="2666" spans="9:12" x14ac:dyDescent="0.25">
      <c r="I2666" t="s">
        <v>1778</v>
      </c>
      <c r="J2666" t="s">
        <v>2960</v>
      </c>
      <c r="K2666" t="s">
        <v>6677</v>
      </c>
      <c r="L2666" t="s">
        <v>5917</v>
      </c>
    </row>
    <row r="2667" spans="9:12" x14ac:dyDescent="0.25">
      <c r="I2667" t="s">
        <v>1778</v>
      </c>
      <c r="J2667" t="s">
        <v>2961</v>
      </c>
      <c r="K2667" t="s">
        <v>6678</v>
      </c>
      <c r="L2667" t="s">
        <v>5316</v>
      </c>
    </row>
    <row r="2668" spans="9:12" x14ac:dyDescent="0.25">
      <c r="I2668" t="s">
        <v>1778</v>
      </c>
      <c r="J2668" t="s">
        <v>2961</v>
      </c>
      <c r="K2668" t="s">
        <v>4993</v>
      </c>
      <c r="L2668" t="s">
        <v>4653</v>
      </c>
    </row>
    <row r="2669" spans="9:12" x14ac:dyDescent="0.25">
      <c r="I2669" t="s">
        <v>1778</v>
      </c>
      <c r="J2669" t="s">
        <v>2961</v>
      </c>
      <c r="K2669" t="s">
        <v>6679</v>
      </c>
      <c r="L2669" t="s">
        <v>5119</v>
      </c>
    </row>
    <row r="2670" spans="9:12" x14ac:dyDescent="0.25">
      <c r="I2670" t="s">
        <v>1778</v>
      </c>
      <c r="J2670" t="s">
        <v>2961</v>
      </c>
      <c r="K2670" t="s">
        <v>6296</v>
      </c>
      <c r="L2670" t="s">
        <v>5470</v>
      </c>
    </row>
    <row r="2671" spans="9:12" x14ac:dyDescent="0.25">
      <c r="I2671" t="s">
        <v>1778</v>
      </c>
      <c r="J2671" t="s">
        <v>2961</v>
      </c>
      <c r="K2671" t="s">
        <v>6680</v>
      </c>
      <c r="L2671" t="s">
        <v>4847</v>
      </c>
    </row>
    <row r="2672" spans="9:12" x14ac:dyDescent="0.25">
      <c r="I2672" t="s">
        <v>1778</v>
      </c>
      <c r="J2672" t="s">
        <v>2961</v>
      </c>
      <c r="K2672" t="s">
        <v>4516</v>
      </c>
      <c r="L2672" t="s">
        <v>5119</v>
      </c>
    </row>
    <row r="2673" spans="9:12" x14ac:dyDescent="0.25">
      <c r="I2673" t="s">
        <v>1778</v>
      </c>
      <c r="J2673" t="s">
        <v>2961</v>
      </c>
      <c r="K2673" t="s">
        <v>6681</v>
      </c>
      <c r="L2673" t="s">
        <v>5316</v>
      </c>
    </row>
    <row r="2674" spans="9:12" x14ac:dyDescent="0.25">
      <c r="I2674" t="s">
        <v>1778</v>
      </c>
      <c r="J2674" t="s">
        <v>2961</v>
      </c>
      <c r="K2674" t="s">
        <v>6196</v>
      </c>
      <c r="L2674" t="s">
        <v>4653</v>
      </c>
    </row>
    <row r="2675" spans="9:12" x14ac:dyDescent="0.25">
      <c r="I2675" t="s">
        <v>1778</v>
      </c>
      <c r="J2675" t="s">
        <v>2961</v>
      </c>
      <c r="K2675" t="s">
        <v>6322</v>
      </c>
      <c r="L2675" t="s">
        <v>6682</v>
      </c>
    </row>
    <row r="2676" spans="9:12" x14ac:dyDescent="0.25">
      <c r="I2676" t="s">
        <v>1778</v>
      </c>
      <c r="J2676" t="s">
        <v>6683</v>
      </c>
      <c r="K2676" t="s">
        <v>4022</v>
      </c>
      <c r="L2676" t="s">
        <v>6311</v>
      </c>
    </row>
    <row r="2677" spans="9:12" x14ac:dyDescent="0.25">
      <c r="I2677" t="s">
        <v>1778</v>
      </c>
      <c r="J2677" t="s">
        <v>2962</v>
      </c>
      <c r="K2677" t="s">
        <v>4451</v>
      </c>
      <c r="L2677" t="s">
        <v>5319</v>
      </c>
    </row>
    <row r="2678" spans="9:12" x14ac:dyDescent="0.25">
      <c r="I2678" t="s">
        <v>1778</v>
      </c>
      <c r="J2678" t="s">
        <v>2962</v>
      </c>
      <c r="K2678" t="s">
        <v>6684</v>
      </c>
      <c r="L2678" t="s">
        <v>5197</v>
      </c>
    </row>
    <row r="2679" spans="9:12" x14ac:dyDescent="0.25">
      <c r="I2679" t="s">
        <v>1778</v>
      </c>
      <c r="J2679" t="s">
        <v>2962</v>
      </c>
      <c r="K2679" t="s">
        <v>6685</v>
      </c>
      <c r="L2679" t="s">
        <v>5319</v>
      </c>
    </row>
    <row r="2680" spans="9:12" x14ac:dyDescent="0.25">
      <c r="I2680" t="s">
        <v>1778</v>
      </c>
      <c r="J2680" t="s">
        <v>2963</v>
      </c>
      <c r="K2680" t="s">
        <v>6686</v>
      </c>
      <c r="L2680" t="s">
        <v>5116</v>
      </c>
    </row>
    <row r="2681" spans="9:12" x14ac:dyDescent="0.25">
      <c r="I2681" t="s">
        <v>1778</v>
      </c>
      <c r="J2681" t="s">
        <v>6687</v>
      </c>
      <c r="K2681" t="s">
        <v>6688</v>
      </c>
      <c r="L2681" t="s">
        <v>5116</v>
      </c>
    </row>
    <row r="2682" spans="9:12" x14ac:dyDescent="0.25">
      <c r="I2682" t="s">
        <v>1778</v>
      </c>
      <c r="J2682" t="s">
        <v>6687</v>
      </c>
      <c r="K2682" t="s">
        <v>6689</v>
      </c>
      <c r="L2682" t="s">
        <v>5119</v>
      </c>
    </row>
    <row r="2683" spans="9:12" x14ac:dyDescent="0.25">
      <c r="I2683" t="s">
        <v>1778</v>
      </c>
      <c r="J2683" t="s">
        <v>6687</v>
      </c>
      <c r="K2683" t="s">
        <v>6690</v>
      </c>
      <c r="L2683" t="s">
        <v>5116</v>
      </c>
    </row>
    <row r="2684" spans="9:12" x14ac:dyDescent="0.25">
      <c r="I2684" t="s">
        <v>1778</v>
      </c>
      <c r="J2684" t="s">
        <v>6687</v>
      </c>
      <c r="K2684" t="s">
        <v>6281</v>
      </c>
      <c r="L2684" t="s">
        <v>5116</v>
      </c>
    </row>
    <row r="2685" spans="9:12" x14ac:dyDescent="0.25">
      <c r="I2685" t="s">
        <v>1778</v>
      </c>
      <c r="J2685" t="s">
        <v>6687</v>
      </c>
      <c r="K2685" t="s">
        <v>6691</v>
      </c>
      <c r="L2685" t="s">
        <v>5119</v>
      </c>
    </row>
    <row r="2686" spans="9:12" x14ac:dyDescent="0.25">
      <c r="I2686" t="s">
        <v>1778</v>
      </c>
      <c r="J2686" t="s">
        <v>6687</v>
      </c>
      <c r="K2686" t="s">
        <v>6692</v>
      </c>
      <c r="L2686" t="s">
        <v>5119</v>
      </c>
    </row>
    <row r="2687" spans="9:12" x14ac:dyDescent="0.25">
      <c r="I2687" t="s">
        <v>1778</v>
      </c>
      <c r="J2687" t="s">
        <v>6687</v>
      </c>
      <c r="K2687" t="s">
        <v>6693</v>
      </c>
      <c r="L2687" t="s">
        <v>5116</v>
      </c>
    </row>
    <row r="2688" spans="9:12" x14ac:dyDescent="0.25">
      <c r="I2688" t="s">
        <v>1778</v>
      </c>
      <c r="J2688" t="s">
        <v>6687</v>
      </c>
      <c r="K2688" t="s">
        <v>6694</v>
      </c>
      <c r="L2688" t="s">
        <v>5119</v>
      </c>
    </row>
    <row r="2689" spans="9:12" x14ac:dyDescent="0.25">
      <c r="I2689" t="s">
        <v>1778</v>
      </c>
      <c r="J2689" t="s">
        <v>6695</v>
      </c>
      <c r="K2689" t="s">
        <v>6696</v>
      </c>
      <c r="L2689" t="s">
        <v>5197</v>
      </c>
    </row>
    <row r="2690" spans="9:12" x14ac:dyDescent="0.25">
      <c r="I2690" t="s">
        <v>1778</v>
      </c>
      <c r="J2690" t="s">
        <v>6697</v>
      </c>
      <c r="K2690" t="s">
        <v>6698</v>
      </c>
      <c r="L2690" t="s">
        <v>5119</v>
      </c>
    </row>
    <row r="2691" spans="9:12" x14ac:dyDescent="0.25">
      <c r="I2691" t="s">
        <v>1778</v>
      </c>
      <c r="J2691" t="s">
        <v>2875</v>
      </c>
      <c r="K2691" t="s">
        <v>6699</v>
      </c>
      <c r="L2691" t="s">
        <v>4653</v>
      </c>
    </row>
    <row r="2692" spans="9:12" x14ac:dyDescent="0.25">
      <c r="I2692" t="s">
        <v>1778</v>
      </c>
      <c r="J2692" t="s">
        <v>2255</v>
      </c>
      <c r="K2692" t="s">
        <v>6700</v>
      </c>
      <c r="L2692" t="s">
        <v>6482</v>
      </c>
    </row>
    <row r="2693" spans="9:12" x14ac:dyDescent="0.25">
      <c r="I2693" t="s">
        <v>1778</v>
      </c>
      <c r="J2693" t="s">
        <v>6701</v>
      </c>
      <c r="K2693" t="s">
        <v>3969</v>
      </c>
      <c r="L2693" t="s">
        <v>6039</v>
      </c>
    </row>
    <row r="2694" spans="9:12" x14ac:dyDescent="0.25">
      <c r="I2694" t="s">
        <v>1778</v>
      </c>
      <c r="J2694" t="s">
        <v>6702</v>
      </c>
      <c r="K2694" t="s">
        <v>6703</v>
      </c>
      <c r="L2694" t="s">
        <v>6704</v>
      </c>
    </row>
    <row r="2695" spans="9:12" x14ac:dyDescent="0.25">
      <c r="I2695" t="s">
        <v>1778</v>
      </c>
      <c r="J2695" t="s">
        <v>6705</v>
      </c>
      <c r="K2695" t="s">
        <v>6706</v>
      </c>
      <c r="L2695" t="s">
        <v>6289</v>
      </c>
    </row>
    <row r="2696" spans="9:12" x14ac:dyDescent="0.25">
      <c r="I2696" t="s">
        <v>1778</v>
      </c>
      <c r="J2696" t="s">
        <v>6705</v>
      </c>
      <c r="K2696" t="s">
        <v>6707</v>
      </c>
    </row>
    <row r="2697" spans="9:12" x14ac:dyDescent="0.25">
      <c r="I2697" t="s">
        <v>1778</v>
      </c>
      <c r="J2697" t="s">
        <v>6705</v>
      </c>
      <c r="K2697" t="s">
        <v>6708</v>
      </c>
      <c r="L2697" t="s">
        <v>5174</v>
      </c>
    </row>
    <row r="2698" spans="9:12" x14ac:dyDescent="0.25">
      <c r="I2698" t="s">
        <v>1778</v>
      </c>
      <c r="J2698" t="s">
        <v>6709</v>
      </c>
      <c r="K2698" t="s">
        <v>6710</v>
      </c>
      <c r="L2698" t="s">
        <v>6711</v>
      </c>
    </row>
    <row r="2699" spans="9:12" x14ac:dyDescent="0.25">
      <c r="I2699" t="s">
        <v>1778</v>
      </c>
      <c r="J2699" t="s">
        <v>2964</v>
      </c>
      <c r="K2699" t="s">
        <v>6712</v>
      </c>
      <c r="L2699" t="s">
        <v>5116</v>
      </c>
    </row>
    <row r="2700" spans="9:12" x14ac:dyDescent="0.25">
      <c r="I2700" t="s">
        <v>1778</v>
      </c>
      <c r="J2700" t="s">
        <v>2964</v>
      </c>
      <c r="K2700" t="s">
        <v>6713</v>
      </c>
      <c r="L2700" t="s">
        <v>6714</v>
      </c>
    </row>
    <row r="2701" spans="9:12" x14ac:dyDescent="0.25">
      <c r="I2701" t="s">
        <v>1778</v>
      </c>
      <c r="J2701" t="s">
        <v>2964</v>
      </c>
      <c r="K2701" t="s">
        <v>6715</v>
      </c>
      <c r="L2701" t="s">
        <v>6093</v>
      </c>
    </row>
    <row r="2702" spans="9:12" x14ac:dyDescent="0.25">
      <c r="I2702" t="s">
        <v>1778</v>
      </c>
      <c r="J2702" t="s">
        <v>2964</v>
      </c>
      <c r="K2702" t="s">
        <v>6313</v>
      </c>
      <c r="L2702" t="s">
        <v>5798</v>
      </c>
    </row>
    <row r="2703" spans="9:12" x14ac:dyDescent="0.25">
      <c r="I2703" t="s">
        <v>1778</v>
      </c>
      <c r="J2703" t="s">
        <v>2964</v>
      </c>
      <c r="K2703" t="s">
        <v>6716</v>
      </c>
      <c r="L2703" t="s">
        <v>6714</v>
      </c>
    </row>
    <row r="2704" spans="9:12" x14ac:dyDescent="0.25">
      <c r="I2704" t="s">
        <v>1778</v>
      </c>
      <c r="J2704" t="s">
        <v>2964</v>
      </c>
      <c r="K2704" t="s">
        <v>5821</v>
      </c>
      <c r="L2704" t="s">
        <v>5798</v>
      </c>
    </row>
    <row r="2705" spans="9:12" x14ac:dyDescent="0.25">
      <c r="I2705" t="s">
        <v>1778</v>
      </c>
      <c r="J2705" t="s">
        <v>2964</v>
      </c>
      <c r="K2705" t="s">
        <v>6717</v>
      </c>
      <c r="L2705" t="s">
        <v>4705</v>
      </c>
    </row>
    <row r="2706" spans="9:12" x14ac:dyDescent="0.25">
      <c r="I2706" t="s">
        <v>1778</v>
      </c>
      <c r="J2706" t="s">
        <v>2964</v>
      </c>
      <c r="K2706" t="s">
        <v>6718</v>
      </c>
      <c r="L2706" t="s">
        <v>5206</v>
      </c>
    </row>
    <row r="2707" spans="9:12" x14ac:dyDescent="0.25">
      <c r="I2707" t="s">
        <v>1778</v>
      </c>
      <c r="J2707" t="s">
        <v>2964</v>
      </c>
      <c r="K2707" t="s">
        <v>6719</v>
      </c>
      <c r="L2707" t="s">
        <v>5462</v>
      </c>
    </row>
    <row r="2708" spans="9:12" x14ac:dyDescent="0.25">
      <c r="I2708" t="s">
        <v>1778</v>
      </c>
      <c r="J2708" t="s">
        <v>2964</v>
      </c>
      <c r="K2708" t="s">
        <v>6720</v>
      </c>
      <c r="L2708" t="s">
        <v>5116</v>
      </c>
    </row>
    <row r="2709" spans="9:12" x14ac:dyDescent="0.25">
      <c r="I2709" t="s">
        <v>1778</v>
      </c>
      <c r="J2709" t="s">
        <v>2964</v>
      </c>
      <c r="K2709" t="s">
        <v>6721</v>
      </c>
      <c r="L2709" t="s">
        <v>6714</v>
      </c>
    </row>
    <row r="2710" spans="9:12" x14ac:dyDescent="0.25">
      <c r="I2710" t="s">
        <v>1778</v>
      </c>
      <c r="J2710" t="s">
        <v>6722</v>
      </c>
      <c r="K2710" t="s">
        <v>6723</v>
      </c>
      <c r="L2710" t="s">
        <v>6724</v>
      </c>
    </row>
    <row r="2711" spans="9:12" x14ac:dyDescent="0.25">
      <c r="I2711" t="s">
        <v>1778</v>
      </c>
      <c r="J2711" t="s">
        <v>6725</v>
      </c>
      <c r="K2711" t="s">
        <v>6726</v>
      </c>
      <c r="L2711" t="s">
        <v>5119</v>
      </c>
    </row>
    <row r="2712" spans="9:12" x14ac:dyDescent="0.25">
      <c r="I2712" t="s">
        <v>1778</v>
      </c>
      <c r="J2712" t="s">
        <v>6725</v>
      </c>
      <c r="K2712" t="s">
        <v>6380</v>
      </c>
      <c r="L2712" t="s">
        <v>5119</v>
      </c>
    </row>
    <row r="2713" spans="9:12" x14ac:dyDescent="0.25">
      <c r="I2713" t="s">
        <v>1778</v>
      </c>
      <c r="J2713" t="s">
        <v>6727</v>
      </c>
      <c r="K2713" t="s">
        <v>6728</v>
      </c>
      <c r="L2713" t="s">
        <v>6133</v>
      </c>
    </row>
    <row r="2714" spans="9:12" x14ac:dyDescent="0.25">
      <c r="I2714" t="s">
        <v>1778</v>
      </c>
      <c r="J2714" t="s">
        <v>2965</v>
      </c>
      <c r="K2714" t="s">
        <v>6729</v>
      </c>
      <c r="L2714" t="s">
        <v>5116</v>
      </c>
    </row>
    <row r="2715" spans="9:12" x14ac:dyDescent="0.25">
      <c r="I2715" t="s">
        <v>1778</v>
      </c>
      <c r="J2715" t="s">
        <v>2965</v>
      </c>
      <c r="K2715" t="s">
        <v>4470</v>
      </c>
      <c r="L2715" t="s">
        <v>6730</v>
      </c>
    </row>
    <row r="2716" spans="9:12" x14ac:dyDescent="0.25">
      <c r="I2716" t="s">
        <v>1778</v>
      </c>
      <c r="J2716" t="s">
        <v>2965</v>
      </c>
      <c r="K2716" t="s">
        <v>3955</v>
      </c>
      <c r="L2716" t="s">
        <v>5116</v>
      </c>
    </row>
    <row r="2717" spans="9:12" x14ac:dyDescent="0.25">
      <c r="I2717" t="s">
        <v>1778</v>
      </c>
      <c r="J2717" t="s">
        <v>6731</v>
      </c>
      <c r="K2717" t="s">
        <v>6732</v>
      </c>
      <c r="L2717" t="s">
        <v>5197</v>
      </c>
    </row>
    <row r="2718" spans="9:12" x14ac:dyDescent="0.25">
      <c r="I2718" t="s">
        <v>1778</v>
      </c>
      <c r="J2718" t="s">
        <v>2876</v>
      </c>
      <c r="K2718" t="s">
        <v>6733</v>
      </c>
      <c r="L2718" t="s">
        <v>6734</v>
      </c>
    </row>
    <row r="2719" spans="9:12" x14ac:dyDescent="0.25">
      <c r="I2719" t="s">
        <v>1778</v>
      </c>
      <c r="J2719" t="s">
        <v>2876</v>
      </c>
      <c r="K2719" t="s">
        <v>6735</v>
      </c>
      <c r="L2719" t="s">
        <v>6052</v>
      </c>
    </row>
    <row r="2720" spans="9:12" x14ac:dyDescent="0.25">
      <c r="I2720" t="s">
        <v>1778</v>
      </c>
      <c r="J2720" t="s">
        <v>2876</v>
      </c>
      <c r="K2720" t="s">
        <v>6736</v>
      </c>
      <c r="L2720" t="s">
        <v>6734</v>
      </c>
    </row>
    <row r="2721" spans="9:12" x14ac:dyDescent="0.25">
      <c r="I2721" t="s">
        <v>1778</v>
      </c>
      <c r="J2721" t="s">
        <v>2876</v>
      </c>
      <c r="K2721" t="s">
        <v>6737</v>
      </c>
      <c r="L2721" t="s">
        <v>6734</v>
      </c>
    </row>
    <row r="2722" spans="9:12" x14ac:dyDescent="0.25">
      <c r="I2722" t="s">
        <v>1778</v>
      </c>
      <c r="J2722" t="s">
        <v>2876</v>
      </c>
      <c r="K2722" t="s">
        <v>6738</v>
      </c>
      <c r="L2722" t="s">
        <v>6734</v>
      </c>
    </row>
    <row r="2723" spans="9:12" x14ac:dyDescent="0.25">
      <c r="I2723" t="s">
        <v>1778</v>
      </c>
      <c r="J2723" t="s">
        <v>2876</v>
      </c>
      <c r="K2723" t="s">
        <v>6739</v>
      </c>
      <c r="L2723" t="s">
        <v>6734</v>
      </c>
    </row>
    <row r="2724" spans="9:12" x14ac:dyDescent="0.25">
      <c r="I2724" t="s">
        <v>1778</v>
      </c>
      <c r="J2724" t="s">
        <v>2876</v>
      </c>
      <c r="K2724" t="s">
        <v>5417</v>
      </c>
      <c r="L2724" t="s">
        <v>6734</v>
      </c>
    </row>
    <row r="2725" spans="9:12" x14ac:dyDescent="0.25">
      <c r="I2725" t="s">
        <v>1778</v>
      </c>
      <c r="J2725" t="s">
        <v>2876</v>
      </c>
      <c r="K2725" t="s">
        <v>6740</v>
      </c>
      <c r="L2725" t="s">
        <v>5339</v>
      </c>
    </row>
    <row r="2726" spans="9:12" x14ac:dyDescent="0.25">
      <c r="I2726" t="s">
        <v>1778</v>
      </c>
      <c r="J2726" t="s">
        <v>2876</v>
      </c>
      <c r="K2726" t="s">
        <v>6741</v>
      </c>
      <c r="L2726" t="s">
        <v>6052</v>
      </c>
    </row>
    <row r="2727" spans="9:12" x14ac:dyDescent="0.25">
      <c r="I2727" t="s">
        <v>1778</v>
      </c>
      <c r="J2727" t="s">
        <v>2876</v>
      </c>
      <c r="K2727" t="s">
        <v>6742</v>
      </c>
      <c r="L2727" t="s">
        <v>5116</v>
      </c>
    </row>
    <row r="2728" spans="9:12" x14ac:dyDescent="0.25">
      <c r="I2728" t="s">
        <v>1778</v>
      </c>
      <c r="J2728" t="s">
        <v>2876</v>
      </c>
      <c r="K2728" t="s">
        <v>6743</v>
      </c>
      <c r="L2728" t="s">
        <v>6052</v>
      </c>
    </row>
    <row r="2729" spans="9:12" x14ac:dyDescent="0.25">
      <c r="I2729" t="s">
        <v>1778</v>
      </c>
      <c r="J2729" t="s">
        <v>2876</v>
      </c>
      <c r="K2729" t="s">
        <v>6667</v>
      </c>
      <c r="L2729" t="s">
        <v>6734</v>
      </c>
    </row>
    <row r="2730" spans="9:12" x14ac:dyDescent="0.25">
      <c r="I2730" t="s">
        <v>1778</v>
      </c>
      <c r="J2730" t="s">
        <v>2876</v>
      </c>
      <c r="K2730" t="s">
        <v>6744</v>
      </c>
      <c r="L2730" t="s">
        <v>6734</v>
      </c>
    </row>
    <row r="2731" spans="9:12" x14ac:dyDescent="0.25">
      <c r="I2731" t="s">
        <v>1778</v>
      </c>
      <c r="J2731" t="s">
        <v>2876</v>
      </c>
      <c r="K2731" t="s">
        <v>6745</v>
      </c>
      <c r="L2731" t="s">
        <v>6734</v>
      </c>
    </row>
    <row r="2732" spans="9:12" x14ac:dyDescent="0.25">
      <c r="I2732" t="s">
        <v>1778</v>
      </c>
      <c r="J2732" t="s">
        <v>2876</v>
      </c>
      <c r="K2732" t="s">
        <v>6746</v>
      </c>
      <c r="L2732" t="s">
        <v>5339</v>
      </c>
    </row>
    <row r="2733" spans="9:12" x14ac:dyDescent="0.25">
      <c r="I2733" t="s">
        <v>1778</v>
      </c>
      <c r="J2733" t="s">
        <v>2877</v>
      </c>
      <c r="K2733" t="s">
        <v>5255</v>
      </c>
      <c r="L2733" t="s">
        <v>5116</v>
      </c>
    </row>
    <row r="2734" spans="9:12" x14ac:dyDescent="0.25">
      <c r="I2734" t="s">
        <v>1778</v>
      </c>
      <c r="J2734" t="s">
        <v>2877</v>
      </c>
      <c r="K2734" t="s">
        <v>6747</v>
      </c>
      <c r="L2734" t="s">
        <v>6748</v>
      </c>
    </row>
    <row r="2735" spans="9:12" x14ac:dyDescent="0.25">
      <c r="I2735" t="s">
        <v>1778</v>
      </c>
      <c r="J2735" t="s">
        <v>2877</v>
      </c>
      <c r="K2735" t="s">
        <v>6749</v>
      </c>
      <c r="L2735" t="s">
        <v>6748</v>
      </c>
    </row>
    <row r="2736" spans="9:12" x14ac:dyDescent="0.25">
      <c r="I2736" t="s">
        <v>1778</v>
      </c>
      <c r="J2736" t="s">
        <v>2877</v>
      </c>
      <c r="K2736" t="s">
        <v>4864</v>
      </c>
      <c r="L2736" t="s">
        <v>5116</v>
      </c>
    </row>
    <row r="2737" spans="9:12" x14ac:dyDescent="0.25">
      <c r="I2737" t="s">
        <v>1778</v>
      </c>
      <c r="J2737" t="s">
        <v>2877</v>
      </c>
      <c r="K2737" t="s">
        <v>4371</v>
      </c>
      <c r="L2737" t="s">
        <v>5116</v>
      </c>
    </row>
    <row r="2738" spans="9:12" x14ac:dyDescent="0.25">
      <c r="I2738" t="s">
        <v>1778</v>
      </c>
      <c r="J2738" t="s">
        <v>2877</v>
      </c>
      <c r="K2738" t="s">
        <v>6750</v>
      </c>
      <c r="L2738" t="s">
        <v>5116</v>
      </c>
    </row>
    <row r="2739" spans="9:12" x14ac:dyDescent="0.25">
      <c r="I2739" t="s">
        <v>1778</v>
      </c>
      <c r="J2739" t="s">
        <v>2877</v>
      </c>
      <c r="K2739" t="s">
        <v>6751</v>
      </c>
      <c r="L2739" t="s">
        <v>5116</v>
      </c>
    </row>
    <row r="2740" spans="9:12" x14ac:dyDescent="0.25">
      <c r="I2740" t="s">
        <v>1778</v>
      </c>
      <c r="J2740" t="s">
        <v>2877</v>
      </c>
      <c r="K2740" t="s">
        <v>4557</v>
      </c>
      <c r="L2740" t="s">
        <v>6748</v>
      </c>
    </row>
    <row r="2741" spans="9:12" x14ac:dyDescent="0.25">
      <c r="I2741" t="s">
        <v>1778</v>
      </c>
      <c r="J2741" t="s">
        <v>2877</v>
      </c>
      <c r="K2741" t="s">
        <v>4394</v>
      </c>
      <c r="L2741" t="s">
        <v>5116</v>
      </c>
    </row>
    <row r="2742" spans="9:12" x14ac:dyDescent="0.25">
      <c r="I2742" t="s">
        <v>1778</v>
      </c>
      <c r="J2742" t="s">
        <v>2877</v>
      </c>
      <c r="K2742" t="s">
        <v>6752</v>
      </c>
      <c r="L2742" t="s">
        <v>6748</v>
      </c>
    </row>
    <row r="2743" spans="9:12" x14ac:dyDescent="0.25">
      <c r="I2743" t="s">
        <v>1778</v>
      </c>
      <c r="J2743" t="s">
        <v>2877</v>
      </c>
      <c r="K2743" t="s">
        <v>4016</v>
      </c>
      <c r="L2743" t="s">
        <v>5116</v>
      </c>
    </row>
    <row r="2744" spans="9:12" x14ac:dyDescent="0.25">
      <c r="I2744" t="s">
        <v>1778</v>
      </c>
      <c r="J2744" t="s">
        <v>2877</v>
      </c>
      <c r="K2744" t="s">
        <v>6753</v>
      </c>
      <c r="L2744" t="s">
        <v>6748</v>
      </c>
    </row>
    <row r="2745" spans="9:12" x14ac:dyDescent="0.25">
      <c r="I2745" t="s">
        <v>1778</v>
      </c>
      <c r="J2745" t="s">
        <v>2877</v>
      </c>
      <c r="K2745" t="s">
        <v>6754</v>
      </c>
      <c r="L2745" t="s">
        <v>5339</v>
      </c>
    </row>
    <row r="2746" spans="9:12" x14ac:dyDescent="0.25">
      <c r="I2746" t="s">
        <v>1778</v>
      </c>
      <c r="J2746" t="s">
        <v>2877</v>
      </c>
      <c r="K2746" t="s">
        <v>5983</v>
      </c>
      <c r="L2746" t="s">
        <v>6052</v>
      </c>
    </row>
    <row r="2747" spans="9:12" x14ac:dyDescent="0.25">
      <c r="I2747" t="s">
        <v>1778</v>
      </c>
      <c r="J2747" t="s">
        <v>2877</v>
      </c>
      <c r="K2747" t="s">
        <v>4236</v>
      </c>
      <c r="L2747" t="s">
        <v>5116</v>
      </c>
    </row>
    <row r="2748" spans="9:12" x14ac:dyDescent="0.25">
      <c r="I2748" t="s">
        <v>1778</v>
      </c>
      <c r="J2748" t="s">
        <v>2877</v>
      </c>
      <c r="K2748" t="s">
        <v>6755</v>
      </c>
      <c r="L2748" t="s">
        <v>6748</v>
      </c>
    </row>
    <row r="2749" spans="9:12" x14ac:dyDescent="0.25">
      <c r="I2749" t="s">
        <v>1778</v>
      </c>
      <c r="J2749" t="s">
        <v>2877</v>
      </c>
      <c r="K2749" t="s">
        <v>6756</v>
      </c>
      <c r="L2749" t="s">
        <v>6748</v>
      </c>
    </row>
    <row r="2750" spans="9:12" x14ac:dyDescent="0.25">
      <c r="I2750" t="s">
        <v>1778</v>
      </c>
      <c r="J2750" t="s">
        <v>2877</v>
      </c>
      <c r="K2750" t="s">
        <v>4181</v>
      </c>
      <c r="L2750" t="s">
        <v>5116</v>
      </c>
    </row>
    <row r="2751" spans="9:12" x14ac:dyDescent="0.25">
      <c r="I2751" t="s">
        <v>1778</v>
      </c>
      <c r="J2751" t="s">
        <v>2877</v>
      </c>
      <c r="K2751" t="s">
        <v>4185</v>
      </c>
      <c r="L2751" t="s">
        <v>6748</v>
      </c>
    </row>
    <row r="2752" spans="9:12" x14ac:dyDescent="0.25">
      <c r="I2752" t="s">
        <v>1778</v>
      </c>
      <c r="J2752" t="s">
        <v>2877</v>
      </c>
      <c r="K2752" t="s">
        <v>6757</v>
      </c>
      <c r="L2752" t="s">
        <v>6748</v>
      </c>
    </row>
    <row r="2753" spans="9:12" x14ac:dyDescent="0.25">
      <c r="I2753" t="s">
        <v>1778</v>
      </c>
      <c r="J2753" t="s">
        <v>2877</v>
      </c>
      <c r="K2753" t="s">
        <v>5992</v>
      </c>
      <c r="L2753" t="s">
        <v>5339</v>
      </c>
    </row>
    <row r="2754" spans="9:12" x14ac:dyDescent="0.25">
      <c r="I2754" t="s">
        <v>1778</v>
      </c>
      <c r="J2754" t="s">
        <v>2877</v>
      </c>
      <c r="K2754" t="s">
        <v>5992</v>
      </c>
    </row>
    <row r="2755" spans="9:12" x14ac:dyDescent="0.25">
      <c r="I2755" t="s">
        <v>1778</v>
      </c>
      <c r="J2755" t="s">
        <v>2877</v>
      </c>
      <c r="K2755" t="s">
        <v>6758</v>
      </c>
      <c r="L2755" t="s">
        <v>6748</v>
      </c>
    </row>
    <row r="2756" spans="9:12" x14ac:dyDescent="0.25">
      <c r="I2756" t="s">
        <v>1778</v>
      </c>
      <c r="J2756" t="s">
        <v>2877</v>
      </c>
      <c r="K2756" t="s">
        <v>5459</v>
      </c>
      <c r="L2756" t="s">
        <v>4790</v>
      </c>
    </row>
    <row r="2757" spans="9:12" x14ac:dyDescent="0.25">
      <c r="I2757" t="s">
        <v>1778</v>
      </c>
      <c r="J2757" t="s">
        <v>2877</v>
      </c>
      <c r="K2757" t="s">
        <v>4789</v>
      </c>
      <c r="L2757" t="s">
        <v>5116</v>
      </c>
    </row>
    <row r="2758" spans="9:12" x14ac:dyDescent="0.25">
      <c r="I2758" t="s">
        <v>1778</v>
      </c>
      <c r="J2758" t="s">
        <v>2877</v>
      </c>
      <c r="K2758" t="s">
        <v>4305</v>
      </c>
      <c r="L2758" t="s">
        <v>6748</v>
      </c>
    </row>
    <row r="2759" spans="9:12" x14ac:dyDescent="0.25">
      <c r="I2759" t="s">
        <v>1778</v>
      </c>
      <c r="J2759" t="s">
        <v>2877</v>
      </c>
      <c r="K2759" t="s">
        <v>6759</v>
      </c>
      <c r="L2759" t="s">
        <v>6748</v>
      </c>
    </row>
    <row r="2760" spans="9:12" x14ac:dyDescent="0.25">
      <c r="I2760" t="s">
        <v>1778</v>
      </c>
      <c r="J2760" t="s">
        <v>2877</v>
      </c>
      <c r="K2760" t="s">
        <v>6760</v>
      </c>
      <c r="L2760" t="s">
        <v>6748</v>
      </c>
    </row>
    <row r="2761" spans="9:12" x14ac:dyDescent="0.25">
      <c r="I2761" t="s">
        <v>1778</v>
      </c>
      <c r="J2761" t="s">
        <v>2877</v>
      </c>
      <c r="K2761" t="s">
        <v>6761</v>
      </c>
      <c r="L2761" t="s">
        <v>6748</v>
      </c>
    </row>
    <row r="2762" spans="9:12" x14ac:dyDescent="0.25">
      <c r="I2762" t="s">
        <v>1778</v>
      </c>
      <c r="J2762" t="s">
        <v>2966</v>
      </c>
      <c r="K2762" t="s">
        <v>5615</v>
      </c>
      <c r="L2762" t="s">
        <v>5116</v>
      </c>
    </row>
    <row r="2763" spans="9:12" x14ac:dyDescent="0.25">
      <c r="I2763" t="s">
        <v>1778</v>
      </c>
      <c r="J2763" t="s">
        <v>2966</v>
      </c>
      <c r="K2763" t="s">
        <v>5070</v>
      </c>
      <c r="L2763" t="s">
        <v>5141</v>
      </c>
    </row>
    <row r="2764" spans="9:12" x14ac:dyDescent="0.25">
      <c r="I2764" t="s">
        <v>1778</v>
      </c>
      <c r="J2764" t="s">
        <v>2966</v>
      </c>
      <c r="K2764" t="s">
        <v>4042</v>
      </c>
      <c r="L2764" t="s">
        <v>5119</v>
      </c>
    </row>
    <row r="2765" spans="9:12" x14ac:dyDescent="0.25">
      <c r="I2765" t="s">
        <v>1778</v>
      </c>
      <c r="J2765" t="s">
        <v>2966</v>
      </c>
      <c r="K2765" t="s">
        <v>4361</v>
      </c>
      <c r="L2765" t="s">
        <v>5141</v>
      </c>
    </row>
    <row r="2766" spans="9:12" x14ac:dyDescent="0.25">
      <c r="I2766" t="s">
        <v>1778</v>
      </c>
      <c r="J2766" t="s">
        <v>2966</v>
      </c>
      <c r="K2766" t="s">
        <v>6762</v>
      </c>
      <c r="L2766" t="s">
        <v>6179</v>
      </c>
    </row>
    <row r="2767" spans="9:12" x14ac:dyDescent="0.25">
      <c r="I2767" t="s">
        <v>1778</v>
      </c>
      <c r="J2767" t="s">
        <v>2966</v>
      </c>
      <c r="K2767" t="s">
        <v>6296</v>
      </c>
      <c r="L2767" t="s">
        <v>6179</v>
      </c>
    </row>
    <row r="2768" spans="9:12" x14ac:dyDescent="0.25">
      <c r="I2768" t="s">
        <v>1778</v>
      </c>
      <c r="J2768" t="s">
        <v>2966</v>
      </c>
      <c r="K2768" t="s">
        <v>6763</v>
      </c>
      <c r="L2768" t="s">
        <v>6249</v>
      </c>
    </row>
    <row r="2769" spans="9:12" x14ac:dyDescent="0.25">
      <c r="I2769" t="s">
        <v>1778</v>
      </c>
      <c r="J2769" t="s">
        <v>2966</v>
      </c>
      <c r="K2769" t="s">
        <v>4181</v>
      </c>
      <c r="L2769" t="s">
        <v>5116</v>
      </c>
    </row>
    <row r="2770" spans="9:12" x14ac:dyDescent="0.25">
      <c r="I2770" t="s">
        <v>1778</v>
      </c>
      <c r="J2770" t="s">
        <v>2966</v>
      </c>
      <c r="K2770" t="s">
        <v>4325</v>
      </c>
      <c r="L2770" t="s">
        <v>5116</v>
      </c>
    </row>
    <row r="2771" spans="9:12" x14ac:dyDescent="0.25">
      <c r="I2771" t="s">
        <v>1778</v>
      </c>
      <c r="J2771" t="s">
        <v>2966</v>
      </c>
      <c r="K2771" t="s">
        <v>4562</v>
      </c>
      <c r="L2771" t="s">
        <v>5116</v>
      </c>
    </row>
    <row r="2772" spans="9:12" x14ac:dyDescent="0.25">
      <c r="I2772" t="s">
        <v>1778</v>
      </c>
      <c r="J2772" t="s">
        <v>2966</v>
      </c>
      <c r="K2772" t="s">
        <v>6764</v>
      </c>
      <c r="L2772" t="s">
        <v>5116</v>
      </c>
    </row>
    <row r="2773" spans="9:12" x14ac:dyDescent="0.25">
      <c r="I2773" t="s">
        <v>1778</v>
      </c>
      <c r="J2773" t="s">
        <v>2966</v>
      </c>
      <c r="K2773" t="s">
        <v>5216</v>
      </c>
      <c r="L2773" t="s">
        <v>5116</v>
      </c>
    </row>
    <row r="2774" spans="9:12" x14ac:dyDescent="0.25">
      <c r="I2774" t="s">
        <v>1778</v>
      </c>
      <c r="J2774" t="s">
        <v>6765</v>
      </c>
      <c r="K2774" t="s">
        <v>6200</v>
      </c>
      <c r="L2774" t="s">
        <v>6170</v>
      </c>
    </row>
    <row r="2775" spans="9:12" x14ac:dyDescent="0.25">
      <c r="I2775" t="s">
        <v>1778</v>
      </c>
      <c r="J2775" t="s">
        <v>2903</v>
      </c>
      <c r="K2775" t="s">
        <v>6766</v>
      </c>
      <c r="L2775" t="s">
        <v>5116</v>
      </c>
    </row>
    <row r="2776" spans="9:12" x14ac:dyDescent="0.25">
      <c r="I2776" t="s">
        <v>1778</v>
      </c>
      <c r="J2776" t="s">
        <v>2903</v>
      </c>
      <c r="K2776" t="s">
        <v>3969</v>
      </c>
      <c r="L2776" t="s">
        <v>5116</v>
      </c>
    </row>
    <row r="2777" spans="9:12" x14ac:dyDescent="0.25">
      <c r="I2777" t="s">
        <v>1778</v>
      </c>
      <c r="J2777" t="s">
        <v>2903</v>
      </c>
      <c r="K2777" t="s">
        <v>6767</v>
      </c>
      <c r="L2777" t="s">
        <v>5116</v>
      </c>
    </row>
    <row r="2778" spans="9:12" x14ac:dyDescent="0.25">
      <c r="I2778" t="s">
        <v>1778</v>
      </c>
      <c r="J2778" t="s">
        <v>2903</v>
      </c>
      <c r="K2778" t="s">
        <v>6768</v>
      </c>
      <c r="L2778" t="s">
        <v>5116</v>
      </c>
    </row>
    <row r="2779" spans="9:12" x14ac:dyDescent="0.25">
      <c r="I2779" t="s">
        <v>1778</v>
      </c>
      <c r="J2779" t="s">
        <v>2903</v>
      </c>
      <c r="K2779" t="s">
        <v>6769</v>
      </c>
      <c r="L2779" t="s">
        <v>5116</v>
      </c>
    </row>
    <row r="2780" spans="9:12" x14ac:dyDescent="0.25">
      <c r="I2780" t="s">
        <v>1778</v>
      </c>
      <c r="J2780" t="s">
        <v>2903</v>
      </c>
      <c r="K2780" t="s">
        <v>6770</v>
      </c>
      <c r="L2780" t="s">
        <v>5116</v>
      </c>
    </row>
    <row r="2781" spans="9:12" x14ac:dyDescent="0.25">
      <c r="I2781" t="s">
        <v>1778</v>
      </c>
      <c r="J2781" t="s">
        <v>2903</v>
      </c>
      <c r="K2781" t="s">
        <v>6771</v>
      </c>
      <c r="L2781" t="s">
        <v>5116</v>
      </c>
    </row>
    <row r="2782" spans="9:12" x14ac:dyDescent="0.25">
      <c r="I2782" t="s">
        <v>1778</v>
      </c>
      <c r="J2782" t="s">
        <v>2903</v>
      </c>
      <c r="K2782" t="s">
        <v>6772</v>
      </c>
      <c r="L2782" t="s">
        <v>5116</v>
      </c>
    </row>
    <row r="2783" spans="9:12" x14ac:dyDescent="0.25">
      <c r="I2783" t="s">
        <v>1778</v>
      </c>
      <c r="J2783" t="s">
        <v>2903</v>
      </c>
      <c r="K2783" t="s">
        <v>6773</v>
      </c>
      <c r="L2783" t="s">
        <v>5116</v>
      </c>
    </row>
    <row r="2784" spans="9:12" x14ac:dyDescent="0.25">
      <c r="I2784" t="s">
        <v>1778</v>
      </c>
      <c r="J2784" t="s">
        <v>2903</v>
      </c>
      <c r="K2784" t="s">
        <v>6774</v>
      </c>
      <c r="L2784" t="s">
        <v>5116</v>
      </c>
    </row>
    <row r="2785" spans="9:12" x14ac:dyDescent="0.25">
      <c r="I2785" t="s">
        <v>1778</v>
      </c>
      <c r="J2785" t="s">
        <v>2903</v>
      </c>
      <c r="K2785" t="s">
        <v>6775</v>
      </c>
      <c r="L2785" t="s">
        <v>6039</v>
      </c>
    </row>
    <row r="2786" spans="9:12" x14ac:dyDescent="0.25">
      <c r="I2786" t="s">
        <v>1778</v>
      </c>
      <c r="J2786" t="s">
        <v>2903</v>
      </c>
      <c r="K2786" t="s">
        <v>6776</v>
      </c>
      <c r="L2786" t="s">
        <v>5116</v>
      </c>
    </row>
    <row r="2787" spans="9:12" x14ac:dyDescent="0.25">
      <c r="I2787" t="s">
        <v>1778</v>
      </c>
      <c r="J2787" t="s">
        <v>2903</v>
      </c>
      <c r="K2787" t="s">
        <v>6777</v>
      </c>
      <c r="L2787" t="s">
        <v>5116</v>
      </c>
    </row>
    <row r="2788" spans="9:12" x14ac:dyDescent="0.25">
      <c r="I2788" t="s">
        <v>1778</v>
      </c>
      <c r="J2788" t="s">
        <v>2903</v>
      </c>
      <c r="K2788" t="s">
        <v>6778</v>
      </c>
      <c r="L2788" t="s">
        <v>5116</v>
      </c>
    </row>
    <row r="2789" spans="9:12" x14ac:dyDescent="0.25">
      <c r="I2789" t="s">
        <v>1778</v>
      </c>
      <c r="J2789" t="s">
        <v>2903</v>
      </c>
      <c r="K2789" t="s">
        <v>6779</v>
      </c>
      <c r="L2789" t="s">
        <v>5116</v>
      </c>
    </row>
    <row r="2790" spans="9:12" x14ac:dyDescent="0.25">
      <c r="I2790" t="s">
        <v>1778</v>
      </c>
      <c r="J2790" t="s">
        <v>2903</v>
      </c>
      <c r="K2790" t="s">
        <v>5902</v>
      </c>
      <c r="L2790" t="s">
        <v>5116</v>
      </c>
    </row>
    <row r="2791" spans="9:12" x14ac:dyDescent="0.25">
      <c r="I2791" t="s">
        <v>1778</v>
      </c>
      <c r="J2791" t="s">
        <v>2903</v>
      </c>
      <c r="K2791" t="s">
        <v>6780</v>
      </c>
      <c r="L2791" t="s">
        <v>5116</v>
      </c>
    </row>
    <row r="2792" spans="9:12" x14ac:dyDescent="0.25">
      <c r="I2792" t="s">
        <v>1778</v>
      </c>
      <c r="J2792" t="s">
        <v>2903</v>
      </c>
      <c r="K2792" t="s">
        <v>6781</v>
      </c>
      <c r="L2792" t="s">
        <v>5116</v>
      </c>
    </row>
    <row r="2793" spans="9:12" x14ac:dyDescent="0.25">
      <c r="I2793" t="s">
        <v>1778</v>
      </c>
      <c r="J2793" t="s">
        <v>2903</v>
      </c>
      <c r="K2793" t="s">
        <v>6782</v>
      </c>
      <c r="L2793" t="s">
        <v>5116</v>
      </c>
    </row>
    <row r="2794" spans="9:12" x14ac:dyDescent="0.25">
      <c r="I2794" t="s">
        <v>1778</v>
      </c>
      <c r="J2794" t="s">
        <v>2903</v>
      </c>
      <c r="K2794" t="s">
        <v>6783</v>
      </c>
      <c r="L2794" t="s">
        <v>5116</v>
      </c>
    </row>
    <row r="2795" spans="9:12" x14ac:dyDescent="0.25">
      <c r="I2795" t="s">
        <v>1778</v>
      </c>
      <c r="J2795" t="s">
        <v>2903</v>
      </c>
      <c r="K2795" t="s">
        <v>6784</v>
      </c>
      <c r="L2795" t="s">
        <v>6039</v>
      </c>
    </row>
    <row r="2796" spans="9:12" x14ac:dyDescent="0.25">
      <c r="I2796" t="s">
        <v>1778</v>
      </c>
      <c r="J2796" t="s">
        <v>2903</v>
      </c>
      <c r="K2796" t="s">
        <v>6035</v>
      </c>
      <c r="L2796" t="s">
        <v>5116</v>
      </c>
    </row>
    <row r="2797" spans="9:12" x14ac:dyDescent="0.25">
      <c r="I2797" t="s">
        <v>1778</v>
      </c>
      <c r="J2797" t="s">
        <v>2903</v>
      </c>
      <c r="K2797" t="s">
        <v>6785</v>
      </c>
      <c r="L2797" t="s">
        <v>5116</v>
      </c>
    </row>
    <row r="2798" spans="9:12" x14ac:dyDescent="0.25">
      <c r="I2798" t="s">
        <v>1778</v>
      </c>
      <c r="J2798" t="s">
        <v>2903</v>
      </c>
      <c r="K2798" t="s">
        <v>4379</v>
      </c>
      <c r="L2798" t="s">
        <v>5116</v>
      </c>
    </row>
    <row r="2799" spans="9:12" x14ac:dyDescent="0.25">
      <c r="I2799" t="s">
        <v>1778</v>
      </c>
      <c r="J2799" t="s">
        <v>2903</v>
      </c>
      <c r="K2799" t="s">
        <v>6786</v>
      </c>
      <c r="L2799" t="s">
        <v>5116</v>
      </c>
    </row>
    <row r="2800" spans="9:12" x14ac:dyDescent="0.25">
      <c r="I2800" t="s">
        <v>1778</v>
      </c>
      <c r="J2800" t="s">
        <v>2903</v>
      </c>
      <c r="K2800" t="s">
        <v>6787</v>
      </c>
      <c r="L2800" t="s">
        <v>5116</v>
      </c>
    </row>
    <row r="2801" spans="9:12" x14ac:dyDescent="0.25">
      <c r="I2801" t="s">
        <v>1778</v>
      </c>
      <c r="J2801" t="s">
        <v>2903</v>
      </c>
      <c r="K2801" t="s">
        <v>6647</v>
      </c>
      <c r="L2801" t="s">
        <v>5116</v>
      </c>
    </row>
    <row r="2802" spans="9:12" x14ac:dyDescent="0.25">
      <c r="I2802" t="s">
        <v>1778</v>
      </c>
      <c r="J2802" t="s">
        <v>2903</v>
      </c>
      <c r="K2802" t="s">
        <v>6788</v>
      </c>
      <c r="L2802" t="s">
        <v>5116</v>
      </c>
    </row>
    <row r="2803" spans="9:12" x14ac:dyDescent="0.25">
      <c r="I2803" t="s">
        <v>1778</v>
      </c>
      <c r="J2803" t="s">
        <v>2903</v>
      </c>
      <c r="K2803" t="s">
        <v>6789</v>
      </c>
      <c r="L2803" t="s">
        <v>6039</v>
      </c>
    </row>
    <row r="2804" spans="9:12" x14ac:dyDescent="0.25">
      <c r="I2804" t="s">
        <v>1778</v>
      </c>
      <c r="J2804" t="s">
        <v>2903</v>
      </c>
      <c r="K2804" t="s">
        <v>4733</v>
      </c>
      <c r="L2804" t="s">
        <v>6039</v>
      </c>
    </row>
    <row r="2805" spans="9:12" x14ac:dyDescent="0.25">
      <c r="I2805" t="s">
        <v>1778</v>
      </c>
      <c r="J2805" t="s">
        <v>2967</v>
      </c>
      <c r="K2805" t="s">
        <v>6790</v>
      </c>
      <c r="L2805" t="s">
        <v>6714</v>
      </c>
    </row>
    <row r="2806" spans="9:12" x14ac:dyDescent="0.25">
      <c r="I2806" t="s">
        <v>1778</v>
      </c>
      <c r="J2806" t="s">
        <v>2878</v>
      </c>
      <c r="K2806" t="s">
        <v>4181</v>
      </c>
      <c r="L2806" t="s">
        <v>5116</v>
      </c>
    </row>
    <row r="2807" spans="9:12" x14ac:dyDescent="0.25">
      <c r="I2807" t="s">
        <v>1778</v>
      </c>
      <c r="J2807" t="s">
        <v>2878</v>
      </c>
      <c r="K2807" t="s">
        <v>5791</v>
      </c>
      <c r="L2807" t="s">
        <v>6093</v>
      </c>
    </row>
    <row r="2808" spans="9:12" x14ac:dyDescent="0.25">
      <c r="I2808" t="s">
        <v>1778</v>
      </c>
      <c r="J2808" t="s">
        <v>6791</v>
      </c>
      <c r="K2808" t="s">
        <v>6792</v>
      </c>
      <c r="L2808" t="s">
        <v>4653</v>
      </c>
    </row>
    <row r="2809" spans="9:12" x14ac:dyDescent="0.25">
      <c r="I2809" t="s">
        <v>1778</v>
      </c>
      <c r="J2809" t="s">
        <v>6793</v>
      </c>
      <c r="K2809" t="s">
        <v>6794</v>
      </c>
      <c r="L2809" t="s">
        <v>4790</v>
      </c>
    </row>
    <row r="2810" spans="9:12" x14ac:dyDescent="0.25">
      <c r="I2810" t="s">
        <v>1778</v>
      </c>
      <c r="J2810" t="s">
        <v>6793</v>
      </c>
      <c r="K2810" t="s">
        <v>6795</v>
      </c>
      <c r="L2810" t="s">
        <v>4790</v>
      </c>
    </row>
    <row r="2811" spans="9:12" x14ac:dyDescent="0.25">
      <c r="I2811" t="s">
        <v>1778</v>
      </c>
      <c r="J2811" t="s">
        <v>6796</v>
      </c>
      <c r="K2811" t="s">
        <v>6797</v>
      </c>
      <c r="L2811" t="s">
        <v>4790</v>
      </c>
    </row>
    <row r="2812" spans="9:12" x14ac:dyDescent="0.25">
      <c r="I2812" t="s">
        <v>1778</v>
      </c>
      <c r="J2812" t="s">
        <v>2927</v>
      </c>
      <c r="K2812" t="s">
        <v>6798</v>
      </c>
      <c r="L2812" t="s">
        <v>5206</v>
      </c>
    </row>
    <row r="2813" spans="9:12" x14ac:dyDescent="0.25">
      <c r="I2813" t="s">
        <v>1778</v>
      </c>
      <c r="J2813" t="s">
        <v>2927</v>
      </c>
      <c r="K2813" t="s">
        <v>6099</v>
      </c>
      <c r="L2813" t="s">
        <v>6039</v>
      </c>
    </row>
    <row r="2814" spans="9:12" x14ac:dyDescent="0.25">
      <c r="I2814" t="s">
        <v>1778</v>
      </c>
      <c r="J2814" t="s">
        <v>2927</v>
      </c>
      <c r="K2814" t="s">
        <v>6799</v>
      </c>
      <c r="L2814" t="s">
        <v>5116</v>
      </c>
    </row>
    <row r="2815" spans="9:12" x14ac:dyDescent="0.25">
      <c r="I2815" t="s">
        <v>1778</v>
      </c>
      <c r="J2815" t="s">
        <v>2927</v>
      </c>
      <c r="K2815" t="s">
        <v>6800</v>
      </c>
      <c r="L2815" t="s">
        <v>5116</v>
      </c>
    </row>
    <row r="2816" spans="9:12" x14ac:dyDescent="0.25">
      <c r="I2816" t="s">
        <v>1778</v>
      </c>
      <c r="J2816" t="s">
        <v>2927</v>
      </c>
      <c r="K2816" t="s">
        <v>6801</v>
      </c>
      <c r="L2816" t="s">
        <v>5116</v>
      </c>
    </row>
    <row r="2817" spans="9:12" x14ac:dyDescent="0.25">
      <c r="I2817" t="s">
        <v>1778</v>
      </c>
      <c r="J2817" t="s">
        <v>2927</v>
      </c>
      <c r="K2817" t="s">
        <v>6802</v>
      </c>
      <c r="L2817" t="s">
        <v>5116</v>
      </c>
    </row>
    <row r="2818" spans="9:12" x14ac:dyDescent="0.25">
      <c r="I2818" t="s">
        <v>1778</v>
      </c>
      <c r="J2818" t="s">
        <v>2927</v>
      </c>
      <c r="K2818" t="s">
        <v>6803</v>
      </c>
      <c r="L2818" t="s">
        <v>5116</v>
      </c>
    </row>
    <row r="2819" spans="9:12" x14ac:dyDescent="0.25">
      <c r="I2819" t="s">
        <v>1778</v>
      </c>
      <c r="J2819" t="s">
        <v>6804</v>
      </c>
      <c r="K2819" t="s">
        <v>5548</v>
      </c>
      <c r="L2819" t="s">
        <v>5119</v>
      </c>
    </row>
    <row r="2820" spans="9:12" x14ac:dyDescent="0.25">
      <c r="I2820" t="s">
        <v>1778</v>
      </c>
      <c r="J2820" t="s">
        <v>6805</v>
      </c>
      <c r="K2820" t="s">
        <v>3964</v>
      </c>
      <c r="L2820" t="s">
        <v>6170</v>
      </c>
    </row>
    <row r="2821" spans="9:12" x14ac:dyDescent="0.25">
      <c r="I2821" t="s">
        <v>1778</v>
      </c>
      <c r="J2821" t="s">
        <v>6805</v>
      </c>
      <c r="K2821" t="s">
        <v>4936</v>
      </c>
      <c r="L2821" t="s">
        <v>6170</v>
      </c>
    </row>
    <row r="2822" spans="9:12" x14ac:dyDescent="0.25">
      <c r="I2822" t="s">
        <v>1778</v>
      </c>
      <c r="J2822" t="s">
        <v>6806</v>
      </c>
      <c r="K2822" t="s">
        <v>6807</v>
      </c>
      <c r="L2822" t="s">
        <v>6808</v>
      </c>
    </row>
    <row r="2823" spans="9:12" x14ac:dyDescent="0.25">
      <c r="I2823" t="s">
        <v>1778</v>
      </c>
      <c r="J2823" t="s">
        <v>6809</v>
      </c>
      <c r="K2823" t="s">
        <v>4022</v>
      </c>
      <c r="L2823" t="s">
        <v>5137</v>
      </c>
    </row>
    <row r="2824" spans="9:12" x14ac:dyDescent="0.25">
      <c r="I2824" t="s">
        <v>1778</v>
      </c>
      <c r="J2824" t="s">
        <v>6809</v>
      </c>
      <c r="K2824" t="s">
        <v>4562</v>
      </c>
      <c r="L2824" t="s">
        <v>5470</v>
      </c>
    </row>
    <row r="2825" spans="9:12" x14ac:dyDescent="0.25">
      <c r="I2825" t="s">
        <v>1778</v>
      </c>
      <c r="J2825" t="s">
        <v>2968</v>
      </c>
      <c r="K2825" t="s">
        <v>6713</v>
      </c>
      <c r="L2825" t="s">
        <v>5116</v>
      </c>
    </row>
    <row r="2826" spans="9:12" x14ac:dyDescent="0.25">
      <c r="I2826" t="s">
        <v>1778</v>
      </c>
      <c r="J2826" t="s">
        <v>2968</v>
      </c>
      <c r="K2826" t="s">
        <v>6810</v>
      </c>
      <c r="L2826" t="s">
        <v>5116</v>
      </c>
    </row>
    <row r="2827" spans="9:12" x14ac:dyDescent="0.25">
      <c r="I2827" t="s">
        <v>1778</v>
      </c>
      <c r="J2827" t="s">
        <v>2968</v>
      </c>
      <c r="K2827" t="s">
        <v>6811</v>
      </c>
      <c r="L2827" t="s">
        <v>5116</v>
      </c>
    </row>
    <row r="2828" spans="9:12" x14ac:dyDescent="0.25">
      <c r="I2828" t="s">
        <v>1778</v>
      </c>
      <c r="J2828" t="s">
        <v>2968</v>
      </c>
      <c r="K2828" t="s">
        <v>6812</v>
      </c>
      <c r="L2828" t="s">
        <v>5116</v>
      </c>
    </row>
    <row r="2829" spans="9:12" x14ac:dyDescent="0.25">
      <c r="I2829" t="s">
        <v>1778</v>
      </c>
      <c r="J2829" t="s">
        <v>2968</v>
      </c>
      <c r="K2829" t="s">
        <v>6620</v>
      </c>
      <c r="L2829" t="s">
        <v>6360</v>
      </c>
    </row>
    <row r="2830" spans="9:12" x14ac:dyDescent="0.25">
      <c r="I2830" t="s">
        <v>1778</v>
      </c>
      <c r="J2830" t="s">
        <v>2968</v>
      </c>
      <c r="K2830" t="s">
        <v>6813</v>
      </c>
      <c r="L2830" t="s">
        <v>5116</v>
      </c>
    </row>
    <row r="2831" spans="9:12" x14ac:dyDescent="0.25">
      <c r="I2831" t="s">
        <v>1778</v>
      </c>
      <c r="J2831" t="s">
        <v>2968</v>
      </c>
      <c r="K2831" t="s">
        <v>6814</v>
      </c>
      <c r="L2831" t="s">
        <v>5116</v>
      </c>
    </row>
    <row r="2832" spans="9:12" x14ac:dyDescent="0.25">
      <c r="I2832" t="s">
        <v>1778</v>
      </c>
      <c r="J2832" t="s">
        <v>2968</v>
      </c>
      <c r="K2832" t="s">
        <v>6623</v>
      </c>
      <c r="L2832" t="s">
        <v>6360</v>
      </c>
    </row>
    <row r="2833" spans="9:12" x14ac:dyDescent="0.25">
      <c r="I2833" t="s">
        <v>1778</v>
      </c>
      <c r="J2833" t="s">
        <v>2968</v>
      </c>
      <c r="K2833" t="s">
        <v>6815</v>
      </c>
      <c r="L2833" t="s">
        <v>6360</v>
      </c>
    </row>
    <row r="2834" spans="9:12" x14ac:dyDescent="0.25">
      <c r="I2834" t="s">
        <v>1778</v>
      </c>
      <c r="J2834" t="s">
        <v>2968</v>
      </c>
      <c r="K2834" t="s">
        <v>6816</v>
      </c>
      <c r="L2834" t="s">
        <v>6360</v>
      </c>
    </row>
    <row r="2835" spans="9:12" x14ac:dyDescent="0.25">
      <c r="I2835" t="s">
        <v>1778</v>
      </c>
      <c r="J2835" t="s">
        <v>2968</v>
      </c>
      <c r="K2835" t="s">
        <v>6817</v>
      </c>
      <c r="L2835" t="s">
        <v>5116</v>
      </c>
    </row>
    <row r="2836" spans="9:12" x14ac:dyDescent="0.25">
      <c r="I2836" t="s">
        <v>1778</v>
      </c>
      <c r="J2836" t="s">
        <v>2928</v>
      </c>
      <c r="K2836" t="s">
        <v>6818</v>
      </c>
      <c r="L2836" t="s">
        <v>5119</v>
      </c>
    </row>
    <row r="2837" spans="9:12" x14ac:dyDescent="0.25">
      <c r="I2837" t="s">
        <v>1778</v>
      </c>
      <c r="J2837" t="s">
        <v>2928</v>
      </c>
      <c r="K2837" t="s">
        <v>6819</v>
      </c>
      <c r="L2837" t="s">
        <v>5353</v>
      </c>
    </row>
    <row r="2838" spans="9:12" x14ac:dyDescent="0.25">
      <c r="I2838" t="s">
        <v>1778</v>
      </c>
      <c r="J2838" t="s">
        <v>2969</v>
      </c>
      <c r="K2838" t="s">
        <v>6820</v>
      </c>
      <c r="L2838" t="s">
        <v>5174</v>
      </c>
    </row>
    <row r="2839" spans="9:12" x14ac:dyDescent="0.25">
      <c r="I2839" t="s">
        <v>1778</v>
      </c>
      <c r="J2839" t="s">
        <v>2969</v>
      </c>
      <c r="K2839" t="s">
        <v>6821</v>
      </c>
      <c r="L2839" t="s">
        <v>6350</v>
      </c>
    </row>
    <row r="2840" spans="9:12" x14ac:dyDescent="0.25">
      <c r="I2840" t="s">
        <v>1778</v>
      </c>
      <c r="J2840" t="s">
        <v>2904</v>
      </c>
      <c r="K2840" t="s">
        <v>6822</v>
      </c>
      <c r="L2840" t="s">
        <v>5119</v>
      </c>
    </row>
    <row r="2841" spans="9:12" x14ac:dyDescent="0.25">
      <c r="I2841" t="s">
        <v>1778</v>
      </c>
      <c r="J2841" t="s">
        <v>2904</v>
      </c>
      <c r="K2841" t="s">
        <v>6823</v>
      </c>
      <c r="L2841" t="s">
        <v>6824</v>
      </c>
    </row>
    <row r="2842" spans="9:12" x14ac:dyDescent="0.25">
      <c r="I2842" t="s">
        <v>1778</v>
      </c>
      <c r="J2842" t="s">
        <v>2904</v>
      </c>
      <c r="K2842" t="s">
        <v>6825</v>
      </c>
      <c r="L2842" t="s">
        <v>5119</v>
      </c>
    </row>
    <row r="2843" spans="9:12" x14ac:dyDescent="0.25">
      <c r="I2843" t="s">
        <v>1778</v>
      </c>
      <c r="J2843" t="s">
        <v>2904</v>
      </c>
      <c r="K2843" t="s">
        <v>6509</v>
      </c>
      <c r="L2843" t="s">
        <v>5116</v>
      </c>
    </row>
    <row r="2844" spans="9:12" x14ac:dyDescent="0.25">
      <c r="I2844" t="s">
        <v>1778</v>
      </c>
      <c r="J2844" t="s">
        <v>2904</v>
      </c>
      <c r="K2844" t="s">
        <v>3969</v>
      </c>
      <c r="L2844" t="s">
        <v>6170</v>
      </c>
    </row>
    <row r="2845" spans="9:12" x14ac:dyDescent="0.25">
      <c r="I2845" t="s">
        <v>1778</v>
      </c>
      <c r="J2845" t="s">
        <v>2904</v>
      </c>
      <c r="K2845" t="s">
        <v>6172</v>
      </c>
      <c r="L2845" t="s">
        <v>6170</v>
      </c>
    </row>
    <row r="2846" spans="9:12" x14ac:dyDescent="0.25">
      <c r="I2846" t="s">
        <v>1778</v>
      </c>
      <c r="J2846" t="s">
        <v>2904</v>
      </c>
      <c r="K2846" t="s">
        <v>6826</v>
      </c>
      <c r="L2846" t="s">
        <v>6827</v>
      </c>
    </row>
    <row r="2847" spans="9:12" x14ac:dyDescent="0.25">
      <c r="I2847" t="s">
        <v>1778</v>
      </c>
      <c r="J2847" t="s">
        <v>2904</v>
      </c>
      <c r="K2847" t="s">
        <v>6828</v>
      </c>
      <c r="L2847" t="s">
        <v>5353</v>
      </c>
    </row>
    <row r="2848" spans="9:12" x14ac:dyDescent="0.25">
      <c r="I2848" t="s">
        <v>1778</v>
      </c>
      <c r="J2848" t="s">
        <v>2904</v>
      </c>
      <c r="K2848" t="s">
        <v>6829</v>
      </c>
      <c r="L2848" t="s">
        <v>5119</v>
      </c>
    </row>
    <row r="2849" spans="9:12" x14ac:dyDescent="0.25">
      <c r="I2849" t="s">
        <v>1778</v>
      </c>
      <c r="J2849" t="s">
        <v>2904</v>
      </c>
      <c r="K2849" t="s">
        <v>6830</v>
      </c>
      <c r="L2849" t="s">
        <v>5119</v>
      </c>
    </row>
    <row r="2850" spans="9:12" x14ac:dyDescent="0.25">
      <c r="I2850" t="s">
        <v>1778</v>
      </c>
      <c r="J2850" t="s">
        <v>2904</v>
      </c>
      <c r="K2850" t="s">
        <v>6831</v>
      </c>
      <c r="L2850" t="s">
        <v>5116</v>
      </c>
    </row>
    <row r="2851" spans="9:12" x14ac:dyDescent="0.25">
      <c r="I2851" t="s">
        <v>1778</v>
      </c>
      <c r="J2851" t="s">
        <v>2904</v>
      </c>
      <c r="K2851" t="s">
        <v>6832</v>
      </c>
      <c r="L2851" t="s">
        <v>6833</v>
      </c>
    </row>
    <row r="2852" spans="9:12" x14ac:dyDescent="0.25">
      <c r="I2852" t="s">
        <v>1778</v>
      </c>
      <c r="J2852" t="s">
        <v>2904</v>
      </c>
      <c r="K2852" t="s">
        <v>6834</v>
      </c>
      <c r="L2852" t="s">
        <v>6827</v>
      </c>
    </row>
    <row r="2853" spans="9:12" x14ac:dyDescent="0.25">
      <c r="I2853" t="s">
        <v>1778</v>
      </c>
      <c r="J2853" t="s">
        <v>2904</v>
      </c>
      <c r="K2853" t="s">
        <v>6835</v>
      </c>
      <c r="L2853" t="s">
        <v>5119</v>
      </c>
    </row>
    <row r="2854" spans="9:12" x14ac:dyDescent="0.25">
      <c r="I2854" t="s">
        <v>1778</v>
      </c>
      <c r="J2854" t="s">
        <v>2904</v>
      </c>
      <c r="K2854" t="s">
        <v>4471</v>
      </c>
      <c r="L2854" t="s">
        <v>5116</v>
      </c>
    </row>
    <row r="2855" spans="9:12" x14ac:dyDescent="0.25">
      <c r="I2855" t="s">
        <v>1778</v>
      </c>
      <c r="J2855" t="s">
        <v>2904</v>
      </c>
      <c r="K2855" t="s">
        <v>6646</v>
      </c>
      <c r="L2855" t="s">
        <v>5119</v>
      </c>
    </row>
    <row r="2856" spans="9:12" x14ac:dyDescent="0.25">
      <c r="I2856" t="s">
        <v>1778</v>
      </c>
      <c r="J2856" t="s">
        <v>2904</v>
      </c>
      <c r="K2856" t="s">
        <v>6836</v>
      </c>
      <c r="L2856" t="s">
        <v>6170</v>
      </c>
    </row>
    <row r="2857" spans="9:12" x14ac:dyDescent="0.25">
      <c r="I2857" t="s">
        <v>1778</v>
      </c>
      <c r="J2857" t="s">
        <v>2904</v>
      </c>
      <c r="K2857" t="s">
        <v>6647</v>
      </c>
      <c r="L2857" t="s">
        <v>5119</v>
      </c>
    </row>
    <row r="2858" spans="9:12" x14ac:dyDescent="0.25">
      <c r="I2858" t="s">
        <v>1778</v>
      </c>
      <c r="J2858" t="s">
        <v>2904</v>
      </c>
      <c r="K2858" t="s">
        <v>6837</v>
      </c>
      <c r="L2858" t="s">
        <v>5119</v>
      </c>
    </row>
    <row r="2859" spans="9:12" x14ac:dyDescent="0.25">
      <c r="I2859" t="s">
        <v>1778</v>
      </c>
      <c r="J2859" t="s">
        <v>2904</v>
      </c>
      <c r="K2859" t="s">
        <v>4195</v>
      </c>
      <c r="L2859" t="s">
        <v>5119</v>
      </c>
    </row>
    <row r="2860" spans="9:12" x14ac:dyDescent="0.25">
      <c r="I2860" t="s">
        <v>1778</v>
      </c>
      <c r="J2860" t="s">
        <v>2904</v>
      </c>
      <c r="K2860" t="s">
        <v>6838</v>
      </c>
      <c r="L2860" t="s">
        <v>6827</v>
      </c>
    </row>
    <row r="2861" spans="9:12" x14ac:dyDescent="0.25">
      <c r="I2861" t="s">
        <v>1778</v>
      </c>
      <c r="J2861" t="s">
        <v>2858</v>
      </c>
      <c r="K2861" t="s">
        <v>6839</v>
      </c>
      <c r="L2861" t="s">
        <v>5470</v>
      </c>
    </row>
    <row r="2862" spans="9:12" x14ac:dyDescent="0.25">
      <c r="I2862" t="s">
        <v>1778</v>
      </c>
      <c r="J2862" t="s">
        <v>2858</v>
      </c>
      <c r="K2862" t="s">
        <v>6840</v>
      </c>
      <c r="L2862" t="s">
        <v>5470</v>
      </c>
    </row>
    <row r="2863" spans="9:12" x14ac:dyDescent="0.25">
      <c r="I2863" t="s">
        <v>1778</v>
      </c>
      <c r="J2863" t="s">
        <v>2858</v>
      </c>
      <c r="K2863" t="s">
        <v>5772</v>
      </c>
      <c r="L2863" t="s">
        <v>5180</v>
      </c>
    </row>
    <row r="2864" spans="9:12" x14ac:dyDescent="0.25">
      <c r="I2864" t="s">
        <v>1778</v>
      </c>
      <c r="J2864" t="s">
        <v>2858</v>
      </c>
      <c r="K2864" t="s">
        <v>6841</v>
      </c>
      <c r="L2864" t="s">
        <v>5180</v>
      </c>
    </row>
    <row r="2865" spans="9:12" x14ac:dyDescent="0.25">
      <c r="I2865" t="s">
        <v>1778</v>
      </c>
      <c r="J2865" t="s">
        <v>2858</v>
      </c>
      <c r="K2865" t="s">
        <v>6842</v>
      </c>
      <c r="L2865" t="s">
        <v>5470</v>
      </c>
    </row>
    <row r="2866" spans="9:12" x14ac:dyDescent="0.25">
      <c r="I2866" t="s">
        <v>1778</v>
      </c>
      <c r="J2866" t="s">
        <v>2858</v>
      </c>
      <c r="K2866" t="s">
        <v>6843</v>
      </c>
      <c r="L2866" t="s">
        <v>6133</v>
      </c>
    </row>
    <row r="2867" spans="9:12" x14ac:dyDescent="0.25">
      <c r="I2867" t="s">
        <v>1778</v>
      </c>
      <c r="J2867" t="s">
        <v>2858</v>
      </c>
      <c r="K2867" t="s">
        <v>6844</v>
      </c>
      <c r="L2867" t="s">
        <v>6845</v>
      </c>
    </row>
    <row r="2868" spans="9:12" x14ac:dyDescent="0.25">
      <c r="I2868" t="s">
        <v>1778</v>
      </c>
      <c r="J2868" t="s">
        <v>2858</v>
      </c>
      <c r="K2868" t="s">
        <v>4232</v>
      </c>
      <c r="L2868" t="s">
        <v>5180</v>
      </c>
    </row>
    <row r="2869" spans="9:12" x14ac:dyDescent="0.25">
      <c r="I2869" t="s">
        <v>1778</v>
      </c>
      <c r="J2869" t="s">
        <v>2858</v>
      </c>
      <c r="K2869" t="s">
        <v>4310</v>
      </c>
      <c r="L2869" t="s">
        <v>5465</v>
      </c>
    </row>
    <row r="2870" spans="9:12" x14ac:dyDescent="0.25">
      <c r="I2870" t="s">
        <v>1778</v>
      </c>
      <c r="J2870" t="s">
        <v>2858</v>
      </c>
      <c r="K2870" t="s">
        <v>6668</v>
      </c>
      <c r="L2870" t="s">
        <v>6133</v>
      </c>
    </row>
    <row r="2871" spans="9:12" x14ac:dyDescent="0.25">
      <c r="I2871" t="s">
        <v>1778</v>
      </c>
      <c r="J2871" t="s">
        <v>2858</v>
      </c>
      <c r="K2871" t="s">
        <v>6846</v>
      </c>
      <c r="L2871" t="s">
        <v>5180</v>
      </c>
    </row>
    <row r="2872" spans="9:12" x14ac:dyDescent="0.25">
      <c r="I2872" t="s">
        <v>1778</v>
      </c>
      <c r="J2872" t="s">
        <v>2858</v>
      </c>
      <c r="K2872" t="s">
        <v>6847</v>
      </c>
      <c r="L2872" t="s">
        <v>6848</v>
      </c>
    </row>
    <row r="2873" spans="9:12" x14ac:dyDescent="0.25">
      <c r="I2873" t="s">
        <v>1778</v>
      </c>
      <c r="J2873" t="s">
        <v>2858</v>
      </c>
      <c r="K2873" t="s">
        <v>6849</v>
      </c>
      <c r="L2873" t="s">
        <v>5470</v>
      </c>
    </row>
    <row r="2874" spans="9:12" x14ac:dyDescent="0.25">
      <c r="I2874" t="s">
        <v>1778</v>
      </c>
      <c r="J2874" t="s">
        <v>2858</v>
      </c>
      <c r="K2874" t="s">
        <v>4016</v>
      </c>
      <c r="L2874" t="s">
        <v>6133</v>
      </c>
    </row>
    <row r="2875" spans="9:12" x14ac:dyDescent="0.25">
      <c r="I2875" t="s">
        <v>1778</v>
      </c>
      <c r="J2875" t="s">
        <v>2858</v>
      </c>
      <c r="K2875" t="s">
        <v>6850</v>
      </c>
      <c r="L2875" t="s">
        <v>6133</v>
      </c>
    </row>
    <row r="2876" spans="9:12" x14ac:dyDescent="0.25">
      <c r="I2876" t="s">
        <v>1778</v>
      </c>
      <c r="J2876" t="s">
        <v>2858</v>
      </c>
      <c r="K2876" t="s">
        <v>6851</v>
      </c>
      <c r="L2876" t="s">
        <v>6852</v>
      </c>
    </row>
    <row r="2877" spans="9:12" x14ac:dyDescent="0.25">
      <c r="I2877" t="s">
        <v>1778</v>
      </c>
      <c r="J2877" t="s">
        <v>2858</v>
      </c>
      <c r="K2877" t="s">
        <v>6853</v>
      </c>
      <c r="L2877" t="s">
        <v>5470</v>
      </c>
    </row>
    <row r="2878" spans="9:12" x14ac:dyDescent="0.25">
      <c r="I2878" t="s">
        <v>1778</v>
      </c>
      <c r="J2878" t="s">
        <v>2858</v>
      </c>
      <c r="K2878" t="s">
        <v>6854</v>
      </c>
      <c r="L2878" t="s">
        <v>5180</v>
      </c>
    </row>
    <row r="2879" spans="9:12" x14ac:dyDescent="0.25">
      <c r="I2879" t="s">
        <v>1778</v>
      </c>
      <c r="J2879" t="s">
        <v>2858</v>
      </c>
      <c r="K2879" t="s">
        <v>6855</v>
      </c>
    </row>
    <row r="2880" spans="9:12" x14ac:dyDescent="0.25">
      <c r="I2880" t="s">
        <v>1778</v>
      </c>
      <c r="J2880" t="s">
        <v>2858</v>
      </c>
      <c r="K2880" t="s">
        <v>6856</v>
      </c>
    </row>
    <row r="2881" spans="9:12" x14ac:dyDescent="0.25">
      <c r="I2881" t="s">
        <v>1778</v>
      </c>
      <c r="J2881" t="s">
        <v>2858</v>
      </c>
      <c r="K2881" t="s">
        <v>6857</v>
      </c>
      <c r="L2881" t="s">
        <v>5206</v>
      </c>
    </row>
    <row r="2882" spans="9:12" x14ac:dyDescent="0.25">
      <c r="I2882" t="s">
        <v>1778</v>
      </c>
      <c r="J2882" t="s">
        <v>2858</v>
      </c>
      <c r="K2882" t="s">
        <v>6858</v>
      </c>
      <c r="L2882" t="s">
        <v>6845</v>
      </c>
    </row>
    <row r="2883" spans="9:12" x14ac:dyDescent="0.25">
      <c r="I2883" t="s">
        <v>1778</v>
      </c>
      <c r="J2883" t="s">
        <v>2858</v>
      </c>
      <c r="K2883" t="s">
        <v>5683</v>
      </c>
      <c r="L2883" t="s">
        <v>6859</v>
      </c>
    </row>
    <row r="2884" spans="9:12" x14ac:dyDescent="0.25">
      <c r="I2884" t="s">
        <v>1778</v>
      </c>
      <c r="J2884" t="s">
        <v>2858</v>
      </c>
      <c r="K2884" t="s">
        <v>4498</v>
      </c>
      <c r="L2884" t="s">
        <v>5116</v>
      </c>
    </row>
    <row r="2885" spans="9:12" x14ac:dyDescent="0.25">
      <c r="I2885" t="s">
        <v>1778</v>
      </c>
      <c r="J2885" t="s">
        <v>2858</v>
      </c>
      <c r="K2885" t="s">
        <v>6281</v>
      </c>
      <c r="L2885" t="s">
        <v>5180</v>
      </c>
    </row>
    <row r="2886" spans="9:12" x14ac:dyDescent="0.25">
      <c r="I2886" t="s">
        <v>1778</v>
      </c>
      <c r="J2886" t="s">
        <v>2858</v>
      </c>
      <c r="K2886" t="s">
        <v>6860</v>
      </c>
      <c r="L2886" t="s">
        <v>5206</v>
      </c>
    </row>
    <row r="2887" spans="9:12" x14ac:dyDescent="0.25">
      <c r="I2887" t="s">
        <v>1778</v>
      </c>
      <c r="J2887" t="s">
        <v>2858</v>
      </c>
      <c r="K2887" t="s">
        <v>6861</v>
      </c>
      <c r="L2887" t="s">
        <v>5470</v>
      </c>
    </row>
    <row r="2888" spans="9:12" x14ac:dyDescent="0.25">
      <c r="I2888" t="s">
        <v>1778</v>
      </c>
      <c r="J2888" t="s">
        <v>2858</v>
      </c>
      <c r="K2888" t="s">
        <v>6862</v>
      </c>
      <c r="L2888" t="s">
        <v>6859</v>
      </c>
    </row>
    <row r="2889" spans="9:12" x14ac:dyDescent="0.25">
      <c r="I2889" t="s">
        <v>1778</v>
      </c>
      <c r="J2889" t="s">
        <v>2858</v>
      </c>
      <c r="K2889" t="s">
        <v>6863</v>
      </c>
      <c r="L2889" t="s">
        <v>5470</v>
      </c>
    </row>
    <row r="2890" spans="9:12" x14ac:dyDescent="0.25">
      <c r="I2890" t="s">
        <v>1778</v>
      </c>
      <c r="J2890" t="s">
        <v>2858</v>
      </c>
      <c r="K2890" t="s">
        <v>4098</v>
      </c>
      <c r="L2890" t="s">
        <v>5180</v>
      </c>
    </row>
    <row r="2891" spans="9:12" x14ac:dyDescent="0.25">
      <c r="I2891" t="s">
        <v>1778</v>
      </c>
      <c r="J2891" t="s">
        <v>2858</v>
      </c>
      <c r="K2891" t="s">
        <v>6864</v>
      </c>
      <c r="L2891" t="s">
        <v>5197</v>
      </c>
    </row>
    <row r="2892" spans="9:12" x14ac:dyDescent="0.25">
      <c r="I2892" t="s">
        <v>1778</v>
      </c>
      <c r="J2892" t="s">
        <v>2858</v>
      </c>
      <c r="K2892" t="s">
        <v>6865</v>
      </c>
      <c r="L2892" t="s">
        <v>5470</v>
      </c>
    </row>
    <row r="2893" spans="9:12" x14ac:dyDescent="0.25">
      <c r="I2893" t="s">
        <v>1778</v>
      </c>
      <c r="J2893" t="s">
        <v>2858</v>
      </c>
      <c r="K2893" t="s">
        <v>4749</v>
      </c>
      <c r="L2893" t="s">
        <v>5465</v>
      </c>
    </row>
    <row r="2894" spans="9:12" x14ac:dyDescent="0.25">
      <c r="I2894" t="s">
        <v>1778</v>
      </c>
      <c r="J2894" t="s">
        <v>2858</v>
      </c>
      <c r="K2894" t="s">
        <v>5280</v>
      </c>
      <c r="L2894" t="s">
        <v>5116</v>
      </c>
    </row>
    <row r="2895" spans="9:12" x14ac:dyDescent="0.25">
      <c r="I2895" t="s">
        <v>1778</v>
      </c>
      <c r="J2895" t="s">
        <v>2858</v>
      </c>
      <c r="K2895" t="s">
        <v>4353</v>
      </c>
      <c r="L2895" t="s">
        <v>5180</v>
      </c>
    </row>
    <row r="2896" spans="9:12" x14ac:dyDescent="0.25">
      <c r="I2896" t="s">
        <v>1778</v>
      </c>
      <c r="J2896" t="s">
        <v>2858</v>
      </c>
      <c r="K2896" t="s">
        <v>4334</v>
      </c>
      <c r="L2896" t="s">
        <v>5180</v>
      </c>
    </row>
    <row r="2897" spans="9:12" x14ac:dyDescent="0.25">
      <c r="I2897" t="s">
        <v>1778</v>
      </c>
      <c r="J2897" t="s">
        <v>2858</v>
      </c>
      <c r="K2897" t="s">
        <v>6866</v>
      </c>
      <c r="L2897" t="s">
        <v>5180</v>
      </c>
    </row>
    <row r="2898" spans="9:12" x14ac:dyDescent="0.25">
      <c r="I2898" t="s">
        <v>1778</v>
      </c>
      <c r="J2898" t="s">
        <v>2858</v>
      </c>
      <c r="K2898" t="s">
        <v>4187</v>
      </c>
      <c r="L2898" t="s">
        <v>5185</v>
      </c>
    </row>
    <row r="2899" spans="9:12" x14ac:dyDescent="0.25">
      <c r="I2899" t="s">
        <v>1778</v>
      </c>
      <c r="J2899" t="s">
        <v>2858</v>
      </c>
      <c r="K2899" t="s">
        <v>6867</v>
      </c>
      <c r="L2899" t="s">
        <v>5470</v>
      </c>
    </row>
    <row r="2900" spans="9:12" x14ac:dyDescent="0.25">
      <c r="I2900" t="s">
        <v>1778</v>
      </c>
      <c r="J2900" t="s">
        <v>2858</v>
      </c>
      <c r="K2900" t="s">
        <v>6586</v>
      </c>
      <c r="L2900" t="s">
        <v>5180</v>
      </c>
    </row>
    <row r="2901" spans="9:12" x14ac:dyDescent="0.25">
      <c r="I2901" t="s">
        <v>1778</v>
      </c>
      <c r="J2901" t="s">
        <v>2858</v>
      </c>
      <c r="K2901" t="s">
        <v>6868</v>
      </c>
      <c r="L2901" t="s">
        <v>5180</v>
      </c>
    </row>
    <row r="2902" spans="9:12" x14ac:dyDescent="0.25">
      <c r="I2902" t="s">
        <v>1778</v>
      </c>
      <c r="J2902" t="s">
        <v>2858</v>
      </c>
      <c r="K2902" t="s">
        <v>6869</v>
      </c>
      <c r="L2902" t="s">
        <v>5180</v>
      </c>
    </row>
    <row r="2903" spans="9:12" x14ac:dyDescent="0.25">
      <c r="I2903" t="s">
        <v>1778</v>
      </c>
      <c r="J2903" t="s">
        <v>2858</v>
      </c>
      <c r="K2903" t="s">
        <v>6870</v>
      </c>
      <c r="L2903" t="s">
        <v>5180</v>
      </c>
    </row>
    <row r="2904" spans="9:12" x14ac:dyDescent="0.25">
      <c r="I2904" t="s">
        <v>1778</v>
      </c>
      <c r="J2904" t="s">
        <v>2858</v>
      </c>
      <c r="K2904" t="s">
        <v>6871</v>
      </c>
      <c r="L2904" t="s">
        <v>5262</v>
      </c>
    </row>
    <row r="2905" spans="9:12" x14ac:dyDescent="0.25">
      <c r="I2905" t="s">
        <v>1778</v>
      </c>
      <c r="J2905" t="s">
        <v>2858</v>
      </c>
      <c r="K2905" t="s">
        <v>6872</v>
      </c>
      <c r="L2905" t="s">
        <v>5470</v>
      </c>
    </row>
    <row r="2906" spans="9:12" x14ac:dyDescent="0.25">
      <c r="I2906" t="s">
        <v>1778</v>
      </c>
      <c r="J2906" t="s">
        <v>2858</v>
      </c>
      <c r="K2906" t="s">
        <v>4610</v>
      </c>
      <c r="L2906" t="s">
        <v>5180</v>
      </c>
    </row>
    <row r="2907" spans="9:12" x14ac:dyDescent="0.25">
      <c r="I2907" t="s">
        <v>1778</v>
      </c>
      <c r="J2907" t="s">
        <v>2858</v>
      </c>
      <c r="K2907" t="s">
        <v>6873</v>
      </c>
      <c r="L2907" t="s">
        <v>5180</v>
      </c>
    </row>
    <row r="2908" spans="9:12" x14ac:dyDescent="0.25">
      <c r="I2908" t="s">
        <v>1778</v>
      </c>
      <c r="J2908" t="s">
        <v>2858</v>
      </c>
      <c r="K2908" t="s">
        <v>5408</v>
      </c>
      <c r="L2908" t="s">
        <v>6133</v>
      </c>
    </row>
    <row r="2909" spans="9:12" x14ac:dyDescent="0.25">
      <c r="I2909" t="s">
        <v>1778</v>
      </c>
      <c r="J2909" t="s">
        <v>2858</v>
      </c>
      <c r="K2909" t="s">
        <v>6874</v>
      </c>
      <c r="L2909" t="s">
        <v>5197</v>
      </c>
    </row>
    <row r="2910" spans="9:12" x14ac:dyDescent="0.25">
      <c r="I2910" t="s">
        <v>1778</v>
      </c>
      <c r="J2910" t="s">
        <v>2858</v>
      </c>
      <c r="K2910" t="s">
        <v>6875</v>
      </c>
      <c r="L2910" t="s">
        <v>5475</v>
      </c>
    </row>
    <row r="2911" spans="9:12" x14ac:dyDescent="0.25">
      <c r="I2911" t="s">
        <v>1778</v>
      </c>
      <c r="J2911" t="s">
        <v>2858</v>
      </c>
      <c r="K2911" t="s">
        <v>6721</v>
      </c>
      <c r="L2911" t="s">
        <v>5180</v>
      </c>
    </row>
    <row r="2912" spans="9:12" x14ac:dyDescent="0.25">
      <c r="I2912" t="s">
        <v>1778</v>
      </c>
      <c r="J2912" t="s">
        <v>2858</v>
      </c>
      <c r="K2912" t="s">
        <v>6876</v>
      </c>
      <c r="L2912" t="s">
        <v>5180</v>
      </c>
    </row>
    <row r="2913" spans="9:12" x14ac:dyDescent="0.25">
      <c r="I2913" t="s">
        <v>1778</v>
      </c>
      <c r="J2913" t="s">
        <v>2858</v>
      </c>
      <c r="K2913" t="s">
        <v>5364</v>
      </c>
      <c r="L2913" t="s">
        <v>5206</v>
      </c>
    </row>
    <row r="2914" spans="9:12" x14ac:dyDescent="0.25">
      <c r="I2914" t="s">
        <v>1778</v>
      </c>
      <c r="J2914" t="s">
        <v>2858</v>
      </c>
      <c r="K2914" t="s">
        <v>6877</v>
      </c>
      <c r="L2914" t="s">
        <v>5462</v>
      </c>
    </row>
    <row r="2915" spans="9:12" x14ac:dyDescent="0.25">
      <c r="I2915" t="s">
        <v>1778</v>
      </c>
      <c r="J2915" t="s">
        <v>2858</v>
      </c>
      <c r="K2915" t="s">
        <v>6287</v>
      </c>
      <c r="L2915" t="s">
        <v>6133</v>
      </c>
    </row>
    <row r="2916" spans="9:12" x14ac:dyDescent="0.25">
      <c r="I2916" t="s">
        <v>1778</v>
      </c>
      <c r="J2916" t="s">
        <v>2418</v>
      </c>
      <c r="K2916" t="s">
        <v>6878</v>
      </c>
      <c r="L2916" t="s">
        <v>6360</v>
      </c>
    </row>
    <row r="2917" spans="9:12" x14ac:dyDescent="0.25">
      <c r="I2917" t="s">
        <v>1778</v>
      </c>
      <c r="J2917" t="s">
        <v>2418</v>
      </c>
      <c r="K2917" t="s">
        <v>4323</v>
      </c>
      <c r="L2917" t="s">
        <v>5116</v>
      </c>
    </row>
    <row r="2918" spans="9:12" x14ac:dyDescent="0.25">
      <c r="I2918" t="s">
        <v>1778</v>
      </c>
      <c r="J2918" t="s">
        <v>2418</v>
      </c>
      <c r="K2918" t="s">
        <v>6879</v>
      </c>
      <c r="L2918" t="s">
        <v>5116</v>
      </c>
    </row>
    <row r="2919" spans="9:12" x14ac:dyDescent="0.25">
      <c r="I2919" t="s">
        <v>1778</v>
      </c>
      <c r="J2919" t="s">
        <v>2418</v>
      </c>
      <c r="K2919" t="s">
        <v>6880</v>
      </c>
      <c r="L2919" t="s">
        <v>5119</v>
      </c>
    </row>
    <row r="2920" spans="9:12" x14ac:dyDescent="0.25">
      <c r="I2920" t="s">
        <v>1778</v>
      </c>
      <c r="J2920" t="s">
        <v>3002</v>
      </c>
      <c r="K2920" t="s">
        <v>3969</v>
      </c>
      <c r="L2920" t="s">
        <v>6401</v>
      </c>
    </row>
    <row r="2921" spans="9:12" x14ac:dyDescent="0.25">
      <c r="I2921" t="s">
        <v>1778</v>
      </c>
      <c r="J2921" t="s">
        <v>3013</v>
      </c>
      <c r="K2921" t="s">
        <v>6881</v>
      </c>
      <c r="L2921" t="s">
        <v>5798</v>
      </c>
    </row>
    <row r="2922" spans="9:12" x14ac:dyDescent="0.25">
      <c r="I2922" t="s">
        <v>1778</v>
      </c>
      <c r="J2922" t="s">
        <v>3013</v>
      </c>
      <c r="K2922" t="s">
        <v>6882</v>
      </c>
    </row>
    <row r="2923" spans="9:12" x14ac:dyDescent="0.25">
      <c r="I2923" t="s">
        <v>1778</v>
      </c>
      <c r="J2923" t="s">
        <v>3013</v>
      </c>
      <c r="K2923" t="s">
        <v>4544</v>
      </c>
      <c r="L2923" t="s">
        <v>5116</v>
      </c>
    </row>
    <row r="2924" spans="9:12" x14ac:dyDescent="0.25">
      <c r="I2924" t="s">
        <v>1778</v>
      </c>
      <c r="J2924" t="s">
        <v>2905</v>
      </c>
      <c r="K2924" t="s">
        <v>6883</v>
      </c>
      <c r="L2924" t="s">
        <v>5116</v>
      </c>
    </row>
    <row r="2925" spans="9:12" x14ac:dyDescent="0.25">
      <c r="I2925" t="s">
        <v>1778</v>
      </c>
      <c r="J2925" t="s">
        <v>2905</v>
      </c>
      <c r="K2925" t="s">
        <v>6564</v>
      </c>
      <c r="L2925" t="s">
        <v>5116</v>
      </c>
    </row>
    <row r="2926" spans="9:12" x14ac:dyDescent="0.25">
      <c r="I2926" t="s">
        <v>1778</v>
      </c>
      <c r="J2926" t="s">
        <v>2999</v>
      </c>
      <c r="K2926" t="s">
        <v>6884</v>
      </c>
      <c r="L2926" t="s">
        <v>5116</v>
      </c>
    </row>
    <row r="2927" spans="9:12" x14ac:dyDescent="0.25">
      <c r="I2927" t="s">
        <v>1778</v>
      </c>
      <c r="J2927" t="s">
        <v>2999</v>
      </c>
      <c r="K2927" t="s">
        <v>4013</v>
      </c>
      <c r="L2927" t="s">
        <v>6039</v>
      </c>
    </row>
    <row r="2928" spans="9:12" x14ac:dyDescent="0.25">
      <c r="I2928" t="s">
        <v>1778</v>
      </c>
      <c r="J2928" t="s">
        <v>2999</v>
      </c>
      <c r="K2928" t="s">
        <v>6480</v>
      </c>
      <c r="L2928" t="s">
        <v>6360</v>
      </c>
    </row>
    <row r="2929" spans="9:12" x14ac:dyDescent="0.25">
      <c r="I2929" t="s">
        <v>1778</v>
      </c>
      <c r="J2929" t="s">
        <v>2999</v>
      </c>
      <c r="K2929" t="s">
        <v>6885</v>
      </c>
      <c r="L2929" t="s">
        <v>6106</v>
      </c>
    </row>
    <row r="2930" spans="9:12" x14ac:dyDescent="0.25">
      <c r="I2930" t="s">
        <v>1778</v>
      </c>
      <c r="J2930" t="s">
        <v>2999</v>
      </c>
      <c r="K2930" t="s">
        <v>4005</v>
      </c>
    </row>
    <row r="2931" spans="9:12" x14ac:dyDescent="0.25">
      <c r="I2931" t="s">
        <v>1778</v>
      </c>
      <c r="J2931" t="s">
        <v>6886</v>
      </c>
      <c r="K2931" t="s">
        <v>5332</v>
      </c>
    </row>
    <row r="2932" spans="9:12" x14ac:dyDescent="0.25">
      <c r="I2932" t="s">
        <v>1778</v>
      </c>
      <c r="J2932" t="s">
        <v>6887</v>
      </c>
      <c r="K2932" t="s">
        <v>6888</v>
      </c>
      <c r="L2932" t="s">
        <v>6052</v>
      </c>
    </row>
    <row r="2933" spans="9:12" x14ac:dyDescent="0.25">
      <c r="I2933" t="s">
        <v>1778</v>
      </c>
      <c r="J2933" t="s">
        <v>6889</v>
      </c>
      <c r="K2933" t="s">
        <v>6890</v>
      </c>
      <c r="L2933" t="s">
        <v>5116</v>
      </c>
    </row>
    <row r="2934" spans="9:12" x14ac:dyDescent="0.25">
      <c r="I2934" t="s">
        <v>1778</v>
      </c>
      <c r="J2934" t="s">
        <v>6889</v>
      </c>
      <c r="K2934" t="s">
        <v>6891</v>
      </c>
      <c r="L2934" t="s">
        <v>4790</v>
      </c>
    </row>
    <row r="2935" spans="9:12" x14ac:dyDescent="0.25">
      <c r="I2935" t="s">
        <v>1778</v>
      </c>
      <c r="J2935" t="s">
        <v>2991</v>
      </c>
      <c r="K2935" t="s">
        <v>6729</v>
      </c>
      <c r="L2935" t="s">
        <v>4790</v>
      </c>
    </row>
    <row r="2936" spans="9:12" x14ac:dyDescent="0.25">
      <c r="I2936" t="s">
        <v>1778</v>
      </c>
      <c r="J2936" t="s">
        <v>6892</v>
      </c>
      <c r="K2936" t="s">
        <v>6893</v>
      </c>
      <c r="L2936" t="s">
        <v>5116</v>
      </c>
    </row>
    <row r="2937" spans="9:12" x14ac:dyDescent="0.25">
      <c r="I2937" t="s">
        <v>1778</v>
      </c>
      <c r="J2937" t="s">
        <v>6892</v>
      </c>
      <c r="K2937" t="s">
        <v>6894</v>
      </c>
      <c r="L2937" t="s">
        <v>5206</v>
      </c>
    </row>
    <row r="2938" spans="9:12" x14ac:dyDescent="0.25">
      <c r="I2938" t="s">
        <v>1778</v>
      </c>
      <c r="J2938" t="s">
        <v>6892</v>
      </c>
      <c r="K2938" t="s">
        <v>6685</v>
      </c>
      <c r="L2938" t="s">
        <v>6895</v>
      </c>
    </row>
    <row r="2939" spans="9:12" x14ac:dyDescent="0.25">
      <c r="I2939" t="s">
        <v>1778</v>
      </c>
      <c r="J2939" t="s">
        <v>6892</v>
      </c>
      <c r="K2939" t="s">
        <v>6896</v>
      </c>
      <c r="L2939" t="s">
        <v>5116</v>
      </c>
    </row>
    <row r="2940" spans="9:12" x14ac:dyDescent="0.25">
      <c r="I2940" t="s">
        <v>1778</v>
      </c>
      <c r="J2940" t="s">
        <v>2367</v>
      </c>
      <c r="K2940" t="s">
        <v>6897</v>
      </c>
      <c r="L2940" t="s">
        <v>6133</v>
      </c>
    </row>
    <row r="2941" spans="9:12" x14ac:dyDescent="0.25">
      <c r="I2941" t="s">
        <v>1778</v>
      </c>
      <c r="J2941" t="s">
        <v>2367</v>
      </c>
      <c r="K2941" t="s">
        <v>6898</v>
      </c>
      <c r="L2941" t="s">
        <v>5319</v>
      </c>
    </row>
    <row r="2942" spans="9:12" x14ac:dyDescent="0.25">
      <c r="I2942" t="s">
        <v>1778</v>
      </c>
      <c r="J2942" t="s">
        <v>2367</v>
      </c>
      <c r="K2942" t="s">
        <v>6899</v>
      </c>
      <c r="L2942" t="s">
        <v>5316</v>
      </c>
    </row>
    <row r="2943" spans="9:12" x14ac:dyDescent="0.25">
      <c r="I2943" t="s">
        <v>1778</v>
      </c>
      <c r="J2943" t="s">
        <v>2367</v>
      </c>
      <c r="K2943" t="s">
        <v>4545</v>
      </c>
      <c r="L2943" t="s">
        <v>5137</v>
      </c>
    </row>
    <row r="2944" spans="9:12" x14ac:dyDescent="0.25">
      <c r="I2944" t="s">
        <v>1778</v>
      </c>
      <c r="J2944" t="s">
        <v>2879</v>
      </c>
      <c r="K2944" t="s">
        <v>6658</v>
      </c>
      <c r="L2944" t="s">
        <v>5206</v>
      </c>
    </row>
    <row r="2945" spans="9:12" x14ac:dyDescent="0.25">
      <c r="I2945" t="s">
        <v>1778</v>
      </c>
      <c r="J2945" t="s">
        <v>2879</v>
      </c>
      <c r="K2945" t="s">
        <v>6900</v>
      </c>
      <c r="L2945" t="s">
        <v>5206</v>
      </c>
    </row>
    <row r="2946" spans="9:12" x14ac:dyDescent="0.25">
      <c r="I2946" t="s">
        <v>1778</v>
      </c>
      <c r="J2946" t="s">
        <v>2929</v>
      </c>
      <c r="K2946" t="s">
        <v>6588</v>
      </c>
      <c r="L2946" t="s">
        <v>5116</v>
      </c>
    </row>
    <row r="2947" spans="9:12" x14ac:dyDescent="0.25">
      <c r="I2947" t="s">
        <v>1778</v>
      </c>
      <c r="J2947" t="s">
        <v>2930</v>
      </c>
      <c r="K2947" t="s">
        <v>6901</v>
      </c>
      <c r="L2947" t="s">
        <v>4653</v>
      </c>
    </row>
    <row r="2948" spans="9:12" x14ac:dyDescent="0.25">
      <c r="I2948" t="s">
        <v>1778</v>
      </c>
      <c r="J2948" t="s">
        <v>2930</v>
      </c>
      <c r="K2948" t="s">
        <v>6902</v>
      </c>
      <c r="L2948" t="s">
        <v>6456</v>
      </c>
    </row>
    <row r="2949" spans="9:12" x14ac:dyDescent="0.25">
      <c r="I2949" t="s">
        <v>1778</v>
      </c>
      <c r="J2949" t="s">
        <v>6903</v>
      </c>
      <c r="K2949" t="s">
        <v>6904</v>
      </c>
      <c r="L2949" t="s">
        <v>5917</v>
      </c>
    </row>
    <row r="2950" spans="9:12" x14ac:dyDescent="0.25">
      <c r="I2950" t="s">
        <v>1778</v>
      </c>
      <c r="J2950" t="s">
        <v>2970</v>
      </c>
      <c r="K2950" t="s">
        <v>6905</v>
      </c>
      <c r="L2950" t="s">
        <v>6039</v>
      </c>
    </row>
    <row r="2951" spans="9:12" x14ac:dyDescent="0.25">
      <c r="I2951" t="s">
        <v>1778</v>
      </c>
      <c r="J2951" t="s">
        <v>2970</v>
      </c>
      <c r="K2951" t="s">
        <v>6906</v>
      </c>
      <c r="L2951" t="s">
        <v>6714</v>
      </c>
    </row>
    <row r="2952" spans="9:12" x14ac:dyDescent="0.25">
      <c r="I2952" t="s">
        <v>1778</v>
      </c>
      <c r="J2952" t="s">
        <v>2970</v>
      </c>
      <c r="K2952" t="s">
        <v>6907</v>
      </c>
      <c r="L2952" t="s">
        <v>5116</v>
      </c>
    </row>
    <row r="2953" spans="9:12" x14ac:dyDescent="0.25">
      <c r="I2953" t="s">
        <v>1778</v>
      </c>
      <c r="J2953" t="s">
        <v>2970</v>
      </c>
      <c r="K2953" t="s">
        <v>6908</v>
      </c>
      <c r="L2953" t="s">
        <v>6714</v>
      </c>
    </row>
    <row r="2954" spans="9:12" x14ac:dyDescent="0.25">
      <c r="I2954" t="s">
        <v>1778</v>
      </c>
      <c r="J2954" t="s">
        <v>2970</v>
      </c>
      <c r="K2954" t="s">
        <v>4005</v>
      </c>
    </row>
    <row r="2955" spans="9:12" x14ac:dyDescent="0.25">
      <c r="I2955" t="s">
        <v>1778</v>
      </c>
      <c r="J2955" t="s">
        <v>6909</v>
      </c>
      <c r="K2955" t="s">
        <v>6910</v>
      </c>
      <c r="L2955" t="s">
        <v>6311</v>
      </c>
    </row>
    <row r="2956" spans="9:12" x14ac:dyDescent="0.25">
      <c r="I2956" t="s">
        <v>1778</v>
      </c>
      <c r="J2956" t="s">
        <v>6911</v>
      </c>
      <c r="K2956" t="s">
        <v>6912</v>
      </c>
      <c r="L2956" t="s">
        <v>5798</v>
      </c>
    </row>
    <row r="2957" spans="9:12" x14ac:dyDescent="0.25">
      <c r="I2957" t="s">
        <v>1778</v>
      </c>
      <c r="J2957" t="s">
        <v>6911</v>
      </c>
      <c r="K2957" t="s">
        <v>6913</v>
      </c>
      <c r="L2957" t="s">
        <v>6453</v>
      </c>
    </row>
    <row r="2958" spans="9:12" x14ac:dyDescent="0.25">
      <c r="I2958" t="s">
        <v>1778</v>
      </c>
      <c r="J2958" t="s">
        <v>2880</v>
      </c>
      <c r="K2958" t="s">
        <v>6914</v>
      </c>
      <c r="L2958" t="s">
        <v>5339</v>
      </c>
    </row>
    <row r="2959" spans="9:12" x14ac:dyDescent="0.25">
      <c r="I2959" t="s">
        <v>1778</v>
      </c>
      <c r="J2959" t="s">
        <v>2880</v>
      </c>
      <c r="K2959" t="s">
        <v>6915</v>
      </c>
      <c r="L2959" t="s">
        <v>6485</v>
      </c>
    </row>
    <row r="2960" spans="9:12" x14ac:dyDescent="0.25">
      <c r="I2960" t="s">
        <v>1778</v>
      </c>
      <c r="J2960" t="s">
        <v>2880</v>
      </c>
      <c r="K2960" t="s">
        <v>5508</v>
      </c>
      <c r="L2960" t="s">
        <v>6916</v>
      </c>
    </row>
    <row r="2961" spans="9:12" x14ac:dyDescent="0.25">
      <c r="I2961" t="s">
        <v>1778</v>
      </c>
      <c r="J2961" t="s">
        <v>2880</v>
      </c>
      <c r="K2961" t="s">
        <v>6917</v>
      </c>
      <c r="L2961" t="s">
        <v>6916</v>
      </c>
    </row>
    <row r="2962" spans="9:12" x14ac:dyDescent="0.25">
      <c r="I2962" t="s">
        <v>1778</v>
      </c>
      <c r="J2962" t="s">
        <v>2880</v>
      </c>
      <c r="K2962" t="s">
        <v>5925</v>
      </c>
      <c r="L2962" t="s">
        <v>6485</v>
      </c>
    </row>
    <row r="2963" spans="9:12" x14ac:dyDescent="0.25">
      <c r="I2963" t="s">
        <v>1778</v>
      </c>
      <c r="J2963" t="s">
        <v>2880</v>
      </c>
      <c r="K2963" t="s">
        <v>6584</v>
      </c>
      <c r="L2963" t="s">
        <v>5339</v>
      </c>
    </row>
    <row r="2964" spans="9:12" x14ac:dyDescent="0.25">
      <c r="I2964" t="s">
        <v>1778</v>
      </c>
      <c r="J2964" t="s">
        <v>2880</v>
      </c>
      <c r="K2964" t="s">
        <v>5509</v>
      </c>
      <c r="L2964" t="s">
        <v>6485</v>
      </c>
    </row>
    <row r="2965" spans="9:12" x14ac:dyDescent="0.25">
      <c r="I2965" t="s">
        <v>1778</v>
      </c>
      <c r="J2965" t="s">
        <v>2880</v>
      </c>
      <c r="K2965" t="s">
        <v>6918</v>
      </c>
      <c r="L2965" t="s">
        <v>6485</v>
      </c>
    </row>
    <row r="2966" spans="9:12" x14ac:dyDescent="0.25">
      <c r="I2966" t="s">
        <v>1778</v>
      </c>
      <c r="J2966" t="s">
        <v>2880</v>
      </c>
      <c r="K2966" t="s">
        <v>5931</v>
      </c>
      <c r="L2966" t="s">
        <v>6916</v>
      </c>
    </row>
    <row r="2967" spans="9:12" x14ac:dyDescent="0.25">
      <c r="I2967" t="s">
        <v>1778</v>
      </c>
      <c r="J2967" t="s">
        <v>2880</v>
      </c>
      <c r="K2967" t="s">
        <v>5983</v>
      </c>
      <c r="L2967" t="s">
        <v>6485</v>
      </c>
    </row>
    <row r="2968" spans="9:12" x14ac:dyDescent="0.25">
      <c r="I2968" t="s">
        <v>1778</v>
      </c>
      <c r="J2968" t="s">
        <v>2880</v>
      </c>
      <c r="K2968" t="s">
        <v>6919</v>
      </c>
      <c r="L2968" t="s">
        <v>6485</v>
      </c>
    </row>
    <row r="2969" spans="9:12" x14ac:dyDescent="0.25">
      <c r="I2969" t="s">
        <v>1778</v>
      </c>
      <c r="J2969" t="s">
        <v>2880</v>
      </c>
      <c r="K2969" t="s">
        <v>6920</v>
      </c>
      <c r="L2969" t="s">
        <v>6485</v>
      </c>
    </row>
    <row r="2970" spans="9:12" x14ac:dyDescent="0.25">
      <c r="I2970" t="s">
        <v>1778</v>
      </c>
      <c r="J2970" t="s">
        <v>2880</v>
      </c>
      <c r="K2970" t="s">
        <v>6921</v>
      </c>
      <c r="L2970" t="s">
        <v>6485</v>
      </c>
    </row>
    <row r="2971" spans="9:12" x14ac:dyDescent="0.25">
      <c r="I2971" t="s">
        <v>1778</v>
      </c>
      <c r="J2971" t="s">
        <v>2880</v>
      </c>
      <c r="K2971" t="s">
        <v>6430</v>
      </c>
      <c r="L2971" t="s">
        <v>5339</v>
      </c>
    </row>
    <row r="2972" spans="9:12" x14ac:dyDescent="0.25">
      <c r="I2972" t="s">
        <v>1778</v>
      </c>
      <c r="J2972" t="s">
        <v>2880</v>
      </c>
      <c r="K2972" t="s">
        <v>6922</v>
      </c>
      <c r="L2972" t="s">
        <v>5339</v>
      </c>
    </row>
    <row r="2973" spans="9:12" x14ac:dyDescent="0.25">
      <c r="I2973" t="s">
        <v>1778</v>
      </c>
      <c r="J2973" t="s">
        <v>2880</v>
      </c>
      <c r="K2973" t="s">
        <v>5989</v>
      </c>
      <c r="L2973" t="s">
        <v>5339</v>
      </c>
    </row>
    <row r="2974" spans="9:12" x14ac:dyDescent="0.25">
      <c r="I2974" t="s">
        <v>1778</v>
      </c>
      <c r="J2974" t="s">
        <v>2880</v>
      </c>
      <c r="K2974" t="s">
        <v>6756</v>
      </c>
      <c r="L2974" t="s">
        <v>6485</v>
      </c>
    </row>
    <row r="2975" spans="9:12" x14ac:dyDescent="0.25">
      <c r="I2975" t="s">
        <v>1778</v>
      </c>
      <c r="J2975" t="s">
        <v>2880</v>
      </c>
      <c r="K2975" t="s">
        <v>6923</v>
      </c>
      <c r="L2975" t="s">
        <v>6916</v>
      </c>
    </row>
    <row r="2976" spans="9:12" x14ac:dyDescent="0.25">
      <c r="I2976" t="s">
        <v>1778</v>
      </c>
      <c r="J2976" t="s">
        <v>2880</v>
      </c>
      <c r="K2976" t="s">
        <v>5098</v>
      </c>
      <c r="L2976" t="s">
        <v>6916</v>
      </c>
    </row>
    <row r="2977" spans="9:12" x14ac:dyDescent="0.25">
      <c r="I2977" t="s">
        <v>1778</v>
      </c>
      <c r="J2977" t="s">
        <v>2880</v>
      </c>
      <c r="K2977" t="s">
        <v>6655</v>
      </c>
      <c r="L2977" t="s">
        <v>6485</v>
      </c>
    </row>
    <row r="2978" spans="9:12" x14ac:dyDescent="0.25">
      <c r="I2978" t="s">
        <v>1778</v>
      </c>
      <c r="J2978" t="s">
        <v>2880</v>
      </c>
      <c r="K2978" t="s">
        <v>6924</v>
      </c>
      <c r="L2978" t="s">
        <v>6485</v>
      </c>
    </row>
    <row r="2979" spans="9:12" x14ac:dyDescent="0.25">
      <c r="I2979" t="s">
        <v>1778</v>
      </c>
      <c r="J2979" t="s">
        <v>2880</v>
      </c>
      <c r="K2979" t="s">
        <v>5021</v>
      </c>
      <c r="L2979" t="s">
        <v>6485</v>
      </c>
    </row>
    <row r="2980" spans="9:12" x14ac:dyDescent="0.25">
      <c r="I2980" t="s">
        <v>1778</v>
      </c>
      <c r="J2980" t="s">
        <v>2880</v>
      </c>
      <c r="K2980" t="s">
        <v>6925</v>
      </c>
      <c r="L2980" t="s">
        <v>6485</v>
      </c>
    </row>
    <row r="2981" spans="9:12" x14ac:dyDescent="0.25">
      <c r="I2981" t="s">
        <v>1778</v>
      </c>
      <c r="J2981" t="s">
        <v>2880</v>
      </c>
      <c r="K2981" t="s">
        <v>5698</v>
      </c>
      <c r="L2981" t="s">
        <v>6916</v>
      </c>
    </row>
    <row r="2982" spans="9:12" x14ac:dyDescent="0.25">
      <c r="I2982" t="s">
        <v>1778</v>
      </c>
      <c r="J2982" t="s">
        <v>2880</v>
      </c>
      <c r="K2982" t="s">
        <v>6926</v>
      </c>
      <c r="L2982" t="s">
        <v>6927</v>
      </c>
    </row>
    <row r="2983" spans="9:12" x14ac:dyDescent="0.25">
      <c r="I2983" t="s">
        <v>1778</v>
      </c>
      <c r="J2983" t="s">
        <v>2880</v>
      </c>
      <c r="K2983" t="s">
        <v>6928</v>
      </c>
      <c r="L2983" t="s">
        <v>6485</v>
      </c>
    </row>
    <row r="2984" spans="9:12" x14ac:dyDescent="0.25">
      <c r="I2984" t="s">
        <v>1778</v>
      </c>
      <c r="J2984" t="s">
        <v>2880</v>
      </c>
      <c r="K2984" t="s">
        <v>6929</v>
      </c>
      <c r="L2984" t="s">
        <v>6485</v>
      </c>
    </row>
    <row r="2985" spans="9:12" x14ac:dyDescent="0.25">
      <c r="I2985" t="s">
        <v>1778</v>
      </c>
      <c r="J2985" t="s">
        <v>2880</v>
      </c>
      <c r="K2985" t="s">
        <v>4029</v>
      </c>
      <c r="L2985" t="s">
        <v>6485</v>
      </c>
    </row>
    <row r="2986" spans="9:12" x14ac:dyDescent="0.25">
      <c r="I2986" t="s">
        <v>1778</v>
      </c>
      <c r="J2986" t="s">
        <v>2880</v>
      </c>
      <c r="K2986" t="s">
        <v>6930</v>
      </c>
      <c r="L2986" t="s">
        <v>6916</v>
      </c>
    </row>
    <row r="2987" spans="9:12" x14ac:dyDescent="0.25">
      <c r="I2987" t="s">
        <v>1778</v>
      </c>
      <c r="J2987" t="s">
        <v>2880</v>
      </c>
      <c r="K2987" t="s">
        <v>6931</v>
      </c>
      <c r="L2987" t="s">
        <v>6485</v>
      </c>
    </row>
    <row r="2988" spans="9:12" x14ac:dyDescent="0.25">
      <c r="I2988" t="s">
        <v>1778</v>
      </c>
      <c r="J2988" t="s">
        <v>2880</v>
      </c>
      <c r="K2988" t="s">
        <v>6932</v>
      </c>
      <c r="L2988" t="s">
        <v>5958</v>
      </c>
    </row>
    <row r="2989" spans="9:12" x14ac:dyDescent="0.25">
      <c r="I2989" t="s">
        <v>1778</v>
      </c>
      <c r="J2989" t="s">
        <v>2880</v>
      </c>
      <c r="K2989" t="s">
        <v>6933</v>
      </c>
      <c r="L2989" t="s">
        <v>6485</v>
      </c>
    </row>
    <row r="2990" spans="9:12" x14ac:dyDescent="0.25">
      <c r="I2990" t="s">
        <v>1778</v>
      </c>
      <c r="J2990" t="s">
        <v>6934</v>
      </c>
      <c r="K2990" t="s">
        <v>5415</v>
      </c>
      <c r="L2990" t="s">
        <v>4790</v>
      </c>
    </row>
    <row r="2991" spans="9:12" x14ac:dyDescent="0.25">
      <c r="I2991" t="s">
        <v>1778</v>
      </c>
      <c r="J2991" t="s">
        <v>2414</v>
      </c>
      <c r="K2991" t="s">
        <v>6108</v>
      </c>
      <c r="L2991" t="s">
        <v>5141</v>
      </c>
    </row>
    <row r="2992" spans="9:12" x14ac:dyDescent="0.25">
      <c r="I2992" t="s">
        <v>1778</v>
      </c>
      <c r="J2992" t="s">
        <v>2414</v>
      </c>
      <c r="K2992" t="s">
        <v>6935</v>
      </c>
      <c r="L2992" t="s">
        <v>6249</v>
      </c>
    </row>
    <row r="2993" spans="9:12" x14ac:dyDescent="0.25">
      <c r="I2993" t="s">
        <v>1778</v>
      </c>
      <c r="J2993" t="s">
        <v>2414</v>
      </c>
      <c r="K2993" t="s">
        <v>4870</v>
      </c>
      <c r="L2993" t="s">
        <v>4790</v>
      </c>
    </row>
    <row r="2994" spans="9:12" x14ac:dyDescent="0.25">
      <c r="I2994" t="s">
        <v>1778</v>
      </c>
      <c r="J2994" t="s">
        <v>2414</v>
      </c>
      <c r="K2994" t="s">
        <v>6936</v>
      </c>
      <c r="L2994" t="s">
        <v>6249</v>
      </c>
    </row>
    <row r="2995" spans="9:12" x14ac:dyDescent="0.25">
      <c r="I2995" t="s">
        <v>1778</v>
      </c>
      <c r="J2995" t="s">
        <v>2369</v>
      </c>
      <c r="K2995" t="s">
        <v>4326</v>
      </c>
      <c r="L2995" t="s">
        <v>5470</v>
      </c>
    </row>
    <row r="2996" spans="9:12" x14ac:dyDescent="0.25">
      <c r="I2996" t="s">
        <v>1778</v>
      </c>
      <c r="J2996" t="s">
        <v>2369</v>
      </c>
      <c r="K2996" t="s">
        <v>5056</v>
      </c>
      <c r="L2996" t="s">
        <v>5470</v>
      </c>
    </row>
    <row r="2997" spans="9:12" x14ac:dyDescent="0.25">
      <c r="I2997" t="s">
        <v>1778</v>
      </c>
      <c r="J2997" t="s">
        <v>2369</v>
      </c>
      <c r="K2997" t="s">
        <v>6937</v>
      </c>
      <c r="L2997" t="s">
        <v>5119</v>
      </c>
    </row>
    <row r="2998" spans="9:12" x14ac:dyDescent="0.25">
      <c r="I2998" t="s">
        <v>1778</v>
      </c>
      <c r="J2998" t="s">
        <v>2369</v>
      </c>
      <c r="K2998" t="s">
        <v>6938</v>
      </c>
    </row>
    <row r="2999" spans="9:12" x14ac:dyDescent="0.25">
      <c r="I2999" t="s">
        <v>1778</v>
      </c>
      <c r="J2999" t="s">
        <v>2369</v>
      </c>
      <c r="K2999" t="s">
        <v>6939</v>
      </c>
      <c r="L2999" t="s">
        <v>5119</v>
      </c>
    </row>
    <row r="3000" spans="9:12" x14ac:dyDescent="0.25">
      <c r="I3000" t="s">
        <v>1778</v>
      </c>
      <c r="J3000" t="s">
        <v>2369</v>
      </c>
      <c r="K3000" t="s">
        <v>6940</v>
      </c>
      <c r="L3000" t="s">
        <v>5197</v>
      </c>
    </row>
    <row r="3001" spans="9:12" x14ac:dyDescent="0.25">
      <c r="I3001" t="s">
        <v>1778</v>
      </c>
      <c r="J3001" t="s">
        <v>2369</v>
      </c>
      <c r="K3001" t="s">
        <v>6175</v>
      </c>
      <c r="L3001" t="s">
        <v>5470</v>
      </c>
    </row>
    <row r="3002" spans="9:12" x14ac:dyDescent="0.25">
      <c r="I3002" t="s">
        <v>1778</v>
      </c>
      <c r="J3002" t="s">
        <v>2369</v>
      </c>
      <c r="K3002" t="s">
        <v>4016</v>
      </c>
      <c r="L3002" t="s">
        <v>5180</v>
      </c>
    </row>
    <row r="3003" spans="9:12" x14ac:dyDescent="0.25">
      <c r="I3003" t="s">
        <v>1778</v>
      </c>
      <c r="J3003" t="s">
        <v>2369</v>
      </c>
      <c r="K3003" t="s">
        <v>6941</v>
      </c>
      <c r="L3003" t="s">
        <v>5119</v>
      </c>
    </row>
    <row r="3004" spans="9:12" x14ac:dyDescent="0.25">
      <c r="I3004" t="s">
        <v>1778</v>
      </c>
      <c r="J3004" t="s">
        <v>2369</v>
      </c>
      <c r="K3004" t="s">
        <v>6942</v>
      </c>
      <c r="L3004" t="s">
        <v>5470</v>
      </c>
    </row>
    <row r="3005" spans="9:12" x14ac:dyDescent="0.25">
      <c r="I3005" t="s">
        <v>1778</v>
      </c>
      <c r="J3005" t="s">
        <v>2369</v>
      </c>
      <c r="K3005" t="s">
        <v>6943</v>
      </c>
    </row>
    <row r="3006" spans="9:12" x14ac:dyDescent="0.25">
      <c r="I3006" t="s">
        <v>1778</v>
      </c>
      <c r="J3006" t="s">
        <v>2369</v>
      </c>
      <c r="K3006" t="s">
        <v>6944</v>
      </c>
      <c r="L3006" t="s">
        <v>5470</v>
      </c>
    </row>
    <row r="3007" spans="9:12" x14ac:dyDescent="0.25">
      <c r="I3007" t="s">
        <v>1778</v>
      </c>
      <c r="J3007" t="s">
        <v>2369</v>
      </c>
      <c r="K3007" t="s">
        <v>6440</v>
      </c>
      <c r="L3007" t="s">
        <v>5470</v>
      </c>
    </row>
    <row r="3008" spans="9:12" x14ac:dyDescent="0.25">
      <c r="I3008" t="s">
        <v>1778</v>
      </c>
      <c r="J3008" t="s">
        <v>2369</v>
      </c>
      <c r="K3008" t="s">
        <v>6945</v>
      </c>
      <c r="L3008" t="s">
        <v>5197</v>
      </c>
    </row>
    <row r="3009" spans="9:12" x14ac:dyDescent="0.25">
      <c r="I3009" t="s">
        <v>1778</v>
      </c>
      <c r="J3009" t="s">
        <v>2369</v>
      </c>
      <c r="K3009" t="s">
        <v>6946</v>
      </c>
      <c r="L3009" t="s">
        <v>4705</v>
      </c>
    </row>
    <row r="3010" spans="9:12" x14ac:dyDescent="0.25">
      <c r="I3010" t="s">
        <v>1778</v>
      </c>
      <c r="J3010" t="s">
        <v>2369</v>
      </c>
      <c r="K3010" t="s">
        <v>4014</v>
      </c>
      <c r="L3010" t="s">
        <v>4790</v>
      </c>
    </row>
    <row r="3011" spans="9:12" x14ac:dyDescent="0.25">
      <c r="I3011" t="s">
        <v>1778</v>
      </c>
      <c r="J3011" t="s">
        <v>2369</v>
      </c>
      <c r="K3011" t="s">
        <v>6449</v>
      </c>
      <c r="L3011" t="s">
        <v>516</v>
      </c>
    </row>
    <row r="3012" spans="9:12" x14ac:dyDescent="0.25">
      <c r="I3012" t="s">
        <v>1778</v>
      </c>
      <c r="J3012" t="s">
        <v>2369</v>
      </c>
      <c r="K3012" t="s">
        <v>6947</v>
      </c>
      <c r="L3012" t="s">
        <v>5197</v>
      </c>
    </row>
    <row r="3013" spans="9:12" x14ac:dyDescent="0.25">
      <c r="I3013" t="s">
        <v>1778</v>
      </c>
      <c r="J3013" t="s">
        <v>2369</v>
      </c>
      <c r="K3013" t="s">
        <v>6948</v>
      </c>
      <c r="L3013" t="s">
        <v>6949</v>
      </c>
    </row>
    <row r="3014" spans="9:12" x14ac:dyDescent="0.25">
      <c r="I3014" t="s">
        <v>1778</v>
      </c>
      <c r="J3014" t="s">
        <v>2369</v>
      </c>
      <c r="K3014" t="s">
        <v>6950</v>
      </c>
      <c r="L3014" t="s">
        <v>5197</v>
      </c>
    </row>
    <row r="3015" spans="9:12" x14ac:dyDescent="0.25">
      <c r="I3015" t="s">
        <v>1778</v>
      </c>
      <c r="J3015" t="s">
        <v>2369</v>
      </c>
      <c r="K3015" t="s">
        <v>4348</v>
      </c>
      <c r="L3015" t="s">
        <v>5174</v>
      </c>
    </row>
    <row r="3016" spans="9:12" x14ac:dyDescent="0.25">
      <c r="I3016" t="s">
        <v>1778</v>
      </c>
      <c r="J3016" t="s">
        <v>2369</v>
      </c>
      <c r="K3016" t="s">
        <v>6951</v>
      </c>
      <c r="L3016" t="s">
        <v>5180</v>
      </c>
    </row>
    <row r="3017" spans="9:12" x14ac:dyDescent="0.25">
      <c r="I3017" t="s">
        <v>1778</v>
      </c>
      <c r="J3017" t="s">
        <v>2369</v>
      </c>
      <c r="K3017" t="s">
        <v>6952</v>
      </c>
      <c r="L3017" t="s">
        <v>5798</v>
      </c>
    </row>
    <row r="3018" spans="9:12" x14ac:dyDescent="0.25">
      <c r="I3018" t="s">
        <v>1778</v>
      </c>
      <c r="J3018" t="s">
        <v>2369</v>
      </c>
      <c r="K3018" t="s">
        <v>6953</v>
      </c>
      <c r="L3018" t="s">
        <v>6954</v>
      </c>
    </row>
    <row r="3019" spans="9:12" x14ac:dyDescent="0.25">
      <c r="I3019" t="s">
        <v>1778</v>
      </c>
      <c r="J3019" t="s">
        <v>2369</v>
      </c>
      <c r="K3019" t="s">
        <v>6955</v>
      </c>
      <c r="L3019" t="s">
        <v>5470</v>
      </c>
    </row>
    <row r="3020" spans="9:12" x14ac:dyDescent="0.25">
      <c r="I3020" t="s">
        <v>1778</v>
      </c>
      <c r="J3020" t="s">
        <v>2369</v>
      </c>
      <c r="K3020" t="s">
        <v>6956</v>
      </c>
      <c r="L3020" t="s">
        <v>5470</v>
      </c>
    </row>
    <row r="3021" spans="9:12" x14ac:dyDescent="0.25">
      <c r="I3021" t="s">
        <v>1778</v>
      </c>
      <c r="J3021" t="s">
        <v>2369</v>
      </c>
      <c r="K3021" t="s">
        <v>6957</v>
      </c>
      <c r="L3021" t="s">
        <v>5119</v>
      </c>
    </row>
    <row r="3022" spans="9:12" x14ac:dyDescent="0.25">
      <c r="I3022" t="s">
        <v>1778</v>
      </c>
      <c r="J3022" t="s">
        <v>2369</v>
      </c>
      <c r="K3022" t="s">
        <v>5553</v>
      </c>
      <c r="L3022" t="s">
        <v>5119</v>
      </c>
    </row>
    <row r="3023" spans="9:12" x14ac:dyDescent="0.25">
      <c r="I3023" t="s">
        <v>1778</v>
      </c>
      <c r="J3023" t="s">
        <v>2369</v>
      </c>
      <c r="K3023" t="s">
        <v>6958</v>
      </c>
    </row>
    <row r="3024" spans="9:12" x14ac:dyDescent="0.25">
      <c r="I3024" t="s">
        <v>1778</v>
      </c>
      <c r="J3024" t="s">
        <v>2369</v>
      </c>
      <c r="K3024" t="s">
        <v>6959</v>
      </c>
      <c r="L3024" t="s">
        <v>5119</v>
      </c>
    </row>
    <row r="3025" spans="9:12" x14ac:dyDescent="0.25">
      <c r="I3025" t="s">
        <v>1778</v>
      </c>
      <c r="J3025" t="s">
        <v>2369</v>
      </c>
      <c r="K3025" t="s">
        <v>6960</v>
      </c>
      <c r="L3025" t="s">
        <v>6210</v>
      </c>
    </row>
    <row r="3026" spans="9:12" x14ac:dyDescent="0.25">
      <c r="I3026" t="s">
        <v>1778</v>
      </c>
      <c r="J3026" t="s">
        <v>2369</v>
      </c>
      <c r="K3026" t="s">
        <v>6693</v>
      </c>
      <c r="L3026" t="s">
        <v>5470</v>
      </c>
    </row>
    <row r="3027" spans="9:12" x14ac:dyDescent="0.25">
      <c r="I3027" t="s">
        <v>1778</v>
      </c>
      <c r="J3027" t="s">
        <v>2369</v>
      </c>
      <c r="K3027" t="s">
        <v>6961</v>
      </c>
      <c r="L3027" t="s">
        <v>4705</v>
      </c>
    </row>
    <row r="3028" spans="9:12" x14ac:dyDescent="0.25">
      <c r="I3028" t="s">
        <v>1778</v>
      </c>
      <c r="J3028" t="s">
        <v>2369</v>
      </c>
      <c r="K3028" t="s">
        <v>6699</v>
      </c>
      <c r="L3028" t="s">
        <v>5197</v>
      </c>
    </row>
    <row r="3029" spans="9:12" x14ac:dyDescent="0.25">
      <c r="I3029" t="s">
        <v>1778</v>
      </c>
      <c r="J3029" t="s">
        <v>2369</v>
      </c>
      <c r="K3029" t="s">
        <v>6962</v>
      </c>
      <c r="L3029" t="s">
        <v>5119</v>
      </c>
    </row>
    <row r="3030" spans="9:12" x14ac:dyDescent="0.25">
      <c r="I3030" t="s">
        <v>1778</v>
      </c>
      <c r="J3030" t="s">
        <v>2369</v>
      </c>
      <c r="K3030" t="s">
        <v>6963</v>
      </c>
      <c r="L3030" t="s">
        <v>5180</v>
      </c>
    </row>
    <row r="3031" spans="9:12" x14ac:dyDescent="0.25">
      <c r="I3031" t="s">
        <v>1778</v>
      </c>
      <c r="J3031" t="s">
        <v>2369</v>
      </c>
      <c r="K3031" t="s">
        <v>6408</v>
      </c>
      <c r="L3031" t="s">
        <v>5180</v>
      </c>
    </row>
    <row r="3032" spans="9:12" x14ac:dyDescent="0.25">
      <c r="I3032" t="s">
        <v>1778</v>
      </c>
      <c r="J3032" t="s">
        <v>2369</v>
      </c>
      <c r="K3032" t="s">
        <v>6964</v>
      </c>
      <c r="L3032" t="s">
        <v>5119</v>
      </c>
    </row>
    <row r="3033" spans="9:12" x14ac:dyDescent="0.25">
      <c r="I3033" t="s">
        <v>1778</v>
      </c>
      <c r="J3033" t="s">
        <v>2369</v>
      </c>
      <c r="K3033" t="s">
        <v>5287</v>
      </c>
      <c r="L3033" t="s">
        <v>5180</v>
      </c>
    </row>
    <row r="3034" spans="9:12" x14ac:dyDescent="0.25">
      <c r="I3034" t="s">
        <v>1778</v>
      </c>
      <c r="J3034" t="s">
        <v>2369</v>
      </c>
      <c r="K3034" t="s">
        <v>6965</v>
      </c>
      <c r="L3034" t="s">
        <v>5470</v>
      </c>
    </row>
    <row r="3035" spans="9:12" x14ac:dyDescent="0.25">
      <c r="I3035" t="s">
        <v>1778</v>
      </c>
      <c r="J3035" t="s">
        <v>2369</v>
      </c>
      <c r="K3035" t="s">
        <v>4221</v>
      </c>
      <c r="L3035" t="s">
        <v>5197</v>
      </c>
    </row>
    <row r="3036" spans="9:12" x14ac:dyDescent="0.25">
      <c r="I3036" t="s">
        <v>1778</v>
      </c>
      <c r="J3036" t="s">
        <v>2369</v>
      </c>
      <c r="K3036" t="s">
        <v>6966</v>
      </c>
    </row>
    <row r="3037" spans="9:12" x14ac:dyDescent="0.25">
      <c r="I3037" t="s">
        <v>1778</v>
      </c>
      <c r="J3037" t="s">
        <v>2369</v>
      </c>
      <c r="K3037" t="s">
        <v>6967</v>
      </c>
      <c r="L3037" t="s">
        <v>5180</v>
      </c>
    </row>
    <row r="3038" spans="9:12" x14ac:dyDescent="0.25">
      <c r="I3038" t="s">
        <v>1778</v>
      </c>
      <c r="J3038" t="s">
        <v>2369</v>
      </c>
      <c r="K3038" t="s">
        <v>4317</v>
      </c>
    </row>
    <row r="3039" spans="9:12" x14ac:dyDescent="0.25">
      <c r="I3039" t="s">
        <v>1778</v>
      </c>
      <c r="J3039" t="s">
        <v>2369</v>
      </c>
      <c r="K3039" t="s">
        <v>6968</v>
      </c>
      <c r="L3039" t="s">
        <v>5470</v>
      </c>
    </row>
    <row r="3040" spans="9:12" x14ac:dyDescent="0.25">
      <c r="I3040" t="s">
        <v>1778</v>
      </c>
      <c r="J3040" t="s">
        <v>2369</v>
      </c>
      <c r="K3040" t="s">
        <v>4045</v>
      </c>
      <c r="L3040" t="s">
        <v>5470</v>
      </c>
    </row>
    <row r="3041" spans="9:12" x14ac:dyDescent="0.25">
      <c r="I3041" t="s">
        <v>1778</v>
      </c>
      <c r="J3041" t="s">
        <v>2369</v>
      </c>
      <c r="K3041" t="s">
        <v>5422</v>
      </c>
      <c r="L3041" t="s">
        <v>5470</v>
      </c>
    </row>
    <row r="3042" spans="9:12" x14ac:dyDescent="0.25">
      <c r="I3042" t="s">
        <v>1778</v>
      </c>
      <c r="J3042" t="s">
        <v>2881</v>
      </c>
      <c r="K3042" t="s">
        <v>6969</v>
      </c>
      <c r="L3042" t="s">
        <v>6970</v>
      </c>
    </row>
    <row r="3043" spans="9:12" x14ac:dyDescent="0.25">
      <c r="I3043" t="s">
        <v>1778</v>
      </c>
      <c r="J3043" t="s">
        <v>2881</v>
      </c>
      <c r="K3043" t="s">
        <v>6971</v>
      </c>
      <c r="L3043" t="s">
        <v>5958</v>
      </c>
    </row>
    <row r="3044" spans="9:12" x14ac:dyDescent="0.25">
      <c r="I3044" t="s">
        <v>1778</v>
      </c>
      <c r="J3044" t="s">
        <v>2881</v>
      </c>
      <c r="K3044" t="s">
        <v>6972</v>
      </c>
      <c r="L3044" t="s">
        <v>5116</v>
      </c>
    </row>
    <row r="3045" spans="9:12" x14ac:dyDescent="0.25">
      <c r="I3045" t="s">
        <v>1778</v>
      </c>
      <c r="J3045" t="s">
        <v>2881</v>
      </c>
      <c r="K3045" t="s">
        <v>6973</v>
      </c>
      <c r="L3045" t="s">
        <v>6052</v>
      </c>
    </row>
    <row r="3046" spans="9:12" x14ac:dyDescent="0.25">
      <c r="I3046" t="s">
        <v>1778</v>
      </c>
      <c r="J3046" t="s">
        <v>2881</v>
      </c>
      <c r="K3046" t="s">
        <v>5970</v>
      </c>
      <c r="L3046" t="s">
        <v>4790</v>
      </c>
    </row>
    <row r="3047" spans="9:12" x14ac:dyDescent="0.25">
      <c r="I3047" t="s">
        <v>1778</v>
      </c>
      <c r="J3047" t="s">
        <v>2881</v>
      </c>
      <c r="K3047" t="s">
        <v>6974</v>
      </c>
      <c r="L3047" t="s">
        <v>6975</v>
      </c>
    </row>
    <row r="3048" spans="9:12" x14ac:dyDescent="0.25">
      <c r="I3048" t="s">
        <v>1778</v>
      </c>
      <c r="J3048" t="s">
        <v>2881</v>
      </c>
      <c r="K3048" t="s">
        <v>6976</v>
      </c>
      <c r="L3048" t="s">
        <v>6977</v>
      </c>
    </row>
    <row r="3049" spans="9:12" x14ac:dyDescent="0.25">
      <c r="I3049" t="s">
        <v>1778</v>
      </c>
      <c r="J3049" t="s">
        <v>2881</v>
      </c>
      <c r="K3049" t="s">
        <v>6978</v>
      </c>
      <c r="L3049" t="s">
        <v>6052</v>
      </c>
    </row>
    <row r="3050" spans="9:12" x14ac:dyDescent="0.25">
      <c r="I3050" t="s">
        <v>1778</v>
      </c>
      <c r="J3050" t="s">
        <v>2881</v>
      </c>
      <c r="K3050" t="s">
        <v>4470</v>
      </c>
      <c r="L3050" t="s">
        <v>5116</v>
      </c>
    </row>
    <row r="3051" spans="9:12" x14ac:dyDescent="0.25">
      <c r="I3051" t="s">
        <v>1778</v>
      </c>
      <c r="J3051" t="s">
        <v>2881</v>
      </c>
      <c r="K3051" t="s">
        <v>6979</v>
      </c>
      <c r="L3051" t="s">
        <v>5116</v>
      </c>
    </row>
    <row r="3052" spans="9:12" x14ac:dyDescent="0.25">
      <c r="I3052" t="s">
        <v>1778</v>
      </c>
      <c r="J3052" t="s">
        <v>2881</v>
      </c>
      <c r="K3052" t="s">
        <v>6258</v>
      </c>
      <c r="L3052" t="s">
        <v>6980</v>
      </c>
    </row>
    <row r="3053" spans="9:12" x14ac:dyDescent="0.25">
      <c r="I3053" t="s">
        <v>1778</v>
      </c>
      <c r="J3053" t="s">
        <v>2881</v>
      </c>
      <c r="K3053" t="s">
        <v>6981</v>
      </c>
      <c r="L3053" t="s">
        <v>5116</v>
      </c>
    </row>
    <row r="3054" spans="9:12" x14ac:dyDescent="0.25">
      <c r="I3054" t="s">
        <v>1778</v>
      </c>
      <c r="J3054" t="s">
        <v>2881</v>
      </c>
      <c r="K3054" t="s">
        <v>6016</v>
      </c>
      <c r="L3054" t="s">
        <v>4790</v>
      </c>
    </row>
    <row r="3055" spans="9:12" x14ac:dyDescent="0.25">
      <c r="I3055" t="s">
        <v>1778</v>
      </c>
      <c r="J3055" t="s">
        <v>2881</v>
      </c>
      <c r="K3055" t="s">
        <v>6982</v>
      </c>
      <c r="L3055" t="s">
        <v>5116</v>
      </c>
    </row>
    <row r="3056" spans="9:12" x14ac:dyDescent="0.25">
      <c r="I3056" t="s">
        <v>1778</v>
      </c>
      <c r="J3056" t="s">
        <v>2881</v>
      </c>
      <c r="K3056" t="s">
        <v>4567</v>
      </c>
      <c r="L3056" t="s">
        <v>4790</v>
      </c>
    </row>
    <row r="3057" spans="9:12" x14ac:dyDescent="0.25">
      <c r="I3057" t="s">
        <v>1778</v>
      </c>
      <c r="J3057" t="s">
        <v>2881</v>
      </c>
      <c r="K3057" t="s">
        <v>6983</v>
      </c>
      <c r="L3057" t="s">
        <v>5116</v>
      </c>
    </row>
    <row r="3058" spans="9:12" x14ac:dyDescent="0.25">
      <c r="I3058" t="s">
        <v>1778</v>
      </c>
      <c r="J3058" t="s">
        <v>2881</v>
      </c>
      <c r="K3058" t="s">
        <v>6984</v>
      </c>
      <c r="L3058" t="s">
        <v>5116</v>
      </c>
    </row>
    <row r="3059" spans="9:12" x14ac:dyDescent="0.25">
      <c r="I3059" t="s">
        <v>1778</v>
      </c>
      <c r="J3059" t="s">
        <v>2881</v>
      </c>
      <c r="K3059" t="s">
        <v>6985</v>
      </c>
      <c r="L3059" t="s">
        <v>5116</v>
      </c>
    </row>
    <row r="3060" spans="9:12" x14ac:dyDescent="0.25">
      <c r="I3060" t="s">
        <v>1778</v>
      </c>
      <c r="J3060" t="s">
        <v>2881</v>
      </c>
      <c r="K3060" t="s">
        <v>6986</v>
      </c>
      <c r="L3060" t="s">
        <v>5116</v>
      </c>
    </row>
    <row r="3061" spans="9:12" x14ac:dyDescent="0.25">
      <c r="I3061" t="s">
        <v>1778</v>
      </c>
      <c r="J3061" t="s">
        <v>2881</v>
      </c>
      <c r="K3061" t="s">
        <v>6987</v>
      </c>
      <c r="L3061" t="s">
        <v>6052</v>
      </c>
    </row>
    <row r="3062" spans="9:12" x14ac:dyDescent="0.25">
      <c r="I3062" t="s">
        <v>1778</v>
      </c>
      <c r="J3062" t="s">
        <v>2882</v>
      </c>
      <c r="K3062" t="s">
        <v>5484</v>
      </c>
      <c r="L3062" t="s">
        <v>4653</v>
      </c>
    </row>
    <row r="3063" spans="9:12" x14ac:dyDescent="0.25">
      <c r="I3063" t="s">
        <v>1778</v>
      </c>
      <c r="J3063" t="s">
        <v>2883</v>
      </c>
      <c r="K3063" t="s">
        <v>6988</v>
      </c>
      <c r="L3063" t="s">
        <v>6748</v>
      </c>
    </row>
    <row r="3064" spans="9:12" x14ac:dyDescent="0.25">
      <c r="I3064" t="s">
        <v>1778</v>
      </c>
      <c r="J3064" t="s">
        <v>2883</v>
      </c>
      <c r="K3064" t="s">
        <v>6989</v>
      </c>
      <c r="L3064" t="s">
        <v>5116</v>
      </c>
    </row>
    <row r="3065" spans="9:12" x14ac:dyDescent="0.25">
      <c r="I3065" t="s">
        <v>1778</v>
      </c>
      <c r="J3065" t="s">
        <v>2883</v>
      </c>
      <c r="K3065" t="s">
        <v>4556</v>
      </c>
      <c r="L3065" t="s">
        <v>6748</v>
      </c>
    </row>
    <row r="3066" spans="9:12" x14ac:dyDescent="0.25">
      <c r="I3066" t="s">
        <v>1778</v>
      </c>
      <c r="J3066" t="s">
        <v>2883</v>
      </c>
      <c r="K3066" t="s">
        <v>5509</v>
      </c>
      <c r="L3066" t="s">
        <v>6748</v>
      </c>
    </row>
    <row r="3067" spans="9:12" x14ac:dyDescent="0.25">
      <c r="I3067" t="s">
        <v>1778</v>
      </c>
      <c r="J3067" t="s">
        <v>2883</v>
      </c>
      <c r="K3067" t="s">
        <v>6990</v>
      </c>
      <c r="L3067" t="s">
        <v>6748</v>
      </c>
    </row>
    <row r="3068" spans="9:12" x14ac:dyDescent="0.25">
      <c r="I3068" t="s">
        <v>1778</v>
      </c>
      <c r="J3068" t="s">
        <v>2883</v>
      </c>
      <c r="K3068" t="s">
        <v>6991</v>
      </c>
      <c r="L3068" t="s">
        <v>5116</v>
      </c>
    </row>
    <row r="3069" spans="9:12" x14ac:dyDescent="0.25">
      <c r="I3069" t="s">
        <v>1778</v>
      </c>
      <c r="J3069" t="s">
        <v>2883</v>
      </c>
      <c r="K3069" t="s">
        <v>6992</v>
      </c>
      <c r="L3069" t="s">
        <v>6748</v>
      </c>
    </row>
    <row r="3070" spans="9:12" x14ac:dyDescent="0.25">
      <c r="I3070" t="s">
        <v>1778</v>
      </c>
      <c r="J3070" t="s">
        <v>2883</v>
      </c>
      <c r="K3070" t="s">
        <v>6993</v>
      </c>
      <c r="L3070" t="s">
        <v>6748</v>
      </c>
    </row>
    <row r="3071" spans="9:12" x14ac:dyDescent="0.25">
      <c r="I3071" t="s">
        <v>1778</v>
      </c>
      <c r="J3071" t="s">
        <v>2883</v>
      </c>
      <c r="K3071" t="s">
        <v>6994</v>
      </c>
      <c r="L3071" t="s">
        <v>6748</v>
      </c>
    </row>
    <row r="3072" spans="9:12" x14ac:dyDescent="0.25">
      <c r="I3072" t="s">
        <v>1778</v>
      </c>
      <c r="J3072" t="s">
        <v>2971</v>
      </c>
      <c r="K3072" t="s">
        <v>6222</v>
      </c>
      <c r="L3072" t="s">
        <v>5025</v>
      </c>
    </row>
    <row r="3073" spans="9:12" x14ac:dyDescent="0.25">
      <c r="I3073" t="s">
        <v>1778</v>
      </c>
      <c r="J3073" t="s">
        <v>6995</v>
      </c>
      <c r="K3073" t="s">
        <v>6296</v>
      </c>
      <c r="L3073" t="s">
        <v>6179</v>
      </c>
    </row>
    <row r="3074" spans="9:12" x14ac:dyDescent="0.25">
      <c r="I3074" t="s">
        <v>1778</v>
      </c>
      <c r="J3074" t="s">
        <v>6996</v>
      </c>
      <c r="K3074" t="s">
        <v>4501</v>
      </c>
      <c r="L3074" t="s">
        <v>4790</v>
      </c>
    </row>
    <row r="3075" spans="9:12" x14ac:dyDescent="0.25">
      <c r="I3075" t="s">
        <v>1778</v>
      </c>
      <c r="J3075" t="s">
        <v>2884</v>
      </c>
      <c r="K3075" t="s">
        <v>6997</v>
      </c>
      <c r="L3075" t="s">
        <v>5180</v>
      </c>
    </row>
    <row r="3076" spans="9:12" x14ac:dyDescent="0.25">
      <c r="I3076" t="s">
        <v>1778</v>
      </c>
      <c r="J3076" t="s">
        <v>2884</v>
      </c>
      <c r="K3076" t="s">
        <v>6998</v>
      </c>
      <c r="L3076" t="s">
        <v>5113</v>
      </c>
    </row>
    <row r="3077" spans="9:12" x14ac:dyDescent="0.25">
      <c r="I3077" t="s">
        <v>1778</v>
      </c>
      <c r="J3077" t="s">
        <v>2884</v>
      </c>
      <c r="K3077" t="s">
        <v>5080</v>
      </c>
      <c r="L3077" t="s">
        <v>5180</v>
      </c>
    </row>
    <row r="3078" spans="9:12" x14ac:dyDescent="0.25">
      <c r="I3078" t="s">
        <v>1778</v>
      </c>
      <c r="J3078" t="s">
        <v>2884</v>
      </c>
      <c r="K3078" t="s">
        <v>6999</v>
      </c>
      <c r="L3078" t="s">
        <v>4790</v>
      </c>
    </row>
    <row r="3079" spans="9:12" x14ac:dyDescent="0.25">
      <c r="I3079" t="s">
        <v>1778</v>
      </c>
      <c r="J3079" t="s">
        <v>2906</v>
      </c>
      <c r="K3079" t="s">
        <v>7000</v>
      </c>
      <c r="L3079" t="s">
        <v>6398</v>
      </c>
    </row>
    <row r="3080" spans="9:12" x14ac:dyDescent="0.25">
      <c r="I3080" t="s">
        <v>1778</v>
      </c>
      <c r="J3080" t="s">
        <v>2972</v>
      </c>
      <c r="K3080" t="s">
        <v>4022</v>
      </c>
      <c r="L3080" t="s">
        <v>5116</v>
      </c>
    </row>
    <row r="3081" spans="9:12" x14ac:dyDescent="0.25">
      <c r="I3081" t="s">
        <v>1778</v>
      </c>
      <c r="J3081" t="s">
        <v>2972</v>
      </c>
      <c r="K3081" t="s">
        <v>7001</v>
      </c>
      <c r="L3081" t="s">
        <v>5116</v>
      </c>
    </row>
    <row r="3082" spans="9:12" x14ac:dyDescent="0.25">
      <c r="I3082" t="s">
        <v>1778</v>
      </c>
      <c r="J3082" t="s">
        <v>2972</v>
      </c>
      <c r="K3082" t="s">
        <v>4385</v>
      </c>
      <c r="L3082" t="s">
        <v>5116</v>
      </c>
    </row>
    <row r="3083" spans="9:12" x14ac:dyDescent="0.25">
      <c r="I3083" t="s">
        <v>1778</v>
      </c>
      <c r="J3083" t="s">
        <v>2972</v>
      </c>
      <c r="K3083" t="s">
        <v>7002</v>
      </c>
      <c r="L3083" t="s">
        <v>4653</v>
      </c>
    </row>
    <row r="3084" spans="9:12" x14ac:dyDescent="0.25">
      <c r="I3084" t="s">
        <v>1778</v>
      </c>
      <c r="J3084" t="s">
        <v>2972</v>
      </c>
      <c r="K3084" t="s">
        <v>7003</v>
      </c>
      <c r="L3084" t="s">
        <v>5119</v>
      </c>
    </row>
    <row r="3085" spans="9:12" x14ac:dyDescent="0.25">
      <c r="I3085" t="s">
        <v>1778</v>
      </c>
      <c r="J3085" t="s">
        <v>2972</v>
      </c>
      <c r="K3085" t="s">
        <v>4001</v>
      </c>
      <c r="L3085" t="s">
        <v>5116</v>
      </c>
    </row>
    <row r="3086" spans="9:12" x14ac:dyDescent="0.25">
      <c r="I3086" t="s">
        <v>1778</v>
      </c>
      <c r="J3086" t="s">
        <v>2972</v>
      </c>
      <c r="K3086" t="s">
        <v>7004</v>
      </c>
      <c r="L3086" t="s">
        <v>5116</v>
      </c>
    </row>
    <row r="3087" spans="9:12" x14ac:dyDescent="0.25">
      <c r="I3087" t="s">
        <v>1778</v>
      </c>
      <c r="J3087" t="s">
        <v>2972</v>
      </c>
      <c r="K3087" t="s">
        <v>7005</v>
      </c>
      <c r="L3087" t="s">
        <v>5116</v>
      </c>
    </row>
    <row r="3088" spans="9:12" x14ac:dyDescent="0.25">
      <c r="I3088" t="s">
        <v>1778</v>
      </c>
      <c r="J3088" t="s">
        <v>2972</v>
      </c>
      <c r="K3088" t="s">
        <v>7006</v>
      </c>
      <c r="L3088" t="s">
        <v>5116</v>
      </c>
    </row>
    <row r="3089" spans="9:12" x14ac:dyDescent="0.25">
      <c r="I3089" t="s">
        <v>1778</v>
      </c>
      <c r="J3089" t="s">
        <v>2973</v>
      </c>
      <c r="K3089" t="s">
        <v>7007</v>
      </c>
      <c r="L3089" t="s">
        <v>5319</v>
      </c>
    </row>
    <row r="3090" spans="9:12" x14ac:dyDescent="0.25">
      <c r="I3090" t="s">
        <v>1778</v>
      </c>
      <c r="J3090" t="s">
        <v>2973</v>
      </c>
      <c r="K3090" t="s">
        <v>4371</v>
      </c>
      <c r="L3090" t="s">
        <v>5319</v>
      </c>
    </row>
    <row r="3091" spans="9:12" x14ac:dyDescent="0.25">
      <c r="I3091" t="s">
        <v>1778</v>
      </c>
      <c r="J3091" t="s">
        <v>2973</v>
      </c>
      <c r="K3091" t="s">
        <v>7008</v>
      </c>
    </row>
    <row r="3092" spans="9:12" x14ac:dyDescent="0.25">
      <c r="I3092" t="s">
        <v>1778</v>
      </c>
      <c r="J3092" t="s">
        <v>7009</v>
      </c>
      <c r="K3092" t="s">
        <v>3969</v>
      </c>
      <c r="L3092" t="s">
        <v>6039</v>
      </c>
    </row>
    <row r="3093" spans="9:12" x14ac:dyDescent="0.25">
      <c r="I3093" t="s">
        <v>1778</v>
      </c>
      <c r="J3093" t="s">
        <v>7009</v>
      </c>
      <c r="K3093" t="s">
        <v>7010</v>
      </c>
      <c r="L3093" t="s">
        <v>5116</v>
      </c>
    </row>
    <row r="3094" spans="9:12" x14ac:dyDescent="0.25">
      <c r="I3094" t="s">
        <v>1778</v>
      </c>
      <c r="J3094" t="s">
        <v>7009</v>
      </c>
      <c r="K3094" t="s">
        <v>7011</v>
      </c>
      <c r="L3094" t="s">
        <v>6192</v>
      </c>
    </row>
    <row r="3095" spans="9:12" x14ac:dyDescent="0.25">
      <c r="I3095" t="s">
        <v>1778</v>
      </c>
      <c r="J3095" t="s">
        <v>7009</v>
      </c>
      <c r="K3095" t="s">
        <v>6901</v>
      </c>
      <c r="L3095" t="s">
        <v>6192</v>
      </c>
    </row>
    <row r="3096" spans="9:12" x14ac:dyDescent="0.25">
      <c r="I3096" t="s">
        <v>1778</v>
      </c>
      <c r="J3096" t="s">
        <v>7009</v>
      </c>
      <c r="K3096" t="s">
        <v>7012</v>
      </c>
      <c r="L3096" t="s">
        <v>5116</v>
      </c>
    </row>
    <row r="3097" spans="9:12" x14ac:dyDescent="0.25">
      <c r="I3097" t="s">
        <v>1778</v>
      </c>
      <c r="J3097" t="s">
        <v>2885</v>
      </c>
      <c r="K3097" t="s">
        <v>7013</v>
      </c>
      <c r="L3097" t="s">
        <v>5116</v>
      </c>
    </row>
    <row r="3098" spans="9:12" x14ac:dyDescent="0.25">
      <c r="I3098" t="s">
        <v>1778</v>
      </c>
      <c r="J3098" t="s">
        <v>2885</v>
      </c>
      <c r="K3098" t="s">
        <v>6363</v>
      </c>
      <c r="L3098" t="s">
        <v>5116</v>
      </c>
    </row>
    <row r="3099" spans="9:12" x14ac:dyDescent="0.25">
      <c r="I3099" t="s">
        <v>1778</v>
      </c>
      <c r="J3099" t="s">
        <v>2885</v>
      </c>
      <c r="K3099" t="s">
        <v>7014</v>
      </c>
      <c r="L3099" t="s">
        <v>6916</v>
      </c>
    </row>
    <row r="3100" spans="9:12" x14ac:dyDescent="0.25">
      <c r="I3100" t="s">
        <v>1778</v>
      </c>
      <c r="J3100" t="s">
        <v>2885</v>
      </c>
      <c r="K3100" t="s">
        <v>7015</v>
      </c>
      <c r="L3100" t="s">
        <v>6916</v>
      </c>
    </row>
    <row r="3101" spans="9:12" x14ac:dyDescent="0.25">
      <c r="I3101" t="s">
        <v>1778</v>
      </c>
      <c r="J3101" t="s">
        <v>2885</v>
      </c>
      <c r="K3101" t="s">
        <v>7016</v>
      </c>
      <c r="L3101" t="s">
        <v>6916</v>
      </c>
    </row>
    <row r="3102" spans="9:12" x14ac:dyDescent="0.25">
      <c r="I3102" t="s">
        <v>1778</v>
      </c>
      <c r="J3102" t="s">
        <v>2885</v>
      </c>
      <c r="K3102" t="s">
        <v>7017</v>
      </c>
      <c r="L3102" t="s">
        <v>5116</v>
      </c>
    </row>
    <row r="3103" spans="9:12" x14ac:dyDescent="0.25">
      <c r="I3103" t="s">
        <v>1778</v>
      </c>
      <c r="J3103" t="s">
        <v>2885</v>
      </c>
      <c r="K3103" t="s">
        <v>5482</v>
      </c>
      <c r="L3103" t="s">
        <v>6977</v>
      </c>
    </row>
    <row r="3104" spans="9:12" x14ac:dyDescent="0.25">
      <c r="I3104" t="s">
        <v>1778</v>
      </c>
      <c r="J3104" t="s">
        <v>2885</v>
      </c>
      <c r="K3104" t="s">
        <v>4503</v>
      </c>
      <c r="L3104" t="s">
        <v>6916</v>
      </c>
    </row>
    <row r="3105" spans="9:12" x14ac:dyDescent="0.25">
      <c r="I3105" t="s">
        <v>1778</v>
      </c>
      <c r="J3105" t="s">
        <v>2885</v>
      </c>
      <c r="K3105" t="s">
        <v>4509</v>
      </c>
      <c r="L3105" t="s">
        <v>4790</v>
      </c>
    </row>
    <row r="3106" spans="9:12" x14ac:dyDescent="0.25">
      <c r="I3106" t="s">
        <v>1778</v>
      </c>
      <c r="J3106" t="s">
        <v>2885</v>
      </c>
      <c r="K3106" t="s">
        <v>7018</v>
      </c>
      <c r="L3106" t="s">
        <v>5339</v>
      </c>
    </row>
    <row r="3107" spans="9:12" x14ac:dyDescent="0.25">
      <c r="I3107" t="s">
        <v>1778</v>
      </c>
      <c r="J3107" t="s">
        <v>2885</v>
      </c>
      <c r="K3107" t="s">
        <v>7019</v>
      </c>
      <c r="L3107" t="s">
        <v>5798</v>
      </c>
    </row>
    <row r="3108" spans="9:12" x14ac:dyDescent="0.25">
      <c r="I3108" t="s">
        <v>1778</v>
      </c>
      <c r="J3108" t="s">
        <v>2885</v>
      </c>
      <c r="K3108" t="s">
        <v>7020</v>
      </c>
      <c r="L3108" t="s">
        <v>6916</v>
      </c>
    </row>
    <row r="3109" spans="9:12" x14ac:dyDescent="0.25">
      <c r="I3109" t="s">
        <v>1778</v>
      </c>
      <c r="J3109" t="s">
        <v>2885</v>
      </c>
      <c r="K3109" t="s">
        <v>4935</v>
      </c>
      <c r="L3109" t="s">
        <v>5116</v>
      </c>
    </row>
    <row r="3110" spans="9:12" x14ac:dyDescent="0.25">
      <c r="I3110" t="s">
        <v>1778</v>
      </c>
      <c r="J3110" t="s">
        <v>2885</v>
      </c>
      <c r="K3110" t="s">
        <v>7021</v>
      </c>
      <c r="L3110" t="s">
        <v>6916</v>
      </c>
    </row>
    <row r="3111" spans="9:12" x14ac:dyDescent="0.25">
      <c r="I3111" t="s">
        <v>1778</v>
      </c>
      <c r="J3111" t="s">
        <v>2885</v>
      </c>
      <c r="K3111" t="s">
        <v>7022</v>
      </c>
      <c r="L3111" t="s">
        <v>5339</v>
      </c>
    </row>
    <row r="3112" spans="9:12" x14ac:dyDescent="0.25">
      <c r="I3112" t="s">
        <v>1778</v>
      </c>
      <c r="J3112" t="s">
        <v>2885</v>
      </c>
      <c r="K3112" t="s">
        <v>7023</v>
      </c>
      <c r="L3112" t="s">
        <v>6916</v>
      </c>
    </row>
    <row r="3113" spans="9:12" x14ac:dyDescent="0.25">
      <c r="I3113" t="s">
        <v>1778</v>
      </c>
      <c r="J3113" t="s">
        <v>2885</v>
      </c>
      <c r="K3113" t="s">
        <v>7024</v>
      </c>
    </row>
    <row r="3114" spans="9:12" x14ac:dyDescent="0.25">
      <c r="I3114" t="s">
        <v>1778</v>
      </c>
      <c r="J3114" t="s">
        <v>2885</v>
      </c>
      <c r="K3114" t="s">
        <v>7025</v>
      </c>
      <c r="L3114" t="s">
        <v>5339</v>
      </c>
    </row>
    <row r="3115" spans="9:12" x14ac:dyDescent="0.25">
      <c r="I3115" t="s">
        <v>1778</v>
      </c>
      <c r="J3115" t="s">
        <v>2415</v>
      </c>
      <c r="K3115" t="s">
        <v>7026</v>
      </c>
      <c r="L3115" t="s">
        <v>5116</v>
      </c>
    </row>
    <row r="3116" spans="9:12" x14ac:dyDescent="0.25">
      <c r="I3116" t="s">
        <v>1778</v>
      </c>
      <c r="J3116" t="s">
        <v>2415</v>
      </c>
      <c r="K3116" t="s">
        <v>7027</v>
      </c>
      <c r="L3116" t="s">
        <v>5116</v>
      </c>
    </row>
    <row r="3117" spans="9:12" x14ac:dyDescent="0.25">
      <c r="I3117" t="s">
        <v>1778</v>
      </c>
      <c r="J3117" t="s">
        <v>2415</v>
      </c>
      <c r="K3117" t="s">
        <v>7028</v>
      </c>
      <c r="L3117" t="s">
        <v>7029</v>
      </c>
    </row>
    <row r="3118" spans="9:12" x14ac:dyDescent="0.25">
      <c r="I3118" t="s">
        <v>1778</v>
      </c>
      <c r="J3118" t="s">
        <v>2415</v>
      </c>
      <c r="K3118" t="s">
        <v>4022</v>
      </c>
      <c r="L3118" t="s">
        <v>5116</v>
      </c>
    </row>
    <row r="3119" spans="9:12" x14ac:dyDescent="0.25">
      <c r="I3119" t="s">
        <v>1778</v>
      </c>
      <c r="J3119" t="s">
        <v>2415</v>
      </c>
      <c r="K3119" t="s">
        <v>7030</v>
      </c>
      <c r="L3119" t="s">
        <v>7031</v>
      </c>
    </row>
    <row r="3120" spans="9:12" x14ac:dyDescent="0.25">
      <c r="I3120" t="s">
        <v>1778</v>
      </c>
      <c r="J3120" t="s">
        <v>2415</v>
      </c>
      <c r="K3120" t="s">
        <v>7032</v>
      </c>
      <c r="L3120" t="s">
        <v>5206</v>
      </c>
    </row>
    <row r="3121" spans="9:12" x14ac:dyDescent="0.25">
      <c r="I3121" t="s">
        <v>1778</v>
      </c>
      <c r="J3121" t="s">
        <v>2415</v>
      </c>
      <c r="K3121" t="s">
        <v>5522</v>
      </c>
      <c r="L3121" t="s">
        <v>6558</v>
      </c>
    </row>
    <row r="3122" spans="9:12" x14ac:dyDescent="0.25">
      <c r="I3122" t="s">
        <v>1778</v>
      </c>
      <c r="J3122" t="s">
        <v>2415</v>
      </c>
      <c r="K3122" t="s">
        <v>7033</v>
      </c>
      <c r="L3122" t="s">
        <v>5116</v>
      </c>
    </row>
    <row r="3123" spans="9:12" x14ac:dyDescent="0.25">
      <c r="I3123" t="s">
        <v>1778</v>
      </c>
      <c r="J3123" t="s">
        <v>2415</v>
      </c>
      <c r="K3123" t="s">
        <v>7034</v>
      </c>
      <c r="L3123" t="s">
        <v>5116</v>
      </c>
    </row>
    <row r="3124" spans="9:12" x14ac:dyDescent="0.25">
      <c r="I3124" t="s">
        <v>1778</v>
      </c>
      <c r="J3124" t="s">
        <v>2415</v>
      </c>
      <c r="K3124" t="s">
        <v>7035</v>
      </c>
      <c r="L3124" t="s">
        <v>5116</v>
      </c>
    </row>
    <row r="3125" spans="9:12" x14ac:dyDescent="0.25">
      <c r="I3125" t="s">
        <v>1778</v>
      </c>
      <c r="J3125" t="s">
        <v>2415</v>
      </c>
      <c r="K3125" t="s">
        <v>5307</v>
      </c>
      <c r="L3125" t="s">
        <v>5116</v>
      </c>
    </row>
    <row r="3126" spans="9:12" x14ac:dyDescent="0.25">
      <c r="I3126" t="s">
        <v>1778</v>
      </c>
      <c r="J3126" t="s">
        <v>2415</v>
      </c>
      <c r="K3126" t="s">
        <v>7036</v>
      </c>
      <c r="L3126" t="s">
        <v>5116</v>
      </c>
    </row>
    <row r="3127" spans="9:12" x14ac:dyDescent="0.25">
      <c r="I3127" t="s">
        <v>1778</v>
      </c>
      <c r="J3127" t="s">
        <v>2415</v>
      </c>
      <c r="K3127" t="s">
        <v>4430</v>
      </c>
      <c r="L3127" t="s">
        <v>5116</v>
      </c>
    </row>
    <row r="3128" spans="9:12" x14ac:dyDescent="0.25">
      <c r="I3128" t="s">
        <v>1778</v>
      </c>
      <c r="J3128" t="s">
        <v>2415</v>
      </c>
      <c r="K3128" t="s">
        <v>6526</v>
      </c>
      <c r="L3128" t="s">
        <v>6431</v>
      </c>
    </row>
    <row r="3129" spans="9:12" x14ac:dyDescent="0.25">
      <c r="I3129" t="s">
        <v>1778</v>
      </c>
      <c r="J3129" t="s">
        <v>2415</v>
      </c>
      <c r="K3129" t="s">
        <v>4585</v>
      </c>
      <c r="L3129" t="s">
        <v>5116</v>
      </c>
    </row>
    <row r="3130" spans="9:12" x14ac:dyDescent="0.25">
      <c r="I3130" t="s">
        <v>1778</v>
      </c>
      <c r="J3130" t="s">
        <v>2415</v>
      </c>
      <c r="K3130" t="s">
        <v>7037</v>
      </c>
      <c r="L3130" t="s">
        <v>6431</v>
      </c>
    </row>
    <row r="3131" spans="9:12" x14ac:dyDescent="0.25">
      <c r="I3131" t="s">
        <v>1778</v>
      </c>
      <c r="J3131" t="s">
        <v>2415</v>
      </c>
      <c r="K3131" t="s">
        <v>3986</v>
      </c>
      <c r="L3131" t="s">
        <v>5116</v>
      </c>
    </row>
    <row r="3132" spans="9:12" x14ac:dyDescent="0.25">
      <c r="I3132" t="s">
        <v>1778</v>
      </c>
      <c r="J3132" t="s">
        <v>2415</v>
      </c>
      <c r="K3132" t="s">
        <v>7038</v>
      </c>
      <c r="L3132" t="s">
        <v>6431</v>
      </c>
    </row>
    <row r="3133" spans="9:12" x14ac:dyDescent="0.25">
      <c r="I3133" t="s">
        <v>1778</v>
      </c>
      <c r="J3133" t="s">
        <v>2415</v>
      </c>
      <c r="K3133" t="s">
        <v>4456</v>
      </c>
      <c r="L3133" t="s">
        <v>5116</v>
      </c>
    </row>
    <row r="3134" spans="9:12" x14ac:dyDescent="0.25">
      <c r="I3134" t="s">
        <v>1778</v>
      </c>
      <c r="J3134" t="s">
        <v>2415</v>
      </c>
      <c r="K3134" t="s">
        <v>7039</v>
      </c>
      <c r="L3134" t="s">
        <v>5116</v>
      </c>
    </row>
    <row r="3135" spans="9:12" x14ac:dyDescent="0.25">
      <c r="I3135" t="s">
        <v>1778</v>
      </c>
      <c r="J3135" t="s">
        <v>2415</v>
      </c>
      <c r="K3135" t="s">
        <v>7040</v>
      </c>
      <c r="L3135" t="s">
        <v>5116</v>
      </c>
    </row>
    <row r="3136" spans="9:12" x14ac:dyDescent="0.25">
      <c r="I3136" t="s">
        <v>1778</v>
      </c>
      <c r="J3136" t="s">
        <v>2415</v>
      </c>
      <c r="K3136" t="s">
        <v>7041</v>
      </c>
      <c r="L3136" t="s">
        <v>5116</v>
      </c>
    </row>
    <row r="3137" spans="9:12" x14ac:dyDescent="0.25">
      <c r="I3137" t="s">
        <v>1778</v>
      </c>
      <c r="J3137" t="s">
        <v>2415</v>
      </c>
      <c r="K3137" t="s">
        <v>7042</v>
      </c>
      <c r="L3137" t="s">
        <v>6093</v>
      </c>
    </row>
    <row r="3138" spans="9:12" x14ac:dyDescent="0.25">
      <c r="I3138" t="s">
        <v>1778</v>
      </c>
      <c r="J3138" t="s">
        <v>2415</v>
      </c>
      <c r="K3138" t="s">
        <v>4353</v>
      </c>
      <c r="L3138" t="s">
        <v>5116</v>
      </c>
    </row>
    <row r="3139" spans="9:12" x14ac:dyDescent="0.25">
      <c r="I3139" t="s">
        <v>1778</v>
      </c>
      <c r="J3139" t="s">
        <v>2415</v>
      </c>
      <c r="K3139" t="s">
        <v>4333</v>
      </c>
      <c r="L3139" t="s">
        <v>5116</v>
      </c>
    </row>
    <row r="3140" spans="9:12" x14ac:dyDescent="0.25">
      <c r="I3140" t="s">
        <v>1778</v>
      </c>
      <c r="J3140" t="s">
        <v>2415</v>
      </c>
      <c r="K3140" t="s">
        <v>7043</v>
      </c>
      <c r="L3140" t="s">
        <v>6431</v>
      </c>
    </row>
    <row r="3141" spans="9:12" x14ac:dyDescent="0.25">
      <c r="I3141" t="s">
        <v>1778</v>
      </c>
      <c r="J3141" t="s">
        <v>2415</v>
      </c>
      <c r="K3141" t="s">
        <v>7044</v>
      </c>
      <c r="L3141" t="s">
        <v>5116</v>
      </c>
    </row>
    <row r="3142" spans="9:12" x14ac:dyDescent="0.25">
      <c r="I3142" t="s">
        <v>1778</v>
      </c>
      <c r="J3142" t="s">
        <v>2415</v>
      </c>
      <c r="K3142" t="s">
        <v>7045</v>
      </c>
      <c r="L3142" t="s">
        <v>5116</v>
      </c>
    </row>
    <row r="3143" spans="9:12" x14ac:dyDescent="0.25">
      <c r="I3143" t="s">
        <v>1778</v>
      </c>
      <c r="J3143" t="s">
        <v>2415</v>
      </c>
      <c r="K3143" t="s">
        <v>7046</v>
      </c>
      <c r="L3143" t="s">
        <v>5116</v>
      </c>
    </row>
    <row r="3144" spans="9:12" x14ac:dyDescent="0.25">
      <c r="I3144" t="s">
        <v>1778</v>
      </c>
      <c r="J3144" t="s">
        <v>2415</v>
      </c>
      <c r="K3144" t="s">
        <v>7047</v>
      </c>
      <c r="L3144" t="s">
        <v>4790</v>
      </c>
    </row>
    <row r="3145" spans="9:12" x14ac:dyDescent="0.25">
      <c r="I3145" t="s">
        <v>1778</v>
      </c>
      <c r="J3145" t="s">
        <v>2415</v>
      </c>
      <c r="K3145" t="s">
        <v>4217</v>
      </c>
      <c r="L3145" t="s">
        <v>5116</v>
      </c>
    </row>
    <row r="3146" spans="9:12" x14ac:dyDescent="0.25">
      <c r="I3146" t="s">
        <v>1778</v>
      </c>
      <c r="J3146" t="s">
        <v>2415</v>
      </c>
      <c r="K3146" t="s">
        <v>6323</v>
      </c>
      <c r="L3146" t="s">
        <v>5116</v>
      </c>
    </row>
    <row r="3147" spans="9:12" x14ac:dyDescent="0.25">
      <c r="I3147" t="s">
        <v>1778</v>
      </c>
      <c r="J3147" t="s">
        <v>2415</v>
      </c>
      <c r="K3147" t="s">
        <v>7048</v>
      </c>
      <c r="L3147" t="s">
        <v>5142</v>
      </c>
    </row>
    <row r="3148" spans="9:12" x14ac:dyDescent="0.25">
      <c r="I3148" t="s">
        <v>1778</v>
      </c>
      <c r="J3148" t="s">
        <v>2415</v>
      </c>
      <c r="K3148" t="s">
        <v>4195</v>
      </c>
      <c r="L3148" t="s">
        <v>5116</v>
      </c>
    </row>
    <row r="3149" spans="9:12" x14ac:dyDescent="0.25">
      <c r="I3149" t="s">
        <v>1778</v>
      </c>
      <c r="J3149" t="s">
        <v>2415</v>
      </c>
      <c r="K3149" t="s">
        <v>7049</v>
      </c>
      <c r="L3149" t="s">
        <v>5116</v>
      </c>
    </row>
    <row r="3150" spans="9:12" x14ac:dyDescent="0.25">
      <c r="I3150" t="s">
        <v>1778</v>
      </c>
      <c r="J3150" t="s">
        <v>2415</v>
      </c>
      <c r="K3150" t="s">
        <v>5289</v>
      </c>
      <c r="L3150" t="s">
        <v>5116</v>
      </c>
    </row>
    <row r="3151" spans="9:12" x14ac:dyDescent="0.25">
      <c r="I3151" t="s">
        <v>1778</v>
      </c>
      <c r="J3151" t="s">
        <v>2415</v>
      </c>
      <c r="K3151" t="s">
        <v>7050</v>
      </c>
      <c r="L3151" t="s">
        <v>5116</v>
      </c>
    </row>
    <row r="3152" spans="9:12" x14ac:dyDescent="0.25">
      <c r="I3152" t="s">
        <v>1778</v>
      </c>
      <c r="J3152" t="s">
        <v>2415</v>
      </c>
      <c r="K3152" t="s">
        <v>7051</v>
      </c>
      <c r="L3152" t="s">
        <v>5116</v>
      </c>
    </row>
    <row r="3153" spans="9:12" x14ac:dyDescent="0.25">
      <c r="I3153" t="s">
        <v>1778</v>
      </c>
      <c r="J3153" t="s">
        <v>2415</v>
      </c>
      <c r="K3153" t="s">
        <v>7052</v>
      </c>
      <c r="L3153" t="s">
        <v>5116</v>
      </c>
    </row>
    <row r="3154" spans="9:12" x14ac:dyDescent="0.25">
      <c r="I3154" t="s">
        <v>1778</v>
      </c>
      <c r="J3154" t="s">
        <v>2415</v>
      </c>
      <c r="K3154" t="s">
        <v>7053</v>
      </c>
      <c r="L3154" t="s">
        <v>5116</v>
      </c>
    </row>
    <row r="3155" spans="9:12" x14ac:dyDescent="0.25">
      <c r="I3155" t="s">
        <v>1778</v>
      </c>
      <c r="J3155" t="s">
        <v>2415</v>
      </c>
      <c r="K3155" t="s">
        <v>7054</v>
      </c>
      <c r="L3155" t="s">
        <v>5116</v>
      </c>
    </row>
    <row r="3156" spans="9:12" x14ac:dyDescent="0.25">
      <c r="I3156" t="s">
        <v>1778</v>
      </c>
      <c r="J3156" t="s">
        <v>2415</v>
      </c>
      <c r="K3156" t="s">
        <v>6273</v>
      </c>
      <c r="L3156" t="s">
        <v>5116</v>
      </c>
    </row>
    <row r="3157" spans="9:12" x14ac:dyDescent="0.25">
      <c r="I3157" t="s">
        <v>1778</v>
      </c>
      <c r="J3157" t="s">
        <v>2415</v>
      </c>
      <c r="K3157" t="s">
        <v>7055</v>
      </c>
      <c r="L3157" t="s">
        <v>5116</v>
      </c>
    </row>
    <row r="3158" spans="9:12" x14ac:dyDescent="0.25">
      <c r="I3158" t="s">
        <v>1778</v>
      </c>
      <c r="J3158" t="s">
        <v>2907</v>
      </c>
      <c r="K3158" t="s">
        <v>6570</v>
      </c>
      <c r="L3158" t="s">
        <v>5119</v>
      </c>
    </row>
    <row r="3159" spans="9:12" x14ac:dyDescent="0.25">
      <c r="I3159" t="s">
        <v>1778</v>
      </c>
      <c r="J3159" t="s">
        <v>2907</v>
      </c>
      <c r="K3159" t="s">
        <v>3969</v>
      </c>
      <c r="L3159" t="s">
        <v>5119</v>
      </c>
    </row>
    <row r="3160" spans="9:12" x14ac:dyDescent="0.25">
      <c r="I3160" t="s">
        <v>1778</v>
      </c>
      <c r="J3160" t="s">
        <v>2907</v>
      </c>
      <c r="K3160" t="s">
        <v>7056</v>
      </c>
      <c r="L3160" t="s">
        <v>5119</v>
      </c>
    </row>
    <row r="3161" spans="9:12" x14ac:dyDescent="0.25">
      <c r="I3161" t="s">
        <v>1778</v>
      </c>
      <c r="J3161" t="s">
        <v>2907</v>
      </c>
      <c r="K3161" t="s">
        <v>7057</v>
      </c>
      <c r="L3161" t="s">
        <v>5119</v>
      </c>
    </row>
    <row r="3162" spans="9:12" x14ac:dyDescent="0.25">
      <c r="I3162" t="s">
        <v>1778</v>
      </c>
      <c r="J3162" t="s">
        <v>2907</v>
      </c>
      <c r="K3162" t="s">
        <v>7058</v>
      </c>
      <c r="L3162" t="s">
        <v>5119</v>
      </c>
    </row>
    <row r="3163" spans="9:12" x14ac:dyDescent="0.25">
      <c r="I3163" t="s">
        <v>1778</v>
      </c>
      <c r="J3163" t="s">
        <v>2907</v>
      </c>
      <c r="K3163" t="s">
        <v>7059</v>
      </c>
      <c r="L3163" t="s">
        <v>5119</v>
      </c>
    </row>
    <row r="3164" spans="9:12" x14ac:dyDescent="0.25">
      <c r="I3164" t="s">
        <v>1778</v>
      </c>
      <c r="J3164" t="s">
        <v>2907</v>
      </c>
      <c r="K3164" t="s">
        <v>6212</v>
      </c>
      <c r="L3164" t="s">
        <v>5119</v>
      </c>
    </row>
    <row r="3165" spans="9:12" x14ac:dyDescent="0.25">
      <c r="I3165" t="s">
        <v>1778</v>
      </c>
      <c r="J3165" t="s">
        <v>2907</v>
      </c>
      <c r="K3165" t="s">
        <v>4309</v>
      </c>
      <c r="L3165" t="s">
        <v>6398</v>
      </c>
    </row>
    <row r="3166" spans="9:12" x14ac:dyDescent="0.25">
      <c r="I3166" t="s">
        <v>1778</v>
      </c>
      <c r="J3166" t="s">
        <v>7060</v>
      </c>
      <c r="K3166" t="s">
        <v>7061</v>
      </c>
      <c r="L3166" t="s">
        <v>5917</v>
      </c>
    </row>
    <row r="3167" spans="9:12" x14ac:dyDescent="0.25">
      <c r="I3167" t="s">
        <v>1778</v>
      </c>
      <c r="J3167" t="s">
        <v>2974</v>
      </c>
      <c r="K3167" t="s">
        <v>7062</v>
      </c>
      <c r="L3167" t="s">
        <v>5116</v>
      </c>
    </row>
    <row r="3168" spans="9:12" x14ac:dyDescent="0.25">
      <c r="I3168" t="s">
        <v>1778</v>
      </c>
      <c r="J3168" t="s">
        <v>2974</v>
      </c>
      <c r="K3168" t="s">
        <v>7017</v>
      </c>
      <c r="L3168" t="s">
        <v>4653</v>
      </c>
    </row>
    <row r="3169" spans="9:12" x14ac:dyDescent="0.25">
      <c r="I3169" t="s">
        <v>1778</v>
      </c>
      <c r="J3169" t="s">
        <v>2974</v>
      </c>
      <c r="K3169" t="s">
        <v>5659</v>
      </c>
      <c r="L3169" t="s">
        <v>5470</v>
      </c>
    </row>
    <row r="3170" spans="9:12" x14ac:dyDescent="0.25">
      <c r="I3170" t="s">
        <v>1778</v>
      </c>
      <c r="J3170" t="s">
        <v>7063</v>
      </c>
      <c r="K3170" t="s">
        <v>6798</v>
      </c>
      <c r="L3170" t="s">
        <v>5206</v>
      </c>
    </row>
    <row r="3171" spans="9:12" x14ac:dyDescent="0.25">
      <c r="I3171" t="s">
        <v>1778</v>
      </c>
      <c r="J3171" t="s">
        <v>7063</v>
      </c>
      <c r="K3171" t="s">
        <v>7064</v>
      </c>
      <c r="L3171" t="s">
        <v>5116</v>
      </c>
    </row>
    <row r="3172" spans="9:12" x14ac:dyDescent="0.25">
      <c r="I3172" t="s">
        <v>1778</v>
      </c>
      <c r="J3172" t="s">
        <v>7063</v>
      </c>
      <c r="K3172" t="s">
        <v>6034</v>
      </c>
      <c r="L3172" t="s">
        <v>5116</v>
      </c>
    </row>
    <row r="3173" spans="9:12" x14ac:dyDescent="0.25">
      <c r="I3173" t="s">
        <v>1778</v>
      </c>
      <c r="J3173" t="s">
        <v>7063</v>
      </c>
      <c r="K3173" t="s">
        <v>7065</v>
      </c>
      <c r="L3173" t="s">
        <v>5116</v>
      </c>
    </row>
    <row r="3174" spans="9:12" x14ac:dyDescent="0.25">
      <c r="I3174" t="s">
        <v>1778</v>
      </c>
      <c r="J3174" t="s">
        <v>7063</v>
      </c>
      <c r="K3174" t="s">
        <v>7066</v>
      </c>
      <c r="L3174" t="s">
        <v>5116</v>
      </c>
    </row>
    <row r="3175" spans="9:12" x14ac:dyDescent="0.25">
      <c r="I3175" t="s">
        <v>1778</v>
      </c>
      <c r="J3175" t="s">
        <v>7063</v>
      </c>
      <c r="K3175" t="s">
        <v>7067</v>
      </c>
      <c r="L3175" t="s">
        <v>5116</v>
      </c>
    </row>
    <row r="3176" spans="9:12" x14ac:dyDescent="0.25">
      <c r="I3176" t="s">
        <v>1778</v>
      </c>
      <c r="J3176" t="s">
        <v>7068</v>
      </c>
      <c r="K3176" t="s">
        <v>3969</v>
      </c>
      <c r="L3176" t="s">
        <v>6289</v>
      </c>
    </row>
    <row r="3177" spans="9:12" x14ac:dyDescent="0.25">
      <c r="I3177" t="s">
        <v>1778</v>
      </c>
      <c r="J3177" t="s">
        <v>7068</v>
      </c>
      <c r="K3177" t="s">
        <v>7069</v>
      </c>
      <c r="L3177" t="s">
        <v>5917</v>
      </c>
    </row>
    <row r="3178" spans="9:12" x14ac:dyDescent="0.25">
      <c r="I3178" t="s">
        <v>1778</v>
      </c>
      <c r="J3178" t="s">
        <v>7068</v>
      </c>
      <c r="K3178" t="s">
        <v>7070</v>
      </c>
      <c r="L3178" t="s">
        <v>5197</v>
      </c>
    </row>
    <row r="3179" spans="9:12" x14ac:dyDescent="0.25">
      <c r="I3179" t="s">
        <v>1778</v>
      </c>
      <c r="J3179" t="s">
        <v>7068</v>
      </c>
      <c r="K3179" t="s">
        <v>7071</v>
      </c>
      <c r="L3179" t="s">
        <v>6289</v>
      </c>
    </row>
    <row r="3180" spans="9:12" x14ac:dyDescent="0.25">
      <c r="I3180" t="s">
        <v>1778</v>
      </c>
      <c r="J3180" t="s">
        <v>2859</v>
      </c>
      <c r="K3180" t="s">
        <v>4918</v>
      </c>
      <c r="L3180" t="s">
        <v>5119</v>
      </c>
    </row>
    <row r="3181" spans="9:12" x14ac:dyDescent="0.25">
      <c r="I3181" t="s">
        <v>1778</v>
      </c>
      <c r="J3181" t="s">
        <v>2859</v>
      </c>
      <c r="K3181" t="s">
        <v>7072</v>
      </c>
      <c r="L3181" t="s">
        <v>5119</v>
      </c>
    </row>
    <row r="3182" spans="9:12" x14ac:dyDescent="0.25">
      <c r="I3182" t="s">
        <v>1778</v>
      </c>
      <c r="J3182" t="s">
        <v>2859</v>
      </c>
      <c r="K3182" t="s">
        <v>7073</v>
      </c>
      <c r="L3182" t="s">
        <v>5119</v>
      </c>
    </row>
    <row r="3183" spans="9:12" x14ac:dyDescent="0.25">
      <c r="I3183" t="s">
        <v>1778</v>
      </c>
      <c r="J3183" t="s">
        <v>2859</v>
      </c>
      <c r="K3183" t="s">
        <v>6359</v>
      </c>
      <c r="L3183" t="s">
        <v>5119</v>
      </c>
    </row>
    <row r="3184" spans="9:12" x14ac:dyDescent="0.25">
      <c r="I3184" t="s">
        <v>1778</v>
      </c>
      <c r="J3184" t="s">
        <v>2859</v>
      </c>
      <c r="K3184" t="s">
        <v>7036</v>
      </c>
      <c r="L3184" t="s">
        <v>5119</v>
      </c>
    </row>
    <row r="3185" spans="9:12" x14ac:dyDescent="0.25">
      <c r="I3185" t="s">
        <v>1778</v>
      </c>
      <c r="J3185" t="s">
        <v>2859</v>
      </c>
      <c r="K3185" t="s">
        <v>6318</v>
      </c>
      <c r="L3185" t="s">
        <v>5119</v>
      </c>
    </row>
    <row r="3186" spans="9:12" x14ac:dyDescent="0.25">
      <c r="I3186" t="s">
        <v>1778</v>
      </c>
      <c r="J3186" t="s">
        <v>2859</v>
      </c>
      <c r="K3186" t="s">
        <v>7074</v>
      </c>
      <c r="L3186" t="s">
        <v>5119</v>
      </c>
    </row>
    <row r="3187" spans="9:12" x14ac:dyDescent="0.25">
      <c r="I3187" t="s">
        <v>1778</v>
      </c>
      <c r="J3187" t="s">
        <v>2859</v>
      </c>
      <c r="K3187" t="s">
        <v>7075</v>
      </c>
      <c r="L3187" t="s">
        <v>5119</v>
      </c>
    </row>
    <row r="3188" spans="9:12" x14ac:dyDescent="0.25">
      <c r="I3188" t="s">
        <v>1778</v>
      </c>
      <c r="J3188" t="s">
        <v>2859</v>
      </c>
      <c r="K3188" t="s">
        <v>7076</v>
      </c>
      <c r="L3188" t="s">
        <v>5119</v>
      </c>
    </row>
    <row r="3189" spans="9:12" x14ac:dyDescent="0.25">
      <c r="I3189" t="s">
        <v>1778</v>
      </c>
      <c r="J3189" t="s">
        <v>2859</v>
      </c>
      <c r="K3189" t="s">
        <v>7046</v>
      </c>
      <c r="L3189" t="s">
        <v>5119</v>
      </c>
    </row>
    <row r="3190" spans="9:12" x14ac:dyDescent="0.25">
      <c r="I3190" t="s">
        <v>1778</v>
      </c>
      <c r="J3190" t="s">
        <v>2859</v>
      </c>
      <c r="K3190" t="s">
        <v>7077</v>
      </c>
      <c r="L3190" t="s">
        <v>5119</v>
      </c>
    </row>
    <row r="3191" spans="9:12" x14ac:dyDescent="0.25">
      <c r="I3191" t="s">
        <v>1778</v>
      </c>
      <c r="J3191" t="s">
        <v>2859</v>
      </c>
      <c r="K3191" t="s">
        <v>5699</v>
      </c>
      <c r="L3191" t="s">
        <v>5119</v>
      </c>
    </row>
    <row r="3192" spans="9:12" x14ac:dyDescent="0.25">
      <c r="I3192" t="s">
        <v>1778</v>
      </c>
      <c r="J3192" t="s">
        <v>2859</v>
      </c>
      <c r="K3192" t="s">
        <v>7078</v>
      </c>
      <c r="L3192" t="s">
        <v>5119</v>
      </c>
    </row>
    <row r="3193" spans="9:12" x14ac:dyDescent="0.25">
      <c r="I3193" t="s">
        <v>1778</v>
      </c>
      <c r="J3193" t="s">
        <v>2859</v>
      </c>
      <c r="K3193" t="s">
        <v>7079</v>
      </c>
      <c r="L3193" t="s">
        <v>5119</v>
      </c>
    </row>
    <row r="3194" spans="9:12" x14ac:dyDescent="0.25">
      <c r="I3194" t="s">
        <v>1778</v>
      </c>
      <c r="J3194" t="s">
        <v>7080</v>
      </c>
      <c r="K3194" t="s">
        <v>7081</v>
      </c>
      <c r="L3194" t="s">
        <v>6106</v>
      </c>
    </row>
    <row r="3195" spans="9:12" x14ac:dyDescent="0.25">
      <c r="I3195" t="s">
        <v>1778</v>
      </c>
      <c r="J3195" t="s">
        <v>7082</v>
      </c>
      <c r="K3195" t="s">
        <v>7083</v>
      </c>
      <c r="L3195" t="s">
        <v>4653</v>
      </c>
    </row>
    <row r="3196" spans="9:12" x14ac:dyDescent="0.25">
      <c r="I3196" t="s">
        <v>1778</v>
      </c>
      <c r="J3196" t="s">
        <v>2975</v>
      </c>
      <c r="K3196" t="s">
        <v>6466</v>
      </c>
      <c r="L3196" t="s">
        <v>5180</v>
      </c>
    </row>
    <row r="3197" spans="9:12" x14ac:dyDescent="0.25">
      <c r="I3197" t="s">
        <v>1778</v>
      </c>
      <c r="J3197" t="s">
        <v>2975</v>
      </c>
      <c r="K3197" t="s">
        <v>4864</v>
      </c>
      <c r="L3197" t="s">
        <v>5206</v>
      </c>
    </row>
    <row r="3198" spans="9:12" x14ac:dyDescent="0.25">
      <c r="I3198" t="s">
        <v>1778</v>
      </c>
      <c r="J3198" t="s">
        <v>2975</v>
      </c>
      <c r="K3198" t="s">
        <v>4022</v>
      </c>
      <c r="L3198" t="s">
        <v>6289</v>
      </c>
    </row>
    <row r="3199" spans="9:12" x14ac:dyDescent="0.25">
      <c r="I3199" t="s">
        <v>1778</v>
      </c>
      <c r="J3199" t="s">
        <v>2975</v>
      </c>
      <c r="K3199" t="s">
        <v>7084</v>
      </c>
      <c r="L3199" t="s">
        <v>5180</v>
      </c>
    </row>
    <row r="3200" spans="9:12" x14ac:dyDescent="0.25">
      <c r="I3200" t="s">
        <v>1778</v>
      </c>
      <c r="J3200" t="s">
        <v>2975</v>
      </c>
      <c r="K3200" t="s">
        <v>4016</v>
      </c>
      <c r="L3200" t="s">
        <v>5180</v>
      </c>
    </row>
    <row r="3201" spans="9:12" x14ac:dyDescent="0.25">
      <c r="I3201" t="s">
        <v>1778</v>
      </c>
      <c r="J3201" t="s">
        <v>2975</v>
      </c>
      <c r="K3201" t="s">
        <v>5001</v>
      </c>
      <c r="L3201" t="s">
        <v>5798</v>
      </c>
    </row>
    <row r="3202" spans="9:12" x14ac:dyDescent="0.25">
      <c r="I3202" t="s">
        <v>1778</v>
      </c>
      <c r="J3202" t="s">
        <v>2975</v>
      </c>
      <c r="K3202" t="s">
        <v>4350</v>
      </c>
      <c r="L3202" t="s">
        <v>5180</v>
      </c>
    </row>
    <row r="3203" spans="9:12" x14ac:dyDescent="0.25">
      <c r="I3203" t="s">
        <v>1778</v>
      </c>
      <c r="J3203" t="s">
        <v>2975</v>
      </c>
      <c r="K3203" t="s">
        <v>5579</v>
      </c>
      <c r="L3203" t="s">
        <v>4705</v>
      </c>
    </row>
    <row r="3204" spans="9:12" x14ac:dyDescent="0.25">
      <c r="I3204" t="s">
        <v>1778</v>
      </c>
      <c r="J3204" t="s">
        <v>2975</v>
      </c>
      <c r="K3204" t="s">
        <v>5534</v>
      </c>
      <c r="L3204" t="s">
        <v>6289</v>
      </c>
    </row>
    <row r="3205" spans="9:12" x14ac:dyDescent="0.25">
      <c r="I3205" t="s">
        <v>1778</v>
      </c>
      <c r="J3205" t="s">
        <v>2975</v>
      </c>
      <c r="K3205" t="s">
        <v>7085</v>
      </c>
      <c r="L3205" t="s">
        <v>5180</v>
      </c>
    </row>
    <row r="3206" spans="9:12" x14ac:dyDescent="0.25">
      <c r="I3206" t="s">
        <v>1778</v>
      </c>
      <c r="J3206" t="s">
        <v>2976</v>
      </c>
      <c r="K3206" t="s">
        <v>6545</v>
      </c>
      <c r="L3206" t="s">
        <v>516</v>
      </c>
    </row>
    <row r="3207" spans="9:12" x14ac:dyDescent="0.25">
      <c r="I3207" t="s">
        <v>1778</v>
      </c>
      <c r="J3207" t="s">
        <v>2976</v>
      </c>
      <c r="K3207" t="s">
        <v>4022</v>
      </c>
      <c r="L3207" t="s">
        <v>5180</v>
      </c>
    </row>
    <row r="3208" spans="9:12" x14ac:dyDescent="0.25">
      <c r="I3208" t="s">
        <v>1778</v>
      </c>
      <c r="J3208" t="s">
        <v>2976</v>
      </c>
      <c r="K3208" t="s">
        <v>7086</v>
      </c>
      <c r="L3208" t="s">
        <v>5185</v>
      </c>
    </row>
    <row r="3209" spans="9:12" x14ac:dyDescent="0.25">
      <c r="I3209" t="s">
        <v>1778</v>
      </c>
      <c r="J3209" t="s">
        <v>2976</v>
      </c>
      <c r="K3209" t="s">
        <v>7087</v>
      </c>
      <c r="L3209" t="s">
        <v>6289</v>
      </c>
    </row>
    <row r="3210" spans="9:12" x14ac:dyDescent="0.25">
      <c r="I3210" t="s">
        <v>1778</v>
      </c>
      <c r="J3210" t="s">
        <v>2976</v>
      </c>
      <c r="K3210" t="s">
        <v>6101</v>
      </c>
      <c r="L3210" t="s">
        <v>6289</v>
      </c>
    </row>
    <row r="3211" spans="9:12" x14ac:dyDescent="0.25">
      <c r="I3211" t="s">
        <v>1778</v>
      </c>
      <c r="J3211" t="s">
        <v>2976</v>
      </c>
      <c r="K3211" t="s">
        <v>4165</v>
      </c>
      <c r="L3211" t="s">
        <v>5262</v>
      </c>
    </row>
    <row r="3212" spans="9:12" x14ac:dyDescent="0.25">
      <c r="I3212" t="s">
        <v>1778</v>
      </c>
      <c r="J3212" t="s">
        <v>2976</v>
      </c>
      <c r="K3212" t="s">
        <v>7088</v>
      </c>
      <c r="L3212" t="s">
        <v>6289</v>
      </c>
    </row>
    <row r="3213" spans="9:12" x14ac:dyDescent="0.25">
      <c r="I3213" t="s">
        <v>1778</v>
      </c>
      <c r="J3213" t="s">
        <v>2976</v>
      </c>
      <c r="K3213" t="s">
        <v>5531</v>
      </c>
      <c r="L3213" t="s">
        <v>516</v>
      </c>
    </row>
    <row r="3214" spans="9:12" x14ac:dyDescent="0.25">
      <c r="I3214" t="s">
        <v>1778</v>
      </c>
      <c r="J3214" t="s">
        <v>2976</v>
      </c>
      <c r="K3214" t="s">
        <v>4333</v>
      </c>
      <c r="L3214" t="s">
        <v>6289</v>
      </c>
    </row>
    <row r="3215" spans="9:12" x14ac:dyDescent="0.25">
      <c r="I3215" t="s">
        <v>1778</v>
      </c>
      <c r="J3215" t="s">
        <v>2976</v>
      </c>
      <c r="K3215" t="s">
        <v>7022</v>
      </c>
      <c r="L3215" t="s">
        <v>6331</v>
      </c>
    </row>
    <row r="3216" spans="9:12" x14ac:dyDescent="0.25">
      <c r="I3216" t="s">
        <v>1778</v>
      </c>
      <c r="J3216" t="s">
        <v>7089</v>
      </c>
      <c r="K3216" t="s">
        <v>4720</v>
      </c>
      <c r="L3216" t="s">
        <v>5116</v>
      </c>
    </row>
    <row r="3217" spans="9:12" x14ac:dyDescent="0.25">
      <c r="I3217" t="s">
        <v>1778</v>
      </c>
      <c r="J3217" t="s">
        <v>7089</v>
      </c>
      <c r="K3217" t="s">
        <v>7090</v>
      </c>
      <c r="L3217" t="s">
        <v>5116</v>
      </c>
    </row>
    <row r="3218" spans="9:12" x14ac:dyDescent="0.25">
      <c r="I3218" t="s">
        <v>1778</v>
      </c>
      <c r="J3218" t="s">
        <v>7089</v>
      </c>
      <c r="K3218" t="s">
        <v>7091</v>
      </c>
      <c r="L3218" t="s">
        <v>5116</v>
      </c>
    </row>
    <row r="3219" spans="9:12" x14ac:dyDescent="0.25">
      <c r="I3219" t="s">
        <v>1778</v>
      </c>
      <c r="J3219" t="s">
        <v>7092</v>
      </c>
      <c r="K3219" t="s">
        <v>7093</v>
      </c>
      <c r="L3219" t="s">
        <v>5798</v>
      </c>
    </row>
    <row r="3220" spans="9:12" x14ac:dyDescent="0.25">
      <c r="I3220" t="s">
        <v>1778</v>
      </c>
      <c r="J3220" t="s">
        <v>2931</v>
      </c>
      <c r="K3220" t="s">
        <v>7094</v>
      </c>
      <c r="L3220" t="s">
        <v>6106</v>
      </c>
    </row>
    <row r="3221" spans="9:12" x14ac:dyDescent="0.25">
      <c r="I3221" t="s">
        <v>1778</v>
      </c>
      <c r="J3221" t="s">
        <v>2931</v>
      </c>
      <c r="K3221" t="s">
        <v>7095</v>
      </c>
      <c r="L3221" t="s">
        <v>6106</v>
      </c>
    </row>
    <row r="3222" spans="9:12" x14ac:dyDescent="0.25">
      <c r="I3222" t="s">
        <v>1778</v>
      </c>
      <c r="J3222" t="s">
        <v>3000</v>
      </c>
      <c r="K3222" t="s">
        <v>4761</v>
      </c>
      <c r="L3222" t="s">
        <v>6133</v>
      </c>
    </row>
    <row r="3223" spans="9:12" x14ac:dyDescent="0.25">
      <c r="I3223" t="s">
        <v>1778</v>
      </c>
      <c r="J3223" t="s">
        <v>3000</v>
      </c>
      <c r="K3223" t="s">
        <v>7096</v>
      </c>
      <c r="L3223" t="s">
        <v>6170</v>
      </c>
    </row>
    <row r="3224" spans="9:12" x14ac:dyDescent="0.25">
      <c r="I3224" t="s">
        <v>1778</v>
      </c>
      <c r="J3224" t="s">
        <v>7097</v>
      </c>
      <c r="K3224" t="s">
        <v>7098</v>
      </c>
      <c r="L3224" t="s">
        <v>6311</v>
      </c>
    </row>
    <row r="3225" spans="9:12" x14ac:dyDescent="0.25">
      <c r="I3225" t="s">
        <v>1778</v>
      </c>
      <c r="J3225" t="s">
        <v>7097</v>
      </c>
      <c r="K3225" t="s">
        <v>7099</v>
      </c>
      <c r="L3225" t="s">
        <v>6311</v>
      </c>
    </row>
    <row r="3226" spans="9:12" x14ac:dyDescent="0.25">
      <c r="I3226" t="s">
        <v>1778</v>
      </c>
      <c r="J3226" t="s">
        <v>7100</v>
      </c>
      <c r="K3226" t="s">
        <v>6307</v>
      </c>
      <c r="L3226" t="s">
        <v>4653</v>
      </c>
    </row>
    <row r="3227" spans="9:12" x14ac:dyDescent="0.25">
      <c r="I3227" t="s">
        <v>1778</v>
      </c>
      <c r="J3227" t="s">
        <v>7101</v>
      </c>
      <c r="K3227" t="s">
        <v>7102</v>
      </c>
      <c r="L3227" t="s">
        <v>5116</v>
      </c>
    </row>
    <row r="3228" spans="9:12" x14ac:dyDescent="0.25">
      <c r="I3228" t="s">
        <v>1778</v>
      </c>
      <c r="J3228" t="s">
        <v>7101</v>
      </c>
      <c r="K3228" t="s">
        <v>5063</v>
      </c>
      <c r="L3228" t="s">
        <v>6039</v>
      </c>
    </row>
    <row r="3229" spans="9:12" x14ac:dyDescent="0.25">
      <c r="I3229" t="s">
        <v>1778</v>
      </c>
      <c r="J3229" t="s">
        <v>7101</v>
      </c>
      <c r="K3229" t="s">
        <v>7103</v>
      </c>
      <c r="L3229" t="s">
        <v>6039</v>
      </c>
    </row>
    <row r="3230" spans="9:12" x14ac:dyDescent="0.25">
      <c r="I3230" t="s">
        <v>1778</v>
      </c>
      <c r="J3230" t="s">
        <v>7101</v>
      </c>
      <c r="K3230" t="s">
        <v>6101</v>
      </c>
      <c r="L3230" t="s">
        <v>6039</v>
      </c>
    </row>
    <row r="3231" spans="9:12" x14ac:dyDescent="0.25">
      <c r="I3231" t="s">
        <v>1778</v>
      </c>
      <c r="J3231" t="s">
        <v>7101</v>
      </c>
      <c r="K3231" t="s">
        <v>7104</v>
      </c>
      <c r="L3231" t="s">
        <v>5116</v>
      </c>
    </row>
    <row r="3232" spans="9:12" x14ac:dyDescent="0.25">
      <c r="I3232" t="s">
        <v>1778</v>
      </c>
      <c r="J3232" t="s">
        <v>7105</v>
      </c>
      <c r="K3232" t="s">
        <v>7106</v>
      </c>
      <c r="L3232" t="s">
        <v>6485</v>
      </c>
    </row>
    <row r="3233" spans="9:12" x14ac:dyDescent="0.25">
      <c r="I3233" t="s">
        <v>1778</v>
      </c>
      <c r="J3233" t="s">
        <v>7105</v>
      </c>
      <c r="K3233" t="s">
        <v>6100</v>
      </c>
      <c r="L3233" t="s">
        <v>5339</v>
      </c>
    </row>
    <row r="3234" spans="9:12" x14ac:dyDescent="0.25">
      <c r="I3234" t="s">
        <v>1778</v>
      </c>
      <c r="J3234" t="s">
        <v>7105</v>
      </c>
      <c r="K3234" t="s">
        <v>7107</v>
      </c>
      <c r="L3234" t="s">
        <v>5339</v>
      </c>
    </row>
    <row r="3235" spans="9:12" x14ac:dyDescent="0.25">
      <c r="I3235" t="s">
        <v>1778</v>
      </c>
      <c r="J3235" t="s">
        <v>7105</v>
      </c>
      <c r="K3235" t="s">
        <v>7108</v>
      </c>
      <c r="L3235" t="s">
        <v>5339</v>
      </c>
    </row>
    <row r="3236" spans="9:12" x14ac:dyDescent="0.25">
      <c r="I3236" t="s">
        <v>1778</v>
      </c>
      <c r="J3236" t="s">
        <v>7109</v>
      </c>
      <c r="K3236" t="s">
        <v>7110</v>
      </c>
      <c r="L3236" t="s">
        <v>5116</v>
      </c>
    </row>
    <row r="3237" spans="9:12" x14ac:dyDescent="0.25">
      <c r="I3237" t="s">
        <v>1778</v>
      </c>
      <c r="J3237" t="s">
        <v>7109</v>
      </c>
      <c r="K3237" t="s">
        <v>4198</v>
      </c>
      <c r="L3237" t="s">
        <v>5116</v>
      </c>
    </row>
    <row r="3238" spans="9:12" x14ac:dyDescent="0.25">
      <c r="I3238" t="s">
        <v>1778</v>
      </c>
      <c r="J3238" t="s">
        <v>2886</v>
      </c>
      <c r="K3238" t="s">
        <v>6157</v>
      </c>
      <c r="L3238" t="s">
        <v>5116</v>
      </c>
    </row>
    <row r="3239" spans="9:12" x14ac:dyDescent="0.25">
      <c r="I3239" t="s">
        <v>1778</v>
      </c>
      <c r="J3239" t="s">
        <v>2886</v>
      </c>
      <c r="K3239" t="s">
        <v>6540</v>
      </c>
      <c r="L3239" t="s">
        <v>5116</v>
      </c>
    </row>
    <row r="3240" spans="9:12" x14ac:dyDescent="0.25">
      <c r="I3240" t="s">
        <v>1778</v>
      </c>
      <c r="J3240" t="s">
        <v>2886</v>
      </c>
      <c r="K3240" t="s">
        <v>7111</v>
      </c>
      <c r="L3240" t="s">
        <v>4790</v>
      </c>
    </row>
    <row r="3241" spans="9:12" x14ac:dyDescent="0.25">
      <c r="I3241" t="s">
        <v>1778</v>
      </c>
      <c r="J3241" t="s">
        <v>2886</v>
      </c>
      <c r="K3241" t="s">
        <v>7112</v>
      </c>
      <c r="L3241" t="s">
        <v>4790</v>
      </c>
    </row>
    <row r="3242" spans="9:12" x14ac:dyDescent="0.25">
      <c r="I3242" t="s">
        <v>1778</v>
      </c>
      <c r="J3242" t="s">
        <v>2886</v>
      </c>
      <c r="K3242" t="s">
        <v>6588</v>
      </c>
      <c r="L3242" t="s">
        <v>5116</v>
      </c>
    </row>
    <row r="3243" spans="9:12" x14ac:dyDescent="0.25">
      <c r="I3243" t="s">
        <v>1778</v>
      </c>
      <c r="J3243" t="s">
        <v>2886</v>
      </c>
      <c r="K3243" t="s">
        <v>6968</v>
      </c>
      <c r="L3243" t="s">
        <v>5116</v>
      </c>
    </row>
    <row r="3244" spans="9:12" x14ac:dyDescent="0.25">
      <c r="I3244" t="s">
        <v>1778</v>
      </c>
      <c r="J3244" t="s">
        <v>2887</v>
      </c>
      <c r="K3244" t="s">
        <v>5510</v>
      </c>
      <c r="L3244" t="s">
        <v>5119</v>
      </c>
    </row>
    <row r="3245" spans="9:12" x14ac:dyDescent="0.25">
      <c r="I3245" t="s">
        <v>1778</v>
      </c>
      <c r="J3245" t="s">
        <v>2887</v>
      </c>
      <c r="K3245" t="s">
        <v>7113</v>
      </c>
      <c r="L3245" t="s">
        <v>5119</v>
      </c>
    </row>
    <row r="3246" spans="9:12" x14ac:dyDescent="0.25">
      <c r="I3246" t="s">
        <v>1778</v>
      </c>
      <c r="J3246" t="s">
        <v>2259</v>
      </c>
      <c r="K3246" t="s">
        <v>5019</v>
      </c>
      <c r="L3246" t="s">
        <v>4790</v>
      </c>
    </row>
    <row r="3247" spans="9:12" x14ac:dyDescent="0.25">
      <c r="I3247" t="s">
        <v>1778</v>
      </c>
      <c r="J3247" t="s">
        <v>2908</v>
      </c>
      <c r="K3247" t="s">
        <v>7114</v>
      </c>
      <c r="L3247" t="s">
        <v>5116</v>
      </c>
    </row>
    <row r="3248" spans="9:12" x14ac:dyDescent="0.25">
      <c r="I3248" t="s">
        <v>1778</v>
      </c>
      <c r="J3248" t="s">
        <v>2908</v>
      </c>
      <c r="K3248" t="s">
        <v>6082</v>
      </c>
      <c r="L3248" t="s">
        <v>5119</v>
      </c>
    </row>
    <row r="3249" spans="9:12" x14ac:dyDescent="0.25">
      <c r="I3249" t="s">
        <v>1778</v>
      </c>
      <c r="J3249" t="s">
        <v>7115</v>
      </c>
      <c r="K3249" t="s">
        <v>7034</v>
      </c>
      <c r="L3249" t="s">
        <v>5206</v>
      </c>
    </row>
    <row r="3250" spans="9:12" x14ac:dyDescent="0.25">
      <c r="I3250" t="s">
        <v>1778</v>
      </c>
      <c r="J3250" t="s">
        <v>7116</v>
      </c>
      <c r="K3250" t="s">
        <v>5037</v>
      </c>
      <c r="L3250" t="s">
        <v>5470</v>
      </c>
    </row>
    <row r="3251" spans="9:12" x14ac:dyDescent="0.25">
      <c r="I3251" t="s">
        <v>1778</v>
      </c>
      <c r="J3251" t="s">
        <v>7116</v>
      </c>
      <c r="K3251" t="s">
        <v>7117</v>
      </c>
      <c r="L3251" t="s">
        <v>5470</v>
      </c>
    </row>
    <row r="3252" spans="9:12" x14ac:dyDescent="0.25">
      <c r="I3252" t="s">
        <v>1778</v>
      </c>
      <c r="J3252" t="s">
        <v>7118</v>
      </c>
      <c r="K3252" t="s">
        <v>7119</v>
      </c>
      <c r="L3252" t="s">
        <v>5116</v>
      </c>
    </row>
    <row r="3253" spans="9:12" x14ac:dyDescent="0.25">
      <c r="I3253" t="s">
        <v>1778</v>
      </c>
      <c r="J3253" t="s">
        <v>7120</v>
      </c>
      <c r="K3253" t="s">
        <v>4927</v>
      </c>
      <c r="L3253" t="s">
        <v>4653</v>
      </c>
    </row>
    <row r="3254" spans="9:12" x14ac:dyDescent="0.25">
      <c r="I3254" t="s">
        <v>1778</v>
      </c>
      <c r="J3254" t="s">
        <v>7120</v>
      </c>
      <c r="K3254" t="s">
        <v>7000</v>
      </c>
      <c r="L3254" t="s">
        <v>5116</v>
      </c>
    </row>
    <row r="3255" spans="9:12" x14ac:dyDescent="0.25">
      <c r="I3255" t="s">
        <v>1778</v>
      </c>
      <c r="J3255" t="s">
        <v>3004</v>
      </c>
      <c r="K3255" t="s">
        <v>4545</v>
      </c>
      <c r="L3255" t="s">
        <v>5119</v>
      </c>
    </row>
    <row r="3256" spans="9:12" x14ac:dyDescent="0.25">
      <c r="I3256" t="s">
        <v>1778</v>
      </c>
      <c r="J3256" t="s">
        <v>7121</v>
      </c>
      <c r="K3256" t="s">
        <v>7122</v>
      </c>
      <c r="L3256" t="s">
        <v>4653</v>
      </c>
    </row>
    <row r="3257" spans="9:12" x14ac:dyDescent="0.25">
      <c r="I3257" t="s">
        <v>1778</v>
      </c>
      <c r="J3257" t="s">
        <v>7121</v>
      </c>
      <c r="K3257" t="s">
        <v>7117</v>
      </c>
      <c r="L3257" t="s">
        <v>7123</v>
      </c>
    </row>
    <row r="3258" spans="9:12" x14ac:dyDescent="0.25">
      <c r="I3258" t="s">
        <v>1778</v>
      </c>
      <c r="J3258" t="s">
        <v>7124</v>
      </c>
      <c r="K3258" t="s">
        <v>7125</v>
      </c>
      <c r="L3258" t="s">
        <v>159</v>
      </c>
    </row>
    <row r="3259" spans="9:12" x14ac:dyDescent="0.25">
      <c r="I3259" t="s">
        <v>1778</v>
      </c>
      <c r="J3259" t="s">
        <v>2909</v>
      </c>
      <c r="K3259" t="s">
        <v>6161</v>
      </c>
      <c r="L3259" t="s">
        <v>4790</v>
      </c>
    </row>
    <row r="3260" spans="9:12" x14ac:dyDescent="0.25">
      <c r="I3260" t="s">
        <v>1778</v>
      </c>
      <c r="J3260" t="s">
        <v>2909</v>
      </c>
      <c r="K3260" t="s">
        <v>6846</v>
      </c>
      <c r="L3260" t="s">
        <v>4790</v>
      </c>
    </row>
    <row r="3261" spans="9:12" x14ac:dyDescent="0.25">
      <c r="I3261" t="s">
        <v>1778</v>
      </c>
      <c r="J3261" t="s">
        <v>2909</v>
      </c>
      <c r="K3261" t="s">
        <v>7126</v>
      </c>
      <c r="L3261" t="s">
        <v>7127</v>
      </c>
    </row>
    <row r="3262" spans="9:12" x14ac:dyDescent="0.25">
      <c r="I3262" t="s">
        <v>1778</v>
      </c>
      <c r="J3262" t="s">
        <v>2909</v>
      </c>
      <c r="K3262" t="s">
        <v>4891</v>
      </c>
      <c r="L3262" t="s">
        <v>5262</v>
      </c>
    </row>
    <row r="3263" spans="9:12" x14ac:dyDescent="0.25">
      <c r="I3263" t="s">
        <v>1778</v>
      </c>
      <c r="J3263" t="s">
        <v>2909</v>
      </c>
      <c r="K3263" t="s">
        <v>5225</v>
      </c>
      <c r="L3263" t="s">
        <v>5262</v>
      </c>
    </row>
    <row r="3264" spans="9:12" x14ac:dyDescent="0.25">
      <c r="I3264" t="s">
        <v>1778</v>
      </c>
      <c r="J3264" t="s">
        <v>2909</v>
      </c>
      <c r="K3264" t="s">
        <v>5359</v>
      </c>
      <c r="L3264" t="s">
        <v>6331</v>
      </c>
    </row>
    <row r="3265" spans="9:12" x14ac:dyDescent="0.25">
      <c r="I3265" t="s">
        <v>1778</v>
      </c>
      <c r="J3265" t="s">
        <v>7128</v>
      </c>
      <c r="K3265" t="s">
        <v>5983</v>
      </c>
      <c r="L3265" t="s">
        <v>7129</v>
      </c>
    </row>
    <row r="3266" spans="9:12" x14ac:dyDescent="0.25">
      <c r="I3266" t="s">
        <v>1778</v>
      </c>
      <c r="J3266" t="s">
        <v>7128</v>
      </c>
      <c r="K3266" t="s">
        <v>5989</v>
      </c>
      <c r="L3266" t="s">
        <v>7129</v>
      </c>
    </row>
    <row r="3267" spans="9:12" x14ac:dyDescent="0.25">
      <c r="I3267" t="s">
        <v>1778</v>
      </c>
      <c r="J3267" t="s">
        <v>7130</v>
      </c>
      <c r="K3267" t="s">
        <v>4057</v>
      </c>
      <c r="L3267" t="s">
        <v>6453</v>
      </c>
    </row>
    <row r="3268" spans="9:12" x14ac:dyDescent="0.25">
      <c r="I3268" t="s">
        <v>1778</v>
      </c>
      <c r="J3268" t="s">
        <v>2910</v>
      </c>
      <c r="K3268" t="s">
        <v>7131</v>
      </c>
      <c r="L3268" t="s">
        <v>5116</v>
      </c>
    </row>
    <row r="3269" spans="9:12" x14ac:dyDescent="0.25">
      <c r="I3269" t="s">
        <v>1778</v>
      </c>
      <c r="J3269" t="s">
        <v>2977</v>
      </c>
      <c r="K3269" t="s">
        <v>6319</v>
      </c>
      <c r="L3269" t="s">
        <v>5141</v>
      </c>
    </row>
    <row r="3270" spans="9:12" x14ac:dyDescent="0.25">
      <c r="I3270" t="s">
        <v>1778</v>
      </c>
      <c r="J3270" t="s">
        <v>2977</v>
      </c>
      <c r="K3270" t="s">
        <v>6296</v>
      </c>
      <c r="L3270" t="s">
        <v>6179</v>
      </c>
    </row>
    <row r="3271" spans="9:12" x14ac:dyDescent="0.25">
      <c r="I3271" t="s">
        <v>1778</v>
      </c>
      <c r="J3271" t="s">
        <v>2977</v>
      </c>
      <c r="K3271" t="s">
        <v>5488</v>
      </c>
      <c r="L3271" t="s">
        <v>5119</v>
      </c>
    </row>
    <row r="3272" spans="9:12" x14ac:dyDescent="0.25">
      <c r="I3272" t="s">
        <v>1778</v>
      </c>
      <c r="J3272" t="s">
        <v>2911</v>
      </c>
      <c r="K3272" t="s">
        <v>6535</v>
      </c>
      <c r="L3272" t="s">
        <v>5116</v>
      </c>
    </row>
    <row r="3273" spans="9:12" x14ac:dyDescent="0.25">
      <c r="I3273" t="s">
        <v>1778</v>
      </c>
      <c r="J3273" t="s">
        <v>7132</v>
      </c>
      <c r="K3273" t="s">
        <v>4385</v>
      </c>
      <c r="L3273" t="s">
        <v>5116</v>
      </c>
    </row>
    <row r="3274" spans="9:12" x14ac:dyDescent="0.25">
      <c r="I3274" t="s">
        <v>1778</v>
      </c>
      <c r="J3274" t="s">
        <v>7133</v>
      </c>
      <c r="K3274" t="s">
        <v>6696</v>
      </c>
      <c r="L3274" t="s">
        <v>5917</v>
      </c>
    </row>
    <row r="3275" spans="9:12" x14ac:dyDescent="0.25">
      <c r="I3275" t="s">
        <v>1778</v>
      </c>
      <c r="J3275" t="s">
        <v>7134</v>
      </c>
      <c r="K3275" t="s">
        <v>4395</v>
      </c>
      <c r="L3275" t="s">
        <v>7135</v>
      </c>
    </row>
    <row r="3276" spans="9:12" x14ac:dyDescent="0.25">
      <c r="I3276" t="s">
        <v>1778</v>
      </c>
      <c r="J3276" t="s">
        <v>7134</v>
      </c>
      <c r="K3276" t="s">
        <v>7136</v>
      </c>
      <c r="L3276" t="s">
        <v>7137</v>
      </c>
    </row>
    <row r="3277" spans="9:12" x14ac:dyDescent="0.25">
      <c r="I3277" t="s">
        <v>1778</v>
      </c>
      <c r="J3277" t="s">
        <v>2992</v>
      </c>
      <c r="K3277" t="s">
        <v>4683</v>
      </c>
      <c r="L3277" t="s">
        <v>6179</v>
      </c>
    </row>
    <row r="3278" spans="9:12" x14ac:dyDescent="0.25">
      <c r="I3278" t="s">
        <v>1778</v>
      </c>
      <c r="J3278" t="s">
        <v>2932</v>
      </c>
      <c r="K3278" t="s">
        <v>7138</v>
      </c>
      <c r="L3278" t="s">
        <v>7139</v>
      </c>
    </row>
    <row r="3279" spans="9:12" x14ac:dyDescent="0.25">
      <c r="I3279" t="s">
        <v>1778</v>
      </c>
      <c r="J3279" t="s">
        <v>7140</v>
      </c>
      <c r="K3279" t="s">
        <v>7141</v>
      </c>
      <c r="L3279" t="s">
        <v>5141</v>
      </c>
    </row>
    <row r="3280" spans="9:12" x14ac:dyDescent="0.25">
      <c r="I3280" t="s">
        <v>1778</v>
      </c>
      <c r="J3280" t="s">
        <v>7142</v>
      </c>
      <c r="K3280" t="s">
        <v>7143</v>
      </c>
      <c r="L3280" t="s">
        <v>6170</v>
      </c>
    </row>
    <row r="3281" spans="9:12" x14ac:dyDescent="0.25">
      <c r="I3281" t="s">
        <v>1778</v>
      </c>
      <c r="J3281" t="s">
        <v>7142</v>
      </c>
      <c r="K3281" t="s">
        <v>7144</v>
      </c>
      <c r="L3281" t="s">
        <v>6398</v>
      </c>
    </row>
    <row r="3282" spans="9:12" x14ac:dyDescent="0.25">
      <c r="I3282" t="s">
        <v>1778</v>
      </c>
      <c r="J3282" t="s">
        <v>7142</v>
      </c>
      <c r="K3282" t="s">
        <v>6167</v>
      </c>
      <c r="L3282" t="s">
        <v>5119</v>
      </c>
    </row>
    <row r="3283" spans="9:12" x14ac:dyDescent="0.25">
      <c r="I3283" t="s">
        <v>1778</v>
      </c>
      <c r="J3283" t="s">
        <v>7142</v>
      </c>
      <c r="K3283" t="s">
        <v>6168</v>
      </c>
      <c r="L3283" t="s">
        <v>5119</v>
      </c>
    </row>
    <row r="3284" spans="9:12" x14ac:dyDescent="0.25">
      <c r="I3284" t="s">
        <v>1778</v>
      </c>
      <c r="J3284" t="s">
        <v>7142</v>
      </c>
      <c r="K3284" t="s">
        <v>4607</v>
      </c>
      <c r="L3284" t="s">
        <v>5119</v>
      </c>
    </row>
    <row r="3285" spans="9:12" x14ac:dyDescent="0.25">
      <c r="I3285" t="s">
        <v>1778</v>
      </c>
      <c r="J3285" t="s">
        <v>7142</v>
      </c>
      <c r="K3285" t="s">
        <v>7145</v>
      </c>
      <c r="L3285" t="s">
        <v>7146</v>
      </c>
    </row>
    <row r="3286" spans="9:12" x14ac:dyDescent="0.25">
      <c r="I3286" t="s">
        <v>1778</v>
      </c>
      <c r="J3286" t="s">
        <v>7142</v>
      </c>
      <c r="K3286" t="s">
        <v>6169</v>
      </c>
      <c r="L3286" t="s">
        <v>6170</v>
      </c>
    </row>
    <row r="3287" spans="9:12" x14ac:dyDescent="0.25">
      <c r="I3287" t="s">
        <v>1778</v>
      </c>
      <c r="J3287" t="s">
        <v>7142</v>
      </c>
      <c r="K3287" t="s">
        <v>6546</v>
      </c>
      <c r="L3287" t="s">
        <v>5119</v>
      </c>
    </row>
    <row r="3288" spans="9:12" x14ac:dyDescent="0.25">
      <c r="I3288" t="s">
        <v>1778</v>
      </c>
      <c r="J3288" t="s">
        <v>7142</v>
      </c>
      <c r="K3288" t="s">
        <v>7147</v>
      </c>
      <c r="L3288" t="s">
        <v>5119</v>
      </c>
    </row>
    <row r="3289" spans="9:12" x14ac:dyDescent="0.25">
      <c r="I3289" t="s">
        <v>1778</v>
      </c>
      <c r="J3289" t="s">
        <v>7142</v>
      </c>
      <c r="K3289" t="s">
        <v>6173</v>
      </c>
      <c r="L3289" t="s">
        <v>5119</v>
      </c>
    </row>
    <row r="3290" spans="9:12" x14ac:dyDescent="0.25">
      <c r="I3290" t="s">
        <v>1778</v>
      </c>
      <c r="J3290" t="s">
        <v>7142</v>
      </c>
      <c r="K3290" t="s">
        <v>6349</v>
      </c>
      <c r="L3290" t="s">
        <v>6350</v>
      </c>
    </row>
    <row r="3291" spans="9:12" x14ac:dyDescent="0.25">
      <c r="I3291" t="s">
        <v>1778</v>
      </c>
      <c r="J3291" t="s">
        <v>7142</v>
      </c>
      <c r="K3291" t="s">
        <v>7148</v>
      </c>
      <c r="L3291" t="s">
        <v>7149</v>
      </c>
    </row>
    <row r="3292" spans="9:12" x14ac:dyDescent="0.25">
      <c r="I3292" t="s">
        <v>1778</v>
      </c>
      <c r="J3292" t="s">
        <v>7142</v>
      </c>
      <c r="K3292" t="s">
        <v>7150</v>
      </c>
      <c r="L3292" t="s">
        <v>5119</v>
      </c>
    </row>
    <row r="3293" spans="9:12" x14ac:dyDescent="0.25">
      <c r="I3293" t="s">
        <v>1778</v>
      </c>
      <c r="J3293" t="s">
        <v>7142</v>
      </c>
      <c r="K3293" t="s">
        <v>7151</v>
      </c>
      <c r="L3293" t="s">
        <v>5448</v>
      </c>
    </row>
    <row r="3294" spans="9:12" x14ac:dyDescent="0.25">
      <c r="I3294" t="s">
        <v>1778</v>
      </c>
      <c r="J3294" t="s">
        <v>7142</v>
      </c>
      <c r="K3294" t="s">
        <v>7152</v>
      </c>
      <c r="L3294" t="s">
        <v>5119</v>
      </c>
    </row>
    <row r="3295" spans="9:12" x14ac:dyDescent="0.25">
      <c r="I3295" t="s">
        <v>1778</v>
      </c>
      <c r="J3295" t="s">
        <v>7142</v>
      </c>
      <c r="K3295" t="s">
        <v>7153</v>
      </c>
      <c r="L3295" t="s">
        <v>5119</v>
      </c>
    </row>
    <row r="3296" spans="9:12" x14ac:dyDescent="0.25">
      <c r="I3296" t="s">
        <v>1778</v>
      </c>
      <c r="J3296" t="s">
        <v>7142</v>
      </c>
      <c r="K3296" t="s">
        <v>7154</v>
      </c>
      <c r="L3296" t="s">
        <v>5119</v>
      </c>
    </row>
    <row r="3297" spans="9:12" x14ac:dyDescent="0.25">
      <c r="I3297" t="s">
        <v>1778</v>
      </c>
      <c r="J3297" t="s">
        <v>7142</v>
      </c>
      <c r="K3297" t="s">
        <v>7155</v>
      </c>
      <c r="L3297" t="s">
        <v>5119</v>
      </c>
    </row>
    <row r="3298" spans="9:12" x14ac:dyDescent="0.25">
      <c r="I3298" t="s">
        <v>1778</v>
      </c>
      <c r="J3298" t="s">
        <v>7142</v>
      </c>
      <c r="K3298" t="s">
        <v>7156</v>
      </c>
      <c r="L3298" t="s">
        <v>5119</v>
      </c>
    </row>
    <row r="3299" spans="9:12" x14ac:dyDescent="0.25">
      <c r="I3299" t="s">
        <v>1778</v>
      </c>
      <c r="J3299" t="s">
        <v>7142</v>
      </c>
      <c r="K3299" t="s">
        <v>6187</v>
      </c>
      <c r="L3299" t="s">
        <v>5119</v>
      </c>
    </row>
    <row r="3300" spans="9:12" x14ac:dyDescent="0.25">
      <c r="I3300" t="s">
        <v>1778</v>
      </c>
      <c r="J3300" t="s">
        <v>7142</v>
      </c>
      <c r="K3300" t="s">
        <v>7157</v>
      </c>
      <c r="L3300" t="s">
        <v>5119</v>
      </c>
    </row>
    <row r="3301" spans="9:12" x14ac:dyDescent="0.25">
      <c r="I3301" t="s">
        <v>1778</v>
      </c>
      <c r="J3301" t="s">
        <v>7142</v>
      </c>
      <c r="K3301" t="s">
        <v>6191</v>
      </c>
      <c r="L3301" t="s">
        <v>5119</v>
      </c>
    </row>
    <row r="3302" spans="9:12" x14ac:dyDescent="0.25">
      <c r="I3302" t="s">
        <v>1778</v>
      </c>
      <c r="J3302" t="s">
        <v>7142</v>
      </c>
      <c r="K3302" t="s">
        <v>7158</v>
      </c>
      <c r="L3302" t="s">
        <v>5119</v>
      </c>
    </row>
    <row r="3303" spans="9:12" x14ac:dyDescent="0.25">
      <c r="I3303" t="s">
        <v>1778</v>
      </c>
      <c r="J3303" t="s">
        <v>7142</v>
      </c>
      <c r="K3303" t="s">
        <v>4750</v>
      </c>
      <c r="L3303" t="s">
        <v>6170</v>
      </c>
    </row>
    <row r="3304" spans="9:12" x14ac:dyDescent="0.25">
      <c r="I3304" t="s">
        <v>1778</v>
      </c>
      <c r="J3304" t="s">
        <v>7142</v>
      </c>
      <c r="K3304" t="s">
        <v>7159</v>
      </c>
      <c r="L3304" t="s">
        <v>5119</v>
      </c>
    </row>
    <row r="3305" spans="9:12" x14ac:dyDescent="0.25">
      <c r="I3305" t="s">
        <v>1778</v>
      </c>
      <c r="J3305" t="s">
        <v>7142</v>
      </c>
      <c r="K3305" t="s">
        <v>7160</v>
      </c>
      <c r="L3305" t="s">
        <v>5119</v>
      </c>
    </row>
    <row r="3306" spans="9:12" x14ac:dyDescent="0.25">
      <c r="I3306" t="s">
        <v>1778</v>
      </c>
      <c r="J3306" t="s">
        <v>7142</v>
      </c>
      <c r="K3306" t="s">
        <v>7161</v>
      </c>
      <c r="L3306" t="s">
        <v>6133</v>
      </c>
    </row>
    <row r="3307" spans="9:12" x14ac:dyDescent="0.25">
      <c r="I3307" t="s">
        <v>1778</v>
      </c>
      <c r="J3307" t="s">
        <v>7142</v>
      </c>
      <c r="K3307" t="s">
        <v>6549</v>
      </c>
      <c r="L3307" t="s">
        <v>5119</v>
      </c>
    </row>
    <row r="3308" spans="9:12" x14ac:dyDescent="0.25">
      <c r="I3308" t="s">
        <v>1778</v>
      </c>
      <c r="J3308" t="s">
        <v>7142</v>
      </c>
      <c r="K3308" t="s">
        <v>4353</v>
      </c>
      <c r="L3308" t="s">
        <v>6170</v>
      </c>
    </row>
    <row r="3309" spans="9:12" x14ac:dyDescent="0.25">
      <c r="I3309" t="s">
        <v>1778</v>
      </c>
      <c r="J3309" t="s">
        <v>7142</v>
      </c>
      <c r="K3309" t="s">
        <v>7162</v>
      </c>
      <c r="L3309" t="s">
        <v>5119</v>
      </c>
    </row>
    <row r="3310" spans="9:12" x14ac:dyDescent="0.25">
      <c r="I3310" t="s">
        <v>1778</v>
      </c>
      <c r="J3310" t="s">
        <v>7142</v>
      </c>
      <c r="K3310" t="s">
        <v>6835</v>
      </c>
      <c r="L3310" t="s">
        <v>5119</v>
      </c>
    </row>
    <row r="3311" spans="9:12" x14ac:dyDescent="0.25">
      <c r="I3311" t="s">
        <v>1778</v>
      </c>
      <c r="J3311" t="s">
        <v>7142</v>
      </c>
      <c r="K3311" t="s">
        <v>6193</v>
      </c>
      <c r="L3311" t="s">
        <v>5119</v>
      </c>
    </row>
    <row r="3312" spans="9:12" x14ac:dyDescent="0.25">
      <c r="I3312" t="s">
        <v>1778</v>
      </c>
      <c r="J3312" t="s">
        <v>7142</v>
      </c>
      <c r="K3312" t="s">
        <v>6194</v>
      </c>
      <c r="L3312" t="s">
        <v>5119</v>
      </c>
    </row>
    <row r="3313" spans="9:12" x14ac:dyDescent="0.25">
      <c r="I3313" t="s">
        <v>1778</v>
      </c>
      <c r="J3313" t="s">
        <v>7142</v>
      </c>
      <c r="K3313" t="s">
        <v>7163</v>
      </c>
      <c r="L3313" t="s">
        <v>5119</v>
      </c>
    </row>
    <row r="3314" spans="9:12" x14ac:dyDescent="0.25">
      <c r="I3314" t="s">
        <v>1778</v>
      </c>
      <c r="J3314" t="s">
        <v>7142</v>
      </c>
      <c r="K3314" t="s">
        <v>7164</v>
      </c>
      <c r="L3314" t="s">
        <v>6106</v>
      </c>
    </row>
    <row r="3315" spans="9:12" x14ac:dyDescent="0.25">
      <c r="I3315" t="s">
        <v>1778</v>
      </c>
      <c r="J3315" t="s">
        <v>7142</v>
      </c>
      <c r="K3315" t="s">
        <v>7165</v>
      </c>
      <c r="L3315" t="s">
        <v>5119</v>
      </c>
    </row>
    <row r="3316" spans="9:12" x14ac:dyDescent="0.25">
      <c r="I3316" t="s">
        <v>1778</v>
      </c>
      <c r="J3316" t="s">
        <v>7142</v>
      </c>
      <c r="K3316" t="s">
        <v>6199</v>
      </c>
      <c r="L3316" t="s">
        <v>6170</v>
      </c>
    </row>
    <row r="3317" spans="9:12" x14ac:dyDescent="0.25">
      <c r="I3317" t="s">
        <v>1778</v>
      </c>
      <c r="J3317" t="s">
        <v>7142</v>
      </c>
      <c r="K3317" t="s">
        <v>7166</v>
      </c>
      <c r="L3317" t="s">
        <v>5119</v>
      </c>
    </row>
    <row r="3318" spans="9:12" x14ac:dyDescent="0.25">
      <c r="I3318" t="s">
        <v>1778</v>
      </c>
      <c r="J3318" t="s">
        <v>7142</v>
      </c>
      <c r="K3318" t="s">
        <v>7167</v>
      </c>
      <c r="L3318" t="s">
        <v>5119</v>
      </c>
    </row>
    <row r="3319" spans="9:12" x14ac:dyDescent="0.25">
      <c r="I3319" t="s">
        <v>1778</v>
      </c>
      <c r="J3319" t="s">
        <v>7142</v>
      </c>
      <c r="K3319" t="s">
        <v>7168</v>
      </c>
      <c r="L3319" t="s">
        <v>5119</v>
      </c>
    </row>
    <row r="3320" spans="9:12" x14ac:dyDescent="0.25">
      <c r="I3320" t="s">
        <v>1778</v>
      </c>
      <c r="J3320" t="s">
        <v>7142</v>
      </c>
      <c r="K3320" t="s">
        <v>7169</v>
      </c>
      <c r="L3320" t="s">
        <v>5316</v>
      </c>
    </row>
    <row r="3321" spans="9:12" x14ac:dyDescent="0.25">
      <c r="I3321" t="s">
        <v>1778</v>
      </c>
      <c r="J3321" t="s">
        <v>7142</v>
      </c>
      <c r="K3321" t="s">
        <v>6201</v>
      </c>
      <c r="L3321" t="s">
        <v>5119</v>
      </c>
    </row>
    <row r="3322" spans="9:12" x14ac:dyDescent="0.25">
      <c r="I3322" t="s">
        <v>1778</v>
      </c>
      <c r="J3322" t="s">
        <v>7142</v>
      </c>
      <c r="K3322" t="s">
        <v>6202</v>
      </c>
      <c r="L3322" t="s">
        <v>6170</v>
      </c>
    </row>
    <row r="3323" spans="9:12" x14ac:dyDescent="0.25">
      <c r="I3323" t="s">
        <v>1778</v>
      </c>
      <c r="J3323" t="s">
        <v>7142</v>
      </c>
      <c r="K3323" t="s">
        <v>7170</v>
      </c>
      <c r="L3323" t="s">
        <v>5119</v>
      </c>
    </row>
    <row r="3324" spans="9:12" x14ac:dyDescent="0.25">
      <c r="I3324" t="s">
        <v>1778</v>
      </c>
      <c r="J3324" t="s">
        <v>7171</v>
      </c>
      <c r="K3324" t="s">
        <v>4022</v>
      </c>
      <c r="L3324" t="s">
        <v>7172</v>
      </c>
    </row>
    <row r="3325" spans="9:12" x14ac:dyDescent="0.25">
      <c r="I3325" t="s">
        <v>1778</v>
      </c>
      <c r="J3325" t="s">
        <v>7171</v>
      </c>
      <c r="K3325" t="s">
        <v>7173</v>
      </c>
      <c r="L3325" t="s">
        <v>6311</v>
      </c>
    </row>
    <row r="3326" spans="9:12" x14ac:dyDescent="0.25">
      <c r="I3326" t="s">
        <v>1778</v>
      </c>
      <c r="J3326" t="s">
        <v>2993</v>
      </c>
      <c r="K3326" t="s">
        <v>6545</v>
      </c>
      <c r="L3326" t="s">
        <v>5116</v>
      </c>
    </row>
    <row r="3327" spans="9:12" x14ac:dyDescent="0.25">
      <c r="I3327" t="s">
        <v>1778</v>
      </c>
      <c r="J3327" t="s">
        <v>2993</v>
      </c>
      <c r="K3327" t="s">
        <v>7174</v>
      </c>
    </row>
    <row r="3328" spans="9:12" x14ac:dyDescent="0.25">
      <c r="I3328" t="s">
        <v>1778</v>
      </c>
      <c r="J3328" t="s">
        <v>7175</v>
      </c>
      <c r="K3328" t="s">
        <v>6668</v>
      </c>
      <c r="L3328" t="s">
        <v>5464</v>
      </c>
    </row>
    <row r="3329" spans="9:12" x14ac:dyDescent="0.25">
      <c r="I3329" t="s">
        <v>1778</v>
      </c>
      <c r="J3329" t="s">
        <v>2994</v>
      </c>
      <c r="K3329" t="s">
        <v>7176</v>
      </c>
      <c r="L3329" t="s">
        <v>6249</v>
      </c>
    </row>
    <row r="3330" spans="9:12" x14ac:dyDescent="0.25">
      <c r="I3330" t="s">
        <v>1778</v>
      </c>
      <c r="J3330" t="s">
        <v>2994</v>
      </c>
      <c r="K3330" t="s">
        <v>7177</v>
      </c>
      <c r="L3330" t="s">
        <v>4653</v>
      </c>
    </row>
    <row r="3331" spans="9:12" x14ac:dyDescent="0.25">
      <c r="I3331" t="s">
        <v>1778</v>
      </c>
      <c r="J3331" t="s">
        <v>7178</v>
      </c>
      <c r="K3331" t="s">
        <v>6588</v>
      </c>
      <c r="L3331" t="s">
        <v>5116</v>
      </c>
    </row>
    <row r="3332" spans="9:12" x14ac:dyDescent="0.25">
      <c r="I3332" t="s">
        <v>1778</v>
      </c>
      <c r="J3332" t="s">
        <v>7178</v>
      </c>
      <c r="K3332" t="s">
        <v>6138</v>
      </c>
    </row>
    <row r="3333" spans="9:12" x14ac:dyDescent="0.25">
      <c r="I3333" t="s">
        <v>1792</v>
      </c>
      <c r="J3333" t="s">
        <v>7179</v>
      </c>
      <c r="K3333" t="s">
        <v>4562</v>
      </c>
      <c r="L3333" t="s">
        <v>4790</v>
      </c>
    </row>
    <row r="3334" spans="9:12" x14ac:dyDescent="0.25">
      <c r="I3334" t="s">
        <v>1792</v>
      </c>
      <c r="J3334" t="s">
        <v>7179</v>
      </c>
      <c r="K3334" t="s">
        <v>5459</v>
      </c>
      <c r="L3334" t="s">
        <v>4790</v>
      </c>
    </row>
    <row r="3335" spans="9:12" x14ac:dyDescent="0.25">
      <c r="I3335" t="s">
        <v>1792</v>
      </c>
      <c r="J3335" t="s">
        <v>7180</v>
      </c>
      <c r="K3335" t="s">
        <v>7181</v>
      </c>
      <c r="L3335" t="s">
        <v>4653</v>
      </c>
    </row>
    <row r="3336" spans="9:12" x14ac:dyDescent="0.25">
      <c r="I3336" t="s">
        <v>1792</v>
      </c>
      <c r="J3336" t="s">
        <v>7180</v>
      </c>
      <c r="K3336" t="s">
        <v>5444</v>
      </c>
      <c r="L3336" t="s">
        <v>5025</v>
      </c>
    </row>
    <row r="3337" spans="9:12" x14ac:dyDescent="0.25">
      <c r="I3337" t="s">
        <v>1792</v>
      </c>
      <c r="J3337" t="s">
        <v>7180</v>
      </c>
      <c r="K3337" t="s">
        <v>5618</v>
      </c>
      <c r="L3337" t="s">
        <v>5025</v>
      </c>
    </row>
    <row r="3338" spans="9:12" x14ac:dyDescent="0.25">
      <c r="I3338" t="s">
        <v>1792</v>
      </c>
      <c r="J3338" t="s">
        <v>7182</v>
      </c>
      <c r="K3338" t="s">
        <v>7183</v>
      </c>
      <c r="L3338" t="s">
        <v>5119</v>
      </c>
    </row>
    <row r="3339" spans="9:12" x14ac:dyDescent="0.25">
      <c r="I3339" t="s">
        <v>1792</v>
      </c>
      <c r="J3339" t="s">
        <v>7184</v>
      </c>
      <c r="K3339" t="s">
        <v>7185</v>
      </c>
      <c r="L3339" t="s">
        <v>7127</v>
      </c>
    </row>
    <row r="3340" spans="9:12" x14ac:dyDescent="0.25">
      <c r="I3340" t="s">
        <v>1792</v>
      </c>
      <c r="J3340" t="s">
        <v>7184</v>
      </c>
      <c r="K3340" t="s">
        <v>6952</v>
      </c>
      <c r="L3340" t="s">
        <v>5116</v>
      </c>
    </row>
    <row r="3341" spans="9:12" x14ac:dyDescent="0.25">
      <c r="I3341" t="s">
        <v>1792</v>
      </c>
      <c r="J3341" t="s">
        <v>7184</v>
      </c>
      <c r="K3341" t="s">
        <v>4614</v>
      </c>
      <c r="L3341" t="s">
        <v>7186</v>
      </c>
    </row>
    <row r="3342" spans="9:12" x14ac:dyDescent="0.25">
      <c r="I3342" t="s">
        <v>1792</v>
      </c>
      <c r="J3342" t="s">
        <v>7187</v>
      </c>
      <c r="K3342" t="s">
        <v>7188</v>
      </c>
      <c r="L3342" t="s">
        <v>4705</v>
      </c>
    </row>
    <row r="3343" spans="9:12" x14ac:dyDescent="0.25">
      <c r="I3343" t="s">
        <v>7189</v>
      </c>
      <c r="J3343" t="s">
        <v>7190</v>
      </c>
      <c r="K3343" t="s">
        <v>7191</v>
      </c>
      <c r="L3343" t="s">
        <v>5025</v>
      </c>
    </row>
    <row r="3344" spans="9:12" x14ac:dyDescent="0.25">
      <c r="I3344" t="s">
        <v>7189</v>
      </c>
      <c r="J3344" t="s">
        <v>7190</v>
      </c>
      <c r="K3344" t="s">
        <v>4977</v>
      </c>
      <c r="L3344" t="s">
        <v>5141</v>
      </c>
    </row>
    <row r="3345" spans="9:12" x14ac:dyDescent="0.25">
      <c r="I3345" t="s">
        <v>7189</v>
      </c>
      <c r="J3345" t="s">
        <v>7190</v>
      </c>
      <c r="K3345" t="s">
        <v>7192</v>
      </c>
      <c r="L3345" t="s">
        <v>5141</v>
      </c>
    </row>
    <row r="3346" spans="9:12" x14ac:dyDescent="0.25">
      <c r="I3346" t="s">
        <v>7193</v>
      </c>
      <c r="J3346" t="s">
        <v>7194</v>
      </c>
      <c r="K3346" t="s">
        <v>7195</v>
      </c>
      <c r="L3346" t="s">
        <v>5325</v>
      </c>
    </row>
    <row r="3347" spans="9:12" x14ac:dyDescent="0.25">
      <c r="I3347" t="s">
        <v>7193</v>
      </c>
      <c r="J3347" t="s">
        <v>7194</v>
      </c>
      <c r="K3347" t="s">
        <v>7196</v>
      </c>
      <c r="L3347" t="s">
        <v>7127</v>
      </c>
    </row>
    <row r="3348" spans="9:12" x14ac:dyDescent="0.25">
      <c r="I3348" t="s">
        <v>7193</v>
      </c>
      <c r="J3348" t="s">
        <v>7194</v>
      </c>
      <c r="K3348" t="s">
        <v>7197</v>
      </c>
      <c r="L3348" t="s">
        <v>5141</v>
      </c>
    </row>
    <row r="3349" spans="9:12" x14ac:dyDescent="0.25">
      <c r="I3349" t="s">
        <v>7193</v>
      </c>
      <c r="J3349" t="s">
        <v>7194</v>
      </c>
      <c r="K3349" t="s">
        <v>7198</v>
      </c>
      <c r="L3349" t="s">
        <v>7199</v>
      </c>
    </row>
    <row r="3350" spans="9:12" x14ac:dyDescent="0.25">
      <c r="I3350" t="s">
        <v>7193</v>
      </c>
      <c r="J3350" t="s">
        <v>7194</v>
      </c>
      <c r="K3350" t="s">
        <v>7200</v>
      </c>
      <c r="L3350" t="s">
        <v>5325</v>
      </c>
    </row>
    <row r="3351" spans="9:12" x14ac:dyDescent="0.25">
      <c r="I3351" t="s">
        <v>7193</v>
      </c>
      <c r="J3351" t="s">
        <v>7194</v>
      </c>
      <c r="K3351" t="s">
        <v>7201</v>
      </c>
      <c r="L3351" t="s">
        <v>5180</v>
      </c>
    </row>
    <row r="3352" spans="9:12" x14ac:dyDescent="0.25">
      <c r="I3352" t="s">
        <v>7193</v>
      </c>
      <c r="J3352" t="s">
        <v>7194</v>
      </c>
      <c r="K3352" t="s">
        <v>7202</v>
      </c>
      <c r="L3352" t="s">
        <v>5325</v>
      </c>
    </row>
    <row r="3353" spans="9:12" x14ac:dyDescent="0.25">
      <c r="I3353" t="s">
        <v>7193</v>
      </c>
      <c r="J3353" t="s">
        <v>7194</v>
      </c>
      <c r="K3353" t="s">
        <v>7203</v>
      </c>
      <c r="L3353" t="s">
        <v>5180</v>
      </c>
    </row>
    <row r="3354" spans="9:12" x14ac:dyDescent="0.25">
      <c r="I3354" t="s">
        <v>7193</v>
      </c>
      <c r="J3354" t="s">
        <v>7194</v>
      </c>
      <c r="K3354" t="s">
        <v>7204</v>
      </c>
      <c r="L3354" t="s">
        <v>5141</v>
      </c>
    </row>
    <row r="3355" spans="9:12" x14ac:dyDescent="0.25">
      <c r="I3355" t="s">
        <v>1794</v>
      </c>
      <c r="J3355" t="s">
        <v>7205</v>
      </c>
      <c r="K3355" t="s">
        <v>4562</v>
      </c>
      <c r="L3355" t="s">
        <v>7206</v>
      </c>
    </row>
    <row r="3356" spans="9:12" x14ac:dyDescent="0.25">
      <c r="I3356" t="s">
        <v>1794</v>
      </c>
      <c r="J3356" t="s">
        <v>7205</v>
      </c>
      <c r="K3356" t="s">
        <v>7207</v>
      </c>
      <c r="L3356" t="s">
        <v>516</v>
      </c>
    </row>
    <row r="3357" spans="9:12" x14ac:dyDescent="0.25">
      <c r="I3357" t="s">
        <v>1794</v>
      </c>
      <c r="J3357" t="s">
        <v>7208</v>
      </c>
      <c r="K3357" t="s">
        <v>4357</v>
      </c>
      <c r="L3357" t="s">
        <v>7209</v>
      </c>
    </row>
    <row r="3358" spans="9:12" x14ac:dyDescent="0.25">
      <c r="I3358" t="s">
        <v>1794</v>
      </c>
      <c r="J3358" t="s">
        <v>7208</v>
      </c>
      <c r="K3358" t="s">
        <v>7210</v>
      </c>
      <c r="L3358" t="s">
        <v>4790</v>
      </c>
    </row>
    <row r="3359" spans="9:12" x14ac:dyDescent="0.25">
      <c r="I3359" t="s">
        <v>1794</v>
      </c>
      <c r="J3359" t="s">
        <v>7208</v>
      </c>
      <c r="K3359" t="s">
        <v>7211</v>
      </c>
      <c r="L3359" t="s">
        <v>4790</v>
      </c>
    </row>
    <row r="3360" spans="9:12" x14ac:dyDescent="0.25">
      <c r="I3360" t="s">
        <v>1794</v>
      </c>
      <c r="J3360" t="s">
        <v>7208</v>
      </c>
      <c r="K3360" t="s">
        <v>4695</v>
      </c>
      <c r="L3360" t="s">
        <v>5180</v>
      </c>
    </row>
    <row r="3361" spans="9:12" x14ac:dyDescent="0.25">
      <c r="I3361" t="s">
        <v>1794</v>
      </c>
      <c r="J3361" t="s">
        <v>7208</v>
      </c>
      <c r="K3361" t="s">
        <v>7212</v>
      </c>
      <c r="L3361" t="s">
        <v>490</v>
      </c>
    </row>
    <row r="3362" spans="9:12" x14ac:dyDescent="0.25">
      <c r="I3362" t="s">
        <v>1794</v>
      </c>
      <c r="J3362" t="s">
        <v>7208</v>
      </c>
      <c r="K3362" t="s">
        <v>7213</v>
      </c>
      <c r="L3362" t="s">
        <v>4790</v>
      </c>
    </row>
    <row r="3363" spans="9:12" x14ac:dyDescent="0.25">
      <c r="I3363" t="s">
        <v>1796</v>
      </c>
      <c r="J3363" t="s">
        <v>7214</v>
      </c>
      <c r="K3363" t="s">
        <v>5976</v>
      </c>
      <c r="L3363" t="s">
        <v>5141</v>
      </c>
    </row>
    <row r="3364" spans="9:12" x14ac:dyDescent="0.25">
      <c r="I3364" t="s">
        <v>1796</v>
      </c>
      <c r="J3364" t="s">
        <v>7214</v>
      </c>
      <c r="K3364" t="s">
        <v>7215</v>
      </c>
      <c r="L3364" t="s">
        <v>5141</v>
      </c>
    </row>
    <row r="3365" spans="9:12" x14ac:dyDescent="0.25">
      <c r="I3365" t="s">
        <v>1796</v>
      </c>
      <c r="J3365" t="s">
        <v>7214</v>
      </c>
      <c r="K3365" t="s">
        <v>7216</v>
      </c>
      <c r="L3365" t="s">
        <v>7217</v>
      </c>
    </row>
    <row r="3366" spans="9:12" x14ac:dyDescent="0.25">
      <c r="I3366" t="s">
        <v>1796</v>
      </c>
      <c r="J3366" t="s">
        <v>7214</v>
      </c>
      <c r="K3366" t="s">
        <v>7218</v>
      </c>
    </row>
    <row r="3367" spans="9:12" x14ac:dyDescent="0.25">
      <c r="I3367" t="s">
        <v>1796</v>
      </c>
      <c r="J3367" t="s">
        <v>7214</v>
      </c>
      <c r="K3367" t="s">
        <v>4465</v>
      </c>
      <c r="L3367" t="s">
        <v>4790</v>
      </c>
    </row>
    <row r="3368" spans="9:12" x14ac:dyDescent="0.25">
      <c r="I3368" t="s">
        <v>1796</v>
      </c>
      <c r="J3368" t="s">
        <v>7214</v>
      </c>
      <c r="K3368" t="s">
        <v>5733</v>
      </c>
    </row>
    <row r="3369" spans="9:12" x14ac:dyDescent="0.25">
      <c r="I3369" t="s">
        <v>1796</v>
      </c>
      <c r="J3369" t="s">
        <v>7214</v>
      </c>
      <c r="K3369" t="s">
        <v>5063</v>
      </c>
      <c r="L3369" t="s">
        <v>7219</v>
      </c>
    </row>
    <row r="3370" spans="9:12" x14ac:dyDescent="0.25">
      <c r="I3370" t="s">
        <v>1796</v>
      </c>
      <c r="J3370" t="s">
        <v>7214</v>
      </c>
      <c r="K3370" t="s">
        <v>4312</v>
      </c>
      <c r="L3370" t="s">
        <v>7219</v>
      </c>
    </row>
    <row r="3371" spans="9:12" x14ac:dyDescent="0.25">
      <c r="I3371" t="s">
        <v>1796</v>
      </c>
      <c r="J3371" t="s">
        <v>7214</v>
      </c>
      <c r="K3371" t="s">
        <v>7220</v>
      </c>
      <c r="L3371" t="s">
        <v>5180</v>
      </c>
    </row>
    <row r="3372" spans="9:12" x14ac:dyDescent="0.25">
      <c r="I3372" t="s">
        <v>1796</v>
      </c>
      <c r="J3372" t="s">
        <v>7214</v>
      </c>
      <c r="K3372" t="s">
        <v>7221</v>
      </c>
      <c r="L3372" t="s">
        <v>7219</v>
      </c>
    </row>
    <row r="3373" spans="9:12" x14ac:dyDescent="0.25">
      <c r="I3373" t="s">
        <v>1796</v>
      </c>
      <c r="J3373" t="s">
        <v>7214</v>
      </c>
      <c r="K3373" t="s">
        <v>7222</v>
      </c>
    </row>
    <row r="3374" spans="9:12" x14ac:dyDescent="0.25">
      <c r="I3374" t="s">
        <v>1796</v>
      </c>
      <c r="J3374" t="s">
        <v>7214</v>
      </c>
      <c r="K3374" t="s">
        <v>7223</v>
      </c>
      <c r="L3374" t="s">
        <v>7217</v>
      </c>
    </row>
    <row r="3375" spans="9:12" x14ac:dyDescent="0.25">
      <c r="I3375" t="s">
        <v>1796</v>
      </c>
      <c r="J3375" t="s">
        <v>7214</v>
      </c>
      <c r="K3375" t="s">
        <v>4891</v>
      </c>
    </row>
    <row r="3376" spans="9:12" x14ac:dyDescent="0.25">
      <c r="I3376" t="s">
        <v>1796</v>
      </c>
      <c r="J3376" t="s">
        <v>7214</v>
      </c>
      <c r="K3376" t="s">
        <v>7191</v>
      </c>
      <c r="L3376" t="s">
        <v>4790</v>
      </c>
    </row>
    <row r="3377" spans="9:12" x14ac:dyDescent="0.25">
      <c r="I3377" t="s">
        <v>1796</v>
      </c>
      <c r="J3377" t="s">
        <v>7214</v>
      </c>
      <c r="K3377" t="s">
        <v>4260</v>
      </c>
    </row>
    <row r="3378" spans="9:12" x14ac:dyDescent="0.25">
      <c r="I3378" t="s">
        <v>1796</v>
      </c>
      <c r="J3378" t="s">
        <v>7214</v>
      </c>
      <c r="K3378" t="s">
        <v>7224</v>
      </c>
      <c r="L3378" t="s">
        <v>5952</v>
      </c>
    </row>
    <row r="3379" spans="9:12" x14ac:dyDescent="0.25">
      <c r="I3379" t="s">
        <v>1796</v>
      </c>
      <c r="J3379" t="s">
        <v>7214</v>
      </c>
      <c r="K3379" t="s">
        <v>7225</v>
      </c>
      <c r="L3379" t="s">
        <v>7226</v>
      </c>
    </row>
    <row r="3380" spans="9:12" x14ac:dyDescent="0.25">
      <c r="I3380" t="s">
        <v>1796</v>
      </c>
      <c r="J3380" t="s">
        <v>7214</v>
      </c>
      <c r="K3380" t="s">
        <v>7227</v>
      </c>
      <c r="L3380" t="s">
        <v>7219</v>
      </c>
    </row>
    <row r="3381" spans="9:12" x14ac:dyDescent="0.25">
      <c r="I3381" t="s">
        <v>1796</v>
      </c>
      <c r="J3381" t="s">
        <v>7214</v>
      </c>
      <c r="K3381" t="s">
        <v>4685</v>
      </c>
      <c r="L3381" t="s">
        <v>5141</v>
      </c>
    </row>
    <row r="3382" spans="9:12" x14ac:dyDescent="0.25">
      <c r="I3382" t="s">
        <v>1796</v>
      </c>
      <c r="J3382" t="s">
        <v>7214</v>
      </c>
      <c r="K3382" t="s">
        <v>4868</v>
      </c>
      <c r="L3382" t="s">
        <v>7228</v>
      </c>
    </row>
    <row r="3383" spans="9:12" x14ac:dyDescent="0.25">
      <c r="I3383" t="s">
        <v>1796</v>
      </c>
      <c r="J3383" t="s">
        <v>7214</v>
      </c>
      <c r="K3383" t="s">
        <v>4977</v>
      </c>
      <c r="L3383" t="s">
        <v>7226</v>
      </c>
    </row>
    <row r="3384" spans="9:12" x14ac:dyDescent="0.25">
      <c r="I3384" t="s">
        <v>1796</v>
      </c>
      <c r="J3384" t="s">
        <v>7214</v>
      </c>
      <c r="K3384" t="s">
        <v>7229</v>
      </c>
      <c r="L3384" t="s">
        <v>7226</v>
      </c>
    </row>
    <row r="3385" spans="9:12" x14ac:dyDescent="0.25">
      <c r="I3385" t="s">
        <v>1796</v>
      </c>
      <c r="J3385" t="s">
        <v>7214</v>
      </c>
      <c r="K3385" t="s">
        <v>7230</v>
      </c>
      <c r="L3385" t="s">
        <v>7231</v>
      </c>
    </row>
    <row r="3386" spans="9:12" x14ac:dyDescent="0.25">
      <c r="I3386" t="s">
        <v>1796</v>
      </c>
      <c r="J3386" t="s">
        <v>7214</v>
      </c>
      <c r="K3386" t="s">
        <v>4188</v>
      </c>
      <c r="L3386" t="s">
        <v>7232</v>
      </c>
    </row>
    <row r="3387" spans="9:12" x14ac:dyDescent="0.25">
      <c r="I3387" t="s">
        <v>1796</v>
      </c>
      <c r="J3387" t="s">
        <v>7214</v>
      </c>
      <c r="K3387" t="s">
        <v>4450</v>
      </c>
      <c r="L3387" t="s">
        <v>5180</v>
      </c>
    </row>
    <row r="3388" spans="9:12" x14ac:dyDescent="0.25">
      <c r="I3388" t="s">
        <v>1796</v>
      </c>
      <c r="J3388" t="s">
        <v>7214</v>
      </c>
      <c r="K3388" t="s">
        <v>7233</v>
      </c>
    </row>
    <row r="3389" spans="9:12" x14ac:dyDescent="0.25">
      <c r="I3389" t="s">
        <v>1796</v>
      </c>
      <c r="J3389" t="s">
        <v>7214</v>
      </c>
      <c r="K3389" t="s">
        <v>7234</v>
      </c>
      <c r="L3389" t="s">
        <v>7226</v>
      </c>
    </row>
    <row r="3390" spans="9:12" x14ac:dyDescent="0.25">
      <c r="I3390" t="s">
        <v>1796</v>
      </c>
      <c r="J3390" t="s">
        <v>7214</v>
      </c>
      <c r="K3390" t="s">
        <v>7235</v>
      </c>
      <c r="L3390" t="s">
        <v>7226</v>
      </c>
    </row>
    <row r="3391" spans="9:12" x14ac:dyDescent="0.25">
      <c r="I3391" t="s">
        <v>1796</v>
      </c>
      <c r="J3391" t="s">
        <v>7214</v>
      </c>
      <c r="K3391" t="s">
        <v>6928</v>
      </c>
      <c r="L3391" t="s">
        <v>7127</v>
      </c>
    </row>
    <row r="3392" spans="9:12" x14ac:dyDescent="0.25">
      <c r="I3392" t="s">
        <v>1796</v>
      </c>
      <c r="J3392" t="s">
        <v>7214</v>
      </c>
      <c r="K3392" t="s">
        <v>7236</v>
      </c>
      <c r="L3392" t="s">
        <v>7217</v>
      </c>
    </row>
    <row r="3393" spans="9:12" x14ac:dyDescent="0.25">
      <c r="I3393" t="s">
        <v>1796</v>
      </c>
      <c r="J3393" t="s">
        <v>7214</v>
      </c>
      <c r="K3393" t="s">
        <v>6588</v>
      </c>
      <c r="L3393" t="s">
        <v>7219</v>
      </c>
    </row>
    <row r="3394" spans="9:12" x14ac:dyDescent="0.25">
      <c r="I3394" t="s">
        <v>1796</v>
      </c>
      <c r="J3394" t="s">
        <v>7214</v>
      </c>
      <c r="K3394" t="s">
        <v>7237</v>
      </c>
      <c r="L3394" t="s">
        <v>5952</v>
      </c>
    </row>
    <row r="3395" spans="9:12" x14ac:dyDescent="0.25">
      <c r="I3395" t="s">
        <v>1796</v>
      </c>
      <c r="J3395" t="s">
        <v>7214</v>
      </c>
      <c r="K3395" t="s">
        <v>5605</v>
      </c>
      <c r="L3395" t="s">
        <v>7238</v>
      </c>
    </row>
    <row r="3396" spans="9:12" x14ac:dyDescent="0.25">
      <c r="I3396" t="s">
        <v>1796</v>
      </c>
      <c r="J3396" t="s">
        <v>7214</v>
      </c>
      <c r="K3396" t="s">
        <v>7239</v>
      </c>
    </row>
    <row r="3397" spans="9:12" x14ac:dyDescent="0.25">
      <c r="I3397" t="s">
        <v>1796</v>
      </c>
      <c r="J3397" t="s">
        <v>7214</v>
      </c>
      <c r="K3397" t="s">
        <v>7240</v>
      </c>
    </row>
    <row r="3398" spans="9:12" x14ac:dyDescent="0.25">
      <c r="I3398" t="s">
        <v>1798</v>
      </c>
      <c r="J3398" t="s">
        <v>7241</v>
      </c>
      <c r="K3398" t="s">
        <v>6635</v>
      </c>
      <c r="L3398" t="s">
        <v>5122</v>
      </c>
    </row>
    <row r="3399" spans="9:12" x14ac:dyDescent="0.25">
      <c r="I3399" t="s">
        <v>1798</v>
      </c>
      <c r="J3399" t="s">
        <v>7241</v>
      </c>
      <c r="K3399" t="s">
        <v>4501</v>
      </c>
      <c r="L3399" t="s">
        <v>5202</v>
      </c>
    </row>
    <row r="3400" spans="9:12" x14ac:dyDescent="0.25">
      <c r="I3400" t="s">
        <v>1798</v>
      </c>
      <c r="J3400" t="s">
        <v>7242</v>
      </c>
      <c r="K3400" t="s">
        <v>3962</v>
      </c>
      <c r="L3400" t="s">
        <v>7243</v>
      </c>
    </row>
    <row r="3401" spans="9:12" x14ac:dyDescent="0.25">
      <c r="I3401" t="s">
        <v>1798</v>
      </c>
      <c r="J3401" t="s">
        <v>7244</v>
      </c>
      <c r="K3401" t="s">
        <v>7245</v>
      </c>
      <c r="L3401" t="s">
        <v>7246</v>
      </c>
    </row>
    <row r="3402" spans="9:12" x14ac:dyDescent="0.25">
      <c r="I3402" t="s">
        <v>1798</v>
      </c>
      <c r="J3402" t="s">
        <v>7244</v>
      </c>
      <c r="K3402" t="s">
        <v>7247</v>
      </c>
      <c r="L3402" t="s">
        <v>7246</v>
      </c>
    </row>
    <row r="3403" spans="9:12" x14ac:dyDescent="0.25">
      <c r="I3403" t="s">
        <v>1798</v>
      </c>
      <c r="J3403" t="s">
        <v>7244</v>
      </c>
      <c r="K3403" t="s">
        <v>7248</v>
      </c>
      <c r="L3403" t="s">
        <v>4653</v>
      </c>
    </row>
    <row r="3404" spans="9:12" x14ac:dyDescent="0.25">
      <c r="I3404" t="s">
        <v>1798</v>
      </c>
      <c r="J3404" t="s">
        <v>7249</v>
      </c>
      <c r="K3404" t="s">
        <v>5228</v>
      </c>
      <c r="L3404" t="s">
        <v>7246</v>
      </c>
    </row>
    <row r="3405" spans="9:12" x14ac:dyDescent="0.25">
      <c r="I3405" t="s">
        <v>1798</v>
      </c>
      <c r="J3405" t="s">
        <v>7250</v>
      </c>
      <c r="K3405" t="s">
        <v>7251</v>
      </c>
      <c r="L3405" t="s">
        <v>7246</v>
      </c>
    </row>
    <row r="3406" spans="9:12" x14ac:dyDescent="0.25">
      <c r="I3406" t="s">
        <v>1798</v>
      </c>
      <c r="J3406" t="s">
        <v>7252</v>
      </c>
      <c r="K3406" t="s">
        <v>7253</v>
      </c>
      <c r="L3406" t="s">
        <v>516</v>
      </c>
    </row>
    <row r="3407" spans="9:12" x14ac:dyDescent="0.25">
      <c r="I3407" t="s">
        <v>7254</v>
      </c>
      <c r="J3407" t="s">
        <v>7255</v>
      </c>
      <c r="K3407" t="s">
        <v>7256</v>
      </c>
      <c r="L3407" t="s">
        <v>5025</v>
      </c>
    </row>
    <row r="3408" spans="9:12" x14ac:dyDescent="0.25">
      <c r="I3408" t="s">
        <v>7254</v>
      </c>
      <c r="J3408" t="s">
        <v>7257</v>
      </c>
      <c r="K3408" t="s">
        <v>6000</v>
      </c>
      <c r="L3408" t="s">
        <v>4653</v>
      </c>
    </row>
    <row r="3409" spans="9:12" x14ac:dyDescent="0.25">
      <c r="I3409" t="s">
        <v>7254</v>
      </c>
      <c r="J3409" t="s">
        <v>7258</v>
      </c>
      <c r="K3409" t="s">
        <v>4022</v>
      </c>
      <c r="L3409" t="s">
        <v>5319</v>
      </c>
    </row>
    <row r="3410" spans="9:12" x14ac:dyDescent="0.25">
      <c r="I3410" t="s">
        <v>7254</v>
      </c>
      <c r="J3410" t="s">
        <v>7258</v>
      </c>
      <c r="K3410" t="s">
        <v>5715</v>
      </c>
      <c r="L3410" t="s">
        <v>5319</v>
      </c>
    </row>
    <row r="3411" spans="9:12" x14ac:dyDescent="0.25">
      <c r="I3411" t="s">
        <v>7254</v>
      </c>
      <c r="J3411" t="s">
        <v>7259</v>
      </c>
      <c r="K3411" t="s">
        <v>5682</v>
      </c>
      <c r="L3411" t="s">
        <v>5352</v>
      </c>
    </row>
    <row r="3412" spans="9:12" x14ac:dyDescent="0.25">
      <c r="I3412" t="s">
        <v>7260</v>
      </c>
      <c r="J3412" t="s">
        <v>7261</v>
      </c>
      <c r="K3412" t="s">
        <v>7262</v>
      </c>
      <c r="L3412" t="s">
        <v>5189</v>
      </c>
    </row>
    <row r="3413" spans="9:12" x14ac:dyDescent="0.25">
      <c r="I3413" t="s">
        <v>7260</v>
      </c>
      <c r="J3413" t="s">
        <v>7263</v>
      </c>
      <c r="K3413" t="s">
        <v>7264</v>
      </c>
      <c r="L3413" t="s">
        <v>4790</v>
      </c>
    </row>
    <row r="3414" spans="9:12" x14ac:dyDescent="0.25">
      <c r="I3414" t="s">
        <v>2141</v>
      </c>
      <c r="J3414" t="s">
        <v>7265</v>
      </c>
      <c r="K3414" t="s">
        <v>7266</v>
      </c>
      <c r="L3414" t="s">
        <v>7267</v>
      </c>
    </row>
    <row r="3415" spans="9:12" x14ac:dyDescent="0.25">
      <c r="I3415" t="s">
        <v>2141</v>
      </c>
      <c r="J3415" t="s">
        <v>7265</v>
      </c>
      <c r="K3415" t="s">
        <v>7268</v>
      </c>
      <c r="L3415" t="s">
        <v>7267</v>
      </c>
    </row>
    <row r="3416" spans="9:12" x14ac:dyDescent="0.25">
      <c r="I3416" t="s">
        <v>2141</v>
      </c>
      <c r="J3416" t="s">
        <v>7265</v>
      </c>
      <c r="K3416" t="s">
        <v>7269</v>
      </c>
      <c r="L3416" t="s">
        <v>7267</v>
      </c>
    </row>
    <row r="3417" spans="9:12" x14ac:dyDescent="0.25">
      <c r="I3417" t="s">
        <v>2141</v>
      </c>
      <c r="J3417" t="s">
        <v>7265</v>
      </c>
      <c r="K3417" t="s">
        <v>7270</v>
      </c>
      <c r="L3417" t="s">
        <v>5319</v>
      </c>
    </row>
    <row r="3418" spans="9:12" x14ac:dyDescent="0.25">
      <c r="I3418" t="s">
        <v>2141</v>
      </c>
      <c r="J3418" t="s">
        <v>7265</v>
      </c>
      <c r="K3418" t="s">
        <v>4416</v>
      </c>
      <c r="L3418" t="s">
        <v>4653</v>
      </c>
    </row>
    <row r="3419" spans="9:12" x14ac:dyDescent="0.25">
      <c r="I3419" t="s">
        <v>2141</v>
      </c>
      <c r="J3419" t="s">
        <v>7265</v>
      </c>
      <c r="K3419" t="s">
        <v>7271</v>
      </c>
      <c r="L3419" t="s">
        <v>4653</v>
      </c>
    </row>
    <row r="3420" spans="9:12" x14ac:dyDescent="0.25">
      <c r="I3420" t="s">
        <v>1776</v>
      </c>
      <c r="J3420" t="s">
        <v>7272</v>
      </c>
      <c r="K3420" t="s">
        <v>7273</v>
      </c>
      <c r="L3420" t="s">
        <v>5568</v>
      </c>
    </row>
    <row r="3421" spans="9:12" x14ac:dyDescent="0.25">
      <c r="I3421" t="s">
        <v>1776</v>
      </c>
      <c r="J3421" t="s">
        <v>7272</v>
      </c>
      <c r="K3421" t="s">
        <v>7274</v>
      </c>
      <c r="L3421" t="s">
        <v>5162</v>
      </c>
    </row>
    <row r="3422" spans="9:12" x14ac:dyDescent="0.25">
      <c r="I3422" t="s">
        <v>1776</v>
      </c>
      <c r="J3422" t="s">
        <v>7275</v>
      </c>
      <c r="K3422" t="s">
        <v>3968</v>
      </c>
      <c r="L3422" t="s">
        <v>5180</v>
      </c>
    </row>
    <row r="3423" spans="9:12" x14ac:dyDescent="0.25">
      <c r="I3423" t="s">
        <v>1776</v>
      </c>
      <c r="J3423" t="s">
        <v>7275</v>
      </c>
      <c r="K3423" t="s">
        <v>7276</v>
      </c>
      <c r="L3423" t="s">
        <v>7277</v>
      </c>
    </row>
    <row r="3424" spans="9:12" x14ac:dyDescent="0.25">
      <c r="I3424" t="s">
        <v>1776</v>
      </c>
      <c r="J3424" t="s">
        <v>7275</v>
      </c>
      <c r="K3424" t="s">
        <v>6276</v>
      </c>
      <c r="L3424" t="s">
        <v>7278</v>
      </c>
    </row>
    <row r="3425" spans="9:12" x14ac:dyDescent="0.25">
      <c r="I3425" t="s">
        <v>1776</v>
      </c>
      <c r="J3425" t="s">
        <v>7275</v>
      </c>
      <c r="K3425" t="s">
        <v>7279</v>
      </c>
      <c r="L3425" t="s">
        <v>5180</v>
      </c>
    </row>
    <row r="3426" spans="9:12" x14ac:dyDescent="0.25">
      <c r="I3426" t="s">
        <v>1776</v>
      </c>
      <c r="J3426" t="s">
        <v>7275</v>
      </c>
      <c r="K3426" t="s">
        <v>7280</v>
      </c>
      <c r="L3426" t="s">
        <v>5141</v>
      </c>
    </row>
    <row r="3427" spans="9:12" x14ac:dyDescent="0.25">
      <c r="I3427" t="s">
        <v>1776</v>
      </c>
      <c r="J3427" t="s">
        <v>7275</v>
      </c>
      <c r="K3427" t="s">
        <v>7281</v>
      </c>
      <c r="L3427" t="s">
        <v>4790</v>
      </c>
    </row>
    <row r="3428" spans="9:12" x14ac:dyDescent="0.25">
      <c r="I3428" t="s">
        <v>1776</v>
      </c>
      <c r="J3428" t="s">
        <v>7275</v>
      </c>
      <c r="K3428" t="s">
        <v>7282</v>
      </c>
      <c r="L3428" t="s">
        <v>5191</v>
      </c>
    </row>
    <row r="3429" spans="9:12" x14ac:dyDescent="0.25">
      <c r="I3429" t="s">
        <v>1776</v>
      </c>
      <c r="J3429" t="s">
        <v>7275</v>
      </c>
      <c r="K3429" t="s">
        <v>7283</v>
      </c>
      <c r="L3429" t="s">
        <v>7278</v>
      </c>
    </row>
    <row r="3430" spans="9:12" x14ac:dyDescent="0.25">
      <c r="I3430" t="s">
        <v>1776</v>
      </c>
      <c r="J3430" t="s">
        <v>7275</v>
      </c>
      <c r="K3430" t="s">
        <v>5527</v>
      </c>
      <c r="L3430" t="s">
        <v>4790</v>
      </c>
    </row>
    <row r="3431" spans="9:12" x14ac:dyDescent="0.25">
      <c r="I3431" t="s">
        <v>1776</v>
      </c>
      <c r="J3431" t="s">
        <v>7275</v>
      </c>
      <c r="K3431" t="s">
        <v>7284</v>
      </c>
      <c r="L3431" t="s">
        <v>4790</v>
      </c>
    </row>
    <row r="3432" spans="9:12" x14ac:dyDescent="0.25">
      <c r="I3432" t="s">
        <v>1776</v>
      </c>
      <c r="J3432" t="s">
        <v>7275</v>
      </c>
      <c r="K3432" t="s">
        <v>5484</v>
      </c>
      <c r="L3432" t="s">
        <v>5568</v>
      </c>
    </row>
    <row r="3433" spans="9:12" x14ac:dyDescent="0.25">
      <c r="I3433" t="s">
        <v>1776</v>
      </c>
      <c r="J3433" t="s">
        <v>7275</v>
      </c>
      <c r="K3433" t="s">
        <v>6901</v>
      </c>
      <c r="L3433" t="s">
        <v>5568</v>
      </c>
    </row>
    <row r="3434" spans="9:12" x14ac:dyDescent="0.25">
      <c r="I3434" t="s">
        <v>1776</v>
      </c>
      <c r="J3434" t="s">
        <v>7275</v>
      </c>
      <c r="K3434" t="s">
        <v>7285</v>
      </c>
      <c r="L3434" t="s">
        <v>5568</v>
      </c>
    </row>
    <row r="3435" spans="9:12" x14ac:dyDescent="0.25">
      <c r="I3435" t="s">
        <v>1776</v>
      </c>
      <c r="J3435" t="s">
        <v>7275</v>
      </c>
      <c r="K3435" t="s">
        <v>7286</v>
      </c>
      <c r="L3435" t="s">
        <v>7278</v>
      </c>
    </row>
    <row r="3436" spans="9:12" x14ac:dyDescent="0.25">
      <c r="I3436" t="s">
        <v>1776</v>
      </c>
      <c r="J3436" t="s">
        <v>7287</v>
      </c>
      <c r="K3436" t="s">
        <v>7288</v>
      </c>
      <c r="L3436" t="s">
        <v>7289</v>
      </c>
    </row>
    <row r="3437" spans="9:12" x14ac:dyDescent="0.25">
      <c r="I3437" t="s">
        <v>1776</v>
      </c>
      <c r="J3437" t="s">
        <v>7290</v>
      </c>
      <c r="K3437" t="s">
        <v>7291</v>
      </c>
      <c r="L3437" t="s">
        <v>7292</v>
      </c>
    </row>
    <row r="3438" spans="9:12" x14ac:dyDescent="0.25">
      <c r="I3438" t="s">
        <v>1776</v>
      </c>
      <c r="J3438" t="s">
        <v>7290</v>
      </c>
      <c r="K3438" t="s">
        <v>7293</v>
      </c>
      <c r="L3438" t="s">
        <v>5140</v>
      </c>
    </row>
    <row r="3439" spans="9:12" x14ac:dyDescent="0.25">
      <c r="I3439" t="s">
        <v>1776</v>
      </c>
      <c r="J3439" t="s">
        <v>7290</v>
      </c>
      <c r="K3439" t="s">
        <v>7294</v>
      </c>
      <c r="L3439" t="s">
        <v>7295</v>
      </c>
    </row>
    <row r="3440" spans="9:12" x14ac:dyDescent="0.25">
      <c r="I3440" t="s">
        <v>1776</v>
      </c>
      <c r="J3440" t="s">
        <v>7290</v>
      </c>
      <c r="K3440" t="s">
        <v>7296</v>
      </c>
      <c r="L3440" t="s">
        <v>7295</v>
      </c>
    </row>
    <row r="3441" spans="9:12" x14ac:dyDescent="0.25">
      <c r="I3441" t="s">
        <v>1776</v>
      </c>
      <c r="J3441" t="s">
        <v>7297</v>
      </c>
      <c r="K3441" t="s">
        <v>6484</v>
      </c>
      <c r="L3441" t="s">
        <v>7209</v>
      </c>
    </row>
    <row r="3442" spans="9:12" x14ac:dyDescent="0.25">
      <c r="I3442" t="s">
        <v>1776</v>
      </c>
      <c r="J3442" t="s">
        <v>7297</v>
      </c>
      <c r="K3442" t="s">
        <v>7298</v>
      </c>
      <c r="L3442" t="s">
        <v>5325</v>
      </c>
    </row>
    <row r="3443" spans="9:12" x14ac:dyDescent="0.25">
      <c r="I3443" t="s">
        <v>1776</v>
      </c>
      <c r="J3443" t="s">
        <v>7297</v>
      </c>
      <c r="K3443" t="s">
        <v>7299</v>
      </c>
      <c r="L3443" t="s">
        <v>5153</v>
      </c>
    </row>
    <row r="3444" spans="9:12" x14ac:dyDescent="0.25">
      <c r="I3444" t="s">
        <v>1776</v>
      </c>
      <c r="J3444" t="s">
        <v>7297</v>
      </c>
      <c r="K3444" t="s">
        <v>5520</v>
      </c>
      <c r="L3444" t="s">
        <v>5180</v>
      </c>
    </row>
    <row r="3445" spans="9:12" x14ac:dyDescent="0.25">
      <c r="I3445" t="s">
        <v>1776</v>
      </c>
      <c r="J3445" t="s">
        <v>7297</v>
      </c>
      <c r="K3445" t="s">
        <v>7300</v>
      </c>
      <c r="L3445" t="s">
        <v>5137</v>
      </c>
    </row>
    <row r="3446" spans="9:12" x14ac:dyDescent="0.25">
      <c r="I3446" t="s">
        <v>1776</v>
      </c>
      <c r="J3446" t="s">
        <v>7297</v>
      </c>
      <c r="K3446" t="s">
        <v>7301</v>
      </c>
      <c r="L3446" t="s">
        <v>7302</v>
      </c>
    </row>
    <row r="3447" spans="9:12" x14ac:dyDescent="0.25">
      <c r="I3447" t="s">
        <v>1776</v>
      </c>
      <c r="J3447" t="s">
        <v>7297</v>
      </c>
      <c r="K3447" t="s">
        <v>4613</v>
      </c>
      <c r="L3447" t="s">
        <v>5180</v>
      </c>
    </row>
    <row r="3448" spans="9:12" x14ac:dyDescent="0.25">
      <c r="I3448" t="s">
        <v>1776</v>
      </c>
      <c r="J3448" t="s">
        <v>7297</v>
      </c>
      <c r="K3448" t="s">
        <v>7303</v>
      </c>
      <c r="L3448" t="s">
        <v>4705</v>
      </c>
    </row>
    <row r="3449" spans="9:12" x14ac:dyDescent="0.25">
      <c r="I3449" t="s">
        <v>1776</v>
      </c>
      <c r="J3449" t="s">
        <v>7297</v>
      </c>
      <c r="K3449" t="s">
        <v>7304</v>
      </c>
      <c r="L3449" t="s">
        <v>5180</v>
      </c>
    </row>
    <row r="3450" spans="9:12" x14ac:dyDescent="0.25">
      <c r="I3450" t="s">
        <v>1776</v>
      </c>
      <c r="J3450" t="s">
        <v>7297</v>
      </c>
      <c r="K3450" t="s">
        <v>4693</v>
      </c>
      <c r="L3450" t="s">
        <v>5180</v>
      </c>
    </row>
    <row r="3451" spans="9:12" x14ac:dyDescent="0.25">
      <c r="I3451" t="s">
        <v>1776</v>
      </c>
      <c r="J3451" t="s">
        <v>7297</v>
      </c>
      <c r="K3451" t="s">
        <v>5057</v>
      </c>
      <c r="L3451" t="s">
        <v>7305</v>
      </c>
    </row>
    <row r="3452" spans="9:12" x14ac:dyDescent="0.25">
      <c r="I3452" t="s">
        <v>1776</v>
      </c>
      <c r="J3452" t="s">
        <v>7297</v>
      </c>
      <c r="K3452" t="s">
        <v>7306</v>
      </c>
      <c r="L3452" t="s">
        <v>5141</v>
      </c>
    </row>
    <row r="3453" spans="9:12" x14ac:dyDescent="0.25">
      <c r="I3453" t="s">
        <v>1776</v>
      </c>
      <c r="J3453" t="s">
        <v>7297</v>
      </c>
      <c r="K3453" t="s">
        <v>7307</v>
      </c>
      <c r="L3453" t="s">
        <v>7308</v>
      </c>
    </row>
    <row r="3454" spans="9:12" x14ac:dyDescent="0.25">
      <c r="I3454" t="s">
        <v>1776</v>
      </c>
      <c r="J3454" t="s">
        <v>7297</v>
      </c>
      <c r="K3454" t="s">
        <v>7309</v>
      </c>
      <c r="L3454" t="s">
        <v>5141</v>
      </c>
    </row>
    <row r="3455" spans="9:12" x14ac:dyDescent="0.25">
      <c r="I3455" t="s">
        <v>1776</v>
      </c>
      <c r="J3455" t="s">
        <v>7297</v>
      </c>
      <c r="K3455" t="s">
        <v>7310</v>
      </c>
      <c r="L3455" t="s">
        <v>5193</v>
      </c>
    </row>
    <row r="3456" spans="9:12" x14ac:dyDescent="0.25">
      <c r="I3456" t="s">
        <v>1776</v>
      </c>
      <c r="J3456" t="s">
        <v>7297</v>
      </c>
      <c r="K3456" t="s">
        <v>5615</v>
      </c>
      <c r="L3456" t="s">
        <v>6482</v>
      </c>
    </row>
    <row r="3457" spans="9:12" x14ac:dyDescent="0.25">
      <c r="I3457" t="s">
        <v>1776</v>
      </c>
      <c r="J3457" t="s">
        <v>7297</v>
      </c>
      <c r="K3457" t="s">
        <v>7311</v>
      </c>
      <c r="L3457" t="s">
        <v>7277</v>
      </c>
    </row>
    <row r="3458" spans="9:12" x14ac:dyDescent="0.25">
      <c r="I3458" t="s">
        <v>1776</v>
      </c>
      <c r="J3458" t="s">
        <v>7297</v>
      </c>
      <c r="K3458" t="s">
        <v>7312</v>
      </c>
      <c r="L3458" t="s">
        <v>490</v>
      </c>
    </row>
    <row r="3459" spans="9:12" x14ac:dyDescent="0.25">
      <c r="I3459" t="s">
        <v>1776</v>
      </c>
      <c r="J3459" t="s">
        <v>7297</v>
      </c>
      <c r="K3459" t="s">
        <v>7313</v>
      </c>
      <c r="L3459" t="s">
        <v>490</v>
      </c>
    </row>
    <row r="3460" spans="9:12" x14ac:dyDescent="0.25">
      <c r="I3460" t="s">
        <v>1776</v>
      </c>
      <c r="J3460" t="s">
        <v>7297</v>
      </c>
      <c r="K3460" t="s">
        <v>7314</v>
      </c>
      <c r="L3460" t="s">
        <v>7308</v>
      </c>
    </row>
    <row r="3461" spans="9:12" x14ac:dyDescent="0.25">
      <c r="I3461" t="s">
        <v>1776</v>
      </c>
      <c r="J3461" t="s">
        <v>7297</v>
      </c>
      <c r="K3461" t="s">
        <v>6258</v>
      </c>
      <c r="L3461" t="s">
        <v>5180</v>
      </c>
    </row>
    <row r="3462" spans="9:12" x14ac:dyDescent="0.25">
      <c r="I3462" t="s">
        <v>1776</v>
      </c>
      <c r="J3462" t="s">
        <v>7297</v>
      </c>
      <c r="K3462" t="s">
        <v>7315</v>
      </c>
      <c r="L3462" t="s">
        <v>490</v>
      </c>
    </row>
    <row r="3463" spans="9:12" x14ac:dyDescent="0.25">
      <c r="I3463" t="s">
        <v>1776</v>
      </c>
      <c r="J3463" t="s">
        <v>7297</v>
      </c>
      <c r="K3463" t="s">
        <v>7316</v>
      </c>
      <c r="L3463" t="s">
        <v>5141</v>
      </c>
    </row>
    <row r="3464" spans="9:12" x14ac:dyDescent="0.25">
      <c r="I3464" t="s">
        <v>1776</v>
      </c>
      <c r="J3464" t="s">
        <v>7297</v>
      </c>
      <c r="K3464" t="s">
        <v>5468</v>
      </c>
      <c r="L3464" t="s">
        <v>490</v>
      </c>
    </row>
    <row r="3465" spans="9:12" x14ac:dyDescent="0.25">
      <c r="I3465" t="s">
        <v>1776</v>
      </c>
      <c r="J3465" t="s">
        <v>7297</v>
      </c>
      <c r="K3465" t="s">
        <v>5211</v>
      </c>
      <c r="L3465" t="s">
        <v>5142</v>
      </c>
    </row>
    <row r="3466" spans="9:12" x14ac:dyDescent="0.25">
      <c r="I3466" t="s">
        <v>1776</v>
      </c>
      <c r="J3466" t="s">
        <v>7297</v>
      </c>
      <c r="K3466" t="s">
        <v>5946</v>
      </c>
      <c r="L3466" t="s">
        <v>7127</v>
      </c>
    </row>
    <row r="3467" spans="9:12" x14ac:dyDescent="0.25">
      <c r="I3467" t="s">
        <v>1776</v>
      </c>
      <c r="J3467" t="s">
        <v>7297</v>
      </c>
      <c r="K3467" t="s">
        <v>4977</v>
      </c>
      <c r="L3467" t="s">
        <v>7127</v>
      </c>
    </row>
    <row r="3468" spans="9:12" x14ac:dyDescent="0.25">
      <c r="I3468" t="s">
        <v>1776</v>
      </c>
      <c r="J3468" t="s">
        <v>7297</v>
      </c>
      <c r="K3468" t="s">
        <v>6797</v>
      </c>
      <c r="L3468" t="s">
        <v>7135</v>
      </c>
    </row>
    <row r="3469" spans="9:12" x14ac:dyDescent="0.25">
      <c r="I3469" t="s">
        <v>1776</v>
      </c>
      <c r="J3469" t="s">
        <v>7297</v>
      </c>
      <c r="K3469" t="s">
        <v>7317</v>
      </c>
      <c r="L3469" t="s">
        <v>5180</v>
      </c>
    </row>
    <row r="3470" spans="9:12" x14ac:dyDescent="0.25">
      <c r="I3470" t="s">
        <v>1776</v>
      </c>
      <c r="J3470" t="s">
        <v>7297</v>
      </c>
      <c r="K3470" t="s">
        <v>4364</v>
      </c>
      <c r="L3470" t="s">
        <v>7127</v>
      </c>
    </row>
    <row r="3471" spans="9:12" x14ac:dyDescent="0.25">
      <c r="I3471" t="s">
        <v>1776</v>
      </c>
      <c r="J3471" t="s">
        <v>7297</v>
      </c>
      <c r="K3471" t="s">
        <v>4750</v>
      </c>
      <c r="L3471" t="s">
        <v>4790</v>
      </c>
    </row>
    <row r="3472" spans="9:12" x14ac:dyDescent="0.25">
      <c r="I3472" t="s">
        <v>1776</v>
      </c>
      <c r="J3472" t="s">
        <v>7297</v>
      </c>
      <c r="K3472" t="s">
        <v>6649</v>
      </c>
      <c r="L3472" t="s">
        <v>5141</v>
      </c>
    </row>
    <row r="3473" spans="9:12" x14ac:dyDescent="0.25">
      <c r="I3473" t="s">
        <v>1776</v>
      </c>
      <c r="J3473" t="s">
        <v>7297</v>
      </c>
      <c r="K3473" t="s">
        <v>5553</v>
      </c>
      <c r="L3473" t="s">
        <v>5180</v>
      </c>
    </row>
    <row r="3474" spans="9:12" x14ac:dyDescent="0.25">
      <c r="I3474" t="s">
        <v>1776</v>
      </c>
      <c r="J3474" t="s">
        <v>7297</v>
      </c>
      <c r="K3474" t="s">
        <v>7318</v>
      </c>
      <c r="L3474" t="s">
        <v>5180</v>
      </c>
    </row>
    <row r="3475" spans="9:12" x14ac:dyDescent="0.25">
      <c r="I3475" t="s">
        <v>1776</v>
      </c>
      <c r="J3475" t="s">
        <v>7297</v>
      </c>
      <c r="K3475" t="s">
        <v>5618</v>
      </c>
      <c r="L3475" t="s">
        <v>4790</v>
      </c>
    </row>
    <row r="3476" spans="9:12" x14ac:dyDescent="0.25">
      <c r="I3476" t="s">
        <v>1776</v>
      </c>
      <c r="J3476" t="s">
        <v>7297</v>
      </c>
      <c r="K3476" t="s">
        <v>6502</v>
      </c>
      <c r="L3476" t="s">
        <v>7209</v>
      </c>
    </row>
    <row r="3477" spans="9:12" x14ac:dyDescent="0.25">
      <c r="I3477" t="s">
        <v>1776</v>
      </c>
      <c r="J3477" t="s">
        <v>7297</v>
      </c>
      <c r="K3477" t="s">
        <v>4414</v>
      </c>
      <c r="L3477" t="s">
        <v>5180</v>
      </c>
    </row>
    <row r="3478" spans="9:12" x14ac:dyDescent="0.25">
      <c r="I3478" t="s">
        <v>1776</v>
      </c>
      <c r="J3478" t="s">
        <v>7297</v>
      </c>
      <c r="K3478" t="s">
        <v>7319</v>
      </c>
      <c r="L3478" t="s">
        <v>4790</v>
      </c>
    </row>
    <row r="3479" spans="9:12" x14ac:dyDescent="0.25">
      <c r="I3479" t="s">
        <v>1776</v>
      </c>
      <c r="J3479" t="s">
        <v>7297</v>
      </c>
      <c r="K3479" t="s">
        <v>4642</v>
      </c>
      <c r="L3479" t="s">
        <v>4790</v>
      </c>
    </row>
    <row r="3480" spans="9:12" x14ac:dyDescent="0.25">
      <c r="I3480" t="s">
        <v>1776</v>
      </c>
      <c r="J3480" t="s">
        <v>7297</v>
      </c>
      <c r="K3480" t="s">
        <v>7320</v>
      </c>
      <c r="L3480" t="s">
        <v>604</v>
      </c>
    </row>
    <row r="3481" spans="9:12" x14ac:dyDescent="0.25">
      <c r="I3481" t="s">
        <v>1776</v>
      </c>
      <c r="J3481" t="s">
        <v>7297</v>
      </c>
      <c r="K3481" t="s">
        <v>7321</v>
      </c>
      <c r="L3481" t="s">
        <v>7302</v>
      </c>
    </row>
    <row r="3482" spans="9:12" x14ac:dyDescent="0.25">
      <c r="I3482" t="s">
        <v>1776</v>
      </c>
      <c r="J3482" t="s">
        <v>7297</v>
      </c>
      <c r="K3482" t="s">
        <v>7322</v>
      </c>
      <c r="L3482" t="s">
        <v>5141</v>
      </c>
    </row>
    <row r="3483" spans="9:12" x14ac:dyDescent="0.25">
      <c r="I3483" t="s">
        <v>1776</v>
      </c>
      <c r="J3483" t="s">
        <v>7297</v>
      </c>
      <c r="K3483" t="s">
        <v>7323</v>
      </c>
      <c r="L3483" t="s">
        <v>7308</v>
      </c>
    </row>
    <row r="3484" spans="9:12" x14ac:dyDescent="0.25">
      <c r="I3484" t="s">
        <v>1776</v>
      </c>
      <c r="J3484" t="s">
        <v>7297</v>
      </c>
      <c r="K3484" t="s">
        <v>7324</v>
      </c>
      <c r="L3484" t="s">
        <v>7325</v>
      </c>
    </row>
    <row r="3485" spans="9:12" x14ac:dyDescent="0.25">
      <c r="I3485" t="s">
        <v>1776</v>
      </c>
      <c r="J3485" t="s">
        <v>7297</v>
      </c>
      <c r="K3485" t="s">
        <v>7326</v>
      </c>
      <c r="L3485" t="s">
        <v>7127</v>
      </c>
    </row>
    <row r="3486" spans="9:12" x14ac:dyDescent="0.25">
      <c r="I3486" t="s">
        <v>1776</v>
      </c>
      <c r="J3486" t="s">
        <v>7297</v>
      </c>
      <c r="K3486" t="s">
        <v>6000</v>
      </c>
      <c r="L3486" t="s">
        <v>4790</v>
      </c>
    </row>
    <row r="3487" spans="9:12" x14ac:dyDescent="0.25">
      <c r="I3487" t="s">
        <v>1776</v>
      </c>
      <c r="J3487" t="s">
        <v>7297</v>
      </c>
      <c r="K3487" t="s">
        <v>7327</v>
      </c>
      <c r="L3487" t="s">
        <v>5325</v>
      </c>
    </row>
    <row r="3488" spans="9:12" x14ac:dyDescent="0.25">
      <c r="I3488" t="s">
        <v>1776</v>
      </c>
      <c r="J3488" t="s">
        <v>7297</v>
      </c>
      <c r="K3488" t="s">
        <v>7328</v>
      </c>
      <c r="L3488" t="s">
        <v>4790</v>
      </c>
    </row>
    <row r="3489" spans="9:12" x14ac:dyDescent="0.25">
      <c r="I3489" t="s">
        <v>1776</v>
      </c>
      <c r="J3489" t="s">
        <v>7297</v>
      </c>
      <c r="K3489" t="s">
        <v>7329</v>
      </c>
      <c r="L3489" t="s">
        <v>7330</v>
      </c>
    </row>
    <row r="3490" spans="9:12" x14ac:dyDescent="0.25">
      <c r="I3490" t="s">
        <v>1776</v>
      </c>
      <c r="J3490" t="s">
        <v>7297</v>
      </c>
      <c r="K3490" t="s">
        <v>7331</v>
      </c>
      <c r="L3490" t="s">
        <v>5141</v>
      </c>
    </row>
    <row r="3491" spans="9:12" x14ac:dyDescent="0.25">
      <c r="I3491" t="s">
        <v>1776</v>
      </c>
      <c r="J3491" t="s">
        <v>7297</v>
      </c>
      <c r="K3491" t="s">
        <v>4045</v>
      </c>
      <c r="L3491" t="s">
        <v>7332</v>
      </c>
    </row>
    <row r="3492" spans="9:12" x14ac:dyDescent="0.25">
      <c r="I3492" t="s">
        <v>1776</v>
      </c>
      <c r="J3492" t="s">
        <v>7297</v>
      </c>
      <c r="K3492" t="s">
        <v>4979</v>
      </c>
      <c r="L3492" t="s">
        <v>5142</v>
      </c>
    </row>
    <row r="3493" spans="9:12" x14ac:dyDescent="0.25">
      <c r="I3493" t="s">
        <v>1776</v>
      </c>
      <c r="J3493" t="s">
        <v>7333</v>
      </c>
      <c r="K3493" t="s">
        <v>4022</v>
      </c>
      <c r="L3493" t="s">
        <v>5180</v>
      </c>
    </row>
    <row r="3494" spans="9:12" x14ac:dyDescent="0.25">
      <c r="I3494" t="s">
        <v>1776</v>
      </c>
      <c r="J3494" t="s">
        <v>7333</v>
      </c>
      <c r="K3494" t="s">
        <v>4310</v>
      </c>
      <c r="L3494" t="s">
        <v>4653</v>
      </c>
    </row>
    <row r="3495" spans="9:12" x14ac:dyDescent="0.25">
      <c r="I3495" t="s">
        <v>1776</v>
      </c>
      <c r="J3495" t="s">
        <v>7333</v>
      </c>
      <c r="K3495" t="s">
        <v>4319</v>
      </c>
      <c r="L3495" t="s">
        <v>5180</v>
      </c>
    </row>
    <row r="3496" spans="9:12" x14ac:dyDescent="0.25">
      <c r="I3496" t="s">
        <v>1776</v>
      </c>
      <c r="J3496" t="s">
        <v>7333</v>
      </c>
      <c r="K3496" t="s">
        <v>7334</v>
      </c>
      <c r="L3496" t="s">
        <v>7246</v>
      </c>
    </row>
    <row r="3497" spans="9:12" x14ac:dyDescent="0.25">
      <c r="I3497" t="s">
        <v>1776</v>
      </c>
      <c r="J3497" t="s">
        <v>7333</v>
      </c>
      <c r="K3497" t="s">
        <v>6540</v>
      </c>
      <c r="L3497" t="s">
        <v>7246</v>
      </c>
    </row>
    <row r="3498" spans="9:12" x14ac:dyDescent="0.25">
      <c r="I3498" t="s">
        <v>1776</v>
      </c>
      <c r="J3498" t="s">
        <v>7333</v>
      </c>
      <c r="K3498" t="s">
        <v>4515</v>
      </c>
      <c r="L3498" t="s">
        <v>5180</v>
      </c>
    </row>
    <row r="3499" spans="9:12" x14ac:dyDescent="0.25">
      <c r="I3499" t="s">
        <v>1776</v>
      </c>
      <c r="J3499" t="s">
        <v>7333</v>
      </c>
      <c r="K3499" t="s">
        <v>7335</v>
      </c>
      <c r="L3499" t="s">
        <v>7336</v>
      </c>
    </row>
    <row r="3500" spans="9:12" x14ac:dyDescent="0.25">
      <c r="I3500" t="s">
        <v>1776</v>
      </c>
      <c r="J3500" t="s">
        <v>7333</v>
      </c>
      <c r="K3500" t="s">
        <v>7337</v>
      </c>
      <c r="L3500" t="s">
        <v>7338</v>
      </c>
    </row>
    <row r="3501" spans="9:12" x14ac:dyDescent="0.25">
      <c r="I3501" t="s">
        <v>1776</v>
      </c>
      <c r="J3501" t="s">
        <v>7333</v>
      </c>
      <c r="K3501" t="s">
        <v>4188</v>
      </c>
      <c r="L3501" t="s">
        <v>4653</v>
      </c>
    </row>
    <row r="3502" spans="9:12" x14ac:dyDescent="0.25">
      <c r="I3502" t="s">
        <v>1776</v>
      </c>
      <c r="J3502" t="s">
        <v>7333</v>
      </c>
      <c r="K3502" t="s">
        <v>7339</v>
      </c>
      <c r="L3502" t="s">
        <v>7246</v>
      </c>
    </row>
    <row r="3503" spans="9:12" x14ac:dyDescent="0.25">
      <c r="I3503" t="s">
        <v>1776</v>
      </c>
      <c r="J3503" t="s">
        <v>7333</v>
      </c>
      <c r="K3503" t="s">
        <v>7340</v>
      </c>
      <c r="L3503" t="s">
        <v>7341</v>
      </c>
    </row>
    <row r="3504" spans="9:12" x14ac:dyDescent="0.25">
      <c r="I3504" t="s">
        <v>1776</v>
      </c>
      <c r="J3504" t="s">
        <v>7333</v>
      </c>
      <c r="K3504" t="s">
        <v>7342</v>
      </c>
      <c r="L3504" t="s">
        <v>5176</v>
      </c>
    </row>
    <row r="3505" spans="9:12" x14ac:dyDescent="0.25">
      <c r="I3505" t="s">
        <v>1776</v>
      </c>
      <c r="J3505" t="s">
        <v>7333</v>
      </c>
      <c r="K3505" t="s">
        <v>7343</v>
      </c>
    </row>
    <row r="3506" spans="9:12" x14ac:dyDescent="0.25">
      <c r="I3506" t="s">
        <v>1776</v>
      </c>
      <c r="J3506" t="s">
        <v>7333</v>
      </c>
      <c r="K3506" t="s">
        <v>4045</v>
      </c>
      <c r="L3506" t="s">
        <v>7246</v>
      </c>
    </row>
    <row r="3507" spans="9:12" x14ac:dyDescent="0.25">
      <c r="I3507" t="s">
        <v>1776</v>
      </c>
      <c r="J3507" t="s">
        <v>7244</v>
      </c>
      <c r="K3507" t="s">
        <v>7247</v>
      </c>
    </row>
    <row r="3508" spans="9:12" x14ac:dyDescent="0.25">
      <c r="I3508" t="s">
        <v>1776</v>
      </c>
      <c r="J3508" t="s">
        <v>7344</v>
      </c>
      <c r="K3508" t="s">
        <v>4221</v>
      </c>
      <c r="L3508" t="s">
        <v>4790</v>
      </c>
    </row>
    <row r="3509" spans="9:12" x14ac:dyDescent="0.25">
      <c r="I3509" t="s">
        <v>1776</v>
      </c>
      <c r="J3509" t="s">
        <v>7345</v>
      </c>
      <c r="K3509" t="s">
        <v>7346</v>
      </c>
      <c r="L3509" t="s">
        <v>7277</v>
      </c>
    </row>
    <row r="3510" spans="9:12" x14ac:dyDescent="0.25">
      <c r="I3510" t="s">
        <v>1776</v>
      </c>
      <c r="J3510" t="s">
        <v>7345</v>
      </c>
      <c r="K3510" t="s">
        <v>6359</v>
      </c>
      <c r="L3510" t="s">
        <v>7347</v>
      </c>
    </row>
    <row r="3511" spans="9:12" x14ac:dyDescent="0.25">
      <c r="I3511" t="s">
        <v>1776</v>
      </c>
      <c r="J3511" t="s">
        <v>7345</v>
      </c>
      <c r="K3511" t="s">
        <v>6155</v>
      </c>
      <c r="L3511" t="s">
        <v>5180</v>
      </c>
    </row>
    <row r="3512" spans="9:12" x14ac:dyDescent="0.25">
      <c r="I3512" t="s">
        <v>1776</v>
      </c>
      <c r="J3512" t="s">
        <v>7348</v>
      </c>
      <c r="K3512" t="s">
        <v>7349</v>
      </c>
      <c r="L3512" t="s">
        <v>5162</v>
      </c>
    </row>
    <row r="3513" spans="9:12" x14ac:dyDescent="0.25">
      <c r="I3513" t="s">
        <v>1776</v>
      </c>
      <c r="J3513" t="s">
        <v>7348</v>
      </c>
      <c r="K3513" t="s">
        <v>7350</v>
      </c>
      <c r="L3513" t="s">
        <v>5162</v>
      </c>
    </row>
    <row r="3514" spans="9:12" x14ac:dyDescent="0.25">
      <c r="I3514" t="s">
        <v>1776</v>
      </c>
      <c r="J3514" t="s">
        <v>7348</v>
      </c>
      <c r="K3514" t="s">
        <v>7351</v>
      </c>
      <c r="L3514" t="s">
        <v>5162</v>
      </c>
    </row>
    <row r="3515" spans="9:12" x14ac:dyDescent="0.25">
      <c r="I3515" t="s">
        <v>1776</v>
      </c>
      <c r="J3515" t="s">
        <v>7348</v>
      </c>
      <c r="K3515" t="s">
        <v>7352</v>
      </c>
      <c r="L3515" t="s">
        <v>5162</v>
      </c>
    </row>
    <row r="3516" spans="9:12" x14ac:dyDescent="0.25">
      <c r="I3516" t="s">
        <v>1776</v>
      </c>
      <c r="J3516" t="s">
        <v>7348</v>
      </c>
      <c r="K3516" t="s">
        <v>3972</v>
      </c>
      <c r="L3516" t="s">
        <v>5116</v>
      </c>
    </row>
    <row r="3517" spans="9:12" x14ac:dyDescent="0.25">
      <c r="I3517" t="s">
        <v>1776</v>
      </c>
      <c r="J3517" t="s">
        <v>7348</v>
      </c>
      <c r="K3517" t="s">
        <v>7196</v>
      </c>
      <c r="L3517" t="s">
        <v>7353</v>
      </c>
    </row>
    <row r="3518" spans="9:12" x14ac:dyDescent="0.25">
      <c r="I3518" t="s">
        <v>1776</v>
      </c>
      <c r="J3518" t="s">
        <v>7348</v>
      </c>
      <c r="K3518" t="s">
        <v>7354</v>
      </c>
      <c r="L3518" t="s">
        <v>7353</v>
      </c>
    </row>
    <row r="3519" spans="9:12" x14ac:dyDescent="0.25">
      <c r="I3519" t="s">
        <v>1776</v>
      </c>
      <c r="J3519" t="s">
        <v>7348</v>
      </c>
      <c r="K3519" t="s">
        <v>7355</v>
      </c>
      <c r="L3519" t="s">
        <v>7356</v>
      </c>
    </row>
    <row r="3520" spans="9:12" x14ac:dyDescent="0.25">
      <c r="I3520" t="s">
        <v>1776</v>
      </c>
      <c r="J3520" t="s">
        <v>7348</v>
      </c>
      <c r="K3520" t="s">
        <v>7357</v>
      </c>
      <c r="L3520" t="s">
        <v>5162</v>
      </c>
    </row>
    <row r="3521" spans="9:12" x14ac:dyDescent="0.25">
      <c r="I3521" t="s">
        <v>1776</v>
      </c>
      <c r="J3521" t="s">
        <v>7348</v>
      </c>
      <c r="K3521" t="s">
        <v>7358</v>
      </c>
      <c r="L3521" t="s">
        <v>7353</v>
      </c>
    </row>
    <row r="3522" spans="9:12" x14ac:dyDescent="0.25">
      <c r="I3522" t="s">
        <v>1776</v>
      </c>
      <c r="J3522" t="s">
        <v>7348</v>
      </c>
      <c r="K3522" t="s">
        <v>7359</v>
      </c>
      <c r="L3522" t="s">
        <v>7353</v>
      </c>
    </row>
    <row r="3523" spans="9:12" x14ac:dyDescent="0.25">
      <c r="I3523" t="s">
        <v>1776</v>
      </c>
      <c r="J3523" t="s">
        <v>7348</v>
      </c>
      <c r="K3523" t="s">
        <v>4081</v>
      </c>
      <c r="L3523" t="s">
        <v>5162</v>
      </c>
    </row>
    <row r="3524" spans="9:12" x14ac:dyDescent="0.25">
      <c r="I3524" t="s">
        <v>1776</v>
      </c>
      <c r="J3524" t="s">
        <v>7348</v>
      </c>
      <c r="K3524" t="s">
        <v>7360</v>
      </c>
      <c r="L3524" t="s">
        <v>5162</v>
      </c>
    </row>
    <row r="3525" spans="9:12" x14ac:dyDescent="0.25">
      <c r="I3525" t="s">
        <v>1776</v>
      </c>
      <c r="J3525" t="s">
        <v>7348</v>
      </c>
      <c r="K3525" t="s">
        <v>7361</v>
      </c>
      <c r="L3525" t="s">
        <v>5162</v>
      </c>
    </row>
    <row r="3526" spans="9:12" x14ac:dyDescent="0.25">
      <c r="I3526" t="s">
        <v>1776</v>
      </c>
      <c r="J3526" t="s">
        <v>7348</v>
      </c>
      <c r="K3526" t="s">
        <v>7362</v>
      </c>
      <c r="L3526" t="s">
        <v>7356</v>
      </c>
    </row>
    <row r="3527" spans="9:12" x14ac:dyDescent="0.25">
      <c r="I3527" t="s">
        <v>1776</v>
      </c>
      <c r="J3527" t="s">
        <v>7348</v>
      </c>
      <c r="K3527" t="s">
        <v>7363</v>
      </c>
      <c r="L3527" t="s">
        <v>7353</v>
      </c>
    </row>
    <row r="3528" spans="9:12" x14ac:dyDescent="0.25">
      <c r="I3528" t="s">
        <v>1776</v>
      </c>
      <c r="J3528" t="s">
        <v>7348</v>
      </c>
      <c r="K3528" t="s">
        <v>5486</v>
      </c>
      <c r="L3528" t="s">
        <v>5162</v>
      </c>
    </row>
    <row r="3529" spans="9:12" x14ac:dyDescent="0.25">
      <c r="I3529" t="s">
        <v>1776</v>
      </c>
      <c r="J3529" t="s">
        <v>7348</v>
      </c>
      <c r="K3529" t="s">
        <v>7364</v>
      </c>
      <c r="L3529" t="s">
        <v>5141</v>
      </c>
    </row>
    <row r="3530" spans="9:12" x14ac:dyDescent="0.25">
      <c r="I3530" t="s">
        <v>1776</v>
      </c>
      <c r="J3530" t="s">
        <v>7348</v>
      </c>
      <c r="K3530" t="s">
        <v>7365</v>
      </c>
      <c r="L3530" t="s">
        <v>7295</v>
      </c>
    </row>
    <row r="3531" spans="9:12" x14ac:dyDescent="0.25">
      <c r="I3531" t="s">
        <v>1776</v>
      </c>
      <c r="J3531" t="s">
        <v>7348</v>
      </c>
      <c r="K3531" t="s">
        <v>7366</v>
      </c>
      <c r="L3531" t="s">
        <v>5162</v>
      </c>
    </row>
    <row r="3532" spans="9:12" x14ac:dyDescent="0.25">
      <c r="I3532" t="s">
        <v>1776</v>
      </c>
      <c r="J3532" t="s">
        <v>7348</v>
      </c>
      <c r="K3532" t="s">
        <v>7367</v>
      </c>
      <c r="L3532" t="s">
        <v>4653</v>
      </c>
    </row>
    <row r="3533" spans="9:12" x14ac:dyDescent="0.25">
      <c r="I3533" t="s">
        <v>1776</v>
      </c>
      <c r="J3533" t="s">
        <v>7348</v>
      </c>
      <c r="K3533" t="s">
        <v>7368</v>
      </c>
      <c r="L3533" t="s">
        <v>7356</v>
      </c>
    </row>
    <row r="3534" spans="9:12" x14ac:dyDescent="0.25">
      <c r="I3534" t="s">
        <v>1776</v>
      </c>
      <c r="J3534" t="s">
        <v>7348</v>
      </c>
      <c r="K3534" t="s">
        <v>7369</v>
      </c>
      <c r="L3534" t="s">
        <v>5162</v>
      </c>
    </row>
    <row r="3535" spans="9:12" x14ac:dyDescent="0.25">
      <c r="I3535" t="s">
        <v>1776</v>
      </c>
      <c r="J3535" t="s">
        <v>7348</v>
      </c>
      <c r="K3535" t="s">
        <v>7370</v>
      </c>
      <c r="L3535" t="s">
        <v>7353</v>
      </c>
    </row>
    <row r="3536" spans="9:12" x14ac:dyDescent="0.25">
      <c r="I3536" t="s">
        <v>1776</v>
      </c>
      <c r="J3536" t="s">
        <v>7348</v>
      </c>
      <c r="K3536" t="s">
        <v>7371</v>
      </c>
      <c r="L3536" t="s">
        <v>5162</v>
      </c>
    </row>
    <row r="3537" spans="9:12" x14ac:dyDescent="0.25">
      <c r="I3537" t="s">
        <v>1776</v>
      </c>
      <c r="J3537" t="s">
        <v>7348</v>
      </c>
      <c r="K3537" t="s">
        <v>7372</v>
      </c>
      <c r="L3537" t="s">
        <v>5162</v>
      </c>
    </row>
    <row r="3538" spans="9:12" x14ac:dyDescent="0.25">
      <c r="I3538" t="s">
        <v>1776</v>
      </c>
      <c r="J3538" t="s">
        <v>7373</v>
      </c>
      <c r="K3538" t="s">
        <v>7374</v>
      </c>
      <c r="L3538" t="s">
        <v>5180</v>
      </c>
    </row>
    <row r="3539" spans="9:12" x14ac:dyDescent="0.25">
      <c r="I3539" t="s">
        <v>1776</v>
      </c>
      <c r="J3539" t="s">
        <v>7375</v>
      </c>
      <c r="K3539" t="s">
        <v>7376</v>
      </c>
      <c r="L3539" t="s">
        <v>7377</v>
      </c>
    </row>
    <row r="3540" spans="9:12" x14ac:dyDescent="0.25">
      <c r="I3540" t="s">
        <v>1776</v>
      </c>
      <c r="J3540" t="s">
        <v>7378</v>
      </c>
      <c r="K3540" t="s">
        <v>6591</v>
      </c>
      <c r="L3540" t="s">
        <v>4790</v>
      </c>
    </row>
    <row r="3541" spans="9:12" x14ac:dyDescent="0.25">
      <c r="I3541" t="s">
        <v>1776</v>
      </c>
      <c r="J3541" t="s">
        <v>7378</v>
      </c>
      <c r="K3541" t="s">
        <v>6314</v>
      </c>
      <c r="L3541" t="s">
        <v>7379</v>
      </c>
    </row>
    <row r="3542" spans="9:12" x14ac:dyDescent="0.25">
      <c r="I3542" t="s">
        <v>1776</v>
      </c>
      <c r="J3542" t="s">
        <v>7378</v>
      </c>
      <c r="K3542" t="s">
        <v>7380</v>
      </c>
      <c r="L3542" t="s">
        <v>7379</v>
      </c>
    </row>
    <row r="3543" spans="9:12" x14ac:dyDescent="0.25">
      <c r="I3543" t="s">
        <v>1776</v>
      </c>
      <c r="J3543" t="s">
        <v>7378</v>
      </c>
      <c r="K3543" t="s">
        <v>7381</v>
      </c>
    </row>
    <row r="3544" spans="9:12" x14ac:dyDescent="0.25">
      <c r="I3544" t="s">
        <v>1776</v>
      </c>
      <c r="J3544" t="s">
        <v>7378</v>
      </c>
      <c r="K3544" t="s">
        <v>7382</v>
      </c>
      <c r="L3544" t="s">
        <v>5162</v>
      </c>
    </row>
    <row r="3545" spans="9:12" x14ac:dyDescent="0.25">
      <c r="I3545" t="s">
        <v>1776</v>
      </c>
      <c r="J3545" t="s">
        <v>7378</v>
      </c>
      <c r="K3545" t="s">
        <v>4877</v>
      </c>
      <c r="L3545" t="s">
        <v>4790</v>
      </c>
    </row>
    <row r="3546" spans="9:12" x14ac:dyDescent="0.25">
      <c r="I3546" t="s">
        <v>1776</v>
      </c>
      <c r="J3546" t="s">
        <v>7378</v>
      </c>
      <c r="K3546" t="s">
        <v>4571</v>
      </c>
      <c r="L3546" t="s">
        <v>5180</v>
      </c>
    </row>
    <row r="3547" spans="9:12" x14ac:dyDescent="0.25">
      <c r="I3547" t="s">
        <v>1776</v>
      </c>
      <c r="J3547" t="s">
        <v>7378</v>
      </c>
      <c r="K3547" t="s">
        <v>7383</v>
      </c>
      <c r="L3547" t="s">
        <v>5180</v>
      </c>
    </row>
    <row r="3548" spans="9:12" x14ac:dyDescent="0.25">
      <c r="I3548" t="s">
        <v>1776</v>
      </c>
      <c r="J3548" t="s">
        <v>7378</v>
      </c>
      <c r="K3548" t="s">
        <v>4459</v>
      </c>
      <c r="L3548" t="s">
        <v>4790</v>
      </c>
    </row>
    <row r="3549" spans="9:12" x14ac:dyDescent="0.25">
      <c r="I3549" t="s">
        <v>1776</v>
      </c>
      <c r="J3549" t="s">
        <v>7378</v>
      </c>
      <c r="K3549" t="s">
        <v>4188</v>
      </c>
      <c r="L3549" t="s">
        <v>5162</v>
      </c>
    </row>
    <row r="3550" spans="9:12" x14ac:dyDescent="0.25">
      <c r="I3550" t="s">
        <v>1776</v>
      </c>
      <c r="J3550" t="s">
        <v>7378</v>
      </c>
      <c r="K3550" t="s">
        <v>4011</v>
      </c>
      <c r="L3550" t="s">
        <v>5141</v>
      </c>
    </row>
    <row r="3551" spans="9:12" x14ac:dyDescent="0.25">
      <c r="I3551" t="s">
        <v>1776</v>
      </c>
      <c r="J3551" t="s">
        <v>7378</v>
      </c>
      <c r="K3551" t="s">
        <v>7384</v>
      </c>
      <c r="L3551" t="s">
        <v>4790</v>
      </c>
    </row>
    <row r="3552" spans="9:12" x14ac:dyDescent="0.25">
      <c r="I3552" t="s">
        <v>1776</v>
      </c>
      <c r="J3552" t="s">
        <v>7378</v>
      </c>
      <c r="K3552" t="s">
        <v>7384</v>
      </c>
      <c r="L3552" t="s">
        <v>4790</v>
      </c>
    </row>
    <row r="3553" spans="9:12" x14ac:dyDescent="0.25">
      <c r="I3553" t="s">
        <v>1776</v>
      </c>
      <c r="J3553" t="s">
        <v>7378</v>
      </c>
      <c r="K3553" t="s">
        <v>7385</v>
      </c>
      <c r="L3553" t="s">
        <v>4790</v>
      </c>
    </row>
    <row r="3554" spans="9:12" x14ac:dyDescent="0.25">
      <c r="I3554" t="s">
        <v>1776</v>
      </c>
      <c r="J3554" t="s">
        <v>7378</v>
      </c>
      <c r="K3554" t="s">
        <v>7386</v>
      </c>
      <c r="L3554" t="s">
        <v>5180</v>
      </c>
    </row>
    <row r="3555" spans="9:12" x14ac:dyDescent="0.25">
      <c r="I3555" t="s">
        <v>1776</v>
      </c>
      <c r="J3555" t="s">
        <v>7378</v>
      </c>
      <c r="K3555" t="s">
        <v>7387</v>
      </c>
      <c r="L3555" t="s">
        <v>5180</v>
      </c>
    </row>
    <row r="3556" spans="9:12" x14ac:dyDescent="0.25">
      <c r="I3556" t="s">
        <v>1776</v>
      </c>
      <c r="J3556" t="s">
        <v>7378</v>
      </c>
      <c r="K3556" t="s">
        <v>7388</v>
      </c>
      <c r="L3556" t="s">
        <v>5116</v>
      </c>
    </row>
    <row r="3557" spans="9:12" x14ac:dyDescent="0.25">
      <c r="I3557" t="s">
        <v>1776</v>
      </c>
      <c r="J3557" t="s">
        <v>7378</v>
      </c>
      <c r="K3557" t="s">
        <v>7389</v>
      </c>
      <c r="L3557" t="s">
        <v>5180</v>
      </c>
    </row>
    <row r="3558" spans="9:12" x14ac:dyDescent="0.25">
      <c r="I3558" t="s">
        <v>1776</v>
      </c>
      <c r="J3558" t="s">
        <v>7378</v>
      </c>
      <c r="K3558" t="s">
        <v>5664</v>
      </c>
      <c r="L3558" t="s">
        <v>4790</v>
      </c>
    </row>
    <row r="3559" spans="9:12" x14ac:dyDescent="0.25">
      <c r="I3559" t="s">
        <v>1776</v>
      </c>
      <c r="J3559" t="s">
        <v>7390</v>
      </c>
      <c r="K3559" t="s">
        <v>7391</v>
      </c>
      <c r="L3559" t="s">
        <v>4790</v>
      </c>
    </row>
    <row r="3560" spans="9:12" x14ac:dyDescent="0.25">
      <c r="I3560" t="s">
        <v>1776</v>
      </c>
      <c r="J3560" t="s">
        <v>7390</v>
      </c>
      <c r="K3560" t="s">
        <v>3992</v>
      </c>
      <c r="L3560" t="s">
        <v>4790</v>
      </c>
    </row>
    <row r="3561" spans="9:12" x14ac:dyDescent="0.25">
      <c r="I3561" t="s">
        <v>1776</v>
      </c>
      <c r="J3561" t="s">
        <v>7390</v>
      </c>
      <c r="K3561" t="s">
        <v>7392</v>
      </c>
      <c r="L3561" t="s">
        <v>516</v>
      </c>
    </row>
    <row r="3562" spans="9:12" x14ac:dyDescent="0.25">
      <c r="I3562" t="s">
        <v>1776</v>
      </c>
      <c r="J3562" t="s">
        <v>7390</v>
      </c>
      <c r="K3562" t="s">
        <v>6038</v>
      </c>
      <c r="L3562" t="s">
        <v>5119</v>
      </c>
    </row>
    <row r="3563" spans="9:12" x14ac:dyDescent="0.25">
      <c r="I3563" t="s">
        <v>1776</v>
      </c>
      <c r="J3563" t="s">
        <v>7390</v>
      </c>
      <c r="K3563" t="s">
        <v>7393</v>
      </c>
      <c r="L3563" t="s">
        <v>7394</v>
      </c>
    </row>
    <row r="3564" spans="9:12" x14ac:dyDescent="0.25">
      <c r="I3564" t="s">
        <v>1776</v>
      </c>
      <c r="J3564" t="s">
        <v>7390</v>
      </c>
      <c r="K3564" t="s">
        <v>7395</v>
      </c>
      <c r="L3564" t="s">
        <v>7292</v>
      </c>
    </row>
    <row r="3565" spans="9:12" x14ac:dyDescent="0.25">
      <c r="I3565" t="s">
        <v>1776</v>
      </c>
      <c r="J3565" t="s">
        <v>7396</v>
      </c>
      <c r="K3565" t="s">
        <v>7397</v>
      </c>
    </row>
    <row r="3566" spans="9:12" x14ac:dyDescent="0.25">
      <c r="I3566" t="s">
        <v>1776</v>
      </c>
      <c r="J3566" t="s">
        <v>7396</v>
      </c>
      <c r="K3566" t="s">
        <v>7196</v>
      </c>
      <c r="L3566" t="s">
        <v>5319</v>
      </c>
    </row>
    <row r="3567" spans="9:12" x14ac:dyDescent="0.25">
      <c r="I3567" t="s">
        <v>1776</v>
      </c>
      <c r="J3567" t="s">
        <v>7396</v>
      </c>
      <c r="K3567" t="s">
        <v>7398</v>
      </c>
      <c r="L3567" t="s">
        <v>5025</v>
      </c>
    </row>
    <row r="3568" spans="9:12" x14ac:dyDescent="0.25">
      <c r="I3568" t="s">
        <v>1776</v>
      </c>
      <c r="J3568" t="s">
        <v>7396</v>
      </c>
      <c r="K3568" t="s">
        <v>6180</v>
      </c>
      <c r="L3568" t="s">
        <v>4790</v>
      </c>
    </row>
    <row r="3569" spans="9:12" x14ac:dyDescent="0.25">
      <c r="I3569" t="s">
        <v>1776</v>
      </c>
      <c r="J3569" t="s">
        <v>7396</v>
      </c>
      <c r="K3569" t="s">
        <v>4163</v>
      </c>
      <c r="L3569" t="s">
        <v>5025</v>
      </c>
    </row>
    <row r="3570" spans="9:12" x14ac:dyDescent="0.25">
      <c r="I3570" t="s">
        <v>1776</v>
      </c>
      <c r="J3570" t="s">
        <v>7396</v>
      </c>
      <c r="K3570" t="s">
        <v>7399</v>
      </c>
      <c r="L3570" t="s">
        <v>5025</v>
      </c>
    </row>
    <row r="3571" spans="9:12" x14ac:dyDescent="0.25">
      <c r="I3571" t="s">
        <v>1776</v>
      </c>
      <c r="J3571" t="s">
        <v>7396</v>
      </c>
      <c r="K3571" t="s">
        <v>7400</v>
      </c>
      <c r="L3571" t="s">
        <v>5025</v>
      </c>
    </row>
    <row r="3572" spans="9:12" x14ac:dyDescent="0.25">
      <c r="I3572" t="s">
        <v>1776</v>
      </c>
      <c r="J3572" t="s">
        <v>7396</v>
      </c>
      <c r="K3572" t="s">
        <v>7401</v>
      </c>
      <c r="L3572" t="s">
        <v>4790</v>
      </c>
    </row>
    <row r="3573" spans="9:12" x14ac:dyDescent="0.25">
      <c r="I3573" t="s">
        <v>1776</v>
      </c>
      <c r="J3573" t="s">
        <v>7396</v>
      </c>
      <c r="K3573" t="s">
        <v>4283</v>
      </c>
      <c r="L3573" t="s">
        <v>4790</v>
      </c>
    </row>
    <row r="3574" spans="9:12" x14ac:dyDescent="0.25">
      <c r="I3574" t="s">
        <v>1776</v>
      </c>
      <c r="J3574" t="s">
        <v>7396</v>
      </c>
      <c r="K3574" t="s">
        <v>4899</v>
      </c>
      <c r="L3574" t="s">
        <v>5025</v>
      </c>
    </row>
    <row r="3575" spans="9:12" x14ac:dyDescent="0.25">
      <c r="I3575" t="s">
        <v>1776</v>
      </c>
      <c r="J3575" t="s">
        <v>7396</v>
      </c>
      <c r="K3575" t="s">
        <v>5488</v>
      </c>
      <c r="L3575" t="s">
        <v>4790</v>
      </c>
    </row>
    <row r="3576" spans="9:12" x14ac:dyDescent="0.25">
      <c r="I3576" t="s">
        <v>1776</v>
      </c>
      <c r="J3576" t="s">
        <v>7396</v>
      </c>
      <c r="K3576" t="s">
        <v>6896</v>
      </c>
      <c r="L3576" t="s">
        <v>5025</v>
      </c>
    </row>
    <row r="3577" spans="9:12" x14ac:dyDescent="0.25">
      <c r="I3577" t="s">
        <v>1776</v>
      </c>
      <c r="J3577" t="s">
        <v>7396</v>
      </c>
      <c r="K3577" t="s">
        <v>4663</v>
      </c>
      <c r="L3577" t="s">
        <v>4790</v>
      </c>
    </row>
    <row r="3578" spans="9:12" x14ac:dyDescent="0.25">
      <c r="I3578" t="s">
        <v>1776</v>
      </c>
      <c r="J3578" t="s">
        <v>7396</v>
      </c>
      <c r="K3578" t="s">
        <v>4045</v>
      </c>
      <c r="L3578" t="s">
        <v>7277</v>
      </c>
    </row>
    <row r="3579" spans="9:12" x14ac:dyDescent="0.25">
      <c r="I3579" t="s">
        <v>1776</v>
      </c>
      <c r="J3579" t="s">
        <v>7396</v>
      </c>
      <c r="K3579" t="s">
        <v>4472</v>
      </c>
      <c r="L3579" t="s">
        <v>5025</v>
      </c>
    </row>
    <row r="3580" spans="9:12" x14ac:dyDescent="0.25">
      <c r="I3580" t="s">
        <v>1776</v>
      </c>
      <c r="J3580" t="s">
        <v>7402</v>
      </c>
      <c r="K3580" t="s">
        <v>7403</v>
      </c>
      <c r="L3580" t="s">
        <v>516</v>
      </c>
    </row>
    <row r="3581" spans="9:12" x14ac:dyDescent="0.25">
      <c r="I3581" t="s">
        <v>1776</v>
      </c>
      <c r="J3581" t="s">
        <v>7404</v>
      </c>
      <c r="K3581" t="s">
        <v>4013</v>
      </c>
      <c r="L3581" t="s">
        <v>5139</v>
      </c>
    </row>
    <row r="3582" spans="9:12" x14ac:dyDescent="0.25">
      <c r="I3582" t="s">
        <v>1776</v>
      </c>
      <c r="J3582" t="s">
        <v>7404</v>
      </c>
      <c r="K3582" t="s">
        <v>4842</v>
      </c>
      <c r="L3582" t="s">
        <v>5119</v>
      </c>
    </row>
    <row r="3583" spans="9:12" x14ac:dyDescent="0.25">
      <c r="I3583" t="s">
        <v>1776</v>
      </c>
      <c r="J3583" t="s">
        <v>7405</v>
      </c>
      <c r="K3583" t="s">
        <v>7406</v>
      </c>
      <c r="L3583" t="s">
        <v>4790</v>
      </c>
    </row>
    <row r="3584" spans="9:12" x14ac:dyDescent="0.25">
      <c r="I3584" t="s">
        <v>1776</v>
      </c>
      <c r="J3584" t="s">
        <v>7405</v>
      </c>
      <c r="K3584" t="s">
        <v>5266</v>
      </c>
      <c r="L3584" t="s">
        <v>4790</v>
      </c>
    </row>
    <row r="3585" spans="9:12" x14ac:dyDescent="0.25">
      <c r="I3585" t="s">
        <v>1776</v>
      </c>
      <c r="J3585" t="s">
        <v>7405</v>
      </c>
      <c r="K3585" t="s">
        <v>4172</v>
      </c>
      <c r="L3585" t="s">
        <v>5141</v>
      </c>
    </row>
    <row r="3586" spans="9:12" x14ac:dyDescent="0.25">
      <c r="I3586" t="s">
        <v>1776</v>
      </c>
      <c r="J3586" t="s">
        <v>7405</v>
      </c>
      <c r="K3586" t="s">
        <v>7407</v>
      </c>
      <c r="L3586" t="s">
        <v>7408</v>
      </c>
    </row>
    <row r="3587" spans="9:12" x14ac:dyDescent="0.25">
      <c r="I3587" t="s">
        <v>1776</v>
      </c>
      <c r="J3587" t="s">
        <v>7405</v>
      </c>
      <c r="K3587" t="s">
        <v>7409</v>
      </c>
      <c r="L3587" t="s">
        <v>4790</v>
      </c>
    </row>
    <row r="3588" spans="9:12" x14ac:dyDescent="0.25">
      <c r="I3588" t="s">
        <v>1776</v>
      </c>
      <c r="J3588" t="s">
        <v>7405</v>
      </c>
      <c r="K3588" t="s">
        <v>7410</v>
      </c>
      <c r="L3588" t="s">
        <v>5162</v>
      </c>
    </row>
    <row r="3589" spans="9:12" x14ac:dyDescent="0.25">
      <c r="I3589" t="s">
        <v>1776</v>
      </c>
      <c r="J3589" t="s">
        <v>7405</v>
      </c>
      <c r="K3589" t="s">
        <v>7411</v>
      </c>
      <c r="L3589" t="s">
        <v>5141</v>
      </c>
    </row>
    <row r="3590" spans="9:12" x14ac:dyDescent="0.25">
      <c r="I3590" t="s">
        <v>1776</v>
      </c>
      <c r="J3590" t="s">
        <v>7405</v>
      </c>
      <c r="K3590" t="s">
        <v>7191</v>
      </c>
      <c r="L3590" t="s">
        <v>5141</v>
      </c>
    </row>
    <row r="3591" spans="9:12" x14ac:dyDescent="0.25">
      <c r="I3591" t="s">
        <v>1776</v>
      </c>
      <c r="J3591" t="s">
        <v>7405</v>
      </c>
      <c r="K3591" t="s">
        <v>7412</v>
      </c>
      <c r="L3591" t="s">
        <v>5141</v>
      </c>
    </row>
    <row r="3592" spans="9:12" x14ac:dyDescent="0.25">
      <c r="I3592" t="s">
        <v>1776</v>
      </c>
      <c r="J3592" t="s">
        <v>7405</v>
      </c>
      <c r="K3592" t="s">
        <v>7413</v>
      </c>
      <c r="L3592" t="s">
        <v>4790</v>
      </c>
    </row>
    <row r="3593" spans="9:12" x14ac:dyDescent="0.25">
      <c r="I3593" t="s">
        <v>1776</v>
      </c>
      <c r="J3593" t="s">
        <v>7405</v>
      </c>
      <c r="K3593" t="s">
        <v>7414</v>
      </c>
      <c r="L3593" t="s">
        <v>5141</v>
      </c>
    </row>
    <row r="3594" spans="9:12" x14ac:dyDescent="0.25">
      <c r="I3594" t="s">
        <v>1776</v>
      </c>
      <c r="J3594" t="s">
        <v>7405</v>
      </c>
      <c r="K3594" t="s">
        <v>3986</v>
      </c>
      <c r="L3594" t="s">
        <v>4790</v>
      </c>
    </row>
    <row r="3595" spans="9:12" x14ac:dyDescent="0.25">
      <c r="I3595" t="s">
        <v>1776</v>
      </c>
      <c r="J3595" t="s">
        <v>7405</v>
      </c>
      <c r="K3595" t="s">
        <v>7415</v>
      </c>
      <c r="L3595" t="s">
        <v>4929</v>
      </c>
    </row>
    <row r="3596" spans="9:12" x14ac:dyDescent="0.25">
      <c r="I3596" t="s">
        <v>1776</v>
      </c>
      <c r="J3596" t="s">
        <v>7405</v>
      </c>
      <c r="K3596" t="s">
        <v>5483</v>
      </c>
      <c r="L3596" t="s">
        <v>5140</v>
      </c>
    </row>
    <row r="3597" spans="9:12" x14ac:dyDescent="0.25">
      <c r="I3597" t="s">
        <v>1776</v>
      </c>
      <c r="J3597" t="s">
        <v>7405</v>
      </c>
      <c r="K3597" t="s">
        <v>7416</v>
      </c>
      <c r="L3597" t="s">
        <v>7408</v>
      </c>
    </row>
    <row r="3598" spans="9:12" x14ac:dyDescent="0.25">
      <c r="I3598" t="s">
        <v>1776</v>
      </c>
      <c r="J3598" t="s">
        <v>7405</v>
      </c>
      <c r="K3598" t="s">
        <v>7417</v>
      </c>
      <c r="L3598" t="s">
        <v>4790</v>
      </c>
    </row>
    <row r="3599" spans="9:12" x14ac:dyDescent="0.25">
      <c r="I3599" t="s">
        <v>1776</v>
      </c>
      <c r="J3599" t="s">
        <v>7405</v>
      </c>
      <c r="K3599" t="s">
        <v>6470</v>
      </c>
      <c r="L3599" t="s">
        <v>4790</v>
      </c>
    </row>
    <row r="3600" spans="9:12" x14ac:dyDescent="0.25">
      <c r="I3600" t="s">
        <v>1776</v>
      </c>
      <c r="J3600" t="s">
        <v>7405</v>
      </c>
      <c r="K3600" t="s">
        <v>7418</v>
      </c>
      <c r="L3600" t="s">
        <v>4790</v>
      </c>
    </row>
    <row r="3601" spans="9:12" x14ac:dyDescent="0.25">
      <c r="I3601" t="s">
        <v>1776</v>
      </c>
      <c r="J3601" t="s">
        <v>7405</v>
      </c>
      <c r="K3601" t="s">
        <v>7419</v>
      </c>
      <c r="L3601" t="s">
        <v>5141</v>
      </c>
    </row>
    <row r="3602" spans="9:12" x14ac:dyDescent="0.25">
      <c r="I3602" t="s">
        <v>1776</v>
      </c>
      <c r="J3602" t="s">
        <v>7405</v>
      </c>
      <c r="K3602" t="s">
        <v>5399</v>
      </c>
      <c r="L3602" t="s">
        <v>5141</v>
      </c>
    </row>
    <row r="3603" spans="9:12" x14ac:dyDescent="0.25">
      <c r="I3603" t="s">
        <v>1776</v>
      </c>
      <c r="J3603" t="s">
        <v>7405</v>
      </c>
      <c r="K3603" t="s">
        <v>7420</v>
      </c>
      <c r="L3603" t="s">
        <v>4790</v>
      </c>
    </row>
    <row r="3604" spans="9:12" x14ac:dyDescent="0.25">
      <c r="I3604" t="s">
        <v>1776</v>
      </c>
      <c r="J3604" t="s">
        <v>7405</v>
      </c>
      <c r="K3604" t="s">
        <v>6931</v>
      </c>
      <c r="L3604" t="s">
        <v>4790</v>
      </c>
    </row>
    <row r="3605" spans="9:12" x14ac:dyDescent="0.25">
      <c r="I3605" t="s">
        <v>1776</v>
      </c>
      <c r="J3605" t="s">
        <v>7421</v>
      </c>
      <c r="K3605" t="s">
        <v>4178</v>
      </c>
      <c r="L3605" t="s">
        <v>7422</v>
      </c>
    </row>
    <row r="3606" spans="9:12" x14ac:dyDescent="0.25">
      <c r="I3606" t="s">
        <v>1776</v>
      </c>
      <c r="J3606" t="s">
        <v>7423</v>
      </c>
      <c r="K3606" t="s">
        <v>7424</v>
      </c>
      <c r="L3606" t="s">
        <v>5116</v>
      </c>
    </row>
    <row r="3607" spans="9:12" x14ac:dyDescent="0.25">
      <c r="I3607" t="s">
        <v>1776</v>
      </c>
      <c r="J3607" t="s">
        <v>7425</v>
      </c>
      <c r="K3607" t="s">
        <v>7426</v>
      </c>
      <c r="L3607" t="s">
        <v>5319</v>
      </c>
    </row>
    <row r="3608" spans="9:12" x14ac:dyDescent="0.25">
      <c r="I3608" t="s">
        <v>1776</v>
      </c>
      <c r="J3608" t="s">
        <v>7427</v>
      </c>
      <c r="K3608" t="s">
        <v>5057</v>
      </c>
      <c r="L3608" t="s">
        <v>7305</v>
      </c>
    </row>
    <row r="3609" spans="9:12" x14ac:dyDescent="0.25">
      <c r="I3609" t="s">
        <v>1776</v>
      </c>
      <c r="J3609" t="s">
        <v>7427</v>
      </c>
      <c r="K3609" t="s">
        <v>7428</v>
      </c>
      <c r="L3609" t="s">
        <v>5162</v>
      </c>
    </row>
    <row r="3610" spans="9:12" x14ac:dyDescent="0.25">
      <c r="I3610" t="s">
        <v>1776</v>
      </c>
      <c r="J3610" t="s">
        <v>7427</v>
      </c>
      <c r="K3610" t="s">
        <v>7429</v>
      </c>
      <c r="L3610" t="s">
        <v>7305</v>
      </c>
    </row>
    <row r="3611" spans="9:12" x14ac:dyDescent="0.25">
      <c r="I3611" t="s">
        <v>1776</v>
      </c>
      <c r="J3611" t="s">
        <v>7430</v>
      </c>
      <c r="K3611" t="s">
        <v>7431</v>
      </c>
      <c r="L3611" t="s">
        <v>4653</v>
      </c>
    </row>
    <row r="3612" spans="9:12" x14ac:dyDescent="0.25">
      <c r="I3612" t="s">
        <v>1776</v>
      </c>
      <c r="J3612" t="s">
        <v>7432</v>
      </c>
      <c r="K3612" t="s">
        <v>7433</v>
      </c>
      <c r="L3612" t="s">
        <v>4790</v>
      </c>
    </row>
    <row r="3613" spans="9:12" x14ac:dyDescent="0.25">
      <c r="I3613" t="s">
        <v>1776</v>
      </c>
      <c r="J3613" t="s">
        <v>7432</v>
      </c>
      <c r="K3613" t="s">
        <v>7434</v>
      </c>
      <c r="L3613" t="s">
        <v>4790</v>
      </c>
    </row>
    <row r="3614" spans="9:12" x14ac:dyDescent="0.25">
      <c r="I3614" t="s">
        <v>1776</v>
      </c>
      <c r="J3614" t="s">
        <v>7432</v>
      </c>
      <c r="K3614" t="s">
        <v>7391</v>
      </c>
      <c r="L3614" t="s">
        <v>4790</v>
      </c>
    </row>
    <row r="3615" spans="9:12" x14ac:dyDescent="0.25">
      <c r="I3615" t="s">
        <v>1776</v>
      </c>
      <c r="J3615" t="s">
        <v>7432</v>
      </c>
      <c r="K3615" t="s">
        <v>7435</v>
      </c>
      <c r="L3615" t="s">
        <v>4790</v>
      </c>
    </row>
    <row r="3616" spans="9:12" x14ac:dyDescent="0.25">
      <c r="I3616" t="s">
        <v>1776</v>
      </c>
      <c r="J3616" t="s">
        <v>7436</v>
      </c>
      <c r="K3616" t="s">
        <v>7437</v>
      </c>
      <c r="L3616" t="s">
        <v>7277</v>
      </c>
    </row>
    <row r="3617" spans="9:12" x14ac:dyDescent="0.25">
      <c r="I3617" t="s">
        <v>1776</v>
      </c>
      <c r="J3617" t="s">
        <v>7438</v>
      </c>
      <c r="K3617" t="s">
        <v>4022</v>
      </c>
      <c r="L3617" t="s">
        <v>5319</v>
      </c>
    </row>
    <row r="3618" spans="9:12" x14ac:dyDescent="0.25">
      <c r="I3618" t="s">
        <v>1776</v>
      </c>
      <c r="J3618" t="s">
        <v>7439</v>
      </c>
      <c r="K3618" t="s">
        <v>7440</v>
      </c>
      <c r="L3618" t="s">
        <v>7292</v>
      </c>
    </row>
    <row r="3619" spans="9:12" x14ac:dyDescent="0.25">
      <c r="I3619" t="s">
        <v>1776</v>
      </c>
      <c r="J3619" t="s">
        <v>7441</v>
      </c>
      <c r="K3619" t="s">
        <v>4986</v>
      </c>
      <c r="L3619" t="s">
        <v>5025</v>
      </c>
    </row>
    <row r="3620" spans="9:12" x14ac:dyDescent="0.25">
      <c r="I3620" t="s">
        <v>1776</v>
      </c>
      <c r="J3620" t="s">
        <v>7441</v>
      </c>
      <c r="K3620" t="s">
        <v>7442</v>
      </c>
      <c r="L3620" t="s">
        <v>5319</v>
      </c>
    </row>
    <row r="3621" spans="9:12" x14ac:dyDescent="0.25">
      <c r="I3621" t="s">
        <v>1776</v>
      </c>
      <c r="J3621" t="s">
        <v>7443</v>
      </c>
      <c r="K3621" t="s">
        <v>7444</v>
      </c>
      <c r="L3621" t="s">
        <v>4790</v>
      </c>
    </row>
    <row r="3622" spans="9:12" x14ac:dyDescent="0.25">
      <c r="I3622" t="s">
        <v>1776</v>
      </c>
      <c r="J3622" t="s">
        <v>7445</v>
      </c>
      <c r="K3622" t="s">
        <v>7446</v>
      </c>
      <c r="L3622" t="s">
        <v>6113</v>
      </c>
    </row>
    <row r="3623" spans="9:12" x14ac:dyDescent="0.25">
      <c r="I3623" t="s">
        <v>1776</v>
      </c>
      <c r="J3623" t="s">
        <v>7447</v>
      </c>
      <c r="K3623" t="s">
        <v>7448</v>
      </c>
      <c r="L3623" t="s">
        <v>7289</v>
      </c>
    </row>
    <row r="3624" spans="9:12" x14ac:dyDescent="0.25">
      <c r="I3624" t="s">
        <v>1776</v>
      </c>
      <c r="J3624" t="s">
        <v>7447</v>
      </c>
      <c r="K3624" t="s">
        <v>7449</v>
      </c>
      <c r="L3624" t="s">
        <v>7450</v>
      </c>
    </row>
    <row r="3625" spans="9:12" x14ac:dyDescent="0.25">
      <c r="I3625" t="s">
        <v>1776</v>
      </c>
      <c r="J3625" t="s">
        <v>7447</v>
      </c>
      <c r="K3625" t="s">
        <v>4169</v>
      </c>
      <c r="L3625" t="s">
        <v>5180</v>
      </c>
    </row>
    <row r="3626" spans="9:12" x14ac:dyDescent="0.25">
      <c r="I3626" t="s">
        <v>1776</v>
      </c>
      <c r="J3626" t="s">
        <v>7451</v>
      </c>
      <c r="K3626" t="s">
        <v>5715</v>
      </c>
      <c r="L3626" t="s">
        <v>5116</v>
      </c>
    </row>
    <row r="3627" spans="9:12" x14ac:dyDescent="0.25">
      <c r="I3627" t="s">
        <v>1776</v>
      </c>
      <c r="J3627" t="s">
        <v>7451</v>
      </c>
      <c r="K3627" t="s">
        <v>7452</v>
      </c>
      <c r="L3627" t="s">
        <v>4653</v>
      </c>
    </row>
    <row r="3628" spans="9:12" x14ac:dyDescent="0.25">
      <c r="I3628" t="s">
        <v>1776</v>
      </c>
      <c r="J3628" t="s">
        <v>7453</v>
      </c>
      <c r="K3628" t="s">
        <v>7411</v>
      </c>
      <c r="L3628" t="s">
        <v>7277</v>
      </c>
    </row>
    <row r="3629" spans="9:12" x14ac:dyDescent="0.25">
      <c r="I3629" t="s">
        <v>1776</v>
      </c>
      <c r="J3629" t="s">
        <v>7453</v>
      </c>
      <c r="K3629" t="s">
        <v>7454</v>
      </c>
      <c r="L3629" t="s">
        <v>5176</v>
      </c>
    </row>
    <row r="3630" spans="9:12" x14ac:dyDescent="0.25">
      <c r="I3630" t="s">
        <v>1776</v>
      </c>
      <c r="J3630" t="s">
        <v>7453</v>
      </c>
      <c r="K3630" t="s">
        <v>4188</v>
      </c>
      <c r="L3630" t="s">
        <v>4653</v>
      </c>
    </row>
    <row r="3631" spans="9:12" x14ac:dyDescent="0.25">
      <c r="I3631" t="s">
        <v>1776</v>
      </c>
      <c r="J3631" t="s">
        <v>7453</v>
      </c>
      <c r="K3631" t="s">
        <v>7271</v>
      </c>
      <c r="L3631" t="s">
        <v>5319</v>
      </c>
    </row>
    <row r="3632" spans="9:12" x14ac:dyDescent="0.25">
      <c r="I3632" t="s">
        <v>1776</v>
      </c>
      <c r="J3632" t="s">
        <v>7455</v>
      </c>
      <c r="K3632" t="s">
        <v>7456</v>
      </c>
      <c r="L3632" t="s">
        <v>5025</v>
      </c>
    </row>
    <row r="3633" spans="9:12" x14ac:dyDescent="0.25">
      <c r="I3633" t="s">
        <v>1776</v>
      </c>
      <c r="J3633" t="s">
        <v>7455</v>
      </c>
      <c r="K3633" t="s">
        <v>7457</v>
      </c>
      <c r="L3633" t="s">
        <v>4653</v>
      </c>
    </row>
    <row r="3634" spans="9:12" x14ac:dyDescent="0.25">
      <c r="I3634" t="s">
        <v>1776</v>
      </c>
      <c r="J3634" t="s">
        <v>7455</v>
      </c>
      <c r="K3634" t="s">
        <v>7458</v>
      </c>
      <c r="L3634" t="s">
        <v>5025</v>
      </c>
    </row>
    <row r="3635" spans="9:12" x14ac:dyDescent="0.25">
      <c r="I3635" t="s">
        <v>1776</v>
      </c>
      <c r="J3635" t="s">
        <v>7455</v>
      </c>
      <c r="K3635" t="s">
        <v>6460</v>
      </c>
      <c r="L3635" t="s">
        <v>5119</v>
      </c>
    </row>
    <row r="3636" spans="9:12" x14ac:dyDescent="0.25">
      <c r="I3636" t="s">
        <v>1776</v>
      </c>
      <c r="J3636" t="s">
        <v>7455</v>
      </c>
      <c r="K3636" t="s">
        <v>5341</v>
      </c>
      <c r="L3636" t="s">
        <v>5319</v>
      </c>
    </row>
    <row r="3637" spans="9:12" x14ac:dyDescent="0.25">
      <c r="I3637" t="s">
        <v>1776</v>
      </c>
      <c r="J3637" t="s">
        <v>7455</v>
      </c>
      <c r="K3637" t="s">
        <v>4563</v>
      </c>
      <c r="L3637" t="s">
        <v>5119</v>
      </c>
    </row>
    <row r="3638" spans="9:12" x14ac:dyDescent="0.25">
      <c r="I3638" t="s">
        <v>1776</v>
      </c>
      <c r="J3638" t="s">
        <v>7459</v>
      </c>
      <c r="K3638" t="s">
        <v>5746</v>
      </c>
      <c r="L3638" t="s">
        <v>7330</v>
      </c>
    </row>
    <row r="3639" spans="9:12" x14ac:dyDescent="0.25">
      <c r="I3639" t="s">
        <v>1776</v>
      </c>
      <c r="J3639" t="s">
        <v>7459</v>
      </c>
      <c r="K3639" t="s">
        <v>7460</v>
      </c>
      <c r="L3639" t="s">
        <v>4790</v>
      </c>
    </row>
    <row r="3640" spans="9:12" x14ac:dyDescent="0.25">
      <c r="I3640" t="s">
        <v>1776</v>
      </c>
      <c r="J3640" t="s">
        <v>7459</v>
      </c>
      <c r="K3640" t="s">
        <v>7461</v>
      </c>
      <c r="L3640" t="s">
        <v>5162</v>
      </c>
    </row>
    <row r="3641" spans="9:12" x14ac:dyDescent="0.25">
      <c r="I3641" t="s">
        <v>1776</v>
      </c>
      <c r="J3641" t="s">
        <v>7459</v>
      </c>
      <c r="K3641" t="s">
        <v>5381</v>
      </c>
      <c r="L3641" t="s">
        <v>7330</v>
      </c>
    </row>
    <row r="3642" spans="9:12" x14ac:dyDescent="0.25">
      <c r="I3642" t="s">
        <v>1776</v>
      </c>
      <c r="J3642" t="s">
        <v>7459</v>
      </c>
      <c r="K3642" t="s">
        <v>7462</v>
      </c>
      <c r="L3642" t="s">
        <v>7330</v>
      </c>
    </row>
    <row r="3643" spans="9:12" x14ac:dyDescent="0.25">
      <c r="I3643" t="s">
        <v>1776</v>
      </c>
      <c r="J3643" t="s">
        <v>7459</v>
      </c>
      <c r="K3643" t="s">
        <v>5341</v>
      </c>
      <c r="L3643" t="s">
        <v>7277</v>
      </c>
    </row>
    <row r="3644" spans="9:12" x14ac:dyDescent="0.25">
      <c r="I3644" t="s">
        <v>1776</v>
      </c>
      <c r="J3644" t="s">
        <v>7459</v>
      </c>
      <c r="K3644" t="s">
        <v>7463</v>
      </c>
      <c r="L3644" t="s">
        <v>7292</v>
      </c>
    </row>
    <row r="3645" spans="9:12" x14ac:dyDescent="0.25">
      <c r="I3645" t="s">
        <v>1776</v>
      </c>
      <c r="J3645" t="s">
        <v>7459</v>
      </c>
      <c r="K3645" t="s">
        <v>7464</v>
      </c>
      <c r="L3645" t="s">
        <v>7277</v>
      </c>
    </row>
    <row r="3646" spans="9:12" x14ac:dyDescent="0.25">
      <c r="I3646" t="s">
        <v>1776</v>
      </c>
      <c r="J3646" t="s">
        <v>7459</v>
      </c>
      <c r="K3646" t="s">
        <v>7369</v>
      </c>
      <c r="L3646" t="s">
        <v>5162</v>
      </c>
    </row>
    <row r="3647" spans="9:12" x14ac:dyDescent="0.25">
      <c r="I3647" t="s">
        <v>1776</v>
      </c>
      <c r="J3647" t="s">
        <v>7459</v>
      </c>
      <c r="K3647" t="s">
        <v>4789</v>
      </c>
      <c r="L3647" t="s">
        <v>4790</v>
      </c>
    </row>
    <row r="3648" spans="9:12" x14ac:dyDescent="0.25">
      <c r="I3648" t="s">
        <v>1776</v>
      </c>
      <c r="J3648" t="s">
        <v>7465</v>
      </c>
      <c r="K3648" t="s">
        <v>7466</v>
      </c>
      <c r="L3648" t="s">
        <v>7467</v>
      </c>
    </row>
    <row r="3649" spans="9:12" x14ac:dyDescent="0.25">
      <c r="I3649" t="s">
        <v>1776</v>
      </c>
      <c r="J3649" t="s">
        <v>7465</v>
      </c>
      <c r="K3649" t="s">
        <v>5861</v>
      </c>
      <c r="L3649" t="s">
        <v>4653</v>
      </c>
    </row>
    <row r="3650" spans="9:12" x14ac:dyDescent="0.25">
      <c r="I3650" t="s">
        <v>1776</v>
      </c>
      <c r="J3650" t="s">
        <v>7465</v>
      </c>
      <c r="K3650" t="s">
        <v>4744</v>
      </c>
      <c r="L3650" t="s">
        <v>4653</v>
      </c>
    </row>
    <row r="3651" spans="9:12" x14ac:dyDescent="0.25">
      <c r="I3651" t="s">
        <v>1776</v>
      </c>
      <c r="J3651" t="s">
        <v>7465</v>
      </c>
      <c r="K3651" t="s">
        <v>7468</v>
      </c>
      <c r="L3651" t="s">
        <v>516</v>
      </c>
    </row>
    <row r="3652" spans="9:12" x14ac:dyDescent="0.25">
      <c r="I3652" t="s">
        <v>1776</v>
      </c>
      <c r="J3652" t="s">
        <v>7465</v>
      </c>
      <c r="K3652" t="s">
        <v>7469</v>
      </c>
      <c r="L3652" t="s">
        <v>4653</v>
      </c>
    </row>
    <row r="3653" spans="9:12" x14ac:dyDescent="0.25">
      <c r="I3653" t="s">
        <v>1776</v>
      </c>
      <c r="J3653" t="s">
        <v>7465</v>
      </c>
      <c r="K3653" t="s">
        <v>7470</v>
      </c>
      <c r="L3653" t="s">
        <v>7277</v>
      </c>
    </row>
    <row r="3654" spans="9:12" x14ac:dyDescent="0.25">
      <c r="I3654" t="s">
        <v>1776</v>
      </c>
      <c r="J3654" t="s">
        <v>7465</v>
      </c>
      <c r="K3654" t="s">
        <v>7471</v>
      </c>
      <c r="L3654" t="s">
        <v>7277</v>
      </c>
    </row>
    <row r="3655" spans="9:12" x14ac:dyDescent="0.25">
      <c r="I3655" t="s">
        <v>1776</v>
      </c>
      <c r="J3655" t="s">
        <v>7465</v>
      </c>
      <c r="K3655" t="s">
        <v>7472</v>
      </c>
      <c r="L3655" t="s">
        <v>7277</v>
      </c>
    </row>
    <row r="3656" spans="9:12" x14ac:dyDescent="0.25">
      <c r="I3656" t="s">
        <v>1776</v>
      </c>
      <c r="J3656" t="s">
        <v>7465</v>
      </c>
      <c r="K3656" t="s">
        <v>7170</v>
      </c>
      <c r="L3656" t="s">
        <v>5319</v>
      </c>
    </row>
    <row r="3657" spans="9:12" x14ac:dyDescent="0.25">
      <c r="I3657" t="s">
        <v>1776</v>
      </c>
      <c r="J3657" t="s">
        <v>7465</v>
      </c>
      <c r="K3657" t="s">
        <v>7473</v>
      </c>
      <c r="L3657" t="s">
        <v>7277</v>
      </c>
    </row>
    <row r="3658" spans="9:12" x14ac:dyDescent="0.25">
      <c r="I3658" t="s">
        <v>1776</v>
      </c>
      <c r="J3658" t="s">
        <v>7474</v>
      </c>
      <c r="K3658" t="s">
        <v>7475</v>
      </c>
      <c r="L3658" t="s">
        <v>7476</v>
      </c>
    </row>
    <row r="3659" spans="9:12" x14ac:dyDescent="0.25">
      <c r="I3659" t="s">
        <v>1776</v>
      </c>
      <c r="J3659" t="s">
        <v>7474</v>
      </c>
      <c r="K3659" t="s">
        <v>7477</v>
      </c>
      <c r="L3659" t="s">
        <v>5122</v>
      </c>
    </row>
    <row r="3660" spans="9:12" x14ac:dyDescent="0.25">
      <c r="I3660" t="s">
        <v>1776</v>
      </c>
      <c r="J3660" t="s">
        <v>7474</v>
      </c>
      <c r="K3660" t="s">
        <v>5096</v>
      </c>
      <c r="L3660" t="s">
        <v>516</v>
      </c>
    </row>
    <row r="3661" spans="9:12" x14ac:dyDescent="0.25">
      <c r="I3661" t="s">
        <v>1776</v>
      </c>
      <c r="J3661" t="s">
        <v>7478</v>
      </c>
      <c r="K3661" t="s">
        <v>7479</v>
      </c>
      <c r="L3661" t="s">
        <v>5180</v>
      </c>
    </row>
    <row r="3662" spans="9:12" x14ac:dyDescent="0.25">
      <c r="I3662" t="s">
        <v>1776</v>
      </c>
      <c r="J3662" t="s">
        <v>7480</v>
      </c>
      <c r="K3662" t="s">
        <v>7481</v>
      </c>
      <c r="L3662" t="s">
        <v>7482</v>
      </c>
    </row>
    <row r="3663" spans="9:12" x14ac:dyDescent="0.25">
      <c r="I3663" t="s">
        <v>1776</v>
      </c>
      <c r="J3663" t="s">
        <v>7483</v>
      </c>
      <c r="K3663" t="s">
        <v>7484</v>
      </c>
      <c r="L3663" t="s">
        <v>7485</v>
      </c>
    </row>
    <row r="3664" spans="9:12" x14ac:dyDescent="0.25">
      <c r="I3664" t="s">
        <v>1776</v>
      </c>
      <c r="J3664" t="s">
        <v>7483</v>
      </c>
      <c r="K3664" t="s">
        <v>7486</v>
      </c>
      <c r="L3664" t="s">
        <v>5116</v>
      </c>
    </row>
    <row r="3665" spans="9:12" x14ac:dyDescent="0.25">
      <c r="I3665" t="s">
        <v>1776</v>
      </c>
      <c r="J3665" t="s">
        <v>7483</v>
      </c>
      <c r="K3665" t="s">
        <v>7487</v>
      </c>
      <c r="L3665" t="s">
        <v>5162</v>
      </c>
    </row>
    <row r="3666" spans="9:12" x14ac:dyDescent="0.25">
      <c r="I3666" t="s">
        <v>1776</v>
      </c>
      <c r="J3666" t="s">
        <v>7483</v>
      </c>
      <c r="K3666" t="s">
        <v>7013</v>
      </c>
      <c r="L3666" t="s">
        <v>4790</v>
      </c>
    </row>
    <row r="3667" spans="9:12" x14ac:dyDescent="0.25">
      <c r="I3667" t="s">
        <v>1776</v>
      </c>
      <c r="J3667" t="s">
        <v>7483</v>
      </c>
      <c r="K3667" t="s">
        <v>7488</v>
      </c>
      <c r="L3667" t="s">
        <v>4790</v>
      </c>
    </row>
    <row r="3668" spans="9:12" x14ac:dyDescent="0.25">
      <c r="I3668" t="s">
        <v>1776</v>
      </c>
      <c r="J3668" t="s">
        <v>7483</v>
      </c>
      <c r="K3668" t="s">
        <v>7489</v>
      </c>
      <c r="L3668" t="s">
        <v>4847</v>
      </c>
    </row>
    <row r="3669" spans="9:12" x14ac:dyDescent="0.25">
      <c r="I3669" t="s">
        <v>1776</v>
      </c>
      <c r="J3669" t="s">
        <v>7483</v>
      </c>
      <c r="K3669" t="s">
        <v>7490</v>
      </c>
      <c r="L3669" t="s">
        <v>5116</v>
      </c>
    </row>
    <row r="3670" spans="9:12" x14ac:dyDescent="0.25">
      <c r="I3670" t="s">
        <v>1776</v>
      </c>
      <c r="J3670" t="s">
        <v>7483</v>
      </c>
      <c r="K3670" t="s">
        <v>3978</v>
      </c>
      <c r="L3670" t="s">
        <v>7485</v>
      </c>
    </row>
    <row r="3671" spans="9:12" x14ac:dyDescent="0.25">
      <c r="I3671" t="s">
        <v>1776</v>
      </c>
      <c r="J3671" t="s">
        <v>7483</v>
      </c>
      <c r="K3671" t="s">
        <v>7491</v>
      </c>
      <c r="L3671" t="s">
        <v>5116</v>
      </c>
    </row>
    <row r="3672" spans="9:12" x14ac:dyDescent="0.25">
      <c r="I3672" t="s">
        <v>1776</v>
      </c>
      <c r="J3672" t="s">
        <v>7483</v>
      </c>
      <c r="K3672" t="s">
        <v>5765</v>
      </c>
      <c r="L3672" t="s">
        <v>5116</v>
      </c>
    </row>
    <row r="3673" spans="9:12" x14ac:dyDescent="0.25">
      <c r="I3673" t="s">
        <v>1776</v>
      </c>
      <c r="J3673" t="s">
        <v>7483</v>
      </c>
      <c r="K3673" t="s">
        <v>7492</v>
      </c>
      <c r="L3673" t="s">
        <v>7127</v>
      </c>
    </row>
    <row r="3674" spans="9:12" x14ac:dyDescent="0.25">
      <c r="I3674" t="s">
        <v>1776</v>
      </c>
      <c r="J3674" t="s">
        <v>7483</v>
      </c>
      <c r="K3674" t="s">
        <v>7493</v>
      </c>
      <c r="L3674" t="s">
        <v>5116</v>
      </c>
    </row>
    <row r="3675" spans="9:12" x14ac:dyDescent="0.25">
      <c r="I3675" t="s">
        <v>1776</v>
      </c>
      <c r="J3675" t="s">
        <v>7483</v>
      </c>
      <c r="K3675" t="s">
        <v>7494</v>
      </c>
      <c r="L3675" t="s">
        <v>5116</v>
      </c>
    </row>
    <row r="3676" spans="9:12" x14ac:dyDescent="0.25">
      <c r="I3676" t="s">
        <v>1776</v>
      </c>
      <c r="J3676" t="s">
        <v>7483</v>
      </c>
      <c r="K3676" t="s">
        <v>7495</v>
      </c>
      <c r="L3676" t="s">
        <v>5293</v>
      </c>
    </row>
    <row r="3677" spans="9:12" x14ac:dyDescent="0.25">
      <c r="I3677" t="s">
        <v>1776</v>
      </c>
      <c r="J3677" t="s">
        <v>7496</v>
      </c>
      <c r="K3677" t="s">
        <v>7497</v>
      </c>
      <c r="L3677" t="s">
        <v>7292</v>
      </c>
    </row>
    <row r="3678" spans="9:12" x14ac:dyDescent="0.25">
      <c r="I3678" t="s">
        <v>1776</v>
      </c>
      <c r="J3678" t="s">
        <v>7496</v>
      </c>
      <c r="K3678" t="s">
        <v>6296</v>
      </c>
      <c r="L3678" t="s">
        <v>7292</v>
      </c>
    </row>
    <row r="3679" spans="9:12" x14ac:dyDescent="0.25">
      <c r="I3679" t="s">
        <v>1776</v>
      </c>
      <c r="J3679" t="s">
        <v>7498</v>
      </c>
      <c r="K3679" t="s">
        <v>4022</v>
      </c>
      <c r="L3679" t="s">
        <v>5180</v>
      </c>
    </row>
    <row r="3680" spans="9:12" x14ac:dyDescent="0.25">
      <c r="I3680" t="s">
        <v>1776</v>
      </c>
      <c r="J3680" t="s">
        <v>7499</v>
      </c>
      <c r="K3680" t="s">
        <v>7500</v>
      </c>
      <c r="L3680" t="s">
        <v>7501</v>
      </c>
    </row>
    <row r="3681" spans="9:12" x14ac:dyDescent="0.25">
      <c r="I3681" t="s">
        <v>1776</v>
      </c>
      <c r="J3681" t="s">
        <v>7499</v>
      </c>
      <c r="K3681" t="s">
        <v>7502</v>
      </c>
      <c r="L3681" t="s">
        <v>7501</v>
      </c>
    </row>
    <row r="3682" spans="9:12" x14ac:dyDescent="0.25">
      <c r="I3682" t="s">
        <v>1776</v>
      </c>
      <c r="J3682" t="s">
        <v>7499</v>
      </c>
      <c r="K3682" t="s">
        <v>7503</v>
      </c>
      <c r="L3682" t="s">
        <v>7501</v>
      </c>
    </row>
    <row r="3683" spans="9:12" x14ac:dyDescent="0.25">
      <c r="I3683" t="s">
        <v>1776</v>
      </c>
      <c r="J3683" t="s">
        <v>7499</v>
      </c>
      <c r="K3683" t="s">
        <v>6883</v>
      </c>
      <c r="L3683" t="s">
        <v>7501</v>
      </c>
    </row>
    <row r="3684" spans="9:12" x14ac:dyDescent="0.25">
      <c r="I3684" t="s">
        <v>1776</v>
      </c>
      <c r="J3684" t="s">
        <v>7499</v>
      </c>
      <c r="K3684" t="s">
        <v>7504</v>
      </c>
      <c r="L3684" t="s">
        <v>7277</v>
      </c>
    </row>
    <row r="3685" spans="9:12" x14ac:dyDescent="0.25">
      <c r="I3685" t="s">
        <v>1776</v>
      </c>
      <c r="J3685" t="s">
        <v>7499</v>
      </c>
      <c r="K3685" t="s">
        <v>7505</v>
      </c>
      <c r="L3685" t="s">
        <v>4790</v>
      </c>
    </row>
    <row r="3686" spans="9:12" x14ac:dyDescent="0.25">
      <c r="I3686" t="s">
        <v>1776</v>
      </c>
      <c r="J3686" t="s">
        <v>7499</v>
      </c>
      <c r="K3686" t="s">
        <v>7506</v>
      </c>
      <c r="L3686" t="s">
        <v>4790</v>
      </c>
    </row>
    <row r="3687" spans="9:12" x14ac:dyDescent="0.25">
      <c r="I3687" t="s">
        <v>1776</v>
      </c>
      <c r="J3687" t="s">
        <v>7499</v>
      </c>
      <c r="K3687" t="s">
        <v>7507</v>
      </c>
      <c r="L3687" t="s">
        <v>7501</v>
      </c>
    </row>
    <row r="3688" spans="9:12" x14ac:dyDescent="0.25">
      <c r="I3688" t="s">
        <v>1776</v>
      </c>
      <c r="J3688" t="s">
        <v>7499</v>
      </c>
      <c r="K3688" t="s">
        <v>7508</v>
      </c>
      <c r="L3688" t="s">
        <v>7501</v>
      </c>
    </row>
    <row r="3689" spans="9:12" x14ac:dyDescent="0.25">
      <c r="I3689" t="s">
        <v>1776</v>
      </c>
      <c r="J3689" t="s">
        <v>7499</v>
      </c>
      <c r="K3689" t="s">
        <v>4866</v>
      </c>
      <c r="L3689" t="s">
        <v>4790</v>
      </c>
    </row>
    <row r="3690" spans="9:12" x14ac:dyDescent="0.25">
      <c r="I3690" t="s">
        <v>1776</v>
      </c>
      <c r="J3690" t="s">
        <v>7499</v>
      </c>
      <c r="K3690" t="s">
        <v>7509</v>
      </c>
      <c r="L3690" t="s">
        <v>7501</v>
      </c>
    </row>
    <row r="3691" spans="9:12" x14ac:dyDescent="0.25">
      <c r="I3691" t="s">
        <v>1776</v>
      </c>
      <c r="J3691" t="s">
        <v>7499</v>
      </c>
      <c r="K3691" t="s">
        <v>7510</v>
      </c>
      <c r="L3691" t="s">
        <v>7501</v>
      </c>
    </row>
    <row r="3692" spans="9:12" x14ac:dyDescent="0.25">
      <c r="I3692" t="s">
        <v>1776</v>
      </c>
      <c r="J3692" t="s">
        <v>7499</v>
      </c>
      <c r="K3692" t="s">
        <v>7511</v>
      </c>
      <c r="L3692" t="s">
        <v>7501</v>
      </c>
    </row>
    <row r="3693" spans="9:12" x14ac:dyDescent="0.25">
      <c r="I3693" t="s">
        <v>1776</v>
      </c>
      <c r="J3693" t="s">
        <v>7499</v>
      </c>
      <c r="K3693" t="s">
        <v>7512</v>
      </c>
      <c r="L3693" t="s">
        <v>7277</v>
      </c>
    </row>
    <row r="3694" spans="9:12" x14ac:dyDescent="0.25">
      <c r="I3694" t="s">
        <v>1776</v>
      </c>
      <c r="J3694" t="s">
        <v>7499</v>
      </c>
      <c r="K3694" t="s">
        <v>7513</v>
      </c>
      <c r="L3694" t="s">
        <v>7501</v>
      </c>
    </row>
    <row r="3695" spans="9:12" x14ac:dyDescent="0.25">
      <c r="I3695" t="s">
        <v>1776</v>
      </c>
      <c r="J3695" t="s">
        <v>7499</v>
      </c>
      <c r="K3695" t="s">
        <v>7514</v>
      </c>
      <c r="L3695" t="s">
        <v>7277</v>
      </c>
    </row>
    <row r="3696" spans="9:12" x14ac:dyDescent="0.25">
      <c r="I3696" t="s">
        <v>1776</v>
      </c>
      <c r="J3696" t="s">
        <v>7499</v>
      </c>
      <c r="K3696" t="s">
        <v>7515</v>
      </c>
      <c r="L3696" t="s">
        <v>4790</v>
      </c>
    </row>
    <row r="3697" spans="9:12" x14ac:dyDescent="0.25">
      <c r="I3697" t="s">
        <v>1776</v>
      </c>
      <c r="J3697" t="s">
        <v>7499</v>
      </c>
      <c r="K3697" t="s">
        <v>7516</v>
      </c>
      <c r="L3697" t="s">
        <v>7277</v>
      </c>
    </row>
    <row r="3698" spans="9:12" x14ac:dyDescent="0.25">
      <c r="I3698" t="s">
        <v>1776</v>
      </c>
      <c r="J3698" t="s">
        <v>7499</v>
      </c>
      <c r="K3698" t="s">
        <v>7517</v>
      </c>
      <c r="L3698" t="s">
        <v>7501</v>
      </c>
    </row>
    <row r="3699" spans="9:12" x14ac:dyDescent="0.25">
      <c r="I3699" t="s">
        <v>1776</v>
      </c>
      <c r="J3699" t="s">
        <v>7499</v>
      </c>
      <c r="K3699" t="s">
        <v>7518</v>
      </c>
      <c r="L3699" t="s">
        <v>7501</v>
      </c>
    </row>
    <row r="3700" spans="9:12" x14ac:dyDescent="0.25">
      <c r="I3700" t="s">
        <v>1776</v>
      </c>
      <c r="J3700" t="s">
        <v>7499</v>
      </c>
      <c r="K3700" t="s">
        <v>7519</v>
      </c>
      <c r="L3700" t="s">
        <v>7501</v>
      </c>
    </row>
    <row r="3701" spans="9:12" x14ac:dyDescent="0.25">
      <c r="I3701" t="s">
        <v>1776</v>
      </c>
      <c r="J3701" t="s">
        <v>7499</v>
      </c>
      <c r="K3701" t="s">
        <v>7520</v>
      </c>
      <c r="L3701" t="s">
        <v>7277</v>
      </c>
    </row>
    <row r="3702" spans="9:12" x14ac:dyDescent="0.25">
      <c r="I3702" t="s">
        <v>1776</v>
      </c>
      <c r="J3702" t="s">
        <v>7499</v>
      </c>
      <c r="K3702" t="s">
        <v>7521</v>
      </c>
      <c r="L3702" t="s">
        <v>5180</v>
      </c>
    </row>
    <row r="3703" spans="9:12" x14ac:dyDescent="0.25">
      <c r="I3703" t="s">
        <v>1776</v>
      </c>
      <c r="J3703" t="s">
        <v>7499</v>
      </c>
      <c r="K3703" t="s">
        <v>7522</v>
      </c>
      <c r="L3703" t="s">
        <v>7501</v>
      </c>
    </row>
    <row r="3704" spans="9:12" x14ac:dyDescent="0.25">
      <c r="I3704" t="s">
        <v>1776</v>
      </c>
      <c r="J3704" t="s">
        <v>7499</v>
      </c>
      <c r="K3704" t="s">
        <v>4470</v>
      </c>
      <c r="L3704" t="s">
        <v>7501</v>
      </c>
    </row>
    <row r="3705" spans="9:12" x14ac:dyDescent="0.25">
      <c r="I3705" t="s">
        <v>1776</v>
      </c>
      <c r="J3705" t="s">
        <v>7499</v>
      </c>
      <c r="K3705" t="s">
        <v>7191</v>
      </c>
      <c r="L3705" t="s">
        <v>4790</v>
      </c>
    </row>
    <row r="3706" spans="9:12" x14ac:dyDescent="0.25">
      <c r="I3706" t="s">
        <v>1776</v>
      </c>
      <c r="J3706" t="s">
        <v>7499</v>
      </c>
      <c r="K3706" t="s">
        <v>7523</v>
      </c>
      <c r="L3706" t="s">
        <v>7501</v>
      </c>
    </row>
    <row r="3707" spans="9:12" x14ac:dyDescent="0.25">
      <c r="I3707" t="s">
        <v>1776</v>
      </c>
      <c r="J3707" t="s">
        <v>7499</v>
      </c>
      <c r="K3707" t="s">
        <v>7524</v>
      </c>
      <c r="L3707" t="s">
        <v>7277</v>
      </c>
    </row>
    <row r="3708" spans="9:12" x14ac:dyDescent="0.25">
      <c r="I3708" t="s">
        <v>1776</v>
      </c>
      <c r="J3708" t="s">
        <v>7499</v>
      </c>
      <c r="K3708" t="s">
        <v>7525</v>
      </c>
      <c r="L3708" t="s">
        <v>7501</v>
      </c>
    </row>
    <row r="3709" spans="9:12" x14ac:dyDescent="0.25">
      <c r="I3709" t="s">
        <v>1776</v>
      </c>
      <c r="J3709" t="s">
        <v>7499</v>
      </c>
      <c r="K3709" t="s">
        <v>7526</v>
      </c>
      <c r="L3709" t="s">
        <v>7501</v>
      </c>
    </row>
    <row r="3710" spans="9:12" x14ac:dyDescent="0.25">
      <c r="I3710" t="s">
        <v>1776</v>
      </c>
      <c r="J3710" t="s">
        <v>7499</v>
      </c>
      <c r="K3710" t="s">
        <v>7527</v>
      </c>
      <c r="L3710" t="s">
        <v>7501</v>
      </c>
    </row>
    <row r="3711" spans="9:12" x14ac:dyDescent="0.25">
      <c r="I3711" t="s">
        <v>1776</v>
      </c>
      <c r="J3711" t="s">
        <v>7499</v>
      </c>
      <c r="K3711" t="s">
        <v>7528</v>
      </c>
      <c r="L3711" t="s">
        <v>7277</v>
      </c>
    </row>
    <row r="3712" spans="9:12" x14ac:dyDescent="0.25">
      <c r="I3712" t="s">
        <v>1776</v>
      </c>
      <c r="J3712" t="s">
        <v>7499</v>
      </c>
      <c r="K3712" t="s">
        <v>7529</v>
      </c>
      <c r="L3712" t="s">
        <v>4790</v>
      </c>
    </row>
    <row r="3713" spans="9:12" x14ac:dyDescent="0.25">
      <c r="I3713" t="s">
        <v>1776</v>
      </c>
      <c r="J3713" t="s">
        <v>7499</v>
      </c>
      <c r="K3713" t="s">
        <v>7530</v>
      </c>
      <c r="L3713" t="s">
        <v>7277</v>
      </c>
    </row>
    <row r="3714" spans="9:12" x14ac:dyDescent="0.25">
      <c r="I3714" t="s">
        <v>1776</v>
      </c>
      <c r="J3714" t="s">
        <v>7499</v>
      </c>
      <c r="K3714" t="s">
        <v>7531</v>
      </c>
      <c r="L3714" t="s">
        <v>7501</v>
      </c>
    </row>
    <row r="3715" spans="9:12" x14ac:dyDescent="0.25">
      <c r="I3715" t="s">
        <v>1776</v>
      </c>
      <c r="J3715" t="s">
        <v>7499</v>
      </c>
      <c r="K3715" t="s">
        <v>7532</v>
      </c>
      <c r="L3715" t="s">
        <v>7501</v>
      </c>
    </row>
    <row r="3716" spans="9:12" x14ac:dyDescent="0.25">
      <c r="I3716" t="s">
        <v>1776</v>
      </c>
      <c r="J3716" t="s">
        <v>7499</v>
      </c>
      <c r="K3716" t="s">
        <v>7533</v>
      </c>
      <c r="L3716" t="s">
        <v>5116</v>
      </c>
    </row>
    <row r="3717" spans="9:12" x14ac:dyDescent="0.25">
      <c r="I3717" t="s">
        <v>1776</v>
      </c>
      <c r="J3717" t="s">
        <v>7499</v>
      </c>
      <c r="K3717" t="s">
        <v>7534</v>
      </c>
      <c r="L3717" t="s">
        <v>7501</v>
      </c>
    </row>
    <row r="3718" spans="9:12" x14ac:dyDescent="0.25">
      <c r="I3718" t="s">
        <v>1776</v>
      </c>
      <c r="J3718" t="s">
        <v>7499</v>
      </c>
      <c r="K3718" t="s">
        <v>7535</v>
      </c>
      <c r="L3718" t="s">
        <v>7277</v>
      </c>
    </row>
    <row r="3719" spans="9:12" x14ac:dyDescent="0.25">
      <c r="I3719" t="s">
        <v>1776</v>
      </c>
      <c r="J3719" t="s">
        <v>7499</v>
      </c>
      <c r="K3719" t="s">
        <v>7536</v>
      </c>
      <c r="L3719" t="s">
        <v>7501</v>
      </c>
    </row>
    <row r="3720" spans="9:12" x14ac:dyDescent="0.25">
      <c r="I3720" t="s">
        <v>1776</v>
      </c>
      <c r="J3720" t="s">
        <v>7499</v>
      </c>
      <c r="K3720" t="s">
        <v>7020</v>
      </c>
      <c r="L3720" t="s">
        <v>7501</v>
      </c>
    </row>
    <row r="3721" spans="9:12" x14ac:dyDescent="0.25">
      <c r="I3721" t="s">
        <v>1776</v>
      </c>
      <c r="J3721" t="s">
        <v>7499</v>
      </c>
      <c r="K3721" t="s">
        <v>5419</v>
      </c>
      <c r="L3721" t="s">
        <v>7277</v>
      </c>
    </row>
    <row r="3722" spans="9:12" x14ac:dyDescent="0.25">
      <c r="I3722" t="s">
        <v>1776</v>
      </c>
      <c r="J3722" t="s">
        <v>7499</v>
      </c>
      <c r="K3722" t="s">
        <v>7537</v>
      </c>
      <c r="L3722" t="s">
        <v>7277</v>
      </c>
    </row>
    <row r="3723" spans="9:12" x14ac:dyDescent="0.25">
      <c r="I3723" t="s">
        <v>1776</v>
      </c>
      <c r="J3723" t="s">
        <v>7499</v>
      </c>
      <c r="K3723" t="s">
        <v>7538</v>
      </c>
      <c r="L3723" t="s">
        <v>7501</v>
      </c>
    </row>
    <row r="3724" spans="9:12" x14ac:dyDescent="0.25">
      <c r="I3724" t="s">
        <v>1776</v>
      </c>
      <c r="J3724" t="s">
        <v>7499</v>
      </c>
      <c r="K3724" t="s">
        <v>7539</v>
      </c>
      <c r="L3724" t="s">
        <v>7501</v>
      </c>
    </row>
    <row r="3725" spans="9:12" x14ac:dyDescent="0.25">
      <c r="I3725" t="s">
        <v>1776</v>
      </c>
      <c r="J3725" t="s">
        <v>7499</v>
      </c>
      <c r="K3725" t="s">
        <v>6323</v>
      </c>
      <c r="L3725" t="s">
        <v>7501</v>
      </c>
    </row>
    <row r="3726" spans="9:12" x14ac:dyDescent="0.25">
      <c r="I3726" t="s">
        <v>1776</v>
      </c>
      <c r="J3726" t="s">
        <v>7499</v>
      </c>
      <c r="K3726" t="s">
        <v>7540</v>
      </c>
      <c r="L3726" t="s">
        <v>7277</v>
      </c>
    </row>
    <row r="3727" spans="9:12" x14ac:dyDescent="0.25">
      <c r="I3727" t="s">
        <v>1776</v>
      </c>
      <c r="J3727" t="s">
        <v>7499</v>
      </c>
      <c r="K3727" t="s">
        <v>7541</v>
      </c>
      <c r="L3727" t="s">
        <v>7501</v>
      </c>
    </row>
    <row r="3728" spans="9:12" x14ac:dyDescent="0.25">
      <c r="I3728" t="s">
        <v>1776</v>
      </c>
      <c r="J3728" t="s">
        <v>7499</v>
      </c>
      <c r="K3728" t="s">
        <v>7542</v>
      </c>
      <c r="L3728" t="s">
        <v>4790</v>
      </c>
    </row>
    <row r="3729" spans="9:12" x14ac:dyDescent="0.25">
      <c r="I3729" t="s">
        <v>1776</v>
      </c>
      <c r="J3729" t="s">
        <v>7499</v>
      </c>
      <c r="K3729" t="s">
        <v>7543</v>
      </c>
      <c r="L3729" t="s">
        <v>7501</v>
      </c>
    </row>
    <row r="3730" spans="9:12" x14ac:dyDescent="0.25">
      <c r="I3730" t="s">
        <v>1776</v>
      </c>
      <c r="J3730" t="s">
        <v>7499</v>
      </c>
      <c r="K3730" t="s">
        <v>7544</v>
      </c>
      <c r="L3730" t="s">
        <v>7501</v>
      </c>
    </row>
    <row r="3731" spans="9:12" x14ac:dyDescent="0.25">
      <c r="I3731" t="s">
        <v>1776</v>
      </c>
      <c r="J3731" t="s">
        <v>7499</v>
      </c>
      <c r="K3731" t="s">
        <v>7545</v>
      </c>
      <c r="L3731" t="s">
        <v>7501</v>
      </c>
    </row>
    <row r="3732" spans="9:12" x14ac:dyDescent="0.25">
      <c r="I3732" t="s">
        <v>1776</v>
      </c>
      <c r="J3732" t="s">
        <v>7499</v>
      </c>
      <c r="K3732" t="s">
        <v>7546</v>
      </c>
      <c r="L3732" t="s">
        <v>7501</v>
      </c>
    </row>
    <row r="3733" spans="9:12" x14ac:dyDescent="0.25">
      <c r="I3733" t="s">
        <v>1776</v>
      </c>
      <c r="J3733" t="s">
        <v>7499</v>
      </c>
      <c r="K3733" t="s">
        <v>7547</v>
      </c>
      <c r="L3733" t="s">
        <v>7501</v>
      </c>
    </row>
    <row r="3734" spans="9:12" x14ac:dyDescent="0.25">
      <c r="I3734" t="s">
        <v>1776</v>
      </c>
      <c r="J3734" t="s">
        <v>7499</v>
      </c>
      <c r="K3734" t="s">
        <v>7548</v>
      </c>
      <c r="L3734" t="s">
        <v>7501</v>
      </c>
    </row>
    <row r="3735" spans="9:12" x14ac:dyDescent="0.25">
      <c r="I3735" t="s">
        <v>1776</v>
      </c>
      <c r="J3735" t="s">
        <v>7499</v>
      </c>
      <c r="K3735" t="s">
        <v>7549</v>
      </c>
      <c r="L3735" t="s">
        <v>7277</v>
      </c>
    </row>
    <row r="3736" spans="9:12" x14ac:dyDescent="0.25">
      <c r="I3736" t="s">
        <v>1776</v>
      </c>
      <c r="J3736" t="s">
        <v>7550</v>
      </c>
      <c r="K3736" t="s">
        <v>6161</v>
      </c>
      <c r="L3736" t="s">
        <v>4653</v>
      </c>
    </row>
    <row r="3737" spans="9:12" x14ac:dyDescent="0.25">
      <c r="I3737" t="s">
        <v>1776</v>
      </c>
      <c r="J3737" t="s">
        <v>7550</v>
      </c>
      <c r="K3737" t="s">
        <v>5978</v>
      </c>
      <c r="L3737" t="s">
        <v>7551</v>
      </c>
    </row>
    <row r="3738" spans="9:12" x14ac:dyDescent="0.25">
      <c r="I3738" t="s">
        <v>1776</v>
      </c>
      <c r="J3738" t="s">
        <v>7550</v>
      </c>
      <c r="K3738" t="s">
        <v>7552</v>
      </c>
      <c r="L3738" t="s">
        <v>7551</v>
      </c>
    </row>
    <row r="3739" spans="9:12" x14ac:dyDescent="0.25">
      <c r="I3739" t="s">
        <v>1776</v>
      </c>
      <c r="J3739" t="s">
        <v>7550</v>
      </c>
      <c r="K3739" t="s">
        <v>4614</v>
      </c>
      <c r="L3739" t="s">
        <v>7551</v>
      </c>
    </row>
    <row r="3740" spans="9:12" x14ac:dyDescent="0.25">
      <c r="I3740" t="s">
        <v>1776</v>
      </c>
      <c r="J3740" t="s">
        <v>7553</v>
      </c>
      <c r="K3740" t="s">
        <v>7411</v>
      </c>
      <c r="L3740" t="s">
        <v>7292</v>
      </c>
    </row>
    <row r="3741" spans="9:12" x14ac:dyDescent="0.25">
      <c r="I3741" t="s">
        <v>1776</v>
      </c>
      <c r="J3741" t="s">
        <v>7554</v>
      </c>
      <c r="K3741" t="s">
        <v>7555</v>
      </c>
      <c r="L3741" t="s">
        <v>4653</v>
      </c>
    </row>
    <row r="3742" spans="9:12" x14ac:dyDescent="0.25">
      <c r="I3742" t="s">
        <v>1776</v>
      </c>
      <c r="J3742" t="s">
        <v>7556</v>
      </c>
      <c r="K3742" t="s">
        <v>7557</v>
      </c>
      <c r="L3742" t="s">
        <v>5319</v>
      </c>
    </row>
    <row r="3743" spans="9:12" x14ac:dyDescent="0.25">
      <c r="I3743" t="s">
        <v>1776</v>
      </c>
      <c r="J3743" t="s">
        <v>7558</v>
      </c>
      <c r="K3743" t="s">
        <v>4022</v>
      </c>
      <c r="L3743" t="s">
        <v>5180</v>
      </c>
    </row>
    <row r="3744" spans="9:12" x14ac:dyDescent="0.25">
      <c r="I3744" t="s">
        <v>1776</v>
      </c>
      <c r="J3744" t="s">
        <v>7559</v>
      </c>
      <c r="K3744" t="s">
        <v>4319</v>
      </c>
      <c r="L3744" t="s">
        <v>7476</v>
      </c>
    </row>
    <row r="3745" spans="9:12" x14ac:dyDescent="0.25">
      <c r="I3745" t="s">
        <v>7560</v>
      </c>
      <c r="J3745" t="s">
        <v>7561</v>
      </c>
      <c r="K3745" t="s">
        <v>7562</v>
      </c>
      <c r="L3745" t="s">
        <v>4790</v>
      </c>
    </row>
    <row r="3746" spans="9:12" x14ac:dyDescent="0.25">
      <c r="I3746" t="s">
        <v>7560</v>
      </c>
      <c r="J3746" t="s">
        <v>7563</v>
      </c>
      <c r="K3746" t="s">
        <v>7564</v>
      </c>
      <c r="L3746" t="s">
        <v>5116</v>
      </c>
    </row>
    <row r="3747" spans="9:12" x14ac:dyDescent="0.25">
      <c r="I3747" t="s">
        <v>7560</v>
      </c>
      <c r="J3747" t="s">
        <v>7563</v>
      </c>
      <c r="K3747" t="s">
        <v>7565</v>
      </c>
      <c r="L3747" t="s">
        <v>7566</v>
      </c>
    </row>
    <row r="3748" spans="9:12" x14ac:dyDescent="0.25">
      <c r="I3748" t="s">
        <v>7560</v>
      </c>
      <c r="J3748" t="s">
        <v>7567</v>
      </c>
      <c r="K3748" t="s">
        <v>7568</v>
      </c>
      <c r="L3748" t="s">
        <v>4653</v>
      </c>
    </row>
    <row r="3749" spans="9:12" x14ac:dyDescent="0.25">
      <c r="I3749" t="s">
        <v>7569</v>
      </c>
      <c r="J3749" t="s">
        <v>7570</v>
      </c>
      <c r="K3749" t="s">
        <v>7571</v>
      </c>
      <c r="L3749" t="s">
        <v>5137</v>
      </c>
    </row>
    <row r="3750" spans="9:12" x14ac:dyDescent="0.25">
      <c r="I3750" t="s">
        <v>7569</v>
      </c>
      <c r="J3750" t="s">
        <v>7572</v>
      </c>
      <c r="K3750" t="s">
        <v>7573</v>
      </c>
      <c r="L3750" t="s">
        <v>5180</v>
      </c>
    </row>
    <row r="3751" spans="9:12" x14ac:dyDescent="0.25">
      <c r="I3751" t="s">
        <v>7569</v>
      </c>
      <c r="J3751" t="s">
        <v>7574</v>
      </c>
      <c r="K3751" t="s">
        <v>7575</v>
      </c>
      <c r="L3751" t="s">
        <v>6052</v>
      </c>
    </row>
    <row r="3752" spans="9:12" x14ac:dyDescent="0.25">
      <c r="I3752" t="s">
        <v>7576</v>
      </c>
      <c r="J3752" t="s">
        <v>7577</v>
      </c>
      <c r="K3752" t="s">
        <v>5266</v>
      </c>
      <c r="L3752" t="s">
        <v>4653</v>
      </c>
    </row>
    <row r="3753" spans="9:12" x14ac:dyDescent="0.25">
      <c r="I3753" t="s">
        <v>7576</v>
      </c>
      <c r="J3753" t="s">
        <v>7577</v>
      </c>
      <c r="K3753" t="s">
        <v>6668</v>
      </c>
      <c r="L3753" t="s">
        <v>4653</v>
      </c>
    </row>
    <row r="3754" spans="9:12" x14ac:dyDescent="0.25">
      <c r="I3754" t="s">
        <v>7576</v>
      </c>
      <c r="J3754" t="s">
        <v>7577</v>
      </c>
      <c r="K3754" t="s">
        <v>5656</v>
      </c>
      <c r="L3754" t="s">
        <v>5180</v>
      </c>
    </row>
    <row r="3755" spans="9:12" x14ac:dyDescent="0.25">
      <c r="I3755" t="s">
        <v>7576</v>
      </c>
      <c r="J3755" t="s">
        <v>7577</v>
      </c>
      <c r="K3755" t="s">
        <v>7578</v>
      </c>
      <c r="L3755" t="s">
        <v>7579</v>
      </c>
    </row>
    <row r="3756" spans="9:12" x14ac:dyDescent="0.25">
      <c r="I3756" t="s">
        <v>7576</v>
      </c>
      <c r="J3756" t="s">
        <v>7580</v>
      </c>
      <c r="K3756" t="s">
        <v>7581</v>
      </c>
      <c r="L3756" t="s">
        <v>4790</v>
      </c>
    </row>
    <row r="3757" spans="9:12" x14ac:dyDescent="0.25">
      <c r="I3757" t="s">
        <v>7576</v>
      </c>
      <c r="J3757" t="s">
        <v>7580</v>
      </c>
      <c r="K3757" t="s">
        <v>7582</v>
      </c>
      <c r="L3757" t="s">
        <v>5139</v>
      </c>
    </row>
    <row r="3758" spans="9:12" x14ac:dyDescent="0.25">
      <c r="I3758" t="s">
        <v>7576</v>
      </c>
      <c r="J3758" t="s">
        <v>7580</v>
      </c>
      <c r="K3758" t="s">
        <v>5109</v>
      </c>
      <c r="L3758" t="s">
        <v>7583</v>
      </c>
    </row>
    <row r="3759" spans="9:12" x14ac:dyDescent="0.25">
      <c r="I3759" t="s">
        <v>7576</v>
      </c>
      <c r="J3759" t="s">
        <v>7584</v>
      </c>
      <c r="K3759" t="s">
        <v>4022</v>
      </c>
      <c r="L3759" t="s">
        <v>5113</v>
      </c>
    </row>
    <row r="3760" spans="9:12" x14ac:dyDescent="0.25">
      <c r="I3760" t="s">
        <v>7576</v>
      </c>
      <c r="J3760" t="s">
        <v>7584</v>
      </c>
      <c r="K3760" t="s">
        <v>7461</v>
      </c>
      <c r="L3760" t="s">
        <v>5180</v>
      </c>
    </row>
    <row r="3761" spans="9:12" x14ac:dyDescent="0.25">
      <c r="I3761" t="s">
        <v>1801</v>
      </c>
      <c r="J3761" t="s">
        <v>7585</v>
      </c>
      <c r="K3761" t="s">
        <v>6229</v>
      </c>
      <c r="L3761" t="s">
        <v>5139</v>
      </c>
    </row>
    <row r="3762" spans="9:12" x14ac:dyDescent="0.25">
      <c r="I3762" t="s">
        <v>1801</v>
      </c>
      <c r="J3762" t="s">
        <v>7585</v>
      </c>
      <c r="K3762" t="s">
        <v>6265</v>
      </c>
      <c r="L3762" t="s">
        <v>5180</v>
      </c>
    </row>
    <row r="3763" spans="9:12" x14ac:dyDescent="0.25">
      <c r="I3763" t="s">
        <v>1801</v>
      </c>
      <c r="J3763" t="s">
        <v>7585</v>
      </c>
      <c r="K3763" t="s">
        <v>4316</v>
      </c>
      <c r="L3763" t="s">
        <v>4790</v>
      </c>
    </row>
    <row r="3764" spans="9:12" x14ac:dyDescent="0.25">
      <c r="I3764" t="s">
        <v>1801</v>
      </c>
      <c r="J3764" t="s">
        <v>7586</v>
      </c>
      <c r="K3764" t="s">
        <v>7587</v>
      </c>
      <c r="L3764" t="s">
        <v>4790</v>
      </c>
    </row>
    <row r="3765" spans="9:12" x14ac:dyDescent="0.25">
      <c r="I3765" t="s">
        <v>1801</v>
      </c>
      <c r="J3765" t="s">
        <v>7586</v>
      </c>
      <c r="K3765" t="s">
        <v>7588</v>
      </c>
      <c r="L3765" t="s">
        <v>5180</v>
      </c>
    </row>
    <row r="3766" spans="9:12" x14ac:dyDescent="0.25">
      <c r="I3766" t="s">
        <v>1803</v>
      </c>
      <c r="J3766" t="s">
        <v>7589</v>
      </c>
      <c r="K3766" t="s">
        <v>4022</v>
      </c>
      <c r="L3766" t="s">
        <v>4790</v>
      </c>
    </row>
    <row r="3767" spans="9:12" x14ac:dyDescent="0.25">
      <c r="I3767" t="s">
        <v>1803</v>
      </c>
      <c r="J3767" t="s">
        <v>7589</v>
      </c>
      <c r="K3767" t="s">
        <v>5782</v>
      </c>
      <c r="L3767" t="s">
        <v>7127</v>
      </c>
    </row>
    <row r="3768" spans="9:12" x14ac:dyDescent="0.25">
      <c r="I3768" t="s">
        <v>71</v>
      </c>
      <c r="J3768" t="s">
        <v>7590</v>
      </c>
      <c r="K3768" t="s">
        <v>7591</v>
      </c>
      <c r="L3768" t="s">
        <v>7592</v>
      </c>
    </row>
    <row r="3769" spans="9:12" x14ac:dyDescent="0.25">
      <c r="I3769" t="s">
        <v>71</v>
      </c>
      <c r="J3769" t="s">
        <v>7590</v>
      </c>
      <c r="K3769" t="s">
        <v>7349</v>
      </c>
      <c r="L3769" t="s">
        <v>4790</v>
      </c>
    </row>
    <row r="3770" spans="9:12" x14ac:dyDescent="0.25">
      <c r="I3770" t="s">
        <v>71</v>
      </c>
      <c r="J3770" t="s">
        <v>7590</v>
      </c>
      <c r="K3770" t="s">
        <v>7593</v>
      </c>
      <c r="L3770" t="s">
        <v>5162</v>
      </c>
    </row>
    <row r="3771" spans="9:12" x14ac:dyDescent="0.25">
      <c r="I3771" t="s">
        <v>71</v>
      </c>
      <c r="J3771" t="s">
        <v>7590</v>
      </c>
      <c r="K3771" t="s">
        <v>7594</v>
      </c>
      <c r="L3771" t="s">
        <v>7595</v>
      </c>
    </row>
    <row r="3772" spans="9:12" x14ac:dyDescent="0.25">
      <c r="I3772" t="s">
        <v>71</v>
      </c>
      <c r="J3772" t="s">
        <v>7590</v>
      </c>
      <c r="K3772" t="s">
        <v>7596</v>
      </c>
      <c r="L3772" t="s">
        <v>5180</v>
      </c>
    </row>
    <row r="3773" spans="9:12" x14ac:dyDescent="0.25">
      <c r="I3773" t="s">
        <v>71</v>
      </c>
      <c r="J3773" t="s">
        <v>7590</v>
      </c>
      <c r="K3773" t="s">
        <v>7597</v>
      </c>
      <c r="L3773" t="s">
        <v>5141</v>
      </c>
    </row>
    <row r="3774" spans="9:12" x14ac:dyDescent="0.25">
      <c r="I3774" t="s">
        <v>71</v>
      </c>
      <c r="J3774" t="s">
        <v>7590</v>
      </c>
      <c r="K3774" t="s">
        <v>7598</v>
      </c>
      <c r="L3774" t="s">
        <v>7592</v>
      </c>
    </row>
    <row r="3775" spans="9:12" x14ac:dyDescent="0.25">
      <c r="I3775" t="s">
        <v>71</v>
      </c>
      <c r="J3775" t="s">
        <v>7590</v>
      </c>
      <c r="K3775" t="s">
        <v>7599</v>
      </c>
      <c r="L3775" t="s">
        <v>5141</v>
      </c>
    </row>
    <row r="3776" spans="9:12" x14ac:dyDescent="0.25">
      <c r="I3776" t="s">
        <v>71</v>
      </c>
      <c r="J3776" t="s">
        <v>7590</v>
      </c>
      <c r="K3776" t="s">
        <v>7600</v>
      </c>
      <c r="L3776" t="s">
        <v>7601</v>
      </c>
    </row>
    <row r="3777" spans="9:12" x14ac:dyDescent="0.25">
      <c r="I3777" t="s">
        <v>71</v>
      </c>
      <c r="J3777" t="s">
        <v>7590</v>
      </c>
      <c r="K3777" t="s">
        <v>7602</v>
      </c>
      <c r="L3777" t="s">
        <v>5141</v>
      </c>
    </row>
    <row r="3778" spans="9:12" x14ac:dyDescent="0.25">
      <c r="I3778" t="s">
        <v>71</v>
      </c>
      <c r="J3778" t="s">
        <v>7590</v>
      </c>
      <c r="K3778" t="s">
        <v>7603</v>
      </c>
      <c r="L3778" t="s">
        <v>7604</v>
      </c>
    </row>
    <row r="3779" spans="9:12" x14ac:dyDescent="0.25">
      <c r="I3779" t="s">
        <v>71</v>
      </c>
      <c r="J3779" t="s">
        <v>7590</v>
      </c>
      <c r="K3779" t="s">
        <v>7351</v>
      </c>
      <c r="L3779" t="s">
        <v>5162</v>
      </c>
    </row>
    <row r="3780" spans="9:12" x14ac:dyDescent="0.25">
      <c r="I3780" t="s">
        <v>71</v>
      </c>
      <c r="J3780" t="s">
        <v>7590</v>
      </c>
      <c r="K3780" t="s">
        <v>7605</v>
      </c>
      <c r="L3780" t="s">
        <v>5141</v>
      </c>
    </row>
    <row r="3781" spans="9:12" x14ac:dyDescent="0.25">
      <c r="I3781" t="s">
        <v>71</v>
      </c>
      <c r="J3781" t="s">
        <v>7590</v>
      </c>
      <c r="K3781" t="s">
        <v>7606</v>
      </c>
      <c r="L3781" t="s">
        <v>5180</v>
      </c>
    </row>
    <row r="3782" spans="9:12" x14ac:dyDescent="0.25">
      <c r="I3782" t="s">
        <v>71</v>
      </c>
      <c r="J3782" t="s">
        <v>7590</v>
      </c>
      <c r="K3782" t="s">
        <v>7607</v>
      </c>
      <c r="L3782" t="s">
        <v>4790</v>
      </c>
    </row>
    <row r="3783" spans="9:12" x14ac:dyDescent="0.25">
      <c r="I3783" t="s">
        <v>71</v>
      </c>
      <c r="J3783" t="s">
        <v>7590</v>
      </c>
      <c r="K3783" t="s">
        <v>7608</v>
      </c>
      <c r="L3783" t="s">
        <v>4790</v>
      </c>
    </row>
    <row r="3784" spans="9:12" x14ac:dyDescent="0.25">
      <c r="I3784" t="s">
        <v>71</v>
      </c>
      <c r="J3784" t="s">
        <v>7590</v>
      </c>
      <c r="K3784" t="s">
        <v>7609</v>
      </c>
      <c r="L3784" t="s">
        <v>7610</v>
      </c>
    </row>
    <row r="3785" spans="9:12" x14ac:dyDescent="0.25">
      <c r="I3785" t="s">
        <v>71</v>
      </c>
      <c r="J3785" t="s">
        <v>7590</v>
      </c>
      <c r="K3785" t="s">
        <v>7611</v>
      </c>
      <c r="L3785" t="s">
        <v>7604</v>
      </c>
    </row>
    <row r="3786" spans="9:12" x14ac:dyDescent="0.25">
      <c r="I3786" t="s">
        <v>71</v>
      </c>
      <c r="J3786" t="s">
        <v>7590</v>
      </c>
      <c r="K3786" t="s">
        <v>5057</v>
      </c>
      <c r="L3786" t="s">
        <v>5141</v>
      </c>
    </row>
    <row r="3787" spans="9:12" x14ac:dyDescent="0.25">
      <c r="I3787" t="s">
        <v>71</v>
      </c>
      <c r="J3787" t="s">
        <v>7590</v>
      </c>
      <c r="K3787" t="s">
        <v>5782</v>
      </c>
      <c r="L3787" t="s">
        <v>5180</v>
      </c>
    </row>
    <row r="3788" spans="9:12" x14ac:dyDescent="0.25">
      <c r="I3788" t="s">
        <v>71</v>
      </c>
      <c r="J3788" t="s">
        <v>7590</v>
      </c>
      <c r="K3788" t="s">
        <v>7612</v>
      </c>
      <c r="L3788" t="s">
        <v>7595</v>
      </c>
    </row>
    <row r="3789" spans="9:12" x14ac:dyDescent="0.25">
      <c r="I3789" t="s">
        <v>71</v>
      </c>
      <c r="J3789" t="s">
        <v>7590</v>
      </c>
      <c r="K3789" t="s">
        <v>7613</v>
      </c>
      <c r="L3789" t="s">
        <v>7592</v>
      </c>
    </row>
    <row r="3790" spans="9:12" x14ac:dyDescent="0.25">
      <c r="I3790" t="s">
        <v>71</v>
      </c>
      <c r="J3790" t="s">
        <v>7590</v>
      </c>
      <c r="K3790" t="s">
        <v>7614</v>
      </c>
      <c r="L3790" t="s">
        <v>5180</v>
      </c>
    </row>
    <row r="3791" spans="9:12" x14ac:dyDescent="0.25">
      <c r="I3791" t="s">
        <v>71</v>
      </c>
      <c r="J3791" t="s">
        <v>7590</v>
      </c>
      <c r="K3791" t="s">
        <v>4876</v>
      </c>
      <c r="L3791" t="s">
        <v>5141</v>
      </c>
    </row>
    <row r="3792" spans="9:12" x14ac:dyDescent="0.25">
      <c r="I3792" t="s">
        <v>71</v>
      </c>
      <c r="J3792" t="s">
        <v>7590</v>
      </c>
      <c r="K3792" t="s">
        <v>7615</v>
      </c>
      <c r="L3792" t="s">
        <v>5141</v>
      </c>
    </row>
    <row r="3793" spans="9:12" x14ac:dyDescent="0.25">
      <c r="I3793" t="s">
        <v>71</v>
      </c>
      <c r="J3793" t="s">
        <v>7590</v>
      </c>
      <c r="K3793" t="s">
        <v>7616</v>
      </c>
      <c r="L3793" t="s">
        <v>5141</v>
      </c>
    </row>
    <row r="3794" spans="9:12" x14ac:dyDescent="0.25">
      <c r="I3794" t="s">
        <v>71</v>
      </c>
      <c r="J3794" t="s">
        <v>7590</v>
      </c>
      <c r="K3794" t="s">
        <v>7617</v>
      </c>
      <c r="L3794" t="s">
        <v>7592</v>
      </c>
    </row>
    <row r="3795" spans="9:12" x14ac:dyDescent="0.25">
      <c r="I3795" t="s">
        <v>71</v>
      </c>
      <c r="J3795" t="s">
        <v>7590</v>
      </c>
      <c r="K3795" t="s">
        <v>7618</v>
      </c>
      <c r="L3795" t="s">
        <v>7595</v>
      </c>
    </row>
    <row r="3796" spans="9:12" x14ac:dyDescent="0.25">
      <c r="I3796" t="s">
        <v>71</v>
      </c>
      <c r="J3796" t="s">
        <v>7590</v>
      </c>
      <c r="K3796" t="s">
        <v>6101</v>
      </c>
      <c r="L3796" t="s">
        <v>5141</v>
      </c>
    </row>
    <row r="3797" spans="9:12" x14ac:dyDescent="0.25">
      <c r="I3797" t="s">
        <v>71</v>
      </c>
      <c r="J3797" t="s">
        <v>7590</v>
      </c>
      <c r="K3797" t="s">
        <v>7619</v>
      </c>
      <c r="L3797" t="s">
        <v>7620</v>
      </c>
    </row>
    <row r="3798" spans="9:12" x14ac:dyDescent="0.25">
      <c r="I3798" t="s">
        <v>71</v>
      </c>
      <c r="J3798" t="s">
        <v>7590</v>
      </c>
      <c r="K3798" t="s">
        <v>7621</v>
      </c>
      <c r="L3798" t="s">
        <v>5180</v>
      </c>
    </row>
    <row r="3799" spans="9:12" x14ac:dyDescent="0.25">
      <c r="I3799" t="s">
        <v>71</v>
      </c>
      <c r="J3799" t="s">
        <v>7590</v>
      </c>
      <c r="K3799" t="s">
        <v>7622</v>
      </c>
      <c r="L3799" t="s">
        <v>5180</v>
      </c>
    </row>
    <row r="3800" spans="9:12" x14ac:dyDescent="0.25">
      <c r="I3800" t="s">
        <v>71</v>
      </c>
      <c r="J3800" t="s">
        <v>7590</v>
      </c>
      <c r="K3800" t="s">
        <v>7623</v>
      </c>
      <c r="L3800" t="s">
        <v>4790</v>
      </c>
    </row>
    <row r="3801" spans="9:12" x14ac:dyDescent="0.25">
      <c r="I3801" t="s">
        <v>71</v>
      </c>
      <c r="J3801" t="s">
        <v>7590</v>
      </c>
      <c r="K3801" t="s">
        <v>7624</v>
      </c>
      <c r="L3801" t="s">
        <v>4790</v>
      </c>
    </row>
    <row r="3802" spans="9:12" x14ac:dyDescent="0.25">
      <c r="I3802" t="s">
        <v>71</v>
      </c>
      <c r="J3802" t="s">
        <v>7590</v>
      </c>
      <c r="K3802" t="s">
        <v>7625</v>
      </c>
      <c r="L3802" t="s">
        <v>7626</v>
      </c>
    </row>
    <row r="3803" spans="9:12" x14ac:dyDescent="0.25">
      <c r="I3803" t="s">
        <v>71</v>
      </c>
      <c r="J3803" t="s">
        <v>7590</v>
      </c>
      <c r="K3803" t="s">
        <v>7627</v>
      </c>
      <c r="L3803" t="s">
        <v>7592</v>
      </c>
    </row>
    <row r="3804" spans="9:12" x14ac:dyDescent="0.25">
      <c r="I3804" t="s">
        <v>71</v>
      </c>
      <c r="J3804" t="s">
        <v>7590</v>
      </c>
      <c r="K3804" t="s">
        <v>7628</v>
      </c>
      <c r="L3804" t="s">
        <v>5180</v>
      </c>
    </row>
    <row r="3805" spans="9:12" x14ac:dyDescent="0.25">
      <c r="I3805" t="s">
        <v>71</v>
      </c>
      <c r="J3805" t="s">
        <v>7590</v>
      </c>
      <c r="K3805" t="s">
        <v>7629</v>
      </c>
      <c r="L3805" t="s">
        <v>7592</v>
      </c>
    </row>
    <row r="3806" spans="9:12" x14ac:dyDescent="0.25">
      <c r="I3806" t="s">
        <v>71</v>
      </c>
      <c r="J3806" t="s">
        <v>7590</v>
      </c>
      <c r="K3806" t="s">
        <v>5946</v>
      </c>
      <c r="L3806" t="s">
        <v>5162</v>
      </c>
    </row>
    <row r="3807" spans="9:12" x14ac:dyDescent="0.25">
      <c r="I3807" t="s">
        <v>71</v>
      </c>
      <c r="J3807" t="s">
        <v>7590</v>
      </c>
      <c r="K3807" t="s">
        <v>7630</v>
      </c>
      <c r="L3807" t="s">
        <v>5141</v>
      </c>
    </row>
    <row r="3808" spans="9:12" x14ac:dyDescent="0.25">
      <c r="I3808" t="s">
        <v>71</v>
      </c>
      <c r="J3808" t="s">
        <v>7590</v>
      </c>
      <c r="K3808" t="s">
        <v>7631</v>
      </c>
      <c r="L3808" t="s">
        <v>7592</v>
      </c>
    </row>
    <row r="3809" spans="9:12" x14ac:dyDescent="0.25">
      <c r="I3809" t="s">
        <v>71</v>
      </c>
      <c r="J3809" t="s">
        <v>7590</v>
      </c>
      <c r="K3809" t="s">
        <v>7632</v>
      </c>
      <c r="L3809" t="s">
        <v>5141</v>
      </c>
    </row>
    <row r="3810" spans="9:12" x14ac:dyDescent="0.25">
      <c r="I3810" t="s">
        <v>71</v>
      </c>
      <c r="J3810" t="s">
        <v>7590</v>
      </c>
      <c r="K3810" t="s">
        <v>7633</v>
      </c>
      <c r="L3810" t="s">
        <v>5141</v>
      </c>
    </row>
    <row r="3811" spans="9:12" x14ac:dyDescent="0.25">
      <c r="I3811" t="s">
        <v>71</v>
      </c>
      <c r="J3811" t="s">
        <v>7590</v>
      </c>
      <c r="K3811" t="s">
        <v>4977</v>
      </c>
      <c r="L3811" t="s">
        <v>7127</v>
      </c>
    </row>
    <row r="3812" spans="9:12" x14ac:dyDescent="0.25">
      <c r="I3812" t="s">
        <v>71</v>
      </c>
      <c r="J3812" t="s">
        <v>7590</v>
      </c>
      <c r="K3812" t="s">
        <v>7634</v>
      </c>
      <c r="L3812" t="s">
        <v>7635</v>
      </c>
    </row>
    <row r="3813" spans="9:12" x14ac:dyDescent="0.25">
      <c r="I3813" t="s">
        <v>71</v>
      </c>
      <c r="J3813" t="s">
        <v>7590</v>
      </c>
      <c r="K3813" t="s">
        <v>5988</v>
      </c>
      <c r="L3813" t="s">
        <v>5180</v>
      </c>
    </row>
    <row r="3814" spans="9:12" x14ac:dyDescent="0.25">
      <c r="I3814" t="s">
        <v>71</v>
      </c>
      <c r="J3814" t="s">
        <v>7590</v>
      </c>
      <c r="K3814" t="s">
        <v>7636</v>
      </c>
      <c r="L3814" t="s">
        <v>7595</v>
      </c>
    </row>
    <row r="3815" spans="9:12" x14ac:dyDescent="0.25">
      <c r="I3815" t="s">
        <v>71</v>
      </c>
      <c r="J3815" t="s">
        <v>7590</v>
      </c>
      <c r="K3815" t="s">
        <v>7637</v>
      </c>
      <c r="L3815" t="s">
        <v>7601</v>
      </c>
    </row>
    <row r="3816" spans="9:12" x14ac:dyDescent="0.25">
      <c r="I3816" t="s">
        <v>71</v>
      </c>
      <c r="J3816" t="s">
        <v>7590</v>
      </c>
      <c r="K3816" t="s">
        <v>7159</v>
      </c>
      <c r="L3816" t="s">
        <v>5141</v>
      </c>
    </row>
    <row r="3817" spans="9:12" x14ac:dyDescent="0.25">
      <c r="I3817" t="s">
        <v>71</v>
      </c>
      <c r="J3817" t="s">
        <v>7590</v>
      </c>
      <c r="K3817" t="s">
        <v>7638</v>
      </c>
      <c r="L3817" t="s">
        <v>7592</v>
      </c>
    </row>
    <row r="3818" spans="9:12" x14ac:dyDescent="0.25">
      <c r="I3818" t="s">
        <v>71</v>
      </c>
      <c r="J3818" t="s">
        <v>7590</v>
      </c>
      <c r="K3818" t="s">
        <v>7639</v>
      </c>
      <c r="L3818" t="s">
        <v>7592</v>
      </c>
    </row>
    <row r="3819" spans="9:12" x14ac:dyDescent="0.25">
      <c r="I3819" t="s">
        <v>71</v>
      </c>
      <c r="J3819" t="s">
        <v>7590</v>
      </c>
      <c r="K3819" t="s">
        <v>3994</v>
      </c>
      <c r="L3819" t="s">
        <v>5141</v>
      </c>
    </row>
    <row r="3820" spans="9:12" x14ac:dyDescent="0.25">
      <c r="I3820" t="s">
        <v>71</v>
      </c>
      <c r="J3820" t="s">
        <v>7590</v>
      </c>
      <c r="K3820" t="s">
        <v>7640</v>
      </c>
      <c r="L3820" t="s">
        <v>7127</v>
      </c>
    </row>
    <row r="3821" spans="9:12" x14ac:dyDescent="0.25">
      <c r="I3821" t="s">
        <v>71</v>
      </c>
      <c r="J3821" t="s">
        <v>7590</v>
      </c>
      <c r="K3821" t="s">
        <v>7463</v>
      </c>
      <c r="L3821" t="s">
        <v>7601</v>
      </c>
    </row>
    <row r="3822" spans="9:12" x14ac:dyDescent="0.25">
      <c r="I3822" t="s">
        <v>71</v>
      </c>
      <c r="J3822" t="s">
        <v>7590</v>
      </c>
      <c r="K3822" t="s">
        <v>7641</v>
      </c>
      <c r="L3822" t="s">
        <v>7642</v>
      </c>
    </row>
    <row r="3823" spans="9:12" x14ac:dyDescent="0.25">
      <c r="I3823" t="s">
        <v>71</v>
      </c>
      <c r="J3823" t="s">
        <v>7590</v>
      </c>
      <c r="K3823" t="s">
        <v>7643</v>
      </c>
      <c r="L3823" t="s">
        <v>7595</v>
      </c>
    </row>
    <row r="3824" spans="9:12" x14ac:dyDescent="0.25">
      <c r="I3824" t="s">
        <v>71</v>
      </c>
      <c r="J3824" t="s">
        <v>7590</v>
      </c>
      <c r="K3824" t="s">
        <v>7644</v>
      </c>
      <c r="L3824" t="s">
        <v>5180</v>
      </c>
    </row>
    <row r="3825" spans="9:12" x14ac:dyDescent="0.25">
      <c r="I3825" t="s">
        <v>71</v>
      </c>
      <c r="J3825" t="s">
        <v>7590</v>
      </c>
      <c r="K3825" t="s">
        <v>7645</v>
      </c>
      <c r="L3825" t="s">
        <v>5141</v>
      </c>
    </row>
    <row r="3826" spans="9:12" x14ac:dyDescent="0.25">
      <c r="I3826" t="s">
        <v>71</v>
      </c>
      <c r="J3826" t="s">
        <v>7590</v>
      </c>
      <c r="K3826" t="s">
        <v>7646</v>
      </c>
      <c r="L3826" t="s">
        <v>5180</v>
      </c>
    </row>
    <row r="3827" spans="9:12" x14ac:dyDescent="0.25">
      <c r="I3827" t="s">
        <v>71</v>
      </c>
      <c r="J3827" t="s">
        <v>7590</v>
      </c>
      <c r="K3827" t="s">
        <v>7536</v>
      </c>
      <c r="L3827" t="s">
        <v>5162</v>
      </c>
    </row>
    <row r="3828" spans="9:12" x14ac:dyDescent="0.25">
      <c r="I3828" t="s">
        <v>71</v>
      </c>
      <c r="J3828" t="s">
        <v>7590</v>
      </c>
      <c r="K3828" t="s">
        <v>7366</v>
      </c>
      <c r="L3828" t="s">
        <v>7647</v>
      </c>
    </row>
    <row r="3829" spans="9:12" x14ac:dyDescent="0.25">
      <c r="I3829" t="s">
        <v>71</v>
      </c>
      <c r="J3829" t="s">
        <v>7590</v>
      </c>
      <c r="K3829" t="s">
        <v>7648</v>
      </c>
      <c r="L3829" t="s">
        <v>5141</v>
      </c>
    </row>
    <row r="3830" spans="9:12" x14ac:dyDescent="0.25">
      <c r="I3830" t="s">
        <v>71</v>
      </c>
      <c r="J3830" t="s">
        <v>7590</v>
      </c>
      <c r="K3830" t="s">
        <v>7649</v>
      </c>
      <c r="L3830" t="s">
        <v>5180</v>
      </c>
    </row>
    <row r="3831" spans="9:12" x14ac:dyDescent="0.25">
      <c r="I3831" t="s">
        <v>71</v>
      </c>
      <c r="J3831" t="s">
        <v>7590</v>
      </c>
      <c r="K3831" t="s">
        <v>7650</v>
      </c>
      <c r="L3831" t="s">
        <v>7601</v>
      </c>
    </row>
    <row r="3832" spans="9:12" x14ac:dyDescent="0.25">
      <c r="I3832" t="s">
        <v>71</v>
      </c>
      <c r="J3832" t="s">
        <v>7590</v>
      </c>
      <c r="K3832" t="s">
        <v>7651</v>
      </c>
      <c r="L3832" t="s">
        <v>4790</v>
      </c>
    </row>
    <row r="3833" spans="9:12" x14ac:dyDescent="0.25">
      <c r="I3833" t="s">
        <v>71</v>
      </c>
      <c r="J3833" t="s">
        <v>7590</v>
      </c>
      <c r="K3833" t="s">
        <v>4899</v>
      </c>
      <c r="L3833" t="s">
        <v>5180</v>
      </c>
    </row>
    <row r="3834" spans="9:12" x14ac:dyDescent="0.25">
      <c r="I3834" t="s">
        <v>71</v>
      </c>
      <c r="J3834" t="s">
        <v>7590</v>
      </c>
      <c r="K3834" t="s">
        <v>7652</v>
      </c>
      <c r="L3834" t="s">
        <v>7653</v>
      </c>
    </row>
    <row r="3835" spans="9:12" x14ac:dyDescent="0.25">
      <c r="I3835" t="s">
        <v>71</v>
      </c>
      <c r="J3835" t="s">
        <v>7590</v>
      </c>
      <c r="K3835" t="s">
        <v>7654</v>
      </c>
      <c r="L3835" t="s">
        <v>7595</v>
      </c>
    </row>
    <row r="3836" spans="9:12" x14ac:dyDescent="0.25">
      <c r="I3836" t="s">
        <v>71</v>
      </c>
      <c r="J3836" t="s">
        <v>7590</v>
      </c>
      <c r="K3836" t="s">
        <v>7655</v>
      </c>
      <c r="L3836" t="s">
        <v>5141</v>
      </c>
    </row>
    <row r="3837" spans="9:12" x14ac:dyDescent="0.25">
      <c r="I3837" t="s">
        <v>71</v>
      </c>
      <c r="J3837" t="s">
        <v>7590</v>
      </c>
      <c r="K3837" t="s">
        <v>7656</v>
      </c>
      <c r="L3837" t="s">
        <v>7127</v>
      </c>
    </row>
    <row r="3838" spans="9:12" x14ac:dyDescent="0.25">
      <c r="I3838" t="s">
        <v>71</v>
      </c>
      <c r="J3838" t="s">
        <v>7590</v>
      </c>
      <c r="K3838" t="s">
        <v>7071</v>
      </c>
      <c r="L3838" t="s">
        <v>7127</v>
      </c>
    </row>
    <row r="3839" spans="9:12" x14ac:dyDescent="0.25">
      <c r="I3839" t="s">
        <v>71</v>
      </c>
      <c r="J3839" t="s">
        <v>7590</v>
      </c>
      <c r="K3839" t="s">
        <v>7657</v>
      </c>
      <c r="L3839" t="s">
        <v>7592</v>
      </c>
    </row>
    <row r="3840" spans="9:12" x14ac:dyDescent="0.25">
      <c r="I3840" t="s">
        <v>71</v>
      </c>
      <c r="J3840" t="s">
        <v>7590</v>
      </c>
      <c r="K3840" t="s">
        <v>7658</v>
      </c>
      <c r="L3840" t="s">
        <v>5180</v>
      </c>
    </row>
    <row r="3841" spans="9:12" x14ac:dyDescent="0.25">
      <c r="I3841" t="s">
        <v>71</v>
      </c>
      <c r="J3841" t="s">
        <v>7590</v>
      </c>
      <c r="K3841" t="s">
        <v>4759</v>
      </c>
      <c r="L3841" t="s">
        <v>7127</v>
      </c>
    </row>
    <row r="3842" spans="9:12" x14ac:dyDescent="0.25">
      <c r="I3842" t="s">
        <v>71</v>
      </c>
      <c r="J3842" t="s">
        <v>7590</v>
      </c>
      <c r="K3842" t="s">
        <v>4045</v>
      </c>
      <c r="L3842" t="s">
        <v>5141</v>
      </c>
    </row>
    <row r="3843" spans="9:12" x14ac:dyDescent="0.25">
      <c r="I3843" t="s">
        <v>71</v>
      </c>
      <c r="J3843" t="s">
        <v>7590</v>
      </c>
      <c r="K3843" t="s">
        <v>7659</v>
      </c>
      <c r="L3843" t="s">
        <v>4790</v>
      </c>
    </row>
    <row r="3844" spans="9:12" x14ac:dyDescent="0.25">
      <c r="I3844" t="s">
        <v>71</v>
      </c>
      <c r="J3844" t="s">
        <v>7590</v>
      </c>
      <c r="K3844" t="s">
        <v>5620</v>
      </c>
      <c r="L3844" t="s">
        <v>7601</v>
      </c>
    </row>
    <row r="3845" spans="9:12" x14ac:dyDescent="0.25">
      <c r="I3845" t="s">
        <v>71</v>
      </c>
      <c r="J3845" t="s">
        <v>7590</v>
      </c>
      <c r="K3845" t="s">
        <v>7660</v>
      </c>
      <c r="L3845" t="s">
        <v>7592</v>
      </c>
    </row>
    <row r="3846" spans="9:12" x14ac:dyDescent="0.25">
      <c r="I3846" t="s">
        <v>71</v>
      </c>
      <c r="J3846" t="s">
        <v>7590</v>
      </c>
      <c r="K3846" t="s">
        <v>7661</v>
      </c>
      <c r="L3846" t="s">
        <v>7595</v>
      </c>
    </row>
    <row r="3847" spans="9:12" x14ac:dyDescent="0.25">
      <c r="I3847" t="s">
        <v>71</v>
      </c>
      <c r="J3847" t="s">
        <v>7590</v>
      </c>
      <c r="K3847" t="s">
        <v>7662</v>
      </c>
      <c r="L3847" t="s">
        <v>7595</v>
      </c>
    </row>
    <row r="3848" spans="9:12" x14ac:dyDescent="0.25">
      <c r="I3848" t="s">
        <v>71</v>
      </c>
      <c r="J3848" t="s">
        <v>7663</v>
      </c>
      <c r="K3848" t="s">
        <v>7664</v>
      </c>
      <c r="L3848" t="s">
        <v>7635</v>
      </c>
    </row>
    <row r="3849" spans="9:12" x14ac:dyDescent="0.25">
      <c r="I3849" t="s">
        <v>71</v>
      </c>
      <c r="J3849" t="s">
        <v>7663</v>
      </c>
      <c r="K3849" t="s">
        <v>6583</v>
      </c>
      <c r="L3849" t="s">
        <v>7635</v>
      </c>
    </row>
    <row r="3850" spans="9:12" x14ac:dyDescent="0.25">
      <c r="I3850" t="s">
        <v>71</v>
      </c>
      <c r="J3850" t="s">
        <v>7663</v>
      </c>
      <c r="K3850" t="s">
        <v>4571</v>
      </c>
      <c r="L3850" t="s">
        <v>7635</v>
      </c>
    </row>
    <row r="3851" spans="9:12" x14ac:dyDescent="0.25">
      <c r="I3851" t="s">
        <v>71</v>
      </c>
      <c r="J3851" t="s">
        <v>7663</v>
      </c>
      <c r="K3851" t="s">
        <v>5615</v>
      </c>
      <c r="L3851" t="s">
        <v>7635</v>
      </c>
    </row>
    <row r="3852" spans="9:12" x14ac:dyDescent="0.25">
      <c r="I3852" t="s">
        <v>71</v>
      </c>
      <c r="J3852" t="s">
        <v>7663</v>
      </c>
      <c r="K3852" t="s">
        <v>7461</v>
      </c>
      <c r="L3852" t="s">
        <v>7665</v>
      </c>
    </row>
    <row r="3853" spans="9:12" x14ac:dyDescent="0.25">
      <c r="I3853" t="s">
        <v>71</v>
      </c>
      <c r="J3853" t="s">
        <v>7663</v>
      </c>
      <c r="K3853" t="s">
        <v>3986</v>
      </c>
      <c r="L3853" t="s">
        <v>5319</v>
      </c>
    </row>
    <row r="3854" spans="9:12" x14ac:dyDescent="0.25">
      <c r="I3854" t="s">
        <v>71</v>
      </c>
      <c r="J3854" t="s">
        <v>7663</v>
      </c>
      <c r="K3854" t="s">
        <v>7666</v>
      </c>
      <c r="L3854" t="s">
        <v>7635</v>
      </c>
    </row>
    <row r="3855" spans="9:12" x14ac:dyDescent="0.25">
      <c r="I3855" t="s">
        <v>71</v>
      </c>
      <c r="J3855" t="s">
        <v>7663</v>
      </c>
      <c r="K3855" t="s">
        <v>5419</v>
      </c>
      <c r="L3855" t="s">
        <v>7665</v>
      </c>
    </row>
    <row r="3856" spans="9:12" x14ac:dyDescent="0.25">
      <c r="I3856" t="s">
        <v>71</v>
      </c>
      <c r="J3856" t="s">
        <v>7663</v>
      </c>
      <c r="K3856" t="s">
        <v>6305</v>
      </c>
      <c r="L3856" t="s">
        <v>7635</v>
      </c>
    </row>
    <row r="3857" spans="9:12" x14ac:dyDescent="0.25">
      <c r="I3857" t="s">
        <v>71</v>
      </c>
      <c r="J3857" t="s">
        <v>7663</v>
      </c>
      <c r="K3857" t="s">
        <v>7667</v>
      </c>
      <c r="L3857" t="s">
        <v>7635</v>
      </c>
    </row>
    <row r="3858" spans="9:12" x14ac:dyDescent="0.25">
      <c r="I3858" t="s">
        <v>71</v>
      </c>
      <c r="J3858" t="s">
        <v>7663</v>
      </c>
      <c r="K3858" t="s">
        <v>5620</v>
      </c>
      <c r="L3858" t="s">
        <v>7635</v>
      </c>
    </row>
    <row r="3859" spans="9:12" x14ac:dyDescent="0.25">
      <c r="I3859" t="s">
        <v>71</v>
      </c>
      <c r="J3859" t="s">
        <v>7668</v>
      </c>
      <c r="K3859" t="s">
        <v>7669</v>
      </c>
      <c r="L3859" t="s">
        <v>4653</v>
      </c>
    </row>
    <row r="3860" spans="9:12" x14ac:dyDescent="0.25">
      <c r="I3860" t="s">
        <v>71</v>
      </c>
      <c r="J3860" t="s">
        <v>7668</v>
      </c>
      <c r="K3860" t="s">
        <v>7670</v>
      </c>
      <c r="L3860" t="s">
        <v>7610</v>
      </c>
    </row>
    <row r="3861" spans="9:12" x14ac:dyDescent="0.25">
      <c r="I3861" t="s">
        <v>71</v>
      </c>
      <c r="J3861" t="s">
        <v>7668</v>
      </c>
      <c r="K3861" t="s">
        <v>7671</v>
      </c>
      <c r="L3861" t="s">
        <v>7610</v>
      </c>
    </row>
    <row r="3862" spans="9:12" x14ac:dyDescent="0.25">
      <c r="I3862" t="s">
        <v>71</v>
      </c>
      <c r="J3862" t="s">
        <v>7668</v>
      </c>
      <c r="K3862" t="s">
        <v>7672</v>
      </c>
      <c r="L3862" t="s">
        <v>7610</v>
      </c>
    </row>
    <row r="3863" spans="9:12" x14ac:dyDescent="0.25">
      <c r="I3863" t="s">
        <v>71</v>
      </c>
      <c r="J3863" t="s">
        <v>7668</v>
      </c>
      <c r="K3863" t="s">
        <v>7673</v>
      </c>
      <c r="L3863" t="s">
        <v>7610</v>
      </c>
    </row>
    <row r="3864" spans="9:12" x14ac:dyDescent="0.25">
      <c r="I3864" t="s">
        <v>71</v>
      </c>
      <c r="J3864" t="s">
        <v>7668</v>
      </c>
      <c r="K3864" t="s">
        <v>7674</v>
      </c>
      <c r="L3864" t="s">
        <v>7675</v>
      </c>
    </row>
    <row r="3865" spans="9:12" x14ac:dyDescent="0.25">
      <c r="I3865" t="s">
        <v>71</v>
      </c>
      <c r="J3865" t="s">
        <v>7668</v>
      </c>
      <c r="K3865" t="s">
        <v>7676</v>
      </c>
      <c r="L3865" t="s">
        <v>7677</v>
      </c>
    </row>
    <row r="3866" spans="9:12" x14ac:dyDescent="0.25">
      <c r="I3866" t="s">
        <v>71</v>
      </c>
      <c r="J3866" t="s">
        <v>7668</v>
      </c>
      <c r="K3866" t="s">
        <v>7678</v>
      </c>
      <c r="L3866" t="s">
        <v>7679</v>
      </c>
    </row>
    <row r="3867" spans="9:12" x14ac:dyDescent="0.25">
      <c r="I3867" t="s">
        <v>71</v>
      </c>
      <c r="J3867" t="s">
        <v>7680</v>
      </c>
      <c r="K3867" t="s">
        <v>6229</v>
      </c>
      <c r="L3867" t="s">
        <v>7595</v>
      </c>
    </row>
    <row r="3868" spans="9:12" x14ac:dyDescent="0.25">
      <c r="I3868" t="s">
        <v>71</v>
      </c>
      <c r="J3868" t="s">
        <v>7680</v>
      </c>
      <c r="K3868" t="s">
        <v>7681</v>
      </c>
      <c r="L3868" t="s">
        <v>7682</v>
      </c>
    </row>
    <row r="3869" spans="9:12" x14ac:dyDescent="0.25">
      <c r="I3869" t="s">
        <v>71</v>
      </c>
      <c r="J3869" t="s">
        <v>7683</v>
      </c>
      <c r="K3869" t="s">
        <v>6258</v>
      </c>
      <c r="L3869" t="s">
        <v>5319</v>
      </c>
    </row>
    <row r="3870" spans="9:12" x14ac:dyDescent="0.25">
      <c r="I3870" t="s">
        <v>71</v>
      </c>
      <c r="J3870" t="s">
        <v>7684</v>
      </c>
      <c r="K3870" t="s">
        <v>7685</v>
      </c>
      <c r="L3870" t="s">
        <v>7595</v>
      </c>
    </row>
    <row r="3871" spans="9:12" x14ac:dyDescent="0.25">
      <c r="I3871" t="s">
        <v>71</v>
      </c>
      <c r="J3871" t="s">
        <v>7684</v>
      </c>
      <c r="K3871" t="s">
        <v>4939</v>
      </c>
      <c r="L3871" t="s">
        <v>5180</v>
      </c>
    </row>
    <row r="3872" spans="9:12" x14ac:dyDescent="0.25">
      <c r="I3872" t="s">
        <v>71</v>
      </c>
      <c r="J3872" t="s">
        <v>7684</v>
      </c>
      <c r="K3872" t="s">
        <v>7686</v>
      </c>
      <c r="L3872" t="s">
        <v>7647</v>
      </c>
    </row>
    <row r="3873" spans="9:12" x14ac:dyDescent="0.25">
      <c r="I3873" t="s">
        <v>71</v>
      </c>
      <c r="J3873" t="s">
        <v>7684</v>
      </c>
      <c r="K3873" t="s">
        <v>4986</v>
      </c>
      <c r="L3873" t="s">
        <v>5180</v>
      </c>
    </row>
    <row r="3874" spans="9:12" x14ac:dyDescent="0.25">
      <c r="I3874" t="s">
        <v>71</v>
      </c>
      <c r="J3874" t="s">
        <v>7684</v>
      </c>
      <c r="K3874" t="s">
        <v>7687</v>
      </c>
      <c r="L3874" t="s">
        <v>7647</v>
      </c>
    </row>
    <row r="3875" spans="9:12" x14ac:dyDescent="0.25">
      <c r="I3875" t="s">
        <v>71</v>
      </c>
      <c r="J3875" t="s">
        <v>7684</v>
      </c>
      <c r="K3875" t="s">
        <v>7688</v>
      </c>
      <c r="L3875" t="s">
        <v>7689</v>
      </c>
    </row>
    <row r="3876" spans="9:12" x14ac:dyDescent="0.25">
      <c r="I3876" t="s">
        <v>71</v>
      </c>
      <c r="J3876" t="s">
        <v>7684</v>
      </c>
      <c r="K3876" t="s">
        <v>7690</v>
      </c>
      <c r="L3876" t="s">
        <v>7691</v>
      </c>
    </row>
    <row r="3877" spans="9:12" x14ac:dyDescent="0.25">
      <c r="I3877" t="s">
        <v>71</v>
      </c>
      <c r="J3877" t="s">
        <v>7684</v>
      </c>
      <c r="K3877" t="s">
        <v>7692</v>
      </c>
      <c r="L3877" t="s">
        <v>5180</v>
      </c>
    </row>
    <row r="3878" spans="9:12" x14ac:dyDescent="0.25">
      <c r="I3878" t="s">
        <v>71</v>
      </c>
      <c r="J3878" t="s">
        <v>7684</v>
      </c>
      <c r="K3878" t="s">
        <v>7693</v>
      </c>
      <c r="L3878" t="s">
        <v>7694</v>
      </c>
    </row>
    <row r="3879" spans="9:12" x14ac:dyDescent="0.25">
      <c r="I3879" t="s">
        <v>71</v>
      </c>
      <c r="J3879" t="s">
        <v>7684</v>
      </c>
      <c r="K3879" t="s">
        <v>7695</v>
      </c>
      <c r="L3879" t="s">
        <v>7595</v>
      </c>
    </row>
    <row r="3880" spans="9:12" x14ac:dyDescent="0.25">
      <c r="I3880" t="s">
        <v>71</v>
      </c>
      <c r="J3880" t="s">
        <v>7684</v>
      </c>
      <c r="K3880" t="s">
        <v>7696</v>
      </c>
      <c r="L3880" t="s">
        <v>5141</v>
      </c>
    </row>
    <row r="3881" spans="9:12" x14ac:dyDescent="0.25">
      <c r="I3881" t="s">
        <v>71</v>
      </c>
      <c r="J3881" t="s">
        <v>7684</v>
      </c>
      <c r="K3881" t="s">
        <v>7697</v>
      </c>
      <c r="L3881" t="s">
        <v>4847</v>
      </c>
    </row>
    <row r="3882" spans="9:12" x14ac:dyDescent="0.25">
      <c r="I3882" t="s">
        <v>71</v>
      </c>
      <c r="J3882" t="s">
        <v>7684</v>
      </c>
      <c r="K3882" t="s">
        <v>7698</v>
      </c>
      <c r="L3882" t="s">
        <v>7635</v>
      </c>
    </row>
    <row r="3883" spans="9:12" x14ac:dyDescent="0.25">
      <c r="I3883" t="s">
        <v>71</v>
      </c>
      <c r="J3883" t="s">
        <v>7684</v>
      </c>
      <c r="K3883" t="s">
        <v>7699</v>
      </c>
      <c r="L3883" t="s">
        <v>7595</v>
      </c>
    </row>
    <row r="3884" spans="9:12" x14ac:dyDescent="0.25">
      <c r="I3884" t="s">
        <v>71</v>
      </c>
      <c r="J3884" t="s">
        <v>7684</v>
      </c>
      <c r="K3884" t="s">
        <v>4041</v>
      </c>
      <c r="L3884" t="s">
        <v>5141</v>
      </c>
    </row>
    <row r="3885" spans="9:12" x14ac:dyDescent="0.25">
      <c r="I3885" t="s">
        <v>71</v>
      </c>
      <c r="J3885" t="s">
        <v>7684</v>
      </c>
      <c r="K3885" t="s">
        <v>7700</v>
      </c>
      <c r="L3885" t="s">
        <v>5180</v>
      </c>
    </row>
    <row r="3886" spans="9:12" x14ac:dyDescent="0.25">
      <c r="I3886" t="s">
        <v>71</v>
      </c>
      <c r="J3886" t="s">
        <v>7684</v>
      </c>
      <c r="K3886" t="s">
        <v>7701</v>
      </c>
      <c r="L3886" t="s">
        <v>7702</v>
      </c>
    </row>
    <row r="3887" spans="9:12" x14ac:dyDescent="0.25">
      <c r="I3887" t="s">
        <v>71</v>
      </c>
      <c r="J3887" t="s">
        <v>7684</v>
      </c>
      <c r="K3887" t="s">
        <v>7703</v>
      </c>
      <c r="L3887" t="s">
        <v>7127</v>
      </c>
    </row>
    <row r="3888" spans="9:12" x14ac:dyDescent="0.25">
      <c r="I3888" t="s">
        <v>71</v>
      </c>
      <c r="J3888" t="s">
        <v>7684</v>
      </c>
      <c r="K3888" t="s">
        <v>7704</v>
      </c>
      <c r="L3888" t="s">
        <v>7635</v>
      </c>
    </row>
    <row r="3889" spans="9:12" x14ac:dyDescent="0.25">
      <c r="I3889" t="s">
        <v>71</v>
      </c>
      <c r="J3889" t="s">
        <v>7684</v>
      </c>
      <c r="K3889" t="s">
        <v>4510</v>
      </c>
      <c r="L3889" t="s">
        <v>5180</v>
      </c>
    </row>
    <row r="3890" spans="9:12" x14ac:dyDescent="0.25">
      <c r="I3890" t="s">
        <v>71</v>
      </c>
      <c r="J3890" t="s">
        <v>7684</v>
      </c>
      <c r="K3890" t="s">
        <v>5527</v>
      </c>
      <c r="L3890" t="s">
        <v>4790</v>
      </c>
    </row>
    <row r="3891" spans="9:12" x14ac:dyDescent="0.25">
      <c r="I3891" t="s">
        <v>71</v>
      </c>
      <c r="J3891" t="s">
        <v>7684</v>
      </c>
      <c r="K3891" t="s">
        <v>7705</v>
      </c>
      <c r="L3891" t="s">
        <v>7647</v>
      </c>
    </row>
    <row r="3892" spans="9:12" x14ac:dyDescent="0.25">
      <c r="I3892" t="s">
        <v>71</v>
      </c>
      <c r="J3892" t="s">
        <v>7684</v>
      </c>
      <c r="K3892" t="s">
        <v>5553</v>
      </c>
      <c r="L3892" t="s">
        <v>5180</v>
      </c>
    </row>
    <row r="3893" spans="9:12" x14ac:dyDescent="0.25">
      <c r="I3893" t="s">
        <v>71</v>
      </c>
      <c r="J3893" t="s">
        <v>7684</v>
      </c>
      <c r="K3893" t="s">
        <v>5686</v>
      </c>
      <c r="L3893" t="s">
        <v>7706</v>
      </c>
    </row>
    <row r="3894" spans="9:12" x14ac:dyDescent="0.25">
      <c r="I3894" t="s">
        <v>71</v>
      </c>
      <c r="J3894" t="s">
        <v>7684</v>
      </c>
      <c r="K3894" t="s">
        <v>4642</v>
      </c>
      <c r="L3894" t="s">
        <v>7689</v>
      </c>
    </row>
    <row r="3895" spans="9:12" x14ac:dyDescent="0.25">
      <c r="I3895" t="s">
        <v>71</v>
      </c>
      <c r="J3895" t="s">
        <v>7684</v>
      </c>
      <c r="K3895" t="s">
        <v>4187</v>
      </c>
      <c r="L3895" t="s">
        <v>4847</v>
      </c>
    </row>
    <row r="3896" spans="9:12" x14ac:dyDescent="0.25">
      <c r="I3896" t="s">
        <v>71</v>
      </c>
      <c r="J3896" t="s">
        <v>7684</v>
      </c>
      <c r="K3896" t="s">
        <v>7707</v>
      </c>
      <c r="L3896" t="s">
        <v>7647</v>
      </c>
    </row>
    <row r="3897" spans="9:12" x14ac:dyDescent="0.25">
      <c r="I3897" t="s">
        <v>71</v>
      </c>
      <c r="J3897" t="s">
        <v>7684</v>
      </c>
      <c r="K3897" t="s">
        <v>7708</v>
      </c>
      <c r="L3897" t="s">
        <v>7709</v>
      </c>
    </row>
    <row r="3898" spans="9:12" x14ac:dyDescent="0.25">
      <c r="I3898" t="s">
        <v>71</v>
      </c>
      <c r="J3898" t="s">
        <v>7684</v>
      </c>
      <c r="K3898" t="s">
        <v>5399</v>
      </c>
      <c r="L3898" t="s">
        <v>7127</v>
      </c>
    </row>
    <row r="3899" spans="9:12" x14ac:dyDescent="0.25">
      <c r="I3899" t="s">
        <v>71</v>
      </c>
      <c r="J3899" t="s">
        <v>7684</v>
      </c>
      <c r="K3899" t="s">
        <v>6287</v>
      </c>
      <c r="L3899" t="s">
        <v>5180</v>
      </c>
    </row>
    <row r="3900" spans="9:12" x14ac:dyDescent="0.25">
      <c r="I3900" t="s">
        <v>71</v>
      </c>
      <c r="J3900" t="s">
        <v>7684</v>
      </c>
      <c r="K3900" t="s">
        <v>7710</v>
      </c>
      <c r="L3900" t="s">
        <v>7711</v>
      </c>
    </row>
    <row r="3901" spans="9:12" x14ac:dyDescent="0.25">
      <c r="I3901" t="s">
        <v>71</v>
      </c>
      <c r="J3901" t="s">
        <v>7684</v>
      </c>
      <c r="K3901" t="s">
        <v>5291</v>
      </c>
      <c r="L3901" t="s">
        <v>5177</v>
      </c>
    </row>
    <row r="3902" spans="9:12" x14ac:dyDescent="0.25">
      <c r="I3902" t="s">
        <v>71</v>
      </c>
      <c r="J3902" t="s">
        <v>7712</v>
      </c>
      <c r="K3902" t="s">
        <v>7713</v>
      </c>
      <c r="L3902" t="s">
        <v>5141</v>
      </c>
    </row>
    <row r="3903" spans="9:12" x14ac:dyDescent="0.25">
      <c r="I3903" t="s">
        <v>71</v>
      </c>
      <c r="J3903" t="s">
        <v>7714</v>
      </c>
      <c r="K3903" t="s">
        <v>7622</v>
      </c>
      <c r="L3903" t="s">
        <v>5319</v>
      </c>
    </row>
    <row r="3904" spans="9:12" x14ac:dyDescent="0.25">
      <c r="I3904" t="s">
        <v>71</v>
      </c>
      <c r="J3904" t="s">
        <v>7714</v>
      </c>
      <c r="K3904" t="s">
        <v>7715</v>
      </c>
      <c r="L3904" t="s">
        <v>7610</v>
      </c>
    </row>
    <row r="3905" spans="9:12" x14ac:dyDescent="0.25">
      <c r="I3905" t="s">
        <v>71</v>
      </c>
      <c r="J3905" t="s">
        <v>7714</v>
      </c>
      <c r="K3905" t="s">
        <v>7716</v>
      </c>
      <c r="L3905" t="s">
        <v>7717</v>
      </c>
    </row>
    <row r="3906" spans="9:12" x14ac:dyDescent="0.25">
      <c r="I3906" t="s">
        <v>71</v>
      </c>
      <c r="J3906" t="s">
        <v>7714</v>
      </c>
      <c r="K3906" t="s">
        <v>7718</v>
      </c>
      <c r="L3906" t="s">
        <v>5319</v>
      </c>
    </row>
    <row r="3907" spans="9:12" x14ac:dyDescent="0.25">
      <c r="I3907" t="s">
        <v>71</v>
      </c>
      <c r="J3907" t="s">
        <v>7714</v>
      </c>
      <c r="K3907" t="s">
        <v>7719</v>
      </c>
      <c r="L3907" t="s">
        <v>7720</v>
      </c>
    </row>
    <row r="3908" spans="9:12" x14ac:dyDescent="0.25">
      <c r="I3908" t="s">
        <v>71</v>
      </c>
      <c r="J3908" t="s">
        <v>7714</v>
      </c>
      <c r="K3908" t="s">
        <v>7721</v>
      </c>
      <c r="L3908" t="s">
        <v>7610</v>
      </c>
    </row>
    <row r="3909" spans="9:12" x14ac:dyDescent="0.25">
      <c r="I3909" t="s">
        <v>71</v>
      </c>
      <c r="J3909" t="s">
        <v>7722</v>
      </c>
      <c r="K3909" t="s">
        <v>7723</v>
      </c>
      <c r="L3909" t="s">
        <v>7724</v>
      </c>
    </row>
    <row r="3910" spans="9:12" x14ac:dyDescent="0.25">
      <c r="I3910" t="s">
        <v>71</v>
      </c>
      <c r="J3910" t="s">
        <v>7722</v>
      </c>
      <c r="K3910" t="s">
        <v>6006</v>
      </c>
      <c r="L3910" t="s">
        <v>5116</v>
      </c>
    </row>
    <row r="3911" spans="9:12" x14ac:dyDescent="0.25">
      <c r="I3911" t="s">
        <v>71</v>
      </c>
      <c r="J3911" t="s">
        <v>7722</v>
      </c>
      <c r="K3911" t="s">
        <v>7351</v>
      </c>
      <c r="L3911" t="s">
        <v>7725</v>
      </c>
    </row>
    <row r="3912" spans="9:12" x14ac:dyDescent="0.25">
      <c r="I3912" t="s">
        <v>71</v>
      </c>
      <c r="J3912" t="s">
        <v>7722</v>
      </c>
      <c r="K3912" t="s">
        <v>3969</v>
      </c>
      <c r="L3912" t="s">
        <v>7694</v>
      </c>
    </row>
    <row r="3913" spans="9:12" x14ac:dyDescent="0.25">
      <c r="I3913" t="s">
        <v>71</v>
      </c>
      <c r="J3913" t="s">
        <v>7722</v>
      </c>
      <c r="K3913" t="s">
        <v>4013</v>
      </c>
      <c r="L3913" t="s">
        <v>7694</v>
      </c>
    </row>
    <row r="3914" spans="9:12" x14ac:dyDescent="0.25">
      <c r="I3914" t="s">
        <v>71</v>
      </c>
      <c r="J3914" t="s">
        <v>7722</v>
      </c>
      <c r="K3914" t="s">
        <v>7726</v>
      </c>
      <c r="L3914" t="s">
        <v>7727</v>
      </c>
    </row>
    <row r="3915" spans="9:12" x14ac:dyDescent="0.25">
      <c r="I3915" t="s">
        <v>71</v>
      </c>
      <c r="J3915" t="s">
        <v>7722</v>
      </c>
      <c r="K3915" t="s">
        <v>7728</v>
      </c>
      <c r="L3915" t="s">
        <v>4790</v>
      </c>
    </row>
    <row r="3916" spans="9:12" x14ac:dyDescent="0.25">
      <c r="I3916" t="s">
        <v>71</v>
      </c>
      <c r="J3916" t="s">
        <v>7722</v>
      </c>
      <c r="K3916" t="s">
        <v>7729</v>
      </c>
      <c r="L3916" t="s">
        <v>4790</v>
      </c>
    </row>
    <row r="3917" spans="9:12" x14ac:dyDescent="0.25">
      <c r="I3917" t="s">
        <v>71</v>
      </c>
      <c r="J3917" t="s">
        <v>7722</v>
      </c>
      <c r="K3917" t="s">
        <v>7730</v>
      </c>
      <c r="L3917" t="s">
        <v>7694</v>
      </c>
    </row>
    <row r="3918" spans="9:12" x14ac:dyDescent="0.25">
      <c r="I3918" t="s">
        <v>71</v>
      </c>
      <c r="J3918" t="s">
        <v>7722</v>
      </c>
      <c r="K3918" t="s">
        <v>7731</v>
      </c>
      <c r="L3918" t="s">
        <v>7727</v>
      </c>
    </row>
    <row r="3919" spans="9:12" x14ac:dyDescent="0.25">
      <c r="I3919" t="s">
        <v>71</v>
      </c>
      <c r="J3919" t="s">
        <v>7722</v>
      </c>
      <c r="K3919" t="s">
        <v>7732</v>
      </c>
      <c r="L3919" t="s">
        <v>4790</v>
      </c>
    </row>
    <row r="3920" spans="9:12" x14ac:dyDescent="0.25">
      <c r="I3920" t="s">
        <v>71</v>
      </c>
      <c r="J3920" t="s">
        <v>7722</v>
      </c>
      <c r="K3920" t="s">
        <v>4500</v>
      </c>
      <c r="L3920" t="s">
        <v>7733</v>
      </c>
    </row>
    <row r="3921" spans="9:12" x14ac:dyDescent="0.25">
      <c r="I3921" t="s">
        <v>71</v>
      </c>
      <c r="J3921" t="s">
        <v>7722</v>
      </c>
      <c r="K3921" t="s">
        <v>7734</v>
      </c>
      <c r="L3921" t="s">
        <v>7725</v>
      </c>
    </row>
    <row r="3922" spans="9:12" x14ac:dyDescent="0.25">
      <c r="I3922" t="s">
        <v>71</v>
      </c>
      <c r="J3922" t="s">
        <v>7722</v>
      </c>
      <c r="K3922" t="s">
        <v>7735</v>
      </c>
      <c r="L3922" t="s">
        <v>7727</v>
      </c>
    </row>
    <row r="3923" spans="9:12" x14ac:dyDescent="0.25">
      <c r="I3923" t="s">
        <v>71</v>
      </c>
      <c r="J3923" t="s">
        <v>7722</v>
      </c>
      <c r="K3923" t="s">
        <v>7736</v>
      </c>
      <c r="L3923" t="s">
        <v>4790</v>
      </c>
    </row>
    <row r="3924" spans="9:12" x14ac:dyDescent="0.25">
      <c r="I3924" t="s">
        <v>71</v>
      </c>
      <c r="J3924" t="s">
        <v>7722</v>
      </c>
      <c r="K3924" t="s">
        <v>7737</v>
      </c>
      <c r="L3924" t="s">
        <v>7711</v>
      </c>
    </row>
    <row r="3925" spans="9:12" x14ac:dyDescent="0.25">
      <c r="I3925" t="s">
        <v>71</v>
      </c>
      <c r="J3925" t="s">
        <v>7722</v>
      </c>
      <c r="K3925" t="s">
        <v>7666</v>
      </c>
      <c r="L3925" t="s">
        <v>7694</v>
      </c>
    </row>
    <row r="3926" spans="9:12" x14ac:dyDescent="0.25">
      <c r="I3926" t="s">
        <v>71</v>
      </c>
      <c r="J3926" t="s">
        <v>7722</v>
      </c>
      <c r="K3926" t="s">
        <v>4706</v>
      </c>
      <c r="L3926" t="s">
        <v>7727</v>
      </c>
    </row>
    <row r="3927" spans="9:12" x14ac:dyDescent="0.25">
      <c r="I3927" t="s">
        <v>71</v>
      </c>
      <c r="J3927" t="s">
        <v>7722</v>
      </c>
      <c r="K3927" t="s">
        <v>7738</v>
      </c>
      <c r="L3927" t="s">
        <v>5116</v>
      </c>
    </row>
    <row r="3928" spans="9:12" x14ac:dyDescent="0.25">
      <c r="I3928" t="s">
        <v>71</v>
      </c>
      <c r="J3928" t="s">
        <v>7722</v>
      </c>
      <c r="K3928" t="s">
        <v>7739</v>
      </c>
      <c r="L3928" t="s">
        <v>5180</v>
      </c>
    </row>
    <row r="3929" spans="9:12" x14ac:dyDescent="0.25">
      <c r="I3929" t="s">
        <v>71</v>
      </c>
      <c r="J3929" t="s">
        <v>7722</v>
      </c>
      <c r="K3929" t="s">
        <v>7740</v>
      </c>
      <c r="L3929" t="s">
        <v>7694</v>
      </c>
    </row>
    <row r="3930" spans="9:12" x14ac:dyDescent="0.25">
      <c r="I3930" t="s">
        <v>71</v>
      </c>
      <c r="J3930" t="s">
        <v>7722</v>
      </c>
      <c r="K3930" t="s">
        <v>7741</v>
      </c>
      <c r="L3930" t="s">
        <v>5116</v>
      </c>
    </row>
    <row r="3931" spans="9:12" x14ac:dyDescent="0.25">
      <c r="I3931" t="s">
        <v>71</v>
      </c>
      <c r="J3931" t="s">
        <v>7722</v>
      </c>
      <c r="K3931" t="s">
        <v>5905</v>
      </c>
      <c r="L3931" t="s">
        <v>4790</v>
      </c>
    </row>
    <row r="3932" spans="9:12" x14ac:dyDescent="0.25">
      <c r="I3932" t="s">
        <v>71</v>
      </c>
      <c r="J3932" t="s">
        <v>7722</v>
      </c>
      <c r="K3932" t="s">
        <v>7742</v>
      </c>
      <c r="L3932" t="s">
        <v>7727</v>
      </c>
    </row>
    <row r="3933" spans="9:12" x14ac:dyDescent="0.25">
      <c r="I3933" t="s">
        <v>71</v>
      </c>
      <c r="J3933" t="s">
        <v>7743</v>
      </c>
      <c r="K3933" t="s">
        <v>5070</v>
      </c>
      <c r="L3933" t="s">
        <v>7610</v>
      </c>
    </row>
    <row r="3934" spans="9:12" x14ac:dyDescent="0.25">
      <c r="I3934" t="s">
        <v>71</v>
      </c>
      <c r="J3934" t="s">
        <v>7744</v>
      </c>
      <c r="K3934" t="s">
        <v>7745</v>
      </c>
      <c r="L3934" t="s">
        <v>5142</v>
      </c>
    </row>
    <row r="3935" spans="9:12" x14ac:dyDescent="0.25">
      <c r="I3935" t="s">
        <v>71</v>
      </c>
      <c r="J3935" t="s">
        <v>7744</v>
      </c>
      <c r="K3935" t="s">
        <v>7608</v>
      </c>
      <c r="L3935" t="s">
        <v>5180</v>
      </c>
    </row>
    <row r="3936" spans="9:12" x14ac:dyDescent="0.25">
      <c r="I3936" t="s">
        <v>71</v>
      </c>
      <c r="J3936" t="s">
        <v>7744</v>
      </c>
      <c r="K3936" t="s">
        <v>7746</v>
      </c>
      <c r="L3936" t="s">
        <v>7747</v>
      </c>
    </row>
    <row r="3937" spans="9:12" x14ac:dyDescent="0.25">
      <c r="I3937" t="s">
        <v>71</v>
      </c>
      <c r="J3937" t="s">
        <v>7744</v>
      </c>
      <c r="K3937" t="s">
        <v>4628</v>
      </c>
      <c r="L3937" t="s">
        <v>4653</v>
      </c>
    </row>
    <row r="3938" spans="9:12" x14ac:dyDescent="0.25">
      <c r="I3938" t="s">
        <v>71</v>
      </c>
      <c r="J3938" t="s">
        <v>7744</v>
      </c>
      <c r="K3938" t="s">
        <v>7748</v>
      </c>
      <c r="L3938" t="s">
        <v>4653</v>
      </c>
    </row>
    <row r="3939" spans="9:12" x14ac:dyDescent="0.25">
      <c r="I3939" t="s">
        <v>71</v>
      </c>
      <c r="J3939" t="s">
        <v>7744</v>
      </c>
      <c r="K3939" t="s">
        <v>7749</v>
      </c>
      <c r="L3939" t="s">
        <v>5116</v>
      </c>
    </row>
    <row r="3940" spans="9:12" x14ac:dyDescent="0.25">
      <c r="I3940" t="s">
        <v>71</v>
      </c>
      <c r="J3940" t="s">
        <v>7744</v>
      </c>
      <c r="K3940" t="s">
        <v>7750</v>
      </c>
      <c r="L3940" t="s">
        <v>5147</v>
      </c>
    </row>
    <row r="3941" spans="9:12" x14ac:dyDescent="0.25">
      <c r="I3941" t="s">
        <v>71</v>
      </c>
      <c r="J3941" t="s">
        <v>7744</v>
      </c>
      <c r="K3941" t="s">
        <v>7751</v>
      </c>
      <c r="L3941" t="s">
        <v>4653</v>
      </c>
    </row>
    <row r="3942" spans="9:12" x14ac:dyDescent="0.25">
      <c r="I3942" t="s">
        <v>71</v>
      </c>
      <c r="J3942" t="s">
        <v>7744</v>
      </c>
      <c r="K3942" t="s">
        <v>7752</v>
      </c>
      <c r="L3942" t="s">
        <v>7753</v>
      </c>
    </row>
    <row r="3943" spans="9:12" x14ac:dyDescent="0.25">
      <c r="I3943" t="s">
        <v>71</v>
      </c>
      <c r="J3943" t="s">
        <v>7754</v>
      </c>
      <c r="K3943" t="s">
        <v>6351</v>
      </c>
      <c r="L3943" t="s">
        <v>4653</v>
      </c>
    </row>
    <row r="3944" spans="9:12" x14ac:dyDescent="0.25">
      <c r="I3944" t="s">
        <v>71</v>
      </c>
      <c r="J3944" t="s">
        <v>7755</v>
      </c>
      <c r="K3944" t="s">
        <v>7756</v>
      </c>
      <c r="L3944" t="s">
        <v>4790</v>
      </c>
    </row>
    <row r="3945" spans="9:12" x14ac:dyDescent="0.25">
      <c r="I3945" t="s">
        <v>71</v>
      </c>
      <c r="J3945" t="s">
        <v>7755</v>
      </c>
      <c r="K3945" t="s">
        <v>7273</v>
      </c>
      <c r="L3945" t="s">
        <v>167</v>
      </c>
    </row>
    <row r="3946" spans="9:12" x14ac:dyDescent="0.25">
      <c r="I3946" t="s">
        <v>71</v>
      </c>
      <c r="J3946" t="s">
        <v>7755</v>
      </c>
      <c r="K3946" t="s">
        <v>7757</v>
      </c>
      <c r="L3946" t="s">
        <v>4790</v>
      </c>
    </row>
    <row r="3947" spans="9:12" x14ac:dyDescent="0.25">
      <c r="I3947" t="s">
        <v>71</v>
      </c>
      <c r="J3947" t="s">
        <v>7755</v>
      </c>
      <c r="K3947" t="s">
        <v>7758</v>
      </c>
      <c r="L3947" t="s">
        <v>7647</v>
      </c>
    </row>
    <row r="3948" spans="9:12" x14ac:dyDescent="0.25">
      <c r="I3948" t="s">
        <v>71</v>
      </c>
      <c r="J3948" t="s">
        <v>7755</v>
      </c>
      <c r="K3948" t="s">
        <v>7759</v>
      </c>
      <c r="L3948" t="s">
        <v>7127</v>
      </c>
    </row>
    <row r="3949" spans="9:12" x14ac:dyDescent="0.25">
      <c r="I3949" t="s">
        <v>71</v>
      </c>
      <c r="J3949" t="s">
        <v>7755</v>
      </c>
      <c r="K3949" t="s">
        <v>7351</v>
      </c>
      <c r="L3949" t="s">
        <v>7601</v>
      </c>
    </row>
    <row r="3950" spans="9:12" x14ac:dyDescent="0.25">
      <c r="I3950" t="s">
        <v>71</v>
      </c>
      <c r="J3950" t="s">
        <v>7755</v>
      </c>
      <c r="K3950" t="s">
        <v>7760</v>
      </c>
      <c r="L3950" t="s">
        <v>4929</v>
      </c>
    </row>
    <row r="3951" spans="9:12" x14ac:dyDescent="0.25">
      <c r="I3951" t="s">
        <v>71</v>
      </c>
      <c r="J3951" t="s">
        <v>7755</v>
      </c>
      <c r="K3951" t="s">
        <v>5063</v>
      </c>
      <c r="L3951" t="s">
        <v>5180</v>
      </c>
    </row>
    <row r="3952" spans="9:12" x14ac:dyDescent="0.25">
      <c r="I3952" t="s">
        <v>71</v>
      </c>
      <c r="J3952" t="s">
        <v>7755</v>
      </c>
      <c r="K3952" t="s">
        <v>7761</v>
      </c>
      <c r="L3952" t="s">
        <v>7682</v>
      </c>
    </row>
    <row r="3953" spans="9:12" x14ac:dyDescent="0.25">
      <c r="I3953" t="s">
        <v>71</v>
      </c>
      <c r="J3953" t="s">
        <v>7755</v>
      </c>
      <c r="K3953" t="s">
        <v>7762</v>
      </c>
      <c r="L3953" t="s">
        <v>7763</v>
      </c>
    </row>
    <row r="3954" spans="9:12" x14ac:dyDescent="0.25">
      <c r="I3954" t="s">
        <v>71</v>
      </c>
      <c r="J3954" t="s">
        <v>7755</v>
      </c>
      <c r="K3954" t="s">
        <v>7764</v>
      </c>
      <c r="L3954" t="s">
        <v>167</v>
      </c>
    </row>
    <row r="3955" spans="9:12" x14ac:dyDescent="0.25">
      <c r="I3955" t="s">
        <v>71</v>
      </c>
      <c r="J3955" t="s">
        <v>7755</v>
      </c>
      <c r="K3955" t="s">
        <v>7765</v>
      </c>
      <c r="L3955" t="s">
        <v>7127</v>
      </c>
    </row>
    <row r="3956" spans="9:12" x14ac:dyDescent="0.25">
      <c r="I3956" t="s">
        <v>71</v>
      </c>
      <c r="J3956" t="s">
        <v>7755</v>
      </c>
      <c r="K3956" t="s">
        <v>3969</v>
      </c>
      <c r="L3956" t="s">
        <v>4790</v>
      </c>
    </row>
    <row r="3957" spans="9:12" x14ac:dyDescent="0.25">
      <c r="I3957" t="s">
        <v>71</v>
      </c>
      <c r="J3957" t="s">
        <v>7755</v>
      </c>
      <c r="K3957" t="s">
        <v>7766</v>
      </c>
      <c r="L3957" t="s">
        <v>4790</v>
      </c>
    </row>
    <row r="3958" spans="9:12" x14ac:dyDescent="0.25">
      <c r="I3958" t="s">
        <v>71</v>
      </c>
      <c r="J3958" t="s">
        <v>7755</v>
      </c>
      <c r="K3958" t="s">
        <v>7767</v>
      </c>
      <c r="L3958" t="s">
        <v>5141</v>
      </c>
    </row>
    <row r="3959" spans="9:12" x14ac:dyDescent="0.25">
      <c r="I3959" t="s">
        <v>71</v>
      </c>
      <c r="J3959" t="s">
        <v>7755</v>
      </c>
      <c r="K3959" t="s">
        <v>7768</v>
      </c>
      <c r="L3959" t="s">
        <v>5180</v>
      </c>
    </row>
    <row r="3960" spans="9:12" x14ac:dyDescent="0.25">
      <c r="I3960" t="s">
        <v>71</v>
      </c>
      <c r="J3960" t="s">
        <v>7755</v>
      </c>
      <c r="K3960" t="s">
        <v>7769</v>
      </c>
      <c r="L3960" t="s">
        <v>7595</v>
      </c>
    </row>
    <row r="3961" spans="9:12" x14ac:dyDescent="0.25">
      <c r="I3961" t="s">
        <v>71</v>
      </c>
      <c r="J3961" t="s">
        <v>7755</v>
      </c>
      <c r="K3961" t="s">
        <v>7770</v>
      </c>
      <c r="L3961" t="s">
        <v>4790</v>
      </c>
    </row>
    <row r="3962" spans="9:12" x14ac:dyDescent="0.25">
      <c r="I3962" t="s">
        <v>71</v>
      </c>
      <c r="J3962" t="s">
        <v>7755</v>
      </c>
      <c r="K3962" t="s">
        <v>7771</v>
      </c>
      <c r="L3962" t="s">
        <v>7772</v>
      </c>
    </row>
    <row r="3963" spans="9:12" x14ac:dyDescent="0.25">
      <c r="I3963" t="s">
        <v>71</v>
      </c>
      <c r="J3963" t="s">
        <v>7755</v>
      </c>
      <c r="K3963" t="s">
        <v>7773</v>
      </c>
      <c r="L3963" t="s">
        <v>5180</v>
      </c>
    </row>
    <row r="3964" spans="9:12" x14ac:dyDescent="0.25">
      <c r="I3964" t="s">
        <v>71</v>
      </c>
      <c r="J3964" t="s">
        <v>7755</v>
      </c>
      <c r="K3964" t="s">
        <v>4016</v>
      </c>
      <c r="L3964" t="s">
        <v>4790</v>
      </c>
    </row>
    <row r="3965" spans="9:12" x14ac:dyDescent="0.25">
      <c r="I3965" t="s">
        <v>71</v>
      </c>
      <c r="J3965" t="s">
        <v>7755</v>
      </c>
      <c r="K3965" t="s">
        <v>7728</v>
      </c>
      <c r="L3965" t="s">
        <v>4790</v>
      </c>
    </row>
    <row r="3966" spans="9:12" x14ac:dyDescent="0.25">
      <c r="I3966" t="s">
        <v>71</v>
      </c>
      <c r="J3966" t="s">
        <v>7755</v>
      </c>
      <c r="K3966" t="s">
        <v>4301</v>
      </c>
      <c r="L3966" t="s">
        <v>7206</v>
      </c>
    </row>
    <row r="3967" spans="9:12" x14ac:dyDescent="0.25">
      <c r="I3967" t="s">
        <v>71</v>
      </c>
      <c r="J3967" t="s">
        <v>7755</v>
      </c>
      <c r="K3967" t="s">
        <v>7411</v>
      </c>
      <c r="L3967" t="s">
        <v>5180</v>
      </c>
    </row>
    <row r="3968" spans="9:12" x14ac:dyDescent="0.25">
      <c r="I3968" t="s">
        <v>71</v>
      </c>
      <c r="J3968" t="s">
        <v>7755</v>
      </c>
      <c r="K3968" t="s">
        <v>7774</v>
      </c>
      <c r="L3968" t="s">
        <v>5180</v>
      </c>
    </row>
    <row r="3969" spans="9:12" x14ac:dyDescent="0.25">
      <c r="I3969" t="s">
        <v>71</v>
      </c>
      <c r="J3969" t="s">
        <v>7755</v>
      </c>
      <c r="K3969" t="s">
        <v>7775</v>
      </c>
      <c r="L3969" t="s">
        <v>5180</v>
      </c>
    </row>
    <row r="3970" spans="9:12" x14ac:dyDescent="0.25">
      <c r="I3970" t="s">
        <v>71</v>
      </c>
      <c r="J3970" t="s">
        <v>7755</v>
      </c>
      <c r="K3970" t="s">
        <v>7776</v>
      </c>
      <c r="L3970" t="s">
        <v>4790</v>
      </c>
    </row>
    <row r="3971" spans="9:12" x14ac:dyDescent="0.25">
      <c r="I3971" t="s">
        <v>71</v>
      </c>
      <c r="J3971" t="s">
        <v>7755</v>
      </c>
      <c r="K3971" t="s">
        <v>4470</v>
      </c>
      <c r="L3971" t="s">
        <v>7127</v>
      </c>
    </row>
    <row r="3972" spans="9:12" x14ac:dyDescent="0.25">
      <c r="I3972" t="s">
        <v>71</v>
      </c>
      <c r="J3972" t="s">
        <v>7755</v>
      </c>
      <c r="K3972" t="s">
        <v>7777</v>
      </c>
      <c r="L3972" t="s">
        <v>7135</v>
      </c>
    </row>
    <row r="3973" spans="9:12" x14ac:dyDescent="0.25">
      <c r="I3973" t="s">
        <v>71</v>
      </c>
      <c r="J3973" t="s">
        <v>7755</v>
      </c>
      <c r="K3973" t="s">
        <v>7778</v>
      </c>
      <c r="L3973" t="s">
        <v>7127</v>
      </c>
    </row>
    <row r="3974" spans="9:12" x14ac:dyDescent="0.25">
      <c r="I3974" t="s">
        <v>71</v>
      </c>
      <c r="J3974" t="s">
        <v>7755</v>
      </c>
      <c r="K3974" t="s">
        <v>5983</v>
      </c>
      <c r="L3974" t="s">
        <v>7647</v>
      </c>
    </row>
    <row r="3975" spans="9:12" x14ac:dyDescent="0.25">
      <c r="I3975" t="s">
        <v>71</v>
      </c>
      <c r="J3975" t="s">
        <v>7755</v>
      </c>
      <c r="K3975" t="s">
        <v>4503</v>
      </c>
      <c r="L3975" t="s">
        <v>5180</v>
      </c>
    </row>
    <row r="3976" spans="9:12" x14ac:dyDescent="0.25">
      <c r="I3976" t="s">
        <v>71</v>
      </c>
      <c r="J3976" t="s">
        <v>7755</v>
      </c>
      <c r="K3976" t="s">
        <v>7779</v>
      </c>
      <c r="L3976" t="s">
        <v>5180</v>
      </c>
    </row>
    <row r="3977" spans="9:12" x14ac:dyDescent="0.25">
      <c r="I3977" t="s">
        <v>71</v>
      </c>
      <c r="J3977" t="s">
        <v>7755</v>
      </c>
      <c r="K3977" t="s">
        <v>7780</v>
      </c>
      <c r="L3977" t="s">
        <v>7127</v>
      </c>
    </row>
    <row r="3978" spans="9:12" x14ac:dyDescent="0.25">
      <c r="I3978" t="s">
        <v>71</v>
      </c>
      <c r="J3978" t="s">
        <v>7755</v>
      </c>
      <c r="K3978" t="s">
        <v>4163</v>
      </c>
      <c r="L3978" t="s">
        <v>7689</v>
      </c>
    </row>
    <row r="3979" spans="9:12" x14ac:dyDescent="0.25">
      <c r="I3979" t="s">
        <v>71</v>
      </c>
      <c r="J3979" t="s">
        <v>7755</v>
      </c>
      <c r="K3979" t="s">
        <v>4706</v>
      </c>
      <c r="L3979" t="s">
        <v>7592</v>
      </c>
    </row>
    <row r="3980" spans="9:12" x14ac:dyDescent="0.25">
      <c r="I3980" t="s">
        <v>71</v>
      </c>
      <c r="J3980" t="s">
        <v>7755</v>
      </c>
      <c r="K3980" t="s">
        <v>7781</v>
      </c>
      <c r="L3980" t="s">
        <v>167</v>
      </c>
    </row>
    <row r="3981" spans="9:12" x14ac:dyDescent="0.25">
      <c r="I3981" t="s">
        <v>71</v>
      </c>
      <c r="J3981" t="s">
        <v>7755</v>
      </c>
      <c r="K3981" t="s">
        <v>7782</v>
      </c>
      <c r="L3981" t="s">
        <v>7127</v>
      </c>
    </row>
    <row r="3982" spans="9:12" x14ac:dyDescent="0.25">
      <c r="I3982" t="s">
        <v>71</v>
      </c>
      <c r="J3982" t="s">
        <v>7755</v>
      </c>
      <c r="K3982" t="s">
        <v>6189</v>
      </c>
      <c r="L3982" t="s">
        <v>5180</v>
      </c>
    </row>
    <row r="3983" spans="9:12" x14ac:dyDescent="0.25">
      <c r="I3983" t="s">
        <v>71</v>
      </c>
      <c r="J3983" t="s">
        <v>7755</v>
      </c>
      <c r="K3983" t="s">
        <v>7783</v>
      </c>
      <c r="L3983" t="s">
        <v>5180</v>
      </c>
    </row>
    <row r="3984" spans="9:12" x14ac:dyDescent="0.25">
      <c r="I3984" t="s">
        <v>71</v>
      </c>
      <c r="J3984" t="s">
        <v>7755</v>
      </c>
      <c r="K3984" t="s">
        <v>7784</v>
      </c>
      <c r="L3984" t="s">
        <v>5180</v>
      </c>
    </row>
    <row r="3985" spans="9:12" x14ac:dyDescent="0.25">
      <c r="I3985" t="s">
        <v>71</v>
      </c>
      <c r="J3985" t="s">
        <v>7755</v>
      </c>
      <c r="K3985" t="s">
        <v>7785</v>
      </c>
      <c r="L3985" t="s">
        <v>5180</v>
      </c>
    </row>
    <row r="3986" spans="9:12" x14ac:dyDescent="0.25">
      <c r="I3986" t="s">
        <v>71</v>
      </c>
      <c r="J3986" t="s">
        <v>7755</v>
      </c>
      <c r="K3986" t="s">
        <v>7786</v>
      </c>
      <c r="L3986" t="s">
        <v>5141</v>
      </c>
    </row>
    <row r="3987" spans="9:12" x14ac:dyDescent="0.25">
      <c r="I3987" t="s">
        <v>71</v>
      </c>
      <c r="J3987" t="s">
        <v>7755</v>
      </c>
      <c r="K3987" t="s">
        <v>4212</v>
      </c>
      <c r="L3987" t="s">
        <v>5141</v>
      </c>
    </row>
    <row r="3988" spans="9:12" x14ac:dyDescent="0.25">
      <c r="I3988" t="s">
        <v>71</v>
      </c>
      <c r="J3988" t="s">
        <v>7755</v>
      </c>
      <c r="K3988" t="s">
        <v>7638</v>
      </c>
      <c r="L3988" t="s">
        <v>7601</v>
      </c>
    </row>
    <row r="3989" spans="9:12" x14ac:dyDescent="0.25">
      <c r="I3989" t="s">
        <v>71</v>
      </c>
      <c r="J3989" t="s">
        <v>7755</v>
      </c>
      <c r="K3989" t="s">
        <v>7787</v>
      </c>
      <c r="L3989" t="s">
        <v>5180</v>
      </c>
    </row>
    <row r="3990" spans="9:12" x14ac:dyDescent="0.25">
      <c r="I3990" t="s">
        <v>71</v>
      </c>
      <c r="J3990" t="s">
        <v>7755</v>
      </c>
      <c r="K3990" t="s">
        <v>7788</v>
      </c>
      <c r="L3990" t="s">
        <v>4790</v>
      </c>
    </row>
    <row r="3991" spans="9:12" x14ac:dyDescent="0.25">
      <c r="I3991" t="s">
        <v>71</v>
      </c>
      <c r="J3991" t="s">
        <v>7755</v>
      </c>
      <c r="K3991" t="s">
        <v>4273</v>
      </c>
      <c r="L3991" t="s">
        <v>167</v>
      </c>
    </row>
    <row r="3992" spans="9:12" x14ac:dyDescent="0.25">
      <c r="I3992" t="s">
        <v>71</v>
      </c>
      <c r="J3992" t="s">
        <v>7755</v>
      </c>
      <c r="K3992" t="s">
        <v>7789</v>
      </c>
      <c r="L3992" t="s">
        <v>7595</v>
      </c>
    </row>
    <row r="3993" spans="9:12" x14ac:dyDescent="0.25">
      <c r="I3993" t="s">
        <v>71</v>
      </c>
      <c r="J3993" t="s">
        <v>7755</v>
      </c>
      <c r="K3993" t="s">
        <v>7790</v>
      </c>
      <c r="L3993" t="s">
        <v>7595</v>
      </c>
    </row>
    <row r="3994" spans="9:12" x14ac:dyDescent="0.25">
      <c r="I3994" t="s">
        <v>71</v>
      </c>
      <c r="J3994" t="s">
        <v>7755</v>
      </c>
      <c r="K3994" t="s">
        <v>5715</v>
      </c>
      <c r="L3994" t="s">
        <v>4929</v>
      </c>
    </row>
    <row r="3995" spans="9:12" x14ac:dyDescent="0.25">
      <c r="I3995" t="s">
        <v>71</v>
      </c>
      <c r="J3995" t="s">
        <v>7755</v>
      </c>
      <c r="K3995" t="s">
        <v>7791</v>
      </c>
      <c r="L3995" t="s">
        <v>6088</v>
      </c>
    </row>
    <row r="3996" spans="9:12" x14ac:dyDescent="0.25">
      <c r="I3996" t="s">
        <v>71</v>
      </c>
      <c r="J3996" t="s">
        <v>7755</v>
      </c>
      <c r="K3996" t="s">
        <v>7739</v>
      </c>
      <c r="L3996" t="s">
        <v>5180</v>
      </c>
    </row>
    <row r="3997" spans="9:12" x14ac:dyDescent="0.25">
      <c r="I3997" t="s">
        <v>71</v>
      </c>
      <c r="J3997" t="s">
        <v>7755</v>
      </c>
      <c r="K3997" t="s">
        <v>4709</v>
      </c>
      <c r="L3997" t="s">
        <v>7127</v>
      </c>
    </row>
    <row r="3998" spans="9:12" x14ac:dyDescent="0.25">
      <c r="I3998" t="s">
        <v>71</v>
      </c>
      <c r="J3998" t="s">
        <v>7755</v>
      </c>
      <c r="K3998" t="s">
        <v>7792</v>
      </c>
      <c r="L3998" t="s">
        <v>7793</v>
      </c>
    </row>
    <row r="3999" spans="9:12" x14ac:dyDescent="0.25">
      <c r="I3999" t="s">
        <v>71</v>
      </c>
      <c r="J3999" t="s">
        <v>7755</v>
      </c>
      <c r="K3999" t="s">
        <v>7794</v>
      </c>
      <c r="L3999" t="s">
        <v>4929</v>
      </c>
    </row>
    <row r="4000" spans="9:12" x14ac:dyDescent="0.25">
      <c r="I4000" t="s">
        <v>71</v>
      </c>
      <c r="J4000" t="s">
        <v>7755</v>
      </c>
      <c r="K4000" t="s">
        <v>7795</v>
      </c>
      <c r="L4000" t="s">
        <v>5113</v>
      </c>
    </row>
    <row r="4001" spans="9:12" x14ac:dyDescent="0.25">
      <c r="I4001" t="s">
        <v>71</v>
      </c>
      <c r="J4001" t="s">
        <v>7755</v>
      </c>
      <c r="K4001" t="s">
        <v>7796</v>
      </c>
      <c r="L4001" t="s">
        <v>4790</v>
      </c>
    </row>
    <row r="4002" spans="9:12" x14ac:dyDescent="0.25">
      <c r="I4002" t="s">
        <v>71</v>
      </c>
      <c r="J4002" t="s">
        <v>7755</v>
      </c>
      <c r="K4002" t="s">
        <v>7797</v>
      </c>
      <c r="L4002" t="s">
        <v>7724</v>
      </c>
    </row>
    <row r="4003" spans="9:12" x14ac:dyDescent="0.25">
      <c r="I4003" t="s">
        <v>71</v>
      </c>
      <c r="J4003" t="s">
        <v>7755</v>
      </c>
      <c r="K4003" t="s">
        <v>7798</v>
      </c>
      <c r="L4003" t="s">
        <v>4790</v>
      </c>
    </row>
    <row r="4004" spans="9:12" x14ac:dyDescent="0.25">
      <c r="I4004" t="s">
        <v>71</v>
      </c>
      <c r="J4004" t="s">
        <v>7755</v>
      </c>
      <c r="K4004" t="s">
        <v>7799</v>
      </c>
      <c r="L4004" t="s">
        <v>5141</v>
      </c>
    </row>
    <row r="4005" spans="9:12" x14ac:dyDescent="0.25">
      <c r="I4005" t="s">
        <v>71</v>
      </c>
      <c r="J4005" t="s">
        <v>7755</v>
      </c>
      <c r="K4005" t="s">
        <v>6047</v>
      </c>
      <c r="L4005" t="s">
        <v>5180</v>
      </c>
    </row>
    <row r="4006" spans="9:12" x14ac:dyDescent="0.25">
      <c r="I4006" t="s">
        <v>71</v>
      </c>
      <c r="J4006" t="s">
        <v>7755</v>
      </c>
      <c r="K4006" t="s">
        <v>7800</v>
      </c>
      <c r="L4006" t="s">
        <v>7801</v>
      </c>
    </row>
    <row r="4007" spans="9:12" x14ac:dyDescent="0.25">
      <c r="I4007" t="s">
        <v>71</v>
      </c>
      <c r="J4007" t="s">
        <v>7755</v>
      </c>
      <c r="K4007" t="s">
        <v>5728</v>
      </c>
      <c r="L4007" t="s">
        <v>4929</v>
      </c>
    </row>
    <row r="4008" spans="9:12" x14ac:dyDescent="0.25">
      <c r="I4008" t="s">
        <v>71</v>
      </c>
      <c r="J4008" t="s">
        <v>7755</v>
      </c>
      <c r="K4008" t="s">
        <v>7802</v>
      </c>
      <c r="L4008" t="s">
        <v>5141</v>
      </c>
    </row>
    <row r="4009" spans="9:12" x14ac:dyDescent="0.25">
      <c r="I4009" t="s">
        <v>71</v>
      </c>
      <c r="J4009" t="s">
        <v>7755</v>
      </c>
      <c r="K4009" t="s">
        <v>7803</v>
      </c>
      <c r="L4009" t="s">
        <v>5147</v>
      </c>
    </row>
    <row r="4010" spans="9:12" x14ac:dyDescent="0.25">
      <c r="I4010" t="s">
        <v>71</v>
      </c>
      <c r="J4010" t="s">
        <v>7755</v>
      </c>
      <c r="K4010" t="s">
        <v>7804</v>
      </c>
      <c r="L4010" t="s">
        <v>5180</v>
      </c>
    </row>
    <row r="4011" spans="9:12" x14ac:dyDescent="0.25">
      <c r="I4011" t="s">
        <v>71</v>
      </c>
      <c r="J4011" t="s">
        <v>7755</v>
      </c>
      <c r="K4011" t="s">
        <v>7805</v>
      </c>
      <c r="L4011" t="s">
        <v>4790</v>
      </c>
    </row>
    <row r="4012" spans="9:12" x14ac:dyDescent="0.25">
      <c r="I4012" t="s">
        <v>71</v>
      </c>
      <c r="J4012" t="s">
        <v>7755</v>
      </c>
      <c r="K4012" t="s">
        <v>4154</v>
      </c>
      <c r="L4012" t="s">
        <v>7647</v>
      </c>
    </row>
    <row r="4013" spans="9:12" x14ac:dyDescent="0.25">
      <c r="I4013" t="s">
        <v>71</v>
      </c>
      <c r="J4013" t="s">
        <v>7806</v>
      </c>
      <c r="K4013" t="s">
        <v>4972</v>
      </c>
      <c r="L4013" t="s">
        <v>5172</v>
      </c>
    </row>
    <row r="4014" spans="9:12" x14ac:dyDescent="0.25">
      <c r="I4014" t="s">
        <v>71</v>
      </c>
      <c r="J4014" t="s">
        <v>7806</v>
      </c>
      <c r="K4014" t="s">
        <v>7807</v>
      </c>
      <c r="L4014" t="s">
        <v>4653</v>
      </c>
    </row>
    <row r="4015" spans="9:12" x14ac:dyDescent="0.25">
      <c r="I4015" t="s">
        <v>71</v>
      </c>
      <c r="J4015" t="s">
        <v>7808</v>
      </c>
      <c r="K4015" t="s">
        <v>7809</v>
      </c>
      <c r="L4015" t="s">
        <v>4653</v>
      </c>
    </row>
    <row r="4016" spans="9:12" x14ac:dyDescent="0.25">
      <c r="I4016" t="s">
        <v>71</v>
      </c>
      <c r="J4016" t="s">
        <v>7808</v>
      </c>
      <c r="K4016" t="s">
        <v>7810</v>
      </c>
      <c r="L4016" t="s">
        <v>490</v>
      </c>
    </row>
    <row r="4017" spans="9:12" x14ac:dyDescent="0.25">
      <c r="I4017" t="s">
        <v>71</v>
      </c>
      <c r="J4017" t="s">
        <v>7808</v>
      </c>
      <c r="K4017" t="s">
        <v>7811</v>
      </c>
      <c r="L4017" t="s">
        <v>5116</v>
      </c>
    </row>
    <row r="4018" spans="9:12" x14ac:dyDescent="0.25">
      <c r="I4018" t="s">
        <v>71</v>
      </c>
      <c r="J4018" t="s">
        <v>7808</v>
      </c>
      <c r="K4018" t="s">
        <v>7812</v>
      </c>
      <c r="L4018" t="s">
        <v>5137</v>
      </c>
    </row>
    <row r="4019" spans="9:12" x14ac:dyDescent="0.25">
      <c r="I4019" t="s">
        <v>71</v>
      </c>
      <c r="J4019" t="s">
        <v>7808</v>
      </c>
      <c r="K4019" t="s">
        <v>6367</v>
      </c>
      <c r="L4019" t="s">
        <v>5116</v>
      </c>
    </row>
    <row r="4020" spans="9:12" x14ac:dyDescent="0.25">
      <c r="I4020" t="s">
        <v>71</v>
      </c>
      <c r="J4020" t="s">
        <v>7813</v>
      </c>
      <c r="K4020" t="s">
        <v>7814</v>
      </c>
      <c r="L4020" t="s">
        <v>7595</v>
      </c>
    </row>
    <row r="4021" spans="9:12" x14ac:dyDescent="0.25">
      <c r="I4021" t="s">
        <v>71</v>
      </c>
      <c r="J4021" t="s">
        <v>7813</v>
      </c>
      <c r="K4021" t="s">
        <v>7815</v>
      </c>
      <c r="L4021" t="s">
        <v>7635</v>
      </c>
    </row>
    <row r="4022" spans="9:12" x14ac:dyDescent="0.25">
      <c r="I4022" t="s">
        <v>71</v>
      </c>
      <c r="J4022" t="s">
        <v>7813</v>
      </c>
      <c r="K4022" t="s">
        <v>7816</v>
      </c>
      <c r="L4022" t="s">
        <v>4790</v>
      </c>
    </row>
    <row r="4023" spans="9:12" x14ac:dyDescent="0.25">
      <c r="I4023" t="s">
        <v>71</v>
      </c>
      <c r="J4023" t="s">
        <v>7813</v>
      </c>
      <c r="K4023" t="s">
        <v>7817</v>
      </c>
      <c r="L4023" t="s">
        <v>7818</v>
      </c>
    </row>
    <row r="4024" spans="9:12" x14ac:dyDescent="0.25">
      <c r="I4024" t="s">
        <v>71</v>
      </c>
      <c r="J4024" t="s">
        <v>7813</v>
      </c>
      <c r="K4024" t="s">
        <v>4501</v>
      </c>
      <c r="L4024" t="s">
        <v>5177</v>
      </c>
    </row>
    <row r="4025" spans="9:12" x14ac:dyDescent="0.25">
      <c r="I4025" t="s">
        <v>71</v>
      </c>
      <c r="J4025" t="s">
        <v>7813</v>
      </c>
      <c r="K4025" t="s">
        <v>7819</v>
      </c>
      <c r="L4025" t="s">
        <v>5177</v>
      </c>
    </row>
    <row r="4026" spans="9:12" x14ac:dyDescent="0.25">
      <c r="I4026" t="s">
        <v>71</v>
      </c>
      <c r="J4026" t="s">
        <v>7813</v>
      </c>
      <c r="K4026" t="s">
        <v>7820</v>
      </c>
      <c r="L4026" t="s">
        <v>7821</v>
      </c>
    </row>
    <row r="4027" spans="9:12" x14ac:dyDescent="0.25">
      <c r="I4027" t="s">
        <v>71</v>
      </c>
      <c r="J4027" t="s">
        <v>7813</v>
      </c>
      <c r="K4027" t="s">
        <v>7822</v>
      </c>
      <c r="L4027" t="s">
        <v>4790</v>
      </c>
    </row>
    <row r="4028" spans="9:12" x14ac:dyDescent="0.25">
      <c r="I4028" t="s">
        <v>71</v>
      </c>
      <c r="J4028" t="s">
        <v>7813</v>
      </c>
      <c r="K4028" t="s">
        <v>7823</v>
      </c>
      <c r="L4028" t="s">
        <v>7595</v>
      </c>
    </row>
    <row r="4029" spans="9:12" x14ac:dyDescent="0.25">
      <c r="I4029" t="s">
        <v>71</v>
      </c>
      <c r="J4029" t="s">
        <v>7813</v>
      </c>
      <c r="K4029" t="s">
        <v>7824</v>
      </c>
      <c r="L4029" t="s">
        <v>5177</v>
      </c>
    </row>
    <row r="4030" spans="9:12" x14ac:dyDescent="0.25">
      <c r="I4030" t="s">
        <v>71</v>
      </c>
      <c r="J4030" t="s">
        <v>7813</v>
      </c>
      <c r="K4030" t="s">
        <v>7825</v>
      </c>
      <c r="L4030" t="s">
        <v>5147</v>
      </c>
    </row>
    <row r="4031" spans="9:12" x14ac:dyDescent="0.25">
      <c r="I4031" t="s">
        <v>71</v>
      </c>
      <c r="J4031" t="s">
        <v>7813</v>
      </c>
      <c r="K4031" t="s">
        <v>7826</v>
      </c>
      <c r="L4031" t="s">
        <v>5147</v>
      </c>
    </row>
    <row r="4032" spans="9:12" x14ac:dyDescent="0.25">
      <c r="I4032" t="s">
        <v>71</v>
      </c>
      <c r="J4032" t="s">
        <v>7827</v>
      </c>
      <c r="K4032" t="s">
        <v>7828</v>
      </c>
      <c r="L4032" t="s">
        <v>7829</v>
      </c>
    </row>
    <row r="4033" spans="9:12" x14ac:dyDescent="0.25">
      <c r="I4033" t="s">
        <v>71</v>
      </c>
      <c r="J4033" t="s">
        <v>7827</v>
      </c>
      <c r="K4033" t="s">
        <v>7830</v>
      </c>
      <c r="L4033" t="s">
        <v>5180</v>
      </c>
    </row>
    <row r="4034" spans="9:12" x14ac:dyDescent="0.25">
      <c r="I4034" t="s">
        <v>71</v>
      </c>
      <c r="J4034" t="s">
        <v>7827</v>
      </c>
      <c r="K4034" t="s">
        <v>7831</v>
      </c>
      <c r="L4034" t="s">
        <v>7832</v>
      </c>
    </row>
    <row r="4035" spans="9:12" x14ac:dyDescent="0.25">
      <c r="I4035" t="s">
        <v>71</v>
      </c>
      <c r="J4035" t="s">
        <v>7827</v>
      </c>
      <c r="K4035" t="s">
        <v>6449</v>
      </c>
      <c r="L4035" t="s">
        <v>7679</v>
      </c>
    </row>
    <row r="4036" spans="9:12" x14ac:dyDescent="0.25">
      <c r="I4036" t="s">
        <v>71</v>
      </c>
      <c r="J4036" t="s">
        <v>7827</v>
      </c>
      <c r="K4036" t="s">
        <v>7833</v>
      </c>
      <c r="L4036" t="s">
        <v>7834</v>
      </c>
    </row>
    <row r="4037" spans="9:12" x14ac:dyDescent="0.25">
      <c r="I4037" t="s">
        <v>71</v>
      </c>
      <c r="J4037" t="s">
        <v>7827</v>
      </c>
      <c r="K4037" t="s">
        <v>4333</v>
      </c>
      <c r="L4037" t="s">
        <v>158</v>
      </c>
    </row>
    <row r="4038" spans="9:12" x14ac:dyDescent="0.25">
      <c r="I4038" t="s">
        <v>71</v>
      </c>
      <c r="J4038" t="s">
        <v>7827</v>
      </c>
      <c r="K4038" t="s">
        <v>7835</v>
      </c>
      <c r="L4038" t="s">
        <v>4653</v>
      </c>
    </row>
    <row r="4039" spans="9:12" x14ac:dyDescent="0.25">
      <c r="I4039" t="s">
        <v>71</v>
      </c>
      <c r="J4039" t="s">
        <v>7836</v>
      </c>
      <c r="K4039" t="s">
        <v>7837</v>
      </c>
      <c r="L4039" t="s">
        <v>5141</v>
      </c>
    </row>
    <row r="4040" spans="9:12" x14ac:dyDescent="0.25">
      <c r="I4040" t="s">
        <v>71</v>
      </c>
      <c r="J4040" t="s">
        <v>7836</v>
      </c>
      <c r="K4040" t="s">
        <v>7838</v>
      </c>
      <c r="L4040" t="s">
        <v>7595</v>
      </c>
    </row>
    <row r="4041" spans="9:12" x14ac:dyDescent="0.25">
      <c r="I4041" t="s">
        <v>71</v>
      </c>
      <c r="J4041" t="s">
        <v>7836</v>
      </c>
      <c r="K4041" t="s">
        <v>7839</v>
      </c>
      <c r="L4041" t="s">
        <v>7595</v>
      </c>
    </row>
    <row r="4042" spans="9:12" x14ac:dyDescent="0.25">
      <c r="I4042" t="s">
        <v>71</v>
      </c>
      <c r="J4042" t="s">
        <v>7836</v>
      </c>
      <c r="K4042" t="s">
        <v>7840</v>
      </c>
      <c r="L4042" t="s">
        <v>7595</v>
      </c>
    </row>
    <row r="4043" spans="9:12" x14ac:dyDescent="0.25">
      <c r="I4043" t="s">
        <v>71</v>
      </c>
      <c r="J4043" t="s">
        <v>7841</v>
      </c>
      <c r="K4043" t="s">
        <v>7840</v>
      </c>
      <c r="L4043" t="s">
        <v>7595</v>
      </c>
    </row>
    <row r="4044" spans="9:12" x14ac:dyDescent="0.25">
      <c r="I4044" t="s">
        <v>71</v>
      </c>
      <c r="J4044" t="s">
        <v>7842</v>
      </c>
      <c r="K4044" t="s">
        <v>7843</v>
      </c>
      <c r="L4044" t="s">
        <v>7844</v>
      </c>
    </row>
    <row r="4045" spans="9:12" x14ac:dyDescent="0.25">
      <c r="I4045" t="s">
        <v>71</v>
      </c>
      <c r="J4045" t="s">
        <v>7845</v>
      </c>
      <c r="K4045" t="s">
        <v>7846</v>
      </c>
      <c r="L4045" t="s">
        <v>7847</v>
      </c>
    </row>
    <row r="4046" spans="9:12" x14ac:dyDescent="0.25">
      <c r="I4046" t="s">
        <v>71</v>
      </c>
      <c r="J4046" t="s">
        <v>7845</v>
      </c>
      <c r="K4046" t="s">
        <v>7848</v>
      </c>
      <c r="L4046" t="s">
        <v>4790</v>
      </c>
    </row>
    <row r="4047" spans="9:12" x14ac:dyDescent="0.25">
      <c r="I4047" t="s">
        <v>71</v>
      </c>
      <c r="J4047" t="s">
        <v>7845</v>
      </c>
      <c r="K4047" t="s">
        <v>4353</v>
      </c>
      <c r="L4047" t="s">
        <v>7694</v>
      </c>
    </row>
    <row r="4048" spans="9:12" x14ac:dyDescent="0.25">
      <c r="I4048" t="s">
        <v>71</v>
      </c>
      <c r="J4048" t="s">
        <v>7849</v>
      </c>
      <c r="K4048" t="s">
        <v>7598</v>
      </c>
      <c r="L4048" t="s">
        <v>7850</v>
      </c>
    </row>
    <row r="4049" spans="9:12" x14ac:dyDescent="0.25">
      <c r="I4049" t="s">
        <v>71</v>
      </c>
      <c r="J4049" t="s">
        <v>7849</v>
      </c>
      <c r="K4049" t="s">
        <v>7851</v>
      </c>
      <c r="L4049" t="s">
        <v>7610</v>
      </c>
    </row>
    <row r="4050" spans="9:12" x14ac:dyDescent="0.25">
      <c r="I4050" t="s">
        <v>71</v>
      </c>
      <c r="J4050" t="s">
        <v>7849</v>
      </c>
      <c r="K4050" t="s">
        <v>3969</v>
      </c>
      <c r="L4050" t="s">
        <v>5319</v>
      </c>
    </row>
    <row r="4051" spans="9:12" x14ac:dyDescent="0.25">
      <c r="I4051" t="s">
        <v>71</v>
      </c>
      <c r="J4051" t="s">
        <v>7849</v>
      </c>
      <c r="K4051" t="s">
        <v>4022</v>
      </c>
      <c r="L4051" t="s">
        <v>5319</v>
      </c>
    </row>
    <row r="4052" spans="9:12" x14ac:dyDescent="0.25">
      <c r="I4052" t="s">
        <v>71</v>
      </c>
      <c r="J4052" t="s">
        <v>7849</v>
      </c>
      <c r="K4052" t="s">
        <v>7852</v>
      </c>
      <c r="L4052" t="s">
        <v>5116</v>
      </c>
    </row>
    <row r="4053" spans="9:12" x14ac:dyDescent="0.25">
      <c r="I4053" t="s">
        <v>71</v>
      </c>
      <c r="J4053" t="s">
        <v>7849</v>
      </c>
      <c r="K4053" t="s">
        <v>7853</v>
      </c>
      <c r="L4053" t="s">
        <v>7850</v>
      </c>
    </row>
    <row r="4054" spans="9:12" x14ac:dyDescent="0.25">
      <c r="I4054" t="s">
        <v>71</v>
      </c>
      <c r="J4054" t="s">
        <v>7849</v>
      </c>
      <c r="K4054" t="s">
        <v>7854</v>
      </c>
      <c r="L4054" t="s">
        <v>7595</v>
      </c>
    </row>
    <row r="4055" spans="9:12" x14ac:dyDescent="0.25">
      <c r="I4055" t="s">
        <v>71</v>
      </c>
      <c r="J4055" t="s">
        <v>7855</v>
      </c>
      <c r="K4055" t="s">
        <v>7837</v>
      </c>
      <c r="L4055" t="s">
        <v>7595</v>
      </c>
    </row>
    <row r="4056" spans="9:12" x14ac:dyDescent="0.25">
      <c r="I4056" t="s">
        <v>71</v>
      </c>
      <c r="J4056" t="s">
        <v>7855</v>
      </c>
      <c r="K4056" t="s">
        <v>7856</v>
      </c>
      <c r="L4056" t="s">
        <v>7595</v>
      </c>
    </row>
    <row r="4057" spans="9:12" x14ac:dyDescent="0.25">
      <c r="I4057" t="s">
        <v>71</v>
      </c>
      <c r="J4057" t="s">
        <v>7855</v>
      </c>
      <c r="K4057" t="s">
        <v>7857</v>
      </c>
      <c r="L4057" t="s">
        <v>7858</v>
      </c>
    </row>
    <row r="4058" spans="9:12" x14ac:dyDescent="0.25">
      <c r="I4058" t="s">
        <v>71</v>
      </c>
      <c r="J4058" t="s">
        <v>7855</v>
      </c>
      <c r="K4058" t="s">
        <v>7666</v>
      </c>
      <c r="L4058" t="s">
        <v>7679</v>
      </c>
    </row>
    <row r="4059" spans="9:12" x14ac:dyDescent="0.25">
      <c r="I4059" t="s">
        <v>71</v>
      </c>
      <c r="J4059" t="s">
        <v>7855</v>
      </c>
      <c r="K4059" t="s">
        <v>7859</v>
      </c>
      <c r="L4059" t="s">
        <v>7858</v>
      </c>
    </row>
    <row r="4060" spans="9:12" x14ac:dyDescent="0.25">
      <c r="I4060" t="s">
        <v>71</v>
      </c>
      <c r="J4060" t="s">
        <v>7855</v>
      </c>
      <c r="K4060" t="s">
        <v>7860</v>
      </c>
      <c r="L4060" t="s">
        <v>7595</v>
      </c>
    </row>
    <row r="4061" spans="9:12" x14ac:dyDescent="0.25">
      <c r="I4061" t="s">
        <v>71</v>
      </c>
      <c r="J4061" t="s">
        <v>7861</v>
      </c>
      <c r="K4061" t="s">
        <v>7862</v>
      </c>
      <c r="L4061" t="s">
        <v>7610</v>
      </c>
    </row>
    <row r="4062" spans="9:12" x14ac:dyDescent="0.25">
      <c r="I4062" t="s">
        <v>71</v>
      </c>
      <c r="J4062" t="s">
        <v>7861</v>
      </c>
      <c r="K4062" t="s">
        <v>3969</v>
      </c>
      <c r="L4062" t="s">
        <v>7476</v>
      </c>
    </row>
    <row r="4063" spans="9:12" x14ac:dyDescent="0.25">
      <c r="I4063" t="s">
        <v>71</v>
      </c>
      <c r="J4063" t="s">
        <v>7861</v>
      </c>
      <c r="K4063" t="s">
        <v>4013</v>
      </c>
      <c r="L4063" t="s">
        <v>7863</v>
      </c>
    </row>
    <row r="4064" spans="9:12" x14ac:dyDescent="0.25">
      <c r="I4064" t="s">
        <v>71</v>
      </c>
      <c r="J4064" t="s">
        <v>7861</v>
      </c>
      <c r="K4064" t="s">
        <v>7864</v>
      </c>
      <c r="L4064" t="s">
        <v>5147</v>
      </c>
    </row>
    <row r="4065" spans="9:12" x14ac:dyDescent="0.25">
      <c r="I4065" t="s">
        <v>71</v>
      </c>
      <c r="J4065" t="s">
        <v>7861</v>
      </c>
      <c r="K4065" t="s">
        <v>6258</v>
      </c>
      <c r="L4065" t="s">
        <v>4653</v>
      </c>
    </row>
    <row r="4066" spans="9:12" x14ac:dyDescent="0.25">
      <c r="I4066" t="s">
        <v>71</v>
      </c>
      <c r="J4066" t="s">
        <v>7861</v>
      </c>
      <c r="K4066" t="s">
        <v>4084</v>
      </c>
      <c r="L4066" t="s">
        <v>7863</v>
      </c>
    </row>
    <row r="4067" spans="9:12" x14ac:dyDescent="0.25">
      <c r="I4067" t="s">
        <v>71</v>
      </c>
      <c r="J4067" t="s">
        <v>7861</v>
      </c>
      <c r="K4067" t="s">
        <v>7865</v>
      </c>
      <c r="L4067" t="s">
        <v>5319</v>
      </c>
    </row>
    <row r="4068" spans="9:12" x14ac:dyDescent="0.25">
      <c r="I4068" t="s">
        <v>71</v>
      </c>
      <c r="J4068" t="s">
        <v>7861</v>
      </c>
      <c r="K4068" t="s">
        <v>4098</v>
      </c>
      <c r="L4068" t="s">
        <v>7863</v>
      </c>
    </row>
    <row r="4069" spans="9:12" x14ac:dyDescent="0.25">
      <c r="I4069" t="s">
        <v>71</v>
      </c>
      <c r="J4069" t="s">
        <v>7861</v>
      </c>
      <c r="K4069" t="s">
        <v>7866</v>
      </c>
      <c r="L4069" t="s">
        <v>7867</v>
      </c>
    </row>
    <row r="4070" spans="9:12" x14ac:dyDescent="0.25">
      <c r="I4070" t="s">
        <v>71</v>
      </c>
      <c r="J4070" t="s">
        <v>7861</v>
      </c>
      <c r="K4070" t="s">
        <v>4045</v>
      </c>
      <c r="L4070" t="s">
        <v>7863</v>
      </c>
    </row>
    <row r="4071" spans="9:12" x14ac:dyDescent="0.25">
      <c r="I4071" t="s">
        <v>71</v>
      </c>
      <c r="J4071" t="s">
        <v>7868</v>
      </c>
      <c r="K4071" t="s">
        <v>7869</v>
      </c>
      <c r="L4071" t="s">
        <v>7127</v>
      </c>
    </row>
    <row r="4072" spans="9:12" x14ac:dyDescent="0.25">
      <c r="I4072" t="s">
        <v>71</v>
      </c>
      <c r="J4072" t="s">
        <v>7868</v>
      </c>
      <c r="K4072" t="s">
        <v>3969</v>
      </c>
      <c r="L4072" t="s">
        <v>167</v>
      </c>
    </row>
    <row r="4073" spans="9:12" x14ac:dyDescent="0.25">
      <c r="I4073" t="s">
        <v>71</v>
      </c>
      <c r="J4073" t="s">
        <v>7868</v>
      </c>
      <c r="K4073" t="s">
        <v>7870</v>
      </c>
      <c r="L4073" t="s">
        <v>167</v>
      </c>
    </row>
    <row r="4074" spans="9:12" x14ac:dyDescent="0.25">
      <c r="I4074" t="s">
        <v>71</v>
      </c>
      <c r="J4074" t="s">
        <v>7868</v>
      </c>
      <c r="K4074" t="s">
        <v>7871</v>
      </c>
      <c r="L4074" t="s">
        <v>167</v>
      </c>
    </row>
    <row r="4075" spans="9:12" x14ac:dyDescent="0.25">
      <c r="I4075" t="s">
        <v>71</v>
      </c>
      <c r="J4075" t="s">
        <v>7868</v>
      </c>
      <c r="K4075" t="s">
        <v>7804</v>
      </c>
      <c r="L4075" t="s">
        <v>7635</v>
      </c>
    </row>
    <row r="4076" spans="9:12" x14ac:dyDescent="0.25">
      <c r="I4076" t="s">
        <v>71</v>
      </c>
      <c r="J4076" t="s">
        <v>7872</v>
      </c>
      <c r="K4076" t="s">
        <v>7273</v>
      </c>
      <c r="L4076" t="s">
        <v>4929</v>
      </c>
    </row>
    <row r="4077" spans="9:12" x14ac:dyDescent="0.25">
      <c r="I4077" t="s">
        <v>71</v>
      </c>
      <c r="J4077" t="s">
        <v>7872</v>
      </c>
      <c r="K4077" t="s">
        <v>7873</v>
      </c>
      <c r="L4077" t="s">
        <v>7694</v>
      </c>
    </row>
    <row r="4078" spans="9:12" x14ac:dyDescent="0.25">
      <c r="I4078" t="s">
        <v>71</v>
      </c>
      <c r="J4078" t="s">
        <v>7872</v>
      </c>
      <c r="K4078" t="s">
        <v>3969</v>
      </c>
      <c r="L4078" t="s">
        <v>4790</v>
      </c>
    </row>
    <row r="4079" spans="9:12" x14ac:dyDescent="0.25">
      <c r="I4079" t="s">
        <v>71</v>
      </c>
      <c r="J4079" t="s">
        <v>7872</v>
      </c>
      <c r="K4079" t="s">
        <v>7664</v>
      </c>
      <c r="L4079" t="s">
        <v>7592</v>
      </c>
    </row>
    <row r="4080" spans="9:12" x14ac:dyDescent="0.25">
      <c r="I4080" t="s">
        <v>71</v>
      </c>
      <c r="J4080" t="s">
        <v>7872</v>
      </c>
      <c r="K4080" t="s">
        <v>7874</v>
      </c>
      <c r="L4080" t="s">
        <v>7592</v>
      </c>
    </row>
    <row r="4081" spans="9:12" x14ac:dyDescent="0.25">
      <c r="I4081" t="s">
        <v>71</v>
      </c>
      <c r="J4081" t="s">
        <v>7872</v>
      </c>
      <c r="K4081" t="s">
        <v>7875</v>
      </c>
      <c r="L4081" t="s">
        <v>167</v>
      </c>
    </row>
    <row r="4082" spans="9:12" x14ac:dyDescent="0.25">
      <c r="I4082" t="s">
        <v>71</v>
      </c>
      <c r="J4082" t="s">
        <v>7872</v>
      </c>
      <c r="K4082" t="s">
        <v>7876</v>
      </c>
      <c r="L4082" t="s">
        <v>7635</v>
      </c>
    </row>
    <row r="4083" spans="9:12" x14ac:dyDescent="0.25">
      <c r="I4083" t="s">
        <v>71</v>
      </c>
      <c r="J4083" t="s">
        <v>7872</v>
      </c>
      <c r="K4083" t="s">
        <v>4081</v>
      </c>
      <c r="L4083" t="s">
        <v>7592</v>
      </c>
    </row>
    <row r="4084" spans="9:12" x14ac:dyDescent="0.25">
      <c r="I4084" t="s">
        <v>71</v>
      </c>
      <c r="J4084" t="s">
        <v>7872</v>
      </c>
      <c r="K4084" t="s">
        <v>5605</v>
      </c>
      <c r="L4084" t="s">
        <v>167</v>
      </c>
    </row>
    <row r="4085" spans="9:12" x14ac:dyDescent="0.25">
      <c r="I4085" t="s">
        <v>71</v>
      </c>
      <c r="J4085" t="s">
        <v>7877</v>
      </c>
      <c r="K4085" t="s">
        <v>7014</v>
      </c>
      <c r="L4085" t="s">
        <v>5319</v>
      </c>
    </row>
    <row r="4086" spans="9:12" x14ac:dyDescent="0.25">
      <c r="I4086" t="s">
        <v>71</v>
      </c>
      <c r="J4086" t="s">
        <v>7877</v>
      </c>
      <c r="K4086" t="s">
        <v>7245</v>
      </c>
      <c r="L4086" t="s">
        <v>7679</v>
      </c>
    </row>
    <row r="4087" spans="9:12" x14ac:dyDescent="0.25">
      <c r="I4087" t="s">
        <v>71</v>
      </c>
      <c r="J4087" t="s">
        <v>7878</v>
      </c>
      <c r="K4087" t="s">
        <v>3997</v>
      </c>
      <c r="L4087" t="s">
        <v>5352</v>
      </c>
    </row>
    <row r="4088" spans="9:12" x14ac:dyDescent="0.25">
      <c r="I4088" t="s">
        <v>71</v>
      </c>
      <c r="J4088" t="s">
        <v>7879</v>
      </c>
      <c r="K4088" t="s">
        <v>7880</v>
      </c>
      <c r="L4088" t="s">
        <v>7665</v>
      </c>
    </row>
    <row r="4089" spans="9:12" x14ac:dyDescent="0.25">
      <c r="I4089" t="s">
        <v>71</v>
      </c>
      <c r="J4089" t="s">
        <v>7881</v>
      </c>
      <c r="K4089" t="s">
        <v>7882</v>
      </c>
      <c r="L4089" t="s">
        <v>7626</v>
      </c>
    </row>
    <row r="4090" spans="9:12" x14ac:dyDescent="0.25">
      <c r="I4090" t="s">
        <v>71</v>
      </c>
      <c r="J4090" t="s">
        <v>7883</v>
      </c>
      <c r="K4090" t="s">
        <v>7884</v>
      </c>
      <c r="L4090" t="s">
        <v>5608</v>
      </c>
    </row>
    <row r="4091" spans="9:12" x14ac:dyDescent="0.25">
      <c r="I4091" t="s">
        <v>71</v>
      </c>
      <c r="J4091" t="s">
        <v>7883</v>
      </c>
      <c r="K4091" t="s">
        <v>7885</v>
      </c>
      <c r="L4091" t="s">
        <v>7886</v>
      </c>
    </row>
    <row r="4092" spans="9:12" x14ac:dyDescent="0.25">
      <c r="I4092" t="s">
        <v>71</v>
      </c>
      <c r="J4092" t="s">
        <v>7883</v>
      </c>
      <c r="K4092" t="s">
        <v>7887</v>
      </c>
      <c r="L4092" t="s">
        <v>7747</v>
      </c>
    </row>
    <row r="4093" spans="9:12" x14ac:dyDescent="0.25">
      <c r="I4093" t="s">
        <v>71</v>
      </c>
      <c r="J4093" t="s">
        <v>7883</v>
      </c>
      <c r="K4093" t="s">
        <v>7888</v>
      </c>
      <c r="L4093" t="s">
        <v>7747</v>
      </c>
    </row>
    <row r="4094" spans="9:12" x14ac:dyDescent="0.25">
      <c r="I4094" t="s">
        <v>71</v>
      </c>
      <c r="J4094" t="s">
        <v>7883</v>
      </c>
      <c r="K4094" t="s">
        <v>7889</v>
      </c>
      <c r="L4094" t="s">
        <v>5141</v>
      </c>
    </row>
    <row r="4095" spans="9:12" x14ac:dyDescent="0.25">
      <c r="I4095" t="s">
        <v>71</v>
      </c>
      <c r="J4095" t="s">
        <v>7883</v>
      </c>
      <c r="K4095" t="s">
        <v>7890</v>
      </c>
      <c r="L4095" t="s">
        <v>5141</v>
      </c>
    </row>
    <row r="4096" spans="9:12" x14ac:dyDescent="0.25">
      <c r="I4096" t="s">
        <v>71</v>
      </c>
      <c r="J4096" t="s">
        <v>7891</v>
      </c>
      <c r="K4096" t="s">
        <v>7666</v>
      </c>
      <c r="L4096" t="s">
        <v>7592</v>
      </c>
    </row>
    <row r="4097" spans="9:12" x14ac:dyDescent="0.25">
      <c r="I4097" t="s">
        <v>1805</v>
      </c>
      <c r="J4097" t="s">
        <v>7892</v>
      </c>
      <c r="K4097" t="s">
        <v>4580</v>
      </c>
      <c r="L4097" t="s">
        <v>5141</v>
      </c>
    </row>
    <row r="4098" spans="9:12" x14ac:dyDescent="0.25">
      <c r="I4098" t="s">
        <v>1805</v>
      </c>
      <c r="J4098" t="s">
        <v>7892</v>
      </c>
      <c r="K4098" t="s">
        <v>7893</v>
      </c>
      <c r="L4098" t="s">
        <v>4790</v>
      </c>
    </row>
    <row r="4099" spans="9:12" x14ac:dyDescent="0.25">
      <c r="I4099" t="s">
        <v>1805</v>
      </c>
      <c r="J4099" t="s">
        <v>7894</v>
      </c>
      <c r="K4099" t="s">
        <v>7895</v>
      </c>
      <c r="L4099" t="s">
        <v>7610</v>
      </c>
    </row>
    <row r="4100" spans="9:12" x14ac:dyDescent="0.25">
      <c r="I4100" t="s">
        <v>1805</v>
      </c>
      <c r="J4100" t="s">
        <v>7894</v>
      </c>
      <c r="K4100" t="s">
        <v>7896</v>
      </c>
      <c r="L4100" t="s">
        <v>5180</v>
      </c>
    </row>
    <row r="4101" spans="9:12" x14ac:dyDescent="0.25">
      <c r="I4101" t="s">
        <v>1805</v>
      </c>
      <c r="J4101" t="s">
        <v>7894</v>
      </c>
      <c r="K4101" t="s">
        <v>4352</v>
      </c>
      <c r="L4101" t="s">
        <v>167</v>
      </c>
    </row>
    <row r="4102" spans="9:12" x14ac:dyDescent="0.25">
      <c r="I4102" t="s">
        <v>1805</v>
      </c>
      <c r="J4102" t="s">
        <v>7897</v>
      </c>
      <c r="K4102" t="s">
        <v>6345</v>
      </c>
      <c r="L4102" t="s">
        <v>4790</v>
      </c>
    </row>
    <row r="4103" spans="9:12" x14ac:dyDescent="0.25">
      <c r="I4103" t="s">
        <v>1805</v>
      </c>
      <c r="J4103" t="s">
        <v>7897</v>
      </c>
      <c r="K4103" t="s">
        <v>7898</v>
      </c>
      <c r="L4103" t="s">
        <v>5180</v>
      </c>
    </row>
    <row r="4104" spans="9:12" x14ac:dyDescent="0.25">
      <c r="I4104" t="s">
        <v>7899</v>
      </c>
      <c r="J4104" t="s">
        <v>7900</v>
      </c>
      <c r="K4104" t="s">
        <v>7901</v>
      </c>
      <c r="L4104" t="s">
        <v>5206</v>
      </c>
    </row>
    <row r="4105" spans="9:12" x14ac:dyDescent="0.25">
      <c r="I4105" t="s">
        <v>7899</v>
      </c>
      <c r="J4105" t="s">
        <v>7900</v>
      </c>
      <c r="K4105" t="s">
        <v>4301</v>
      </c>
      <c r="L4105" t="s">
        <v>5206</v>
      </c>
    </row>
    <row r="4106" spans="9:12" x14ac:dyDescent="0.25">
      <c r="I4106" t="s">
        <v>7899</v>
      </c>
      <c r="J4106" t="s">
        <v>7902</v>
      </c>
      <c r="K4106" t="s">
        <v>5428</v>
      </c>
      <c r="L4106" t="s">
        <v>4790</v>
      </c>
    </row>
    <row r="4107" spans="9:12" x14ac:dyDescent="0.25">
      <c r="I4107" t="s">
        <v>7899</v>
      </c>
      <c r="J4107" t="s">
        <v>7902</v>
      </c>
      <c r="K4107" t="s">
        <v>7903</v>
      </c>
      <c r="L4107" t="s">
        <v>4790</v>
      </c>
    </row>
    <row r="4108" spans="9:12" x14ac:dyDescent="0.25">
      <c r="I4108" t="s">
        <v>7899</v>
      </c>
      <c r="J4108" t="s">
        <v>7904</v>
      </c>
      <c r="K4108" t="s">
        <v>7905</v>
      </c>
      <c r="L4108" t="s">
        <v>4653</v>
      </c>
    </row>
    <row r="4109" spans="9:12" x14ac:dyDescent="0.25">
      <c r="I4109" t="s">
        <v>7899</v>
      </c>
      <c r="J4109" t="s">
        <v>7906</v>
      </c>
      <c r="K4109" t="s">
        <v>5520</v>
      </c>
      <c r="L4109" t="s">
        <v>4847</v>
      </c>
    </row>
    <row r="4110" spans="9:12" x14ac:dyDescent="0.25">
      <c r="I4110" t="s">
        <v>7899</v>
      </c>
      <c r="J4110" t="s">
        <v>7906</v>
      </c>
      <c r="K4110" t="s">
        <v>7907</v>
      </c>
      <c r="L4110" t="s">
        <v>5116</v>
      </c>
    </row>
    <row r="4111" spans="9:12" x14ac:dyDescent="0.25">
      <c r="I4111" t="s">
        <v>7899</v>
      </c>
      <c r="J4111" t="s">
        <v>7908</v>
      </c>
      <c r="K4111" t="s">
        <v>5221</v>
      </c>
      <c r="L4111" t="s">
        <v>5119</v>
      </c>
    </row>
    <row r="4112" spans="9:12" x14ac:dyDescent="0.25">
      <c r="I4112" t="s">
        <v>7899</v>
      </c>
      <c r="J4112" t="s">
        <v>7909</v>
      </c>
      <c r="K4112" t="s">
        <v>7910</v>
      </c>
      <c r="L4112" t="s">
        <v>5137</v>
      </c>
    </row>
    <row r="4113" spans="9:12" x14ac:dyDescent="0.25">
      <c r="I4113" t="s">
        <v>7899</v>
      </c>
      <c r="J4113" t="s">
        <v>7911</v>
      </c>
      <c r="K4113" t="s">
        <v>5590</v>
      </c>
      <c r="L4113" t="s">
        <v>5137</v>
      </c>
    </row>
    <row r="4114" spans="9:12" x14ac:dyDescent="0.25">
      <c r="I4114" t="s">
        <v>7899</v>
      </c>
      <c r="J4114" t="s">
        <v>7912</v>
      </c>
      <c r="K4114" t="s">
        <v>7913</v>
      </c>
      <c r="L4114" t="s">
        <v>4653</v>
      </c>
    </row>
    <row r="4115" spans="9:12" x14ac:dyDescent="0.25">
      <c r="I4115" t="s">
        <v>7899</v>
      </c>
      <c r="J4115" t="s">
        <v>7912</v>
      </c>
      <c r="K4115" t="s">
        <v>7914</v>
      </c>
      <c r="L4115" t="s">
        <v>4653</v>
      </c>
    </row>
    <row r="4116" spans="9:12" x14ac:dyDescent="0.25">
      <c r="I4116" t="s">
        <v>7899</v>
      </c>
      <c r="J4116" t="s">
        <v>7915</v>
      </c>
      <c r="K4116" t="s">
        <v>7270</v>
      </c>
      <c r="L4116" t="s">
        <v>7916</v>
      </c>
    </row>
    <row r="4117" spans="9:12" x14ac:dyDescent="0.25">
      <c r="I4117" t="s">
        <v>1845</v>
      </c>
      <c r="J4117" t="s">
        <v>7917</v>
      </c>
      <c r="K4117" t="s">
        <v>7434</v>
      </c>
      <c r="L4117" t="s">
        <v>5025</v>
      </c>
    </row>
    <row r="4118" spans="9:12" x14ac:dyDescent="0.25">
      <c r="I4118" t="s">
        <v>1845</v>
      </c>
      <c r="J4118" t="s">
        <v>7918</v>
      </c>
      <c r="K4118" t="s">
        <v>7919</v>
      </c>
      <c r="L4118" t="s">
        <v>5339</v>
      </c>
    </row>
    <row r="4119" spans="9:12" x14ac:dyDescent="0.25">
      <c r="I4119" t="s">
        <v>1845</v>
      </c>
      <c r="J4119" t="s">
        <v>7920</v>
      </c>
      <c r="K4119" t="s">
        <v>7921</v>
      </c>
      <c r="L4119" t="s">
        <v>5025</v>
      </c>
    </row>
    <row r="4120" spans="9:12" x14ac:dyDescent="0.25">
      <c r="I4120" t="s">
        <v>1845</v>
      </c>
      <c r="J4120" t="s">
        <v>7920</v>
      </c>
      <c r="K4120" t="s">
        <v>7922</v>
      </c>
      <c r="L4120" t="s">
        <v>5352</v>
      </c>
    </row>
    <row r="4121" spans="9:12" x14ac:dyDescent="0.25">
      <c r="I4121" t="s">
        <v>1845</v>
      </c>
      <c r="J4121" t="s">
        <v>7923</v>
      </c>
      <c r="K4121" t="s">
        <v>6538</v>
      </c>
      <c r="L4121" t="s">
        <v>5025</v>
      </c>
    </row>
    <row r="4122" spans="9:12" x14ac:dyDescent="0.25">
      <c r="I4122" t="s">
        <v>1845</v>
      </c>
      <c r="J4122" t="s">
        <v>7923</v>
      </c>
      <c r="K4122" t="s">
        <v>6296</v>
      </c>
      <c r="L4122" t="s">
        <v>7924</v>
      </c>
    </row>
    <row r="4123" spans="9:12" x14ac:dyDescent="0.25">
      <c r="I4123" t="s">
        <v>1845</v>
      </c>
      <c r="J4123" t="s">
        <v>7925</v>
      </c>
      <c r="K4123" t="s">
        <v>7926</v>
      </c>
      <c r="L4123" t="s">
        <v>5262</v>
      </c>
    </row>
    <row r="4124" spans="9:12" x14ac:dyDescent="0.25">
      <c r="I4124" t="s">
        <v>1845</v>
      </c>
      <c r="J4124" t="s">
        <v>7927</v>
      </c>
      <c r="K4124" t="s">
        <v>7928</v>
      </c>
      <c r="L4124" t="s">
        <v>4653</v>
      </c>
    </row>
    <row r="4125" spans="9:12" x14ac:dyDescent="0.25">
      <c r="I4125" t="s">
        <v>1845</v>
      </c>
      <c r="J4125" t="s">
        <v>7927</v>
      </c>
      <c r="K4125" t="s">
        <v>7038</v>
      </c>
      <c r="L4125" t="s">
        <v>7929</v>
      </c>
    </row>
    <row r="4126" spans="9:12" x14ac:dyDescent="0.25">
      <c r="I4126" t="s">
        <v>1845</v>
      </c>
      <c r="J4126" t="s">
        <v>7930</v>
      </c>
      <c r="K4126" t="s">
        <v>7931</v>
      </c>
      <c r="L4126" t="s">
        <v>4790</v>
      </c>
    </row>
    <row r="4127" spans="9:12" x14ac:dyDescent="0.25">
      <c r="I4127" t="s">
        <v>1845</v>
      </c>
      <c r="J4127" t="s">
        <v>7930</v>
      </c>
      <c r="K4127" t="s">
        <v>7932</v>
      </c>
      <c r="L4127" t="s">
        <v>7933</v>
      </c>
    </row>
    <row r="4128" spans="9:12" x14ac:dyDescent="0.25">
      <c r="I4128" t="s">
        <v>1845</v>
      </c>
      <c r="J4128" t="s">
        <v>7934</v>
      </c>
      <c r="K4128" t="s">
        <v>7935</v>
      </c>
      <c r="L4128" t="s">
        <v>7936</v>
      </c>
    </row>
    <row r="4129" spans="9:12" x14ac:dyDescent="0.25">
      <c r="I4129" t="s">
        <v>1845</v>
      </c>
      <c r="J4129" t="s">
        <v>7934</v>
      </c>
      <c r="K4129" t="s">
        <v>4029</v>
      </c>
      <c r="L4129" t="s">
        <v>5319</v>
      </c>
    </row>
    <row r="4130" spans="9:12" x14ac:dyDescent="0.25">
      <c r="I4130" t="s">
        <v>1845</v>
      </c>
      <c r="J4130" t="s">
        <v>7937</v>
      </c>
      <c r="K4130" t="s">
        <v>4477</v>
      </c>
      <c r="L4130" t="s">
        <v>5116</v>
      </c>
    </row>
    <row r="4131" spans="9:12" x14ac:dyDescent="0.25">
      <c r="I4131" t="s">
        <v>1845</v>
      </c>
      <c r="J4131" t="s">
        <v>7937</v>
      </c>
      <c r="K4131" t="s">
        <v>5234</v>
      </c>
      <c r="L4131" t="s">
        <v>4653</v>
      </c>
    </row>
    <row r="4132" spans="9:12" x14ac:dyDescent="0.25">
      <c r="I4132" t="s">
        <v>1845</v>
      </c>
      <c r="J4132" t="s">
        <v>7938</v>
      </c>
      <c r="K4132" t="s">
        <v>7939</v>
      </c>
      <c r="L4132" t="s">
        <v>5339</v>
      </c>
    </row>
    <row r="4133" spans="9:12" x14ac:dyDescent="0.25">
      <c r="I4133" t="s">
        <v>1845</v>
      </c>
      <c r="J4133" t="s">
        <v>7938</v>
      </c>
      <c r="K4133" t="s">
        <v>7940</v>
      </c>
      <c r="L4133" t="s">
        <v>4653</v>
      </c>
    </row>
    <row r="4134" spans="9:12" x14ac:dyDescent="0.25">
      <c r="I4134" t="s">
        <v>1845</v>
      </c>
      <c r="J4134" t="s">
        <v>7938</v>
      </c>
      <c r="K4134" t="s">
        <v>7941</v>
      </c>
      <c r="L4134" t="s">
        <v>7626</v>
      </c>
    </row>
    <row r="4135" spans="9:12" x14ac:dyDescent="0.25">
      <c r="I4135" t="s">
        <v>1845</v>
      </c>
      <c r="J4135" t="s">
        <v>7938</v>
      </c>
      <c r="K4135" t="s">
        <v>5367</v>
      </c>
      <c r="L4135" t="s">
        <v>5319</v>
      </c>
    </row>
    <row r="4136" spans="9:12" x14ac:dyDescent="0.25">
      <c r="I4136" t="s">
        <v>1845</v>
      </c>
      <c r="J4136" t="s">
        <v>7938</v>
      </c>
      <c r="K4136" t="s">
        <v>5287</v>
      </c>
      <c r="L4136" t="s">
        <v>4653</v>
      </c>
    </row>
    <row r="4137" spans="9:12" x14ac:dyDescent="0.25">
      <c r="I4137" t="s">
        <v>1845</v>
      </c>
      <c r="J4137" t="s">
        <v>7942</v>
      </c>
      <c r="K4137" t="s">
        <v>7943</v>
      </c>
      <c r="L4137" t="s">
        <v>5025</v>
      </c>
    </row>
    <row r="4138" spans="9:12" x14ac:dyDescent="0.25">
      <c r="I4138" t="s">
        <v>1845</v>
      </c>
      <c r="J4138" t="s">
        <v>7944</v>
      </c>
      <c r="K4138" t="s">
        <v>5765</v>
      </c>
      <c r="L4138" t="s">
        <v>5339</v>
      </c>
    </row>
    <row r="4139" spans="9:12" x14ac:dyDescent="0.25">
      <c r="I4139" t="s">
        <v>1845</v>
      </c>
      <c r="J4139" t="s">
        <v>7945</v>
      </c>
      <c r="K4139" t="s">
        <v>7364</v>
      </c>
      <c r="L4139" t="s">
        <v>5319</v>
      </c>
    </row>
    <row r="4140" spans="9:12" x14ac:dyDescent="0.25">
      <c r="I4140" t="s">
        <v>1851</v>
      </c>
      <c r="J4140" t="s">
        <v>7946</v>
      </c>
      <c r="K4140" t="s">
        <v>4306</v>
      </c>
      <c r="L4140" t="s">
        <v>4929</v>
      </c>
    </row>
    <row r="4141" spans="9:12" x14ac:dyDescent="0.25">
      <c r="I4141" t="s">
        <v>1851</v>
      </c>
      <c r="J4141" t="s">
        <v>7947</v>
      </c>
      <c r="K4141" t="s">
        <v>5522</v>
      </c>
      <c r="L4141" t="s">
        <v>5568</v>
      </c>
    </row>
    <row r="4142" spans="9:12" x14ac:dyDescent="0.25">
      <c r="I4142" t="s">
        <v>1851</v>
      </c>
      <c r="J4142" t="s">
        <v>7947</v>
      </c>
      <c r="K4142" t="s">
        <v>4786</v>
      </c>
      <c r="L4142" t="s">
        <v>4790</v>
      </c>
    </row>
    <row r="4143" spans="9:12" x14ac:dyDescent="0.25">
      <c r="I4143" t="s">
        <v>1851</v>
      </c>
      <c r="J4143" t="s">
        <v>7948</v>
      </c>
      <c r="K4143" t="s">
        <v>7949</v>
      </c>
      <c r="L4143" t="s">
        <v>7950</v>
      </c>
    </row>
    <row r="4144" spans="9:12" x14ac:dyDescent="0.25">
      <c r="I4144" t="s">
        <v>1851</v>
      </c>
      <c r="J4144" t="s">
        <v>7948</v>
      </c>
      <c r="K4144" t="s">
        <v>4666</v>
      </c>
      <c r="L4144" t="s">
        <v>4653</v>
      </c>
    </row>
    <row r="4145" spans="9:12" x14ac:dyDescent="0.25">
      <c r="I4145" t="s">
        <v>7951</v>
      </c>
      <c r="J4145" t="s">
        <v>7952</v>
      </c>
      <c r="K4145" t="s">
        <v>4327</v>
      </c>
      <c r="L4145" t="s">
        <v>4653</v>
      </c>
    </row>
    <row r="4146" spans="9:12" x14ac:dyDescent="0.25">
      <c r="I4146" t="s">
        <v>7951</v>
      </c>
      <c r="J4146" t="s">
        <v>7952</v>
      </c>
      <c r="K4146" t="s">
        <v>4022</v>
      </c>
      <c r="L4146" t="s">
        <v>4653</v>
      </c>
    </row>
    <row r="4147" spans="9:12" x14ac:dyDescent="0.25">
      <c r="I4147" t="s">
        <v>7951</v>
      </c>
      <c r="J4147" t="s">
        <v>7952</v>
      </c>
      <c r="K4147" t="s">
        <v>4307</v>
      </c>
      <c r="L4147" t="s">
        <v>5116</v>
      </c>
    </row>
    <row r="4148" spans="9:12" x14ac:dyDescent="0.25">
      <c r="I4148" t="s">
        <v>7951</v>
      </c>
      <c r="J4148" t="s">
        <v>7952</v>
      </c>
      <c r="K4148" t="s">
        <v>4181</v>
      </c>
      <c r="L4148" t="s">
        <v>4653</v>
      </c>
    </row>
    <row r="4149" spans="9:12" x14ac:dyDescent="0.25">
      <c r="I4149" t="s">
        <v>7951</v>
      </c>
      <c r="J4149" t="s">
        <v>7952</v>
      </c>
      <c r="K4149" t="s">
        <v>7953</v>
      </c>
      <c r="L4149" t="s">
        <v>5119</v>
      </c>
    </row>
    <row r="4150" spans="9:12" x14ac:dyDescent="0.25">
      <c r="I4150" t="s">
        <v>7951</v>
      </c>
      <c r="J4150" t="s">
        <v>7954</v>
      </c>
      <c r="K4150" t="s">
        <v>6286</v>
      </c>
      <c r="L4150" t="s">
        <v>5119</v>
      </c>
    </row>
    <row r="4151" spans="9:12" x14ac:dyDescent="0.25">
      <c r="I4151" t="s">
        <v>7951</v>
      </c>
      <c r="J4151" t="s">
        <v>7955</v>
      </c>
      <c r="K4151" t="s">
        <v>6255</v>
      </c>
      <c r="L4151" t="s">
        <v>5116</v>
      </c>
    </row>
    <row r="4152" spans="9:12" x14ac:dyDescent="0.25">
      <c r="I4152" t="s">
        <v>7951</v>
      </c>
      <c r="J4152" t="s">
        <v>7955</v>
      </c>
      <c r="K4152" t="s">
        <v>4031</v>
      </c>
      <c r="L4152" t="s">
        <v>4653</v>
      </c>
    </row>
    <row r="4153" spans="9:12" x14ac:dyDescent="0.25">
      <c r="I4153" t="s">
        <v>7951</v>
      </c>
      <c r="J4153" t="s">
        <v>7955</v>
      </c>
      <c r="K4153" t="s">
        <v>7956</v>
      </c>
      <c r="L4153" t="s">
        <v>5119</v>
      </c>
    </row>
    <row r="4154" spans="9:12" x14ac:dyDescent="0.25">
      <c r="I4154" t="s">
        <v>7951</v>
      </c>
      <c r="J4154" t="s">
        <v>7957</v>
      </c>
      <c r="K4154" t="s">
        <v>7958</v>
      </c>
      <c r="L4154" t="s">
        <v>4653</v>
      </c>
    </row>
    <row r="4155" spans="9:12" x14ac:dyDescent="0.25">
      <c r="I4155" t="s">
        <v>7951</v>
      </c>
      <c r="J4155" t="s">
        <v>7957</v>
      </c>
      <c r="K4155" t="s">
        <v>7959</v>
      </c>
      <c r="L4155" t="s">
        <v>5119</v>
      </c>
    </row>
    <row r="4156" spans="9:12" x14ac:dyDescent="0.25">
      <c r="I4156" t="s">
        <v>7951</v>
      </c>
      <c r="J4156" t="s">
        <v>7960</v>
      </c>
      <c r="K4156" t="s">
        <v>4017</v>
      </c>
      <c r="L4156" t="s">
        <v>4790</v>
      </c>
    </row>
    <row r="4157" spans="9:12" x14ac:dyDescent="0.25">
      <c r="I4157" t="s">
        <v>7951</v>
      </c>
      <c r="J4157" t="s">
        <v>7961</v>
      </c>
      <c r="K4157" t="s">
        <v>6846</v>
      </c>
      <c r="L4157" t="s">
        <v>4790</v>
      </c>
    </row>
    <row r="4158" spans="9:12" x14ac:dyDescent="0.25">
      <c r="I4158" t="s">
        <v>1808</v>
      </c>
      <c r="J4158" t="s">
        <v>7962</v>
      </c>
      <c r="K4158" t="s">
        <v>5584</v>
      </c>
      <c r="L4158" t="s">
        <v>5141</v>
      </c>
    </row>
    <row r="4159" spans="9:12" x14ac:dyDescent="0.25">
      <c r="I4159" t="s">
        <v>1808</v>
      </c>
      <c r="J4159" t="s">
        <v>7963</v>
      </c>
      <c r="K4159" t="s">
        <v>4165</v>
      </c>
      <c r="L4159" t="s">
        <v>5353</v>
      </c>
    </row>
    <row r="4160" spans="9:12" x14ac:dyDescent="0.25">
      <c r="I4160" t="s">
        <v>1808</v>
      </c>
      <c r="J4160" t="s">
        <v>7964</v>
      </c>
      <c r="K4160" t="s">
        <v>7965</v>
      </c>
      <c r="L4160" t="s">
        <v>7966</v>
      </c>
    </row>
    <row r="4161" spans="9:12" x14ac:dyDescent="0.25">
      <c r="I4161" t="s">
        <v>1808</v>
      </c>
      <c r="J4161" t="s">
        <v>7964</v>
      </c>
      <c r="K4161" t="s">
        <v>7967</v>
      </c>
      <c r="L4161" t="s">
        <v>5388</v>
      </c>
    </row>
    <row r="4162" spans="9:12" x14ac:dyDescent="0.25">
      <c r="I4162" t="s">
        <v>1808</v>
      </c>
      <c r="J4162" t="s">
        <v>7968</v>
      </c>
      <c r="K4162" t="s">
        <v>4313</v>
      </c>
      <c r="L4162" t="s">
        <v>5513</v>
      </c>
    </row>
    <row r="4163" spans="9:12" x14ac:dyDescent="0.25">
      <c r="I4163" t="s">
        <v>1808</v>
      </c>
      <c r="J4163" t="s">
        <v>7968</v>
      </c>
      <c r="K4163" t="s">
        <v>7969</v>
      </c>
      <c r="L4163" t="s">
        <v>5319</v>
      </c>
    </row>
    <row r="4164" spans="9:12" x14ac:dyDescent="0.25">
      <c r="I4164" t="s">
        <v>1808</v>
      </c>
      <c r="J4164" t="s">
        <v>7968</v>
      </c>
      <c r="K4164" t="s">
        <v>7970</v>
      </c>
      <c r="L4164" t="s">
        <v>7971</v>
      </c>
    </row>
    <row r="4165" spans="9:12" x14ac:dyDescent="0.25">
      <c r="I4165" t="s">
        <v>1808</v>
      </c>
      <c r="J4165" t="s">
        <v>7968</v>
      </c>
      <c r="K4165" t="s">
        <v>7972</v>
      </c>
      <c r="L4165" t="s">
        <v>7971</v>
      </c>
    </row>
    <row r="4166" spans="9:12" x14ac:dyDescent="0.25">
      <c r="I4166" t="s">
        <v>1808</v>
      </c>
      <c r="J4166" t="s">
        <v>7973</v>
      </c>
      <c r="K4166" t="s">
        <v>5289</v>
      </c>
      <c r="L4166" t="s">
        <v>5137</v>
      </c>
    </row>
    <row r="4167" spans="9:12" x14ac:dyDescent="0.25">
      <c r="I4167" t="s">
        <v>1808</v>
      </c>
      <c r="J4167" t="s">
        <v>7974</v>
      </c>
      <c r="K4167" t="s">
        <v>7975</v>
      </c>
      <c r="L4167" t="s">
        <v>5025</v>
      </c>
    </row>
    <row r="4168" spans="9:12" x14ac:dyDescent="0.25">
      <c r="I4168" t="s">
        <v>1808</v>
      </c>
      <c r="J4168" t="s">
        <v>7976</v>
      </c>
      <c r="K4168" t="s">
        <v>7256</v>
      </c>
      <c r="L4168" t="s">
        <v>4653</v>
      </c>
    </row>
    <row r="4169" spans="9:12" x14ac:dyDescent="0.25">
      <c r="I4169" t="s">
        <v>1808</v>
      </c>
      <c r="J4169" t="s">
        <v>7977</v>
      </c>
      <c r="K4169" t="s">
        <v>6322</v>
      </c>
      <c r="L4169" t="s">
        <v>4847</v>
      </c>
    </row>
    <row r="4170" spans="9:12" x14ac:dyDescent="0.25">
      <c r="I4170" t="s">
        <v>1848</v>
      </c>
      <c r="J4170" t="s">
        <v>7978</v>
      </c>
      <c r="K4170" t="s">
        <v>5367</v>
      </c>
      <c r="L4170" t="s">
        <v>5180</v>
      </c>
    </row>
    <row r="4171" spans="9:12" x14ac:dyDescent="0.25">
      <c r="I4171" t="s">
        <v>1848</v>
      </c>
      <c r="J4171" t="s">
        <v>7979</v>
      </c>
      <c r="K4171" t="s">
        <v>7775</v>
      </c>
      <c r="L4171" t="s">
        <v>4653</v>
      </c>
    </row>
    <row r="4172" spans="9:12" x14ac:dyDescent="0.25">
      <c r="I4172" t="s">
        <v>1848</v>
      </c>
      <c r="J4172" t="s">
        <v>7980</v>
      </c>
      <c r="K4172" t="s">
        <v>4470</v>
      </c>
      <c r="L4172" t="s">
        <v>5116</v>
      </c>
    </row>
    <row r="4173" spans="9:12" x14ac:dyDescent="0.25">
      <c r="I4173" t="s">
        <v>7981</v>
      </c>
      <c r="J4173" t="s">
        <v>7982</v>
      </c>
      <c r="K4173" t="s">
        <v>7983</v>
      </c>
      <c r="L4173" t="s">
        <v>5180</v>
      </c>
    </row>
    <row r="4174" spans="9:12" x14ac:dyDescent="0.25">
      <c r="I4174" t="s">
        <v>7981</v>
      </c>
      <c r="J4174" t="s">
        <v>7984</v>
      </c>
      <c r="K4174" t="s">
        <v>7985</v>
      </c>
      <c r="L4174" t="s">
        <v>4790</v>
      </c>
    </row>
    <row r="4175" spans="9:12" x14ac:dyDescent="0.25">
      <c r="I4175" t="s">
        <v>7986</v>
      </c>
      <c r="J4175" t="s">
        <v>7987</v>
      </c>
      <c r="K4175" t="s">
        <v>4538</v>
      </c>
      <c r="L4175" t="s">
        <v>4790</v>
      </c>
    </row>
    <row r="4176" spans="9:12" x14ac:dyDescent="0.25">
      <c r="I4176" t="s">
        <v>7988</v>
      </c>
      <c r="J4176" t="s">
        <v>7989</v>
      </c>
      <c r="K4176" t="s">
        <v>6273</v>
      </c>
      <c r="L4176" t="s">
        <v>5319</v>
      </c>
    </row>
    <row r="4177" spans="9:12" x14ac:dyDescent="0.25">
      <c r="I4177" t="s">
        <v>7988</v>
      </c>
      <c r="J4177" t="s">
        <v>7990</v>
      </c>
      <c r="K4177" t="s">
        <v>6583</v>
      </c>
      <c r="L4177" t="s">
        <v>5141</v>
      </c>
    </row>
    <row r="4178" spans="9:12" x14ac:dyDescent="0.25">
      <c r="I4178" t="s">
        <v>7988</v>
      </c>
      <c r="J4178" t="s">
        <v>7991</v>
      </c>
      <c r="K4178" t="s">
        <v>4022</v>
      </c>
      <c r="L4178" t="s">
        <v>5180</v>
      </c>
    </row>
    <row r="4179" spans="9:12" x14ac:dyDescent="0.25">
      <c r="I4179" t="s">
        <v>7988</v>
      </c>
      <c r="J4179" t="s">
        <v>7991</v>
      </c>
      <c r="K4179" t="s">
        <v>6583</v>
      </c>
      <c r="L4179" t="s">
        <v>5141</v>
      </c>
    </row>
    <row r="4180" spans="9:12" x14ac:dyDescent="0.25">
      <c r="I4180" t="s">
        <v>7988</v>
      </c>
      <c r="J4180" t="s">
        <v>7992</v>
      </c>
      <c r="K4180" t="s">
        <v>4139</v>
      </c>
      <c r="L4180" t="s">
        <v>7993</v>
      </c>
    </row>
    <row r="4181" spans="9:12" x14ac:dyDescent="0.25">
      <c r="I4181" t="s">
        <v>7988</v>
      </c>
      <c r="J4181" t="s">
        <v>7992</v>
      </c>
      <c r="K4181" t="s">
        <v>7437</v>
      </c>
      <c r="L4181" t="s">
        <v>5113</v>
      </c>
    </row>
    <row r="4182" spans="9:12" x14ac:dyDescent="0.25">
      <c r="I4182" t="s">
        <v>7994</v>
      </c>
      <c r="J4182" t="s">
        <v>7995</v>
      </c>
      <c r="K4182" t="s">
        <v>7996</v>
      </c>
      <c r="L4182" t="s">
        <v>4790</v>
      </c>
    </row>
    <row r="4183" spans="9:12" x14ac:dyDescent="0.25">
      <c r="I4183" t="s">
        <v>7997</v>
      </c>
      <c r="J4183" t="s">
        <v>7998</v>
      </c>
      <c r="K4183" t="s">
        <v>7358</v>
      </c>
      <c r="L4183" t="s">
        <v>4790</v>
      </c>
    </row>
    <row r="4184" spans="9:12" x14ac:dyDescent="0.25">
      <c r="I4184" t="s">
        <v>89</v>
      </c>
      <c r="J4184" t="s">
        <v>7999</v>
      </c>
      <c r="K4184" t="s">
        <v>8000</v>
      </c>
      <c r="L4184" t="s">
        <v>4653</v>
      </c>
    </row>
    <row r="4185" spans="9:12" x14ac:dyDescent="0.25">
      <c r="I4185" t="s">
        <v>89</v>
      </c>
      <c r="J4185" t="s">
        <v>7999</v>
      </c>
      <c r="K4185" t="s">
        <v>8001</v>
      </c>
      <c r="L4185" t="s">
        <v>4653</v>
      </c>
    </row>
    <row r="4186" spans="9:12" x14ac:dyDescent="0.25">
      <c r="I4186" t="s">
        <v>89</v>
      </c>
      <c r="J4186" t="s">
        <v>8002</v>
      </c>
      <c r="K4186" t="s">
        <v>4022</v>
      </c>
      <c r="L4186" t="s">
        <v>4929</v>
      </c>
    </row>
    <row r="4187" spans="9:12" x14ac:dyDescent="0.25">
      <c r="I4187" t="s">
        <v>89</v>
      </c>
      <c r="J4187" t="s">
        <v>8002</v>
      </c>
      <c r="K4187" t="s">
        <v>5498</v>
      </c>
      <c r="L4187" t="s">
        <v>5568</v>
      </c>
    </row>
    <row r="4188" spans="9:12" x14ac:dyDescent="0.25">
      <c r="I4188" t="s">
        <v>89</v>
      </c>
      <c r="J4188" t="s">
        <v>8002</v>
      </c>
      <c r="K4188" t="s">
        <v>8001</v>
      </c>
      <c r="L4188" t="s">
        <v>4790</v>
      </c>
    </row>
    <row r="4189" spans="9:12" x14ac:dyDescent="0.25">
      <c r="I4189" t="s">
        <v>89</v>
      </c>
      <c r="J4189" t="s">
        <v>8003</v>
      </c>
      <c r="K4189" t="s">
        <v>7581</v>
      </c>
      <c r="L4189" t="s">
        <v>4790</v>
      </c>
    </row>
    <row r="4190" spans="9:12" x14ac:dyDescent="0.25">
      <c r="I4190" t="s">
        <v>89</v>
      </c>
      <c r="J4190" t="s">
        <v>8003</v>
      </c>
      <c r="K4190" t="s">
        <v>8004</v>
      </c>
      <c r="L4190" t="s">
        <v>4790</v>
      </c>
    </row>
    <row r="4191" spans="9:12" x14ac:dyDescent="0.25">
      <c r="I4191" t="s">
        <v>89</v>
      </c>
      <c r="J4191" t="s">
        <v>8003</v>
      </c>
      <c r="K4191" t="s">
        <v>6992</v>
      </c>
      <c r="L4191" t="s">
        <v>4790</v>
      </c>
    </row>
    <row r="4192" spans="9:12" x14ac:dyDescent="0.25">
      <c r="I4192" t="s">
        <v>89</v>
      </c>
      <c r="J4192" t="s">
        <v>8003</v>
      </c>
      <c r="K4192" t="s">
        <v>8005</v>
      </c>
      <c r="L4192" t="s">
        <v>4790</v>
      </c>
    </row>
    <row r="4193" spans="9:12" x14ac:dyDescent="0.25">
      <c r="I4193" t="s">
        <v>89</v>
      </c>
      <c r="J4193" t="s">
        <v>8003</v>
      </c>
      <c r="K4193" t="s">
        <v>8006</v>
      </c>
      <c r="L4193" t="s">
        <v>8007</v>
      </c>
    </row>
    <row r="4194" spans="9:12" x14ac:dyDescent="0.25">
      <c r="I4194" t="s">
        <v>89</v>
      </c>
      <c r="J4194" t="s">
        <v>8003</v>
      </c>
      <c r="K4194" t="s">
        <v>7383</v>
      </c>
      <c r="L4194" t="s">
        <v>4790</v>
      </c>
    </row>
    <row r="4195" spans="9:12" x14ac:dyDescent="0.25">
      <c r="I4195" t="s">
        <v>89</v>
      </c>
      <c r="J4195" t="s">
        <v>8003</v>
      </c>
      <c r="K4195" t="s">
        <v>6000</v>
      </c>
      <c r="L4195" t="s">
        <v>4790</v>
      </c>
    </row>
    <row r="4196" spans="9:12" x14ac:dyDescent="0.25">
      <c r="I4196" t="s">
        <v>89</v>
      </c>
      <c r="J4196" t="s">
        <v>8003</v>
      </c>
      <c r="K4196" t="s">
        <v>8008</v>
      </c>
      <c r="L4196" t="s">
        <v>4790</v>
      </c>
    </row>
    <row r="4197" spans="9:12" x14ac:dyDescent="0.25">
      <c r="I4197" t="s">
        <v>89</v>
      </c>
      <c r="J4197" t="s">
        <v>8009</v>
      </c>
      <c r="K4197" t="s">
        <v>8010</v>
      </c>
      <c r="L4197" t="s">
        <v>4790</v>
      </c>
    </row>
    <row r="4198" spans="9:12" x14ac:dyDescent="0.25">
      <c r="I4198" t="s">
        <v>89</v>
      </c>
      <c r="J4198" t="s">
        <v>8011</v>
      </c>
      <c r="K4198" t="s">
        <v>4761</v>
      </c>
      <c r="L4198" t="s">
        <v>4790</v>
      </c>
    </row>
    <row r="4199" spans="9:12" x14ac:dyDescent="0.25">
      <c r="I4199" t="s">
        <v>89</v>
      </c>
      <c r="J4199" t="s">
        <v>8011</v>
      </c>
      <c r="K4199" t="s">
        <v>8012</v>
      </c>
      <c r="L4199" t="s">
        <v>5180</v>
      </c>
    </row>
    <row r="4200" spans="9:12" x14ac:dyDescent="0.25">
      <c r="I4200" t="s">
        <v>89</v>
      </c>
      <c r="J4200" t="s">
        <v>8011</v>
      </c>
      <c r="K4200" t="s">
        <v>6570</v>
      </c>
      <c r="L4200" t="s">
        <v>8013</v>
      </c>
    </row>
    <row r="4201" spans="9:12" x14ac:dyDescent="0.25">
      <c r="I4201" t="s">
        <v>89</v>
      </c>
      <c r="J4201" t="s">
        <v>8011</v>
      </c>
      <c r="K4201" t="s">
        <v>4465</v>
      </c>
      <c r="L4201" t="s">
        <v>5180</v>
      </c>
    </row>
    <row r="4202" spans="9:12" x14ac:dyDescent="0.25">
      <c r="I4202" t="s">
        <v>89</v>
      </c>
      <c r="J4202" t="s">
        <v>8011</v>
      </c>
      <c r="K4202" t="s">
        <v>8014</v>
      </c>
      <c r="L4202" t="s">
        <v>5153</v>
      </c>
    </row>
    <row r="4203" spans="9:12" x14ac:dyDescent="0.25">
      <c r="I4203" t="s">
        <v>89</v>
      </c>
      <c r="J4203" t="s">
        <v>8011</v>
      </c>
      <c r="K4203" t="s">
        <v>4555</v>
      </c>
      <c r="L4203" t="s">
        <v>5180</v>
      </c>
    </row>
    <row r="4204" spans="9:12" x14ac:dyDescent="0.25">
      <c r="I4204" t="s">
        <v>89</v>
      </c>
      <c r="J4204" t="s">
        <v>8011</v>
      </c>
      <c r="K4204" t="s">
        <v>8015</v>
      </c>
      <c r="L4204" t="s">
        <v>4790</v>
      </c>
    </row>
    <row r="4205" spans="9:12" x14ac:dyDescent="0.25">
      <c r="I4205" t="s">
        <v>89</v>
      </c>
      <c r="J4205" t="s">
        <v>8011</v>
      </c>
      <c r="K4205" t="s">
        <v>4993</v>
      </c>
      <c r="L4205" t="s">
        <v>4790</v>
      </c>
    </row>
    <row r="4206" spans="9:12" x14ac:dyDescent="0.25">
      <c r="I4206" t="s">
        <v>89</v>
      </c>
      <c r="J4206" t="s">
        <v>8011</v>
      </c>
      <c r="K4206" t="s">
        <v>8016</v>
      </c>
      <c r="L4206" t="s">
        <v>4653</v>
      </c>
    </row>
    <row r="4207" spans="9:12" x14ac:dyDescent="0.25">
      <c r="I4207" t="s">
        <v>89</v>
      </c>
      <c r="J4207" t="s">
        <v>8011</v>
      </c>
      <c r="K4207" t="s">
        <v>4084</v>
      </c>
      <c r="L4207" t="s">
        <v>8007</v>
      </c>
    </row>
    <row r="4208" spans="9:12" x14ac:dyDescent="0.25">
      <c r="I4208" t="s">
        <v>89</v>
      </c>
      <c r="J4208" t="s">
        <v>8011</v>
      </c>
      <c r="K4208" t="s">
        <v>8017</v>
      </c>
      <c r="L4208" t="s">
        <v>7031</v>
      </c>
    </row>
    <row r="4209" spans="9:12" x14ac:dyDescent="0.25">
      <c r="I4209" t="s">
        <v>89</v>
      </c>
      <c r="J4209" t="s">
        <v>8011</v>
      </c>
      <c r="K4209" t="s">
        <v>4749</v>
      </c>
      <c r="L4209" t="s">
        <v>4790</v>
      </c>
    </row>
    <row r="4210" spans="9:12" x14ac:dyDescent="0.25">
      <c r="I4210" t="s">
        <v>89</v>
      </c>
      <c r="J4210" t="s">
        <v>8011</v>
      </c>
      <c r="K4210" t="s">
        <v>8018</v>
      </c>
      <c r="L4210" t="s">
        <v>4653</v>
      </c>
    </row>
    <row r="4211" spans="9:12" x14ac:dyDescent="0.25">
      <c r="I4211" t="s">
        <v>89</v>
      </c>
      <c r="J4211" t="s">
        <v>8011</v>
      </c>
      <c r="K4211" t="s">
        <v>8019</v>
      </c>
      <c r="L4211" t="s">
        <v>5166</v>
      </c>
    </row>
    <row r="4212" spans="9:12" x14ac:dyDescent="0.25">
      <c r="I4212" t="s">
        <v>89</v>
      </c>
      <c r="J4212" t="s">
        <v>8011</v>
      </c>
      <c r="K4212" t="s">
        <v>7417</v>
      </c>
      <c r="L4212" t="s">
        <v>4790</v>
      </c>
    </row>
    <row r="4213" spans="9:12" x14ac:dyDescent="0.25">
      <c r="I4213" t="s">
        <v>89</v>
      </c>
      <c r="J4213" t="s">
        <v>8011</v>
      </c>
      <c r="K4213" t="s">
        <v>4353</v>
      </c>
      <c r="L4213" t="s">
        <v>8013</v>
      </c>
    </row>
    <row r="4214" spans="9:12" x14ac:dyDescent="0.25">
      <c r="I4214" t="s">
        <v>89</v>
      </c>
      <c r="J4214" t="s">
        <v>8011</v>
      </c>
      <c r="K4214" t="s">
        <v>8020</v>
      </c>
      <c r="L4214" t="s">
        <v>8021</v>
      </c>
    </row>
    <row r="4215" spans="9:12" x14ac:dyDescent="0.25">
      <c r="I4215" t="s">
        <v>89</v>
      </c>
      <c r="J4215" t="s">
        <v>8011</v>
      </c>
      <c r="K4215" t="s">
        <v>8022</v>
      </c>
      <c r="L4215" t="s">
        <v>5180</v>
      </c>
    </row>
    <row r="4216" spans="9:12" x14ac:dyDescent="0.25">
      <c r="I4216" t="s">
        <v>89</v>
      </c>
      <c r="J4216" t="s">
        <v>8011</v>
      </c>
      <c r="K4216" t="s">
        <v>4835</v>
      </c>
      <c r="L4216" t="s">
        <v>4653</v>
      </c>
    </row>
    <row r="4217" spans="9:12" x14ac:dyDescent="0.25">
      <c r="I4217" t="s">
        <v>89</v>
      </c>
      <c r="J4217" t="s">
        <v>8011</v>
      </c>
      <c r="K4217" t="s">
        <v>8023</v>
      </c>
      <c r="L4217" t="s">
        <v>7127</v>
      </c>
    </row>
    <row r="4218" spans="9:12" x14ac:dyDescent="0.25">
      <c r="I4218" t="s">
        <v>89</v>
      </c>
      <c r="J4218" t="s">
        <v>8024</v>
      </c>
      <c r="K4218" t="s">
        <v>4340</v>
      </c>
      <c r="L4218" t="s">
        <v>5319</v>
      </c>
    </row>
    <row r="4219" spans="9:12" x14ac:dyDescent="0.25">
      <c r="I4219" t="s">
        <v>89</v>
      </c>
      <c r="J4219" t="s">
        <v>8024</v>
      </c>
      <c r="K4219" t="s">
        <v>5063</v>
      </c>
      <c r="L4219" t="s">
        <v>4790</v>
      </c>
    </row>
    <row r="4220" spans="9:12" x14ac:dyDescent="0.25">
      <c r="I4220" t="s">
        <v>89</v>
      </c>
      <c r="J4220" t="s">
        <v>8024</v>
      </c>
      <c r="K4220" t="s">
        <v>8025</v>
      </c>
      <c r="L4220" t="s">
        <v>5180</v>
      </c>
    </row>
    <row r="4221" spans="9:12" x14ac:dyDescent="0.25">
      <c r="I4221" t="s">
        <v>89</v>
      </c>
      <c r="J4221" t="s">
        <v>8024</v>
      </c>
      <c r="K4221" t="s">
        <v>8026</v>
      </c>
      <c r="L4221" t="s">
        <v>5191</v>
      </c>
    </row>
    <row r="4222" spans="9:12" x14ac:dyDescent="0.25">
      <c r="I4222" t="s">
        <v>89</v>
      </c>
      <c r="J4222" t="s">
        <v>8024</v>
      </c>
      <c r="K4222" t="s">
        <v>4750</v>
      </c>
      <c r="L4222" t="s">
        <v>8007</v>
      </c>
    </row>
    <row r="4223" spans="9:12" x14ac:dyDescent="0.25">
      <c r="I4223" t="s">
        <v>89</v>
      </c>
      <c r="J4223" t="s">
        <v>8024</v>
      </c>
      <c r="K4223" t="s">
        <v>8027</v>
      </c>
      <c r="L4223" t="s">
        <v>4790</v>
      </c>
    </row>
    <row r="4224" spans="9:12" x14ac:dyDescent="0.25">
      <c r="I4224" t="s">
        <v>89</v>
      </c>
      <c r="J4224" t="s">
        <v>8024</v>
      </c>
      <c r="K4224" t="s">
        <v>5283</v>
      </c>
      <c r="L4224" t="s">
        <v>5113</v>
      </c>
    </row>
    <row r="4225" spans="9:12" x14ac:dyDescent="0.25">
      <c r="I4225" t="s">
        <v>89</v>
      </c>
      <c r="J4225" t="s">
        <v>8024</v>
      </c>
      <c r="K4225" t="s">
        <v>6494</v>
      </c>
      <c r="L4225" t="s">
        <v>5137</v>
      </c>
    </row>
    <row r="4226" spans="9:12" x14ac:dyDescent="0.25">
      <c r="I4226" t="s">
        <v>89</v>
      </c>
      <c r="J4226" t="s">
        <v>8028</v>
      </c>
      <c r="K4226" t="s">
        <v>4022</v>
      </c>
      <c r="L4226" t="s">
        <v>4790</v>
      </c>
    </row>
    <row r="4227" spans="9:12" x14ac:dyDescent="0.25">
      <c r="I4227" t="s">
        <v>89</v>
      </c>
      <c r="J4227" t="s">
        <v>8029</v>
      </c>
      <c r="K4227" t="s">
        <v>4553</v>
      </c>
      <c r="L4227" t="s">
        <v>5180</v>
      </c>
    </row>
    <row r="4228" spans="9:12" x14ac:dyDescent="0.25">
      <c r="I4228" t="s">
        <v>89</v>
      </c>
      <c r="J4228" t="s">
        <v>8029</v>
      </c>
      <c r="K4228" t="s">
        <v>8030</v>
      </c>
      <c r="L4228" t="s">
        <v>4653</v>
      </c>
    </row>
    <row r="4229" spans="9:12" x14ac:dyDescent="0.25">
      <c r="I4229" t="s">
        <v>89</v>
      </c>
      <c r="J4229" t="s">
        <v>8029</v>
      </c>
      <c r="K4229" t="s">
        <v>8031</v>
      </c>
      <c r="L4229" t="s">
        <v>5180</v>
      </c>
    </row>
    <row r="4230" spans="9:12" x14ac:dyDescent="0.25">
      <c r="I4230" t="s">
        <v>89</v>
      </c>
      <c r="J4230" t="s">
        <v>8029</v>
      </c>
      <c r="K4230" t="s">
        <v>5725</v>
      </c>
      <c r="L4230" t="s">
        <v>5180</v>
      </c>
    </row>
    <row r="4231" spans="9:12" x14ac:dyDescent="0.25">
      <c r="I4231" t="s">
        <v>89</v>
      </c>
      <c r="J4231" t="s">
        <v>8029</v>
      </c>
      <c r="K4231" t="s">
        <v>8032</v>
      </c>
      <c r="L4231" t="s">
        <v>4790</v>
      </c>
    </row>
    <row r="4232" spans="9:12" x14ac:dyDescent="0.25">
      <c r="I4232" t="s">
        <v>89</v>
      </c>
      <c r="J4232" t="s">
        <v>8029</v>
      </c>
      <c r="K4232" t="s">
        <v>8033</v>
      </c>
      <c r="L4232" t="s">
        <v>5141</v>
      </c>
    </row>
    <row r="4233" spans="9:12" x14ac:dyDescent="0.25">
      <c r="I4233" t="s">
        <v>89</v>
      </c>
      <c r="J4233" t="s">
        <v>8029</v>
      </c>
      <c r="K4233" t="s">
        <v>4316</v>
      </c>
    </row>
    <row r="4234" spans="9:12" x14ac:dyDescent="0.25">
      <c r="I4234" t="s">
        <v>89</v>
      </c>
      <c r="J4234" t="s">
        <v>8029</v>
      </c>
      <c r="K4234" t="s">
        <v>4666</v>
      </c>
      <c r="L4234" t="s">
        <v>5141</v>
      </c>
    </row>
    <row r="4235" spans="9:12" x14ac:dyDescent="0.25">
      <c r="I4235" t="s">
        <v>89</v>
      </c>
      <c r="J4235" t="s">
        <v>8029</v>
      </c>
      <c r="K4235" t="s">
        <v>7797</v>
      </c>
      <c r="L4235" t="s">
        <v>5141</v>
      </c>
    </row>
    <row r="4236" spans="9:12" x14ac:dyDescent="0.25">
      <c r="I4236" t="s">
        <v>89</v>
      </c>
      <c r="J4236" t="s">
        <v>8029</v>
      </c>
      <c r="K4236" t="s">
        <v>8034</v>
      </c>
      <c r="L4236" t="s">
        <v>4790</v>
      </c>
    </row>
    <row r="4237" spans="9:12" x14ac:dyDescent="0.25">
      <c r="I4237" t="s">
        <v>89</v>
      </c>
      <c r="J4237" t="s">
        <v>8029</v>
      </c>
      <c r="K4237" t="s">
        <v>8035</v>
      </c>
      <c r="L4237" t="s">
        <v>5180</v>
      </c>
    </row>
    <row r="4238" spans="9:12" x14ac:dyDescent="0.25">
      <c r="I4238" t="s">
        <v>89</v>
      </c>
      <c r="J4238" t="s">
        <v>8036</v>
      </c>
      <c r="K4238" t="s">
        <v>8037</v>
      </c>
      <c r="L4238" t="s">
        <v>5141</v>
      </c>
    </row>
    <row r="4239" spans="9:12" x14ac:dyDescent="0.25">
      <c r="I4239" t="s">
        <v>89</v>
      </c>
      <c r="J4239" t="s">
        <v>8036</v>
      </c>
      <c r="K4239" t="s">
        <v>8038</v>
      </c>
      <c r="L4239" t="s">
        <v>5141</v>
      </c>
    </row>
    <row r="4240" spans="9:12" x14ac:dyDescent="0.25">
      <c r="I4240" t="s">
        <v>89</v>
      </c>
      <c r="J4240" t="s">
        <v>8036</v>
      </c>
      <c r="K4240" t="s">
        <v>5324</v>
      </c>
      <c r="L4240" t="s">
        <v>5180</v>
      </c>
    </row>
    <row r="4241" spans="9:12" x14ac:dyDescent="0.25">
      <c r="I4241" t="s">
        <v>89</v>
      </c>
      <c r="J4241" t="s">
        <v>8036</v>
      </c>
      <c r="K4241" t="s">
        <v>8039</v>
      </c>
      <c r="L4241" t="s">
        <v>8040</v>
      </c>
    </row>
    <row r="4242" spans="9:12" x14ac:dyDescent="0.25">
      <c r="I4242" t="s">
        <v>89</v>
      </c>
      <c r="J4242" t="s">
        <v>8036</v>
      </c>
      <c r="K4242" t="s">
        <v>8041</v>
      </c>
      <c r="L4242" t="s">
        <v>5113</v>
      </c>
    </row>
    <row r="4243" spans="9:12" x14ac:dyDescent="0.25">
      <c r="I4243" t="s">
        <v>89</v>
      </c>
      <c r="J4243" t="s">
        <v>8036</v>
      </c>
      <c r="K4243" t="s">
        <v>4470</v>
      </c>
      <c r="L4243" t="s">
        <v>8040</v>
      </c>
    </row>
    <row r="4244" spans="9:12" x14ac:dyDescent="0.25">
      <c r="I4244" t="s">
        <v>89</v>
      </c>
      <c r="J4244" t="s">
        <v>8036</v>
      </c>
      <c r="K4244" t="s">
        <v>8042</v>
      </c>
      <c r="L4244" t="s">
        <v>7127</v>
      </c>
    </row>
    <row r="4245" spans="9:12" x14ac:dyDescent="0.25">
      <c r="I4245" t="s">
        <v>89</v>
      </c>
      <c r="J4245" t="s">
        <v>8036</v>
      </c>
      <c r="K4245" t="s">
        <v>8043</v>
      </c>
      <c r="L4245" t="s">
        <v>5141</v>
      </c>
    </row>
    <row r="4246" spans="9:12" x14ac:dyDescent="0.25">
      <c r="I4246" t="s">
        <v>89</v>
      </c>
      <c r="J4246" t="s">
        <v>8036</v>
      </c>
      <c r="K4246" t="s">
        <v>8044</v>
      </c>
      <c r="L4246" t="s">
        <v>5141</v>
      </c>
    </row>
    <row r="4247" spans="9:12" x14ac:dyDescent="0.25">
      <c r="I4247" t="s">
        <v>89</v>
      </c>
      <c r="J4247" t="s">
        <v>8036</v>
      </c>
      <c r="K4247" t="s">
        <v>5473</v>
      </c>
      <c r="L4247" t="s">
        <v>4790</v>
      </c>
    </row>
    <row r="4248" spans="9:12" x14ac:dyDescent="0.25">
      <c r="I4248" t="s">
        <v>89</v>
      </c>
      <c r="J4248" t="s">
        <v>8036</v>
      </c>
      <c r="K4248" t="s">
        <v>8045</v>
      </c>
      <c r="L4248" t="s">
        <v>5113</v>
      </c>
    </row>
    <row r="4249" spans="9:12" x14ac:dyDescent="0.25">
      <c r="I4249" t="s">
        <v>89</v>
      </c>
      <c r="J4249" t="s">
        <v>8036</v>
      </c>
      <c r="K4249" t="s">
        <v>8046</v>
      </c>
      <c r="L4249" t="s">
        <v>5141</v>
      </c>
    </row>
    <row r="4250" spans="9:12" x14ac:dyDescent="0.25">
      <c r="I4250" t="s">
        <v>89</v>
      </c>
      <c r="J4250" t="s">
        <v>8036</v>
      </c>
      <c r="K4250" t="s">
        <v>8047</v>
      </c>
      <c r="L4250" t="s">
        <v>5141</v>
      </c>
    </row>
    <row r="4251" spans="9:12" x14ac:dyDescent="0.25">
      <c r="I4251" t="s">
        <v>89</v>
      </c>
      <c r="J4251" t="s">
        <v>8036</v>
      </c>
      <c r="K4251" t="s">
        <v>8048</v>
      </c>
      <c r="L4251" t="s">
        <v>8040</v>
      </c>
    </row>
    <row r="4252" spans="9:12" x14ac:dyDescent="0.25">
      <c r="I4252" t="s">
        <v>89</v>
      </c>
      <c r="J4252" t="s">
        <v>8036</v>
      </c>
      <c r="K4252" t="s">
        <v>5492</v>
      </c>
      <c r="L4252" t="s">
        <v>5153</v>
      </c>
    </row>
    <row r="4253" spans="9:12" x14ac:dyDescent="0.25">
      <c r="I4253" t="s">
        <v>89</v>
      </c>
      <c r="J4253" t="s">
        <v>8036</v>
      </c>
      <c r="K4253" t="s">
        <v>5635</v>
      </c>
      <c r="L4253" t="s">
        <v>4790</v>
      </c>
    </row>
    <row r="4254" spans="9:12" x14ac:dyDescent="0.25">
      <c r="I4254" t="s">
        <v>89</v>
      </c>
      <c r="J4254" t="s">
        <v>8049</v>
      </c>
      <c r="K4254" t="s">
        <v>5255</v>
      </c>
      <c r="L4254" t="s">
        <v>8050</v>
      </c>
    </row>
    <row r="4255" spans="9:12" x14ac:dyDescent="0.25">
      <c r="I4255" t="s">
        <v>89</v>
      </c>
      <c r="J4255" t="s">
        <v>8049</v>
      </c>
      <c r="K4255" t="s">
        <v>4984</v>
      </c>
      <c r="L4255" t="s">
        <v>5180</v>
      </c>
    </row>
    <row r="4256" spans="9:12" x14ac:dyDescent="0.25">
      <c r="I4256" t="s">
        <v>89</v>
      </c>
      <c r="J4256" t="s">
        <v>8049</v>
      </c>
      <c r="K4256" t="s">
        <v>8051</v>
      </c>
      <c r="L4256" t="s">
        <v>5113</v>
      </c>
    </row>
    <row r="4257" spans="9:12" x14ac:dyDescent="0.25">
      <c r="I4257" t="s">
        <v>89</v>
      </c>
      <c r="J4257" t="s">
        <v>8049</v>
      </c>
      <c r="K4257" t="s">
        <v>8052</v>
      </c>
      <c r="L4257" t="s">
        <v>8050</v>
      </c>
    </row>
    <row r="4258" spans="9:12" x14ac:dyDescent="0.25">
      <c r="I4258" t="s">
        <v>89</v>
      </c>
      <c r="J4258" t="s">
        <v>8049</v>
      </c>
      <c r="K4258" t="s">
        <v>4022</v>
      </c>
      <c r="L4258" t="s">
        <v>4705</v>
      </c>
    </row>
    <row r="4259" spans="9:12" x14ac:dyDescent="0.25">
      <c r="I4259" t="s">
        <v>89</v>
      </c>
      <c r="J4259" t="s">
        <v>8049</v>
      </c>
      <c r="K4259" t="s">
        <v>6495</v>
      </c>
      <c r="L4259" t="s">
        <v>8050</v>
      </c>
    </row>
    <row r="4260" spans="9:12" x14ac:dyDescent="0.25">
      <c r="I4260" t="s">
        <v>89</v>
      </c>
      <c r="J4260" t="s">
        <v>8049</v>
      </c>
      <c r="K4260" t="s">
        <v>4877</v>
      </c>
      <c r="L4260" t="s">
        <v>8050</v>
      </c>
    </row>
    <row r="4261" spans="9:12" x14ac:dyDescent="0.25">
      <c r="I4261" t="s">
        <v>89</v>
      </c>
      <c r="J4261" t="s">
        <v>8049</v>
      </c>
      <c r="K4261" t="s">
        <v>7434</v>
      </c>
      <c r="L4261" t="s">
        <v>8050</v>
      </c>
    </row>
    <row r="4262" spans="9:12" x14ac:dyDescent="0.25">
      <c r="I4262" t="s">
        <v>89</v>
      </c>
      <c r="J4262" t="s">
        <v>8049</v>
      </c>
      <c r="K4262" t="s">
        <v>4891</v>
      </c>
      <c r="L4262" t="s">
        <v>5180</v>
      </c>
    </row>
    <row r="4263" spans="9:12" x14ac:dyDescent="0.25">
      <c r="I4263" t="s">
        <v>89</v>
      </c>
      <c r="J4263" t="s">
        <v>8049</v>
      </c>
      <c r="K4263" t="s">
        <v>7965</v>
      </c>
      <c r="L4263" t="s">
        <v>4790</v>
      </c>
    </row>
    <row r="4264" spans="9:12" x14ac:dyDescent="0.25">
      <c r="I4264" t="s">
        <v>89</v>
      </c>
      <c r="J4264" t="s">
        <v>8049</v>
      </c>
      <c r="K4264" t="s">
        <v>8053</v>
      </c>
      <c r="L4264" t="s">
        <v>8050</v>
      </c>
    </row>
    <row r="4265" spans="9:12" x14ac:dyDescent="0.25">
      <c r="I4265" t="s">
        <v>89</v>
      </c>
      <c r="J4265" t="s">
        <v>8049</v>
      </c>
      <c r="K4265" t="s">
        <v>8054</v>
      </c>
      <c r="L4265" t="s">
        <v>5153</v>
      </c>
    </row>
    <row r="4266" spans="9:12" x14ac:dyDescent="0.25">
      <c r="I4266" t="s">
        <v>89</v>
      </c>
      <c r="J4266" t="s">
        <v>8049</v>
      </c>
      <c r="K4266" t="s">
        <v>8055</v>
      </c>
      <c r="L4266" t="s">
        <v>8007</v>
      </c>
    </row>
    <row r="4267" spans="9:12" x14ac:dyDescent="0.25">
      <c r="I4267" t="s">
        <v>89</v>
      </c>
      <c r="J4267" t="s">
        <v>8049</v>
      </c>
      <c r="K4267" t="s">
        <v>5024</v>
      </c>
      <c r="L4267" t="s">
        <v>4790</v>
      </c>
    </row>
    <row r="4268" spans="9:12" x14ac:dyDescent="0.25">
      <c r="I4268" t="s">
        <v>89</v>
      </c>
      <c r="J4268" t="s">
        <v>8049</v>
      </c>
      <c r="K4268" t="s">
        <v>8056</v>
      </c>
      <c r="L4268" t="s">
        <v>8050</v>
      </c>
    </row>
    <row r="4269" spans="9:12" x14ac:dyDescent="0.25">
      <c r="I4269" t="s">
        <v>89</v>
      </c>
      <c r="J4269" t="s">
        <v>8049</v>
      </c>
      <c r="K4269" t="s">
        <v>8057</v>
      </c>
      <c r="L4269" t="s">
        <v>8007</v>
      </c>
    </row>
    <row r="4270" spans="9:12" x14ac:dyDescent="0.25">
      <c r="I4270" t="s">
        <v>89</v>
      </c>
      <c r="J4270" t="s">
        <v>8049</v>
      </c>
      <c r="K4270" t="s">
        <v>8058</v>
      </c>
      <c r="L4270" t="s">
        <v>4790</v>
      </c>
    </row>
    <row r="4271" spans="9:12" x14ac:dyDescent="0.25">
      <c r="I4271" t="s">
        <v>89</v>
      </c>
      <c r="J4271" t="s">
        <v>8049</v>
      </c>
      <c r="K4271" t="s">
        <v>8059</v>
      </c>
      <c r="L4271" t="s">
        <v>4790</v>
      </c>
    </row>
    <row r="4272" spans="9:12" x14ac:dyDescent="0.25">
      <c r="I4272" t="s">
        <v>89</v>
      </c>
      <c r="J4272" t="s">
        <v>8060</v>
      </c>
      <c r="K4272" t="s">
        <v>4465</v>
      </c>
      <c r="L4272" t="s">
        <v>8007</v>
      </c>
    </row>
    <row r="4273" spans="9:12" x14ac:dyDescent="0.25">
      <c r="I4273" t="s">
        <v>89</v>
      </c>
      <c r="J4273" t="s">
        <v>8060</v>
      </c>
      <c r="K4273" t="s">
        <v>8061</v>
      </c>
      <c r="L4273" t="s">
        <v>4790</v>
      </c>
    </row>
    <row r="4274" spans="9:12" x14ac:dyDescent="0.25">
      <c r="I4274" t="s">
        <v>89</v>
      </c>
      <c r="J4274" t="s">
        <v>8060</v>
      </c>
      <c r="K4274" t="s">
        <v>8062</v>
      </c>
      <c r="L4274" t="s">
        <v>5141</v>
      </c>
    </row>
    <row r="4275" spans="9:12" x14ac:dyDescent="0.25">
      <c r="I4275" t="s">
        <v>89</v>
      </c>
      <c r="J4275" t="s">
        <v>8060</v>
      </c>
      <c r="K4275" t="s">
        <v>8063</v>
      </c>
      <c r="L4275" t="s">
        <v>4790</v>
      </c>
    </row>
    <row r="4276" spans="9:12" x14ac:dyDescent="0.25">
      <c r="I4276" t="s">
        <v>89</v>
      </c>
      <c r="J4276" t="s">
        <v>8064</v>
      </c>
      <c r="K4276" t="s">
        <v>8065</v>
      </c>
      <c r="L4276" t="s">
        <v>4847</v>
      </c>
    </row>
    <row r="4277" spans="9:12" x14ac:dyDescent="0.25">
      <c r="I4277" t="s">
        <v>89</v>
      </c>
      <c r="J4277" t="s">
        <v>8064</v>
      </c>
      <c r="K4277" t="s">
        <v>8066</v>
      </c>
      <c r="L4277" t="s">
        <v>7127</v>
      </c>
    </row>
    <row r="4278" spans="9:12" x14ac:dyDescent="0.25">
      <c r="I4278" t="s">
        <v>89</v>
      </c>
      <c r="J4278" t="s">
        <v>8064</v>
      </c>
      <c r="K4278" t="s">
        <v>8067</v>
      </c>
      <c r="L4278" t="s">
        <v>4653</v>
      </c>
    </row>
    <row r="4279" spans="9:12" x14ac:dyDescent="0.25">
      <c r="I4279" t="s">
        <v>89</v>
      </c>
      <c r="J4279" t="s">
        <v>8064</v>
      </c>
      <c r="K4279" t="s">
        <v>8068</v>
      </c>
      <c r="L4279" t="s">
        <v>5262</v>
      </c>
    </row>
    <row r="4280" spans="9:12" x14ac:dyDescent="0.25">
      <c r="I4280" t="s">
        <v>89</v>
      </c>
      <c r="J4280" t="s">
        <v>8064</v>
      </c>
      <c r="K4280" t="s">
        <v>4470</v>
      </c>
    </row>
    <row r="4281" spans="9:12" x14ac:dyDescent="0.25">
      <c r="I4281" t="s">
        <v>89</v>
      </c>
      <c r="J4281" t="s">
        <v>8064</v>
      </c>
      <c r="K4281" t="s">
        <v>8069</v>
      </c>
      <c r="L4281" t="s">
        <v>8070</v>
      </c>
    </row>
    <row r="4282" spans="9:12" x14ac:dyDescent="0.25">
      <c r="I4282" t="s">
        <v>89</v>
      </c>
      <c r="J4282" t="s">
        <v>8071</v>
      </c>
      <c r="K4282" t="s">
        <v>8072</v>
      </c>
      <c r="L4282" t="s">
        <v>5147</v>
      </c>
    </row>
    <row r="4283" spans="9:12" x14ac:dyDescent="0.25">
      <c r="I4283" t="s">
        <v>89</v>
      </c>
      <c r="J4283" t="s">
        <v>8071</v>
      </c>
      <c r="K4283" t="s">
        <v>4340</v>
      </c>
      <c r="L4283" t="s">
        <v>4653</v>
      </c>
    </row>
    <row r="4284" spans="9:12" x14ac:dyDescent="0.25">
      <c r="I4284" t="s">
        <v>89</v>
      </c>
      <c r="J4284" t="s">
        <v>8071</v>
      </c>
      <c r="K4284" t="s">
        <v>8073</v>
      </c>
      <c r="L4284" t="s">
        <v>5568</v>
      </c>
    </row>
    <row r="4285" spans="9:12" x14ac:dyDescent="0.25">
      <c r="I4285" t="s">
        <v>89</v>
      </c>
      <c r="J4285" t="s">
        <v>8071</v>
      </c>
      <c r="K4285" t="s">
        <v>8074</v>
      </c>
      <c r="L4285" t="s">
        <v>5319</v>
      </c>
    </row>
    <row r="4286" spans="9:12" x14ac:dyDescent="0.25">
      <c r="I4286" t="s">
        <v>89</v>
      </c>
      <c r="J4286" t="s">
        <v>8071</v>
      </c>
      <c r="K4286" t="s">
        <v>4022</v>
      </c>
      <c r="L4286" t="s">
        <v>5568</v>
      </c>
    </row>
    <row r="4287" spans="9:12" x14ac:dyDescent="0.25">
      <c r="I4287" t="s">
        <v>89</v>
      </c>
      <c r="J4287" t="s">
        <v>8071</v>
      </c>
      <c r="K4287" t="s">
        <v>8075</v>
      </c>
      <c r="L4287" t="s">
        <v>5166</v>
      </c>
    </row>
    <row r="4288" spans="9:12" x14ac:dyDescent="0.25">
      <c r="I4288" t="s">
        <v>89</v>
      </c>
      <c r="J4288" t="s">
        <v>8071</v>
      </c>
      <c r="K4288" t="s">
        <v>8076</v>
      </c>
      <c r="L4288" t="s">
        <v>5568</v>
      </c>
    </row>
    <row r="4289" spans="9:12" x14ac:dyDescent="0.25">
      <c r="I4289" t="s">
        <v>89</v>
      </c>
      <c r="J4289" t="s">
        <v>8071</v>
      </c>
      <c r="K4289" t="s">
        <v>8077</v>
      </c>
      <c r="L4289" t="s">
        <v>7206</v>
      </c>
    </row>
    <row r="4290" spans="9:12" x14ac:dyDescent="0.25">
      <c r="I4290" t="s">
        <v>89</v>
      </c>
      <c r="J4290" t="s">
        <v>8071</v>
      </c>
      <c r="K4290" t="s">
        <v>8078</v>
      </c>
      <c r="L4290" t="s">
        <v>4653</v>
      </c>
    </row>
    <row r="4291" spans="9:12" x14ac:dyDescent="0.25">
      <c r="I4291" t="s">
        <v>89</v>
      </c>
      <c r="J4291" t="s">
        <v>8071</v>
      </c>
      <c r="K4291" t="s">
        <v>8079</v>
      </c>
      <c r="L4291" t="s">
        <v>4653</v>
      </c>
    </row>
    <row r="4292" spans="9:12" x14ac:dyDescent="0.25">
      <c r="I4292" t="s">
        <v>89</v>
      </c>
      <c r="J4292" t="s">
        <v>8071</v>
      </c>
      <c r="K4292" t="s">
        <v>8079</v>
      </c>
      <c r="L4292" t="s">
        <v>4790</v>
      </c>
    </row>
    <row r="4293" spans="9:12" x14ac:dyDescent="0.25">
      <c r="I4293" t="s">
        <v>89</v>
      </c>
      <c r="J4293" t="s">
        <v>8071</v>
      </c>
      <c r="K4293" t="s">
        <v>8080</v>
      </c>
      <c r="L4293" t="s">
        <v>4653</v>
      </c>
    </row>
    <row r="4294" spans="9:12" x14ac:dyDescent="0.25">
      <c r="I4294" t="s">
        <v>89</v>
      </c>
      <c r="J4294" t="s">
        <v>8071</v>
      </c>
      <c r="K4294" t="s">
        <v>8081</v>
      </c>
      <c r="L4294" t="s">
        <v>490</v>
      </c>
    </row>
    <row r="4295" spans="9:12" x14ac:dyDescent="0.25">
      <c r="I4295" t="s">
        <v>89</v>
      </c>
      <c r="J4295" t="s">
        <v>8071</v>
      </c>
      <c r="K4295" t="s">
        <v>8082</v>
      </c>
      <c r="L4295" t="s">
        <v>5568</v>
      </c>
    </row>
    <row r="4296" spans="9:12" x14ac:dyDescent="0.25">
      <c r="I4296" t="s">
        <v>89</v>
      </c>
      <c r="J4296" t="s">
        <v>8071</v>
      </c>
      <c r="K4296" t="s">
        <v>4891</v>
      </c>
      <c r="L4296" t="s">
        <v>5180</v>
      </c>
    </row>
    <row r="4297" spans="9:12" x14ac:dyDescent="0.25">
      <c r="I4297" t="s">
        <v>89</v>
      </c>
      <c r="J4297" t="s">
        <v>8071</v>
      </c>
      <c r="K4297" t="s">
        <v>8083</v>
      </c>
      <c r="L4297" t="s">
        <v>5025</v>
      </c>
    </row>
    <row r="4298" spans="9:12" x14ac:dyDescent="0.25">
      <c r="I4298" t="s">
        <v>89</v>
      </c>
      <c r="J4298" t="s">
        <v>8071</v>
      </c>
      <c r="K4298" t="s">
        <v>8084</v>
      </c>
      <c r="L4298" t="s">
        <v>4847</v>
      </c>
    </row>
    <row r="4299" spans="9:12" x14ac:dyDescent="0.25">
      <c r="I4299" t="s">
        <v>89</v>
      </c>
      <c r="J4299" t="s">
        <v>8071</v>
      </c>
      <c r="K4299" t="s">
        <v>6497</v>
      </c>
      <c r="L4299" t="s">
        <v>4790</v>
      </c>
    </row>
    <row r="4300" spans="9:12" x14ac:dyDescent="0.25">
      <c r="I4300" t="s">
        <v>89</v>
      </c>
      <c r="J4300" t="s">
        <v>8071</v>
      </c>
      <c r="K4300" t="s">
        <v>4234</v>
      </c>
      <c r="L4300" t="s">
        <v>7206</v>
      </c>
    </row>
    <row r="4301" spans="9:12" x14ac:dyDescent="0.25">
      <c r="I4301" t="s">
        <v>89</v>
      </c>
      <c r="J4301" t="s">
        <v>8071</v>
      </c>
      <c r="K4301" t="s">
        <v>8043</v>
      </c>
      <c r="L4301" t="s">
        <v>5568</v>
      </c>
    </row>
    <row r="4302" spans="9:12" x14ac:dyDescent="0.25">
      <c r="I4302" t="s">
        <v>89</v>
      </c>
      <c r="J4302" t="s">
        <v>8071</v>
      </c>
      <c r="K4302" t="s">
        <v>6904</v>
      </c>
      <c r="L4302" t="s">
        <v>4847</v>
      </c>
    </row>
    <row r="4303" spans="9:12" x14ac:dyDescent="0.25">
      <c r="I4303" t="s">
        <v>89</v>
      </c>
      <c r="J4303" t="s">
        <v>8071</v>
      </c>
      <c r="K4303" t="s">
        <v>8085</v>
      </c>
      <c r="L4303" t="s">
        <v>5568</v>
      </c>
    </row>
    <row r="4304" spans="9:12" x14ac:dyDescent="0.25">
      <c r="I4304" t="s">
        <v>89</v>
      </c>
      <c r="J4304" t="s">
        <v>8071</v>
      </c>
      <c r="K4304" t="s">
        <v>8086</v>
      </c>
      <c r="L4304" t="s">
        <v>4653</v>
      </c>
    </row>
    <row r="4305" spans="9:12" x14ac:dyDescent="0.25">
      <c r="I4305" t="s">
        <v>89</v>
      </c>
      <c r="J4305" t="s">
        <v>8071</v>
      </c>
      <c r="K4305" t="s">
        <v>8087</v>
      </c>
      <c r="L4305" t="s">
        <v>8088</v>
      </c>
    </row>
    <row r="4306" spans="9:12" x14ac:dyDescent="0.25">
      <c r="I4306" t="s">
        <v>89</v>
      </c>
      <c r="J4306" t="s">
        <v>8071</v>
      </c>
      <c r="K4306" t="s">
        <v>8089</v>
      </c>
      <c r="L4306" t="s">
        <v>5141</v>
      </c>
    </row>
    <row r="4307" spans="9:12" x14ac:dyDescent="0.25">
      <c r="I4307" t="s">
        <v>89</v>
      </c>
      <c r="J4307" t="s">
        <v>8071</v>
      </c>
      <c r="K4307" t="s">
        <v>4098</v>
      </c>
      <c r="L4307" t="s">
        <v>8021</v>
      </c>
    </row>
    <row r="4308" spans="9:12" x14ac:dyDescent="0.25">
      <c r="I4308" t="s">
        <v>89</v>
      </c>
      <c r="J4308" t="s">
        <v>8071</v>
      </c>
      <c r="K4308" t="s">
        <v>8090</v>
      </c>
      <c r="L4308" t="s">
        <v>7206</v>
      </c>
    </row>
    <row r="4309" spans="9:12" x14ac:dyDescent="0.25">
      <c r="I4309" t="s">
        <v>89</v>
      </c>
      <c r="J4309" t="s">
        <v>8071</v>
      </c>
      <c r="K4309" t="s">
        <v>4395</v>
      </c>
      <c r="L4309" t="s">
        <v>5025</v>
      </c>
    </row>
    <row r="4310" spans="9:12" x14ac:dyDescent="0.25">
      <c r="I4310" t="s">
        <v>89</v>
      </c>
      <c r="J4310" t="s">
        <v>8071</v>
      </c>
      <c r="K4310" t="s">
        <v>5996</v>
      </c>
      <c r="L4310" t="s">
        <v>5025</v>
      </c>
    </row>
    <row r="4311" spans="9:12" x14ac:dyDescent="0.25">
      <c r="I4311" t="s">
        <v>89</v>
      </c>
      <c r="J4311" t="s">
        <v>8071</v>
      </c>
      <c r="K4311" t="s">
        <v>8091</v>
      </c>
      <c r="L4311" t="s">
        <v>4653</v>
      </c>
    </row>
    <row r="4312" spans="9:12" x14ac:dyDescent="0.25">
      <c r="I4312" t="s">
        <v>89</v>
      </c>
      <c r="J4312" t="s">
        <v>8071</v>
      </c>
      <c r="K4312" t="s">
        <v>7840</v>
      </c>
      <c r="L4312" t="s">
        <v>5025</v>
      </c>
    </row>
    <row r="4313" spans="9:12" x14ac:dyDescent="0.25">
      <c r="I4313" t="s">
        <v>89</v>
      </c>
      <c r="J4313" t="s">
        <v>8071</v>
      </c>
      <c r="K4313" t="s">
        <v>4212</v>
      </c>
      <c r="L4313" t="s">
        <v>5319</v>
      </c>
    </row>
    <row r="4314" spans="9:12" x14ac:dyDescent="0.25">
      <c r="I4314" t="s">
        <v>89</v>
      </c>
      <c r="J4314" t="s">
        <v>8071</v>
      </c>
      <c r="K4314" t="s">
        <v>7174</v>
      </c>
      <c r="L4314" t="s">
        <v>5025</v>
      </c>
    </row>
    <row r="4315" spans="9:12" x14ac:dyDescent="0.25">
      <c r="I4315" t="s">
        <v>89</v>
      </c>
      <c r="J4315" t="s">
        <v>8071</v>
      </c>
      <c r="K4315" t="s">
        <v>7192</v>
      </c>
      <c r="L4315" t="s">
        <v>8092</v>
      </c>
    </row>
    <row r="4316" spans="9:12" x14ac:dyDescent="0.25">
      <c r="I4316" t="s">
        <v>89</v>
      </c>
      <c r="J4316" t="s">
        <v>8071</v>
      </c>
      <c r="K4316" t="s">
        <v>8093</v>
      </c>
      <c r="L4316" t="s">
        <v>5113</v>
      </c>
    </row>
    <row r="4317" spans="9:12" x14ac:dyDescent="0.25">
      <c r="I4317" t="s">
        <v>89</v>
      </c>
      <c r="J4317" t="s">
        <v>8071</v>
      </c>
      <c r="K4317" t="s">
        <v>5024</v>
      </c>
      <c r="L4317" t="s">
        <v>4653</v>
      </c>
    </row>
    <row r="4318" spans="9:12" x14ac:dyDescent="0.25">
      <c r="I4318" t="s">
        <v>89</v>
      </c>
      <c r="J4318" t="s">
        <v>8071</v>
      </c>
      <c r="K4318" t="s">
        <v>8094</v>
      </c>
      <c r="L4318" t="s">
        <v>5319</v>
      </c>
    </row>
    <row r="4319" spans="9:12" x14ac:dyDescent="0.25">
      <c r="I4319" t="s">
        <v>89</v>
      </c>
      <c r="J4319" t="s">
        <v>8071</v>
      </c>
      <c r="K4319" t="s">
        <v>7318</v>
      </c>
      <c r="L4319" t="s">
        <v>4653</v>
      </c>
    </row>
    <row r="4320" spans="9:12" x14ac:dyDescent="0.25">
      <c r="I4320" t="s">
        <v>89</v>
      </c>
      <c r="J4320" t="s">
        <v>8071</v>
      </c>
      <c r="K4320" t="s">
        <v>8095</v>
      </c>
      <c r="L4320" t="s">
        <v>5568</v>
      </c>
    </row>
    <row r="4321" spans="9:12" x14ac:dyDescent="0.25">
      <c r="I4321" t="s">
        <v>89</v>
      </c>
      <c r="J4321" t="s">
        <v>8071</v>
      </c>
      <c r="K4321" t="s">
        <v>8096</v>
      </c>
      <c r="L4321" t="s">
        <v>5025</v>
      </c>
    </row>
    <row r="4322" spans="9:12" x14ac:dyDescent="0.25">
      <c r="I4322" t="s">
        <v>89</v>
      </c>
      <c r="J4322" t="s">
        <v>8071</v>
      </c>
      <c r="K4322" t="s">
        <v>8097</v>
      </c>
      <c r="L4322" t="s">
        <v>4653</v>
      </c>
    </row>
    <row r="4323" spans="9:12" x14ac:dyDescent="0.25">
      <c r="I4323" t="s">
        <v>89</v>
      </c>
      <c r="J4323" t="s">
        <v>8071</v>
      </c>
      <c r="K4323" t="s">
        <v>8098</v>
      </c>
      <c r="L4323" t="s">
        <v>5319</v>
      </c>
    </row>
    <row r="4324" spans="9:12" x14ac:dyDescent="0.25">
      <c r="I4324" t="s">
        <v>89</v>
      </c>
      <c r="J4324" t="s">
        <v>8071</v>
      </c>
      <c r="K4324" t="s">
        <v>8099</v>
      </c>
      <c r="L4324" t="s">
        <v>4847</v>
      </c>
    </row>
    <row r="4325" spans="9:12" x14ac:dyDescent="0.25">
      <c r="I4325" t="s">
        <v>89</v>
      </c>
      <c r="J4325" t="s">
        <v>8071</v>
      </c>
      <c r="K4325" t="s">
        <v>8099</v>
      </c>
      <c r="L4325" t="s">
        <v>4847</v>
      </c>
    </row>
    <row r="4326" spans="9:12" x14ac:dyDescent="0.25">
      <c r="I4326" t="s">
        <v>89</v>
      </c>
      <c r="J4326" t="s">
        <v>8071</v>
      </c>
      <c r="K4326" t="s">
        <v>8100</v>
      </c>
      <c r="L4326" t="s">
        <v>5025</v>
      </c>
    </row>
    <row r="4327" spans="9:12" x14ac:dyDescent="0.25">
      <c r="I4327" t="s">
        <v>89</v>
      </c>
      <c r="J4327" t="s">
        <v>8071</v>
      </c>
      <c r="K4327" t="s">
        <v>8101</v>
      </c>
      <c r="L4327" t="s">
        <v>4790</v>
      </c>
    </row>
    <row r="4328" spans="9:12" x14ac:dyDescent="0.25">
      <c r="I4328" t="s">
        <v>89</v>
      </c>
      <c r="J4328" t="s">
        <v>8071</v>
      </c>
      <c r="K4328" t="s">
        <v>8102</v>
      </c>
      <c r="L4328" t="s">
        <v>4847</v>
      </c>
    </row>
    <row r="4329" spans="9:12" x14ac:dyDescent="0.25">
      <c r="I4329" t="s">
        <v>89</v>
      </c>
      <c r="J4329" t="s">
        <v>8071</v>
      </c>
      <c r="K4329" t="s">
        <v>5399</v>
      </c>
      <c r="L4329" t="s">
        <v>7127</v>
      </c>
    </row>
    <row r="4330" spans="9:12" x14ac:dyDescent="0.25">
      <c r="I4330" t="s">
        <v>89</v>
      </c>
      <c r="J4330" t="s">
        <v>8071</v>
      </c>
      <c r="K4330" t="s">
        <v>8103</v>
      </c>
      <c r="L4330" t="s">
        <v>4653</v>
      </c>
    </row>
    <row r="4331" spans="9:12" x14ac:dyDescent="0.25">
      <c r="I4331" t="s">
        <v>89</v>
      </c>
      <c r="J4331" t="s">
        <v>8071</v>
      </c>
      <c r="K4331" t="s">
        <v>8104</v>
      </c>
      <c r="L4331" t="s">
        <v>5025</v>
      </c>
    </row>
    <row r="4332" spans="9:12" x14ac:dyDescent="0.25">
      <c r="I4332" t="s">
        <v>89</v>
      </c>
      <c r="J4332" t="s">
        <v>8071</v>
      </c>
      <c r="K4332" t="s">
        <v>8105</v>
      </c>
      <c r="L4332" t="s">
        <v>8021</v>
      </c>
    </row>
    <row r="4333" spans="9:12" x14ac:dyDescent="0.25">
      <c r="I4333" t="s">
        <v>89</v>
      </c>
      <c r="J4333" t="s">
        <v>8071</v>
      </c>
      <c r="K4333" t="s">
        <v>8106</v>
      </c>
      <c r="L4333" t="s">
        <v>8021</v>
      </c>
    </row>
    <row r="4334" spans="9:12" x14ac:dyDescent="0.25">
      <c r="I4334" t="s">
        <v>89</v>
      </c>
      <c r="J4334" t="s">
        <v>8071</v>
      </c>
      <c r="K4334" t="s">
        <v>8107</v>
      </c>
      <c r="L4334" t="s">
        <v>5319</v>
      </c>
    </row>
    <row r="4335" spans="9:12" x14ac:dyDescent="0.25">
      <c r="I4335" t="s">
        <v>89</v>
      </c>
      <c r="J4335" t="s">
        <v>8108</v>
      </c>
      <c r="K4335" t="s">
        <v>8109</v>
      </c>
      <c r="L4335" t="s">
        <v>5113</v>
      </c>
    </row>
    <row r="4336" spans="9:12" x14ac:dyDescent="0.25">
      <c r="I4336" t="s">
        <v>89</v>
      </c>
      <c r="J4336" t="s">
        <v>8108</v>
      </c>
      <c r="K4336" t="s">
        <v>4429</v>
      </c>
      <c r="L4336" t="s">
        <v>5568</v>
      </c>
    </row>
    <row r="4337" spans="9:12" x14ac:dyDescent="0.25">
      <c r="I4337" t="s">
        <v>89</v>
      </c>
      <c r="J4337" t="s">
        <v>8108</v>
      </c>
      <c r="K4337" t="s">
        <v>8110</v>
      </c>
      <c r="L4337" t="s">
        <v>5568</v>
      </c>
    </row>
    <row r="4338" spans="9:12" x14ac:dyDescent="0.25">
      <c r="I4338" t="s">
        <v>89</v>
      </c>
      <c r="J4338" t="s">
        <v>8108</v>
      </c>
      <c r="K4338" t="s">
        <v>5240</v>
      </c>
      <c r="L4338" t="s">
        <v>5568</v>
      </c>
    </row>
    <row r="4339" spans="9:12" x14ac:dyDescent="0.25">
      <c r="I4339" t="s">
        <v>89</v>
      </c>
      <c r="J4339" t="s">
        <v>8108</v>
      </c>
      <c r="K4339" t="s">
        <v>8017</v>
      </c>
      <c r="L4339" t="s">
        <v>5568</v>
      </c>
    </row>
    <row r="4340" spans="9:12" x14ac:dyDescent="0.25">
      <c r="I4340" t="s">
        <v>89</v>
      </c>
      <c r="J4340" t="s">
        <v>8108</v>
      </c>
      <c r="K4340" t="s">
        <v>8111</v>
      </c>
      <c r="L4340" t="s">
        <v>5568</v>
      </c>
    </row>
    <row r="4341" spans="9:12" x14ac:dyDescent="0.25">
      <c r="I4341" t="s">
        <v>89</v>
      </c>
      <c r="J4341" t="s">
        <v>8108</v>
      </c>
      <c r="K4341" t="s">
        <v>6994</v>
      </c>
      <c r="L4341" t="s">
        <v>5568</v>
      </c>
    </row>
    <row r="4342" spans="9:12" x14ac:dyDescent="0.25">
      <c r="I4342" t="s">
        <v>89</v>
      </c>
      <c r="J4342" t="s">
        <v>8108</v>
      </c>
      <c r="K4342" t="s">
        <v>8112</v>
      </c>
      <c r="L4342" t="s">
        <v>5568</v>
      </c>
    </row>
    <row r="4343" spans="9:12" x14ac:dyDescent="0.25">
      <c r="I4343" t="s">
        <v>89</v>
      </c>
      <c r="J4343" t="s">
        <v>8108</v>
      </c>
      <c r="K4343" t="s">
        <v>8113</v>
      </c>
      <c r="L4343" t="s">
        <v>5568</v>
      </c>
    </row>
    <row r="4344" spans="9:12" x14ac:dyDescent="0.25">
      <c r="I4344" t="s">
        <v>89</v>
      </c>
      <c r="J4344" t="s">
        <v>8108</v>
      </c>
      <c r="K4344" t="s">
        <v>4163</v>
      </c>
      <c r="L4344" t="s">
        <v>5153</v>
      </c>
    </row>
    <row r="4345" spans="9:12" x14ac:dyDescent="0.25">
      <c r="I4345" t="s">
        <v>89</v>
      </c>
      <c r="J4345" t="s">
        <v>8108</v>
      </c>
      <c r="K4345" t="s">
        <v>8114</v>
      </c>
      <c r="L4345" t="s">
        <v>4790</v>
      </c>
    </row>
    <row r="4346" spans="9:12" x14ac:dyDescent="0.25">
      <c r="I4346" t="s">
        <v>89</v>
      </c>
      <c r="J4346" t="s">
        <v>8108</v>
      </c>
      <c r="K4346" t="s">
        <v>8115</v>
      </c>
      <c r="L4346" t="s">
        <v>5568</v>
      </c>
    </row>
    <row r="4347" spans="9:12" x14ac:dyDescent="0.25">
      <c r="I4347" t="s">
        <v>89</v>
      </c>
      <c r="J4347" t="s">
        <v>8108</v>
      </c>
      <c r="K4347" t="s">
        <v>8116</v>
      </c>
      <c r="L4347" t="s">
        <v>5568</v>
      </c>
    </row>
    <row r="4348" spans="9:12" x14ac:dyDescent="0.25">
      <c r="I4348" t="s">
        <v>89</v>
      </c>
      <c r="J4348" t="s">
        <v>8108</v>
      </c>
      <c r="K4348" t="s">
        <v>8117</v>
      </c>
      <c r="L4348" t="s">
        <v>5568</v>
      </c>
    </row>
    <row r="4349" spans="9:12" x14ac:dyDescent="0.25">
      <c r="I4349" t="s">
        <v>89</v>
      </c>
      <c r="J4349" t="s">
        <v>8108</v>
      </c>
      <c r="K4349" t="s">
        <v>7376</v>
      </c>
      <c r="L4349" t="s">
        <v>5568</v>
      </c>
    </row>
    <row r="4350" spans="9:12" x14ac:dyDescent="0.25">
      <c r="I4350" t="s">
        <v>89</v>
      </c>
      <c r="J4350" t="s">
        <v>8108</v>
      </c>
      <c r="K4350" t="s">
        <v>8020</v>
      </c>
      <c r="L4350" t="s">
        <v>5568</v>
      </c>
    </row>
    <row r="4351" spans="9:12" x14ac:dyDescent="0.25">
      <c r="I4351" t="s">
        <v>89</v>
      </c>
      <c r="J4351" t="s">
        <v>8108</v>
      </c>
      <c r="K4351" t="s">
        <v>4534</v>
      </c>
      <c r="L4351" t="s">
        <v>5568</v>
      </c>
    </row>
    <row r="4352" spans="9:12" x14ac:dyDescent="0.25">
      <c r="I4352" t="s">
        <v>89</v>
      </c>
      <c r="J4352" t="s">
        <v>8108</v>
      </c>
      <c r="K4352" t="s">
        <v>8118</v>
      </c>
      <c r="L4352" t="s">
        <v>5113</v>
      </c>
    </row>
    <row r="4353" spans="9:12" x14ac:dyDescent="0.25">
      <c r="I4353" t="s">
        <v>89</v>
      </c>
      <c r="J4353" t="s">
        <v>8108</v>
      </c>
      <c r="K4353" t="s">
        <v>8119</v>
      </c>
      <c r="L4353" t="s">
        <v>5113</v>
      </c>
    </row>
    <row r="4354" spans="9:12" x14ac:dyDescent="0.25">
      <c r="I4354" t="s">
        <v>89</v>
      </c>
      <c r="J4354" t="s">
        <v>8108</v>
      </c>
      <c r="K4354" t="s">
        <v>8120</v>
      </c>
      <c r="L4354" t="s">
        <v>4790</v>
      </c>
    </row>
    <row r="4355" spans="9:12" x14ac:dyDescent="0.25">
      <c r="I4355" t="s">
        <v>89</v>
      </c>
      <c r="J4355" t="s">
        <v>8108</v>
      </c>
      <c r="K4355" t="s">
        <v>6721</v>
      </c>
      <c r="L4355" t="s">
        <v>5180</v>
      </c>
    </row>
    <row r="4356" spans="9:12" x14ac:dyDescent="0.25">
      <c r="I4356" t="s">
        <v>89</v>
      </c>
      <c r="J4356" t="s">
        <v>8108</v>
      </c>
      <c r="K4356" t="s">
        <v>5605</v>
      </c>
      <c r="L4356" t="s">
        <v>5568</v>
      </c>
    </row>
    <row r="4357" spans="9:12" x14ac:dyDescent="0.25">
      <c r="I4357" t="s">
        <v>89</v>
      </c>
      <c r="J4357" t="s">
        <v>8108</v>
      </c>
      <c r="K4357" t="s">
        <v>5994</v>
      </c>
      <c r="L4357" t="s">
        <v>5568</v>
      </c>
    </row>
    <row r="4358" spans="9:12" x14ac:dyDescent="0.25">
      <c r="I4358" t="s">
        <v>89</v>
      </c>
      <c r="J4358" t="s">
        <v>8108</v>
      </c>
      <c r="K4358" t="s">
        <v>6968</v>
      </c>
      <c r="L4358" t="s">
        <v>5568</v>
      </c>
    </row>
    <row r="4359" spans="9:12" x14ac:dyDescent="0.25">
      <c r="I4359" t="s">
        <v>89</v>
      </c>
      <c r="J4359" t="s">
        <v>8108</v>
      </c>
      <c r="K4359" t="s">
        <v>8121</v>
      </c>
      <c r="L4359" t="s">
        <v>5568</v>
      </c>
    </row>
    <row r="4360" spans="9:12" x14ac:dyDescent="0.25">
      <c r="I4360" t="s">
        <v>89</v>
      </c>
      <c r="J4360" t="s">
        <v>8122</v>
      </c>
      <c r="K4360" t="s">
        <v>5037</v>
      </c>
      <c r="L4360" t="s">
        <v>4653</v>
      </c>
    </row>
    <row r="4361" spans="9:12" x14ac:dyDescent="0.25">
      <c r="I4361" t="s">
        <v>89</v>
      </c>
      <c r="J4361" t="s">
        <v>8123</v>
      </c>
      <c r="K4361" t="s">
        <v>8124</v>
      </c>
      <c r="L4361" t="s">
        <v>5127</v>
      </c>
    </row>
    <row r="4362" spans="9:12" x14ac:dyDescent="0.25">
      <c r="I4362" t="s">
        <v>89</v>
      </c>
      <c r="J4362" t="s">
        <v>8125</v>
      </c>
      <c r="K4362" t="s">
        <v>7440</v>
      </c>
      <c r="L4362" t="s">
        <v>8126</v>
      </c>
    </row>
    <row r="4363" spans="9:12" x14ac:dyDescent="0.25">
      <c r="I4363" t="s">
        <v>89</v>
      </c>
      <c r="J4363" t="s">
        <v>8127</v>
      </c>
      <c r="K4363" t="s">
        <v>4166</v>
      </c>
      <c r="L4363" t="s">
        <v>8126</v>
      </c>
    </row>
    <row r="4364" spans="9:12" x14ac:dyDescent="0.25">
      <c r="I4364" t="s">
        <v>89</v>
      </c>
      <c r="J4364" t="s">
        <v>8128</v>
      </c>
      <c r="K4364" t="s">
        <v>8129</v>
      </c>
      <c r="L4364" t="s">
        <v>8007</v>
      </c>
    </row>
    <row r="4365" spans="9:12" x14ac:dyDescent="0.25">
      <c r="I4365" t="s">
        <v>89</v>
      </c>
      <c r="J4365" t="s">
        <v>8130</v>
      </c>
      <c r="K4365" t="s">
        <v>6784</v>
      </c>
      <c r="L4365" t="s">
        <v>4929</v>
      </c>
    </row>
    <row r="4366" spans="9:12" x14ac:dyDescent="0.25">
      <c r="I4366" t="s">
        <v>89</v>
      </c>
      <c r="J4366" t="s">
        <v>8130</v>
      </c>
      <c r="K4366" t="s">
        <v>5715</v>
      </c>
      <c r="L4366" t="s">
        <v>8131</v>
      </c>
    </row>
    <row r="4367" spans="9:12" x14ac:dyDescent="0.25">
      <c r="I4367" t="s">
        <v>89</v>
      </c>
      <c r="J4367" t="s">
        <v>8132</v>
      </c>
      <c r="K4367" t="s">
        <v>8133</v>
      </c>
      <c r="L4367" t="s">
        <v>4653</v>
      </c>
    </row>
    <row r="4368" spans="9:12" x14ac:dyDescent="0.25">
      <c r="I4368" t="s">
        <v>89</v>
      </c>
      <c r="J4368" t="s">
        <v>8134</v>
      </c>
      <c r="K4368" t="s">
        <v>8135</v>
      </c>
      <c r="L4368" t="s">
        <v>4929</v>
      </c>
    </row>
    <row r="4369" spans="9:12" x14ac:dyDescent="0.25">
      <c r="I4369" t="s">
        <v>89</v>
      </c>
      <c r="J4369" t="s">
        <v>8136</v>
      </c>
      <c r="K4369" t="s">
        <v>6281</v>
      </c>
      <c r="L4369" t="s">
        <v>5180</v>
      </c>
    </row>
    <row r="4370" spans="9:12" x14ac:dyDescent="0.25">
      <c r="I4370" t="s">
        <v>89</v>
      </c>
      <c r="J4370" t="s">
        <v>8137</v>
      </c>
      <c r="K4370" t="s">
        <v>4761</v>
      </c>
      <c r="L4370" t="s">
        <v>8021</v>
      </c>
    </row>
    <row r="4371" spans="9:12" x14ac:dyDescent="0.25">
      <c r="I4371" t="s">
        <v>89</v>
      </c>
      <c r="J4371" t="s">
        <v>8137</v>
      </c>
      <c r="K4371" t="s">
        <v>4098</v>
      </c>
      <c r="L4371" t="s">
        <v>5319</v>
      </c>
    </row>
    <row r="4372" spans="9:12" x14ac:dyDescent="0.25">
      <c r="I4372" t="s">
        <v>89</v>
      </c>
      <c r="J4372" t="s">
        <v>8138</v>
      </c>
      <c r="K4372" t="s">
        <v>5037</v>
      </c>
      <c r="L4372" t="s">
        <v>5141</v>
      </c>
    </row>
    <row r="4373" spans="9:12" x14ac:dyDescent="0.25">
      <c r="I4373" t="s">
        <v>89</v>
      </c>
      <c r="J4373" t="s">
        <v>8138</v>
      </c>
      <c r="K4373" t="s">
        <v>8139</v>
      </c>
      <c r="L4373" t="s">
        <v>5141</v>
      </c>
    </row>
    <row r="4374" spans="9:12" x14ac:dyDescent="0.25">
      <c r="I4374" t="s">
        <v>89</v>
      </c>
      <c r="J4374" t="s">
        <v>8140</v>
      </c>
      <c r="K4374" t="s">
        <v>8141</v>
      </c>
      <c r="L4374" t="s">
        <v>5180</v>
      </c>
    </row>
    <row r="4375" spans="9:12" x14ac:dyDescent="0.25">
      <c r="I4375" t="s">
        <v>89</v>
      </c>
      <c r="J4375" t="s">
        <v>8140</v>
      </c>
      <c r="K4375" t="s">
        <v>8142</v>
      </c>
      <c r="L4375" t="s">
        <v>5141</v>
      </c>
    </row>
    <row r="4376" spans="9:12" x14ac:dyDescent="0.25">
      <c r="I4376" t="s">
        <v>89</v>
      </c>
      <c r="J4376" t="s">
        <v>8140</v>
      </c>
      <c r="K4376" t="s">
        <v>6220</v>
      </c>
      <c r="L4376" t="s">
        <v>5141</v>
      </c>
    </row>
    <row r="4377" spans="9:12" x14ac:dyDescent="0.25">
      <c r="I4377" t="s">
        <v>89</v>
      </c>
      <c r="J4377" t="s">
        <v>8140</v>
      </c>
      <c r="K4377" t="s">
        <v>5219</v>
      </c>
      <c r="L4377" t="s">
        <v>5180</v>
      </c>
    </row>
    <row r="4378" spans="9:12" x14ac:dyDescent="0.25">
      <c r="I4378" t="s">
        <v>89</v>
      </c>
      <c r="J4378" t="s">
        <v>8143</v>
      </c>
      <c r="K4378" t="s">
        <v>8144</v>
      </c>
      <c r="L4378" t="s">
        <v>8145</v>
      </c>
    </row>
    <row r="4379" spans="9:12" x14ac:dyDescent="0.25">
      <c r="I4379" t="s">
        <v>89</v>
      </c>
      <c r="J4379" t="s">
        <v>8146</v>
      </c>
      <c r="K4379" t="s">
        <v>4893</v>
      </c>
      <c r="L4379" t="s">
        <v>8147</v>
      </c>
    </row>
    <row r="4380" spans="9:12" x14ac:dyDescent="0.25">
      <c r="I4380" t="s">
        <v>89</v>
      </c>
      <c r="J4380" t="s">
        <v>8146</v>
      </c>
      <c r="K4380" t="s">
        <v>5782</v>
      </c>
      <c r="L4380" t="s">
        <v>7127</v>
      </c>
    </row>
    <row r="4381" spans="9:12" x14ac:dyDescent="0.25">
      <c r="I4381" t="s">
        <v>89</v>
      </c>
      <c r="J4381" t="s">
        <v>8146</v>
      </c>
      <c r="K4381" t="s">
        <v>4084</v>
      </c>
      <c r="L4381" t="s">
        <v>5141</v>
      </c>
    </row>
    <row r="4382" spans="9:12" x14ac:dyDescent="0.25">
      <c r="I4382" t="s">
        <v>89</v>
      </c>
      <c r="J4382" t="s">
        <v>8146</v>
      </c>
      <c r="K4382" t="s">
        <v>6239</v>
      </c>
      <c r="L4382" t="s">
        <v>4790</v>
      </c>
    </row>
    <row r="4383" spans="9:12" x14ac:dyDescent="0.25">
      <c r="I4383" t="s">
        <v>89</v>
      </c>
      <c r="J4383" t="s">
        <v>8146</v>
      </c>
      <c r="K4383" t="s">
        <v>4316</v>
      </c>
      <c r="L4383" t="s">
        <v>7127</v>
      </c>
    </row>
    <row r="4384" spans="9:12" x14ac:dyDescent="0.25">
      <c r="I4384" t="s">
        <v>89</v>
      </c>
      <c r="J4384" t="s">
        <v>8146</v>
      </c>
      <c r="K4384" t="s">
        <v>8148</v>
      </c>
      <c r="L4384" t="s">
        <v>4790</v>
      </c>
    </row>
    <row r="4385" spans="9:12" x14ac:dyDescent="0.25">
      <c r="I4385" t="s">
        <v>89</v>
      </c>
      <c r="J4385" t="s">
        <v>8146</v>
      </c>
      <c r="K4385" t="s">
        <v>5663</v>
      </c>
      <c r="L4385" t="s">
        <v>7127</v>
      </c>
    </row>
    <row r="4386" spans="9:12" x14ac:dyDescent="0.25">
      <c r="I4386" t="s">
        <v>89</v>
      </c>
      <c r="J4386" t="s">
        <v>8149</v>
      </c>
      <c r="K4386" t="s">
        <v>8150</v>
      </c>
      <c r="L4386" t="s">
        <v>5025</v>
      </c>
    </row>
    <row r="4387" spans="9:12" x14ac:dyDescent="0.25">
      <c r="I4387" t="s">
        <v>89</v>
      </c>
      <c r="J4387" t="s">
        <v>8149</v>
      </c>
      <c r="K4387" t="s">
        <v>8151</v>
      </c>
      <c r="L4387" t="s">
        <v>5025</v>
      </c>
    </row>
    <row r="4388" spans="9:12" x14ac:dyDescent="0.25">
      <c r="I4388" t="s">
        <v>89</v>
      </c>
      <c r="J4388" t="s">
        <v>8152</v>
      </c>
      <c r="K4388" t="s">
        <v>4234</v>
      </c>
      <c r="L4388" t="s">
        <v>7206</v>
      </c>
    </row>
    <row r="4389" spans="9:12" x14ac:dyDescent="0.25">
      <c r="I4389" t="s">
        <v>89</v>
      </c>
      <c r="J4389" t="s">
        <v>8153</v>
      </c>
      <c r="K4389" t="s">
        <v>4022</v>
      </c>
      <c r="L4389" t="s">
        <v>8154</v>
      </c>
    </row>
    <row r="4390" spans="9:12" x14ac:dyDescent="0.25">
      <c r="I4390" t="s">
        <v>89</v>
      </c>
      <c r="J4390" t="s">
        <v>8153</v>
      </c>
      <c r="K4390" t="s">
        <v>7126</v>
      </c>
      <c r="L4390" t="s">
        <v>5113</v>
      </c>
    </row>
    <row r="4391" spans="9:12" x14ac:dyDescent="0.25">
      <c r="I4391" t="s">
        <v>89</v>
      </c>
      <c r="J4391" t="s">
        <v>8153</v>
      </c>
      <c r="K4391" t="s">
        <v>8155</v>
      </c>
      <c r="L4391" t="s">
        <v>8007</v>
      </c>
    </row>
    <row r="4392" spans="9:12" x14ac:dyDescent="0.25">
      <c r="I4392" t="s">
        <v>89</v>
      </c>
      <c r="J4392" t="s">
        <v>8153</v>
      </c>
      <c r="K4392" t="s">
        <v>4098</v>
      </c>
      <c r="L4392" t="s">
        <v>8007</v>
      </c>
    </row>
    <row r="4393" spans="9:12" x14ac:dyDescent="0.25">
      <c r="I4393" t="s">
        <v>89</v>
      </c>
      <c r="J4393" t="s">
        <v>8153</v>
      </c>
      <c r="K4393" t="s">
        <v>4181</v>
      </c>
      <c r="L4393" t="s">
        <v>8013</v>
      </c>
    </row>
    <row r="4394" spans="9:12" x14ac:dyDescent="0.25">
      <c r="I4394" t="s">
        <v>89</v>
      </c>
      <c r="J4394" t="s">
        <v>8153</v>
      </c>
      <c r="K4394" t="s">
        <v>7042</v>
      </c>
      <c r="L4394" t="s">
        <v>4653</v>
      </c>
    </row>
    <row r="4395" spans="9:12" x14ac:dyDescent="0.25">
      <c r="I4395" t="s">
        <v>89</v>
      </c>
      <c r="J4395" t="s">
        <v>8153</v>
      </c>
      <c r="K4395" t="s">
        <v>8156</v>
      </c>
      <c r="L4395" t="s">
        <v>4790</v>
      </c>
    </row>
    <row r="4396" spans="9:12" x14ac:dyDescent="0.25">
      <c r="I4396" t="s">
        <v>89</v>
      </c>
      <c r="J4396" t="s">
        <v>8157</v>
      </c>
      <c r="K4396" t="s">
        <v>6243</v>
      </c>
      <c r="L4396" t="s">
        <v>4653</v>
      </c>
    </row>
    <row r="4397" spans="9:12" x14ac:dyDescent="0.25">
      <c r="I4397" t="s">
        <v>89</v>
      </c>
      <c r="J4397" t="s">
        <v>8158</v>
      </c>
      <c r="K4397" t="s">
        <v>4864</v>
      </c>
      <c r="L4397" t="s">
        <v>5180</v>
      </c>
    </row>
    <row r="4398" spans="9:12" x14ac:dyDescent="0.25">
      <c r="I4398" t="s">
        <v>89</v>
      </c>
      <c r="J4398" t="s">
        <v>8158</v>
      </c>
      <c r="K4398" t="s">
        <v>8159</v>
      </c>
      <c r="L4398" t="s">
        <v>5180</v>
      </c>
    </row>
    <row r="4399" spans="9:12" x14ac:dyDescent="0.25">
      <c r="I4399" t="s">
        <v>89</v>
      </c>
      <c r="J4399" t="s">
        <v>8158</v>
      </c>
      <c r="K4399" t="s">
        <v>6729</v>
      </c>
      <c r="L4399" t="s">
        <v>4790</v>
      </c>
    </row>
    <row r="4400" spans="9:12" x14ac:dyDescent="0.25">
      <c r="I4400" t="s">
        <v>89</v>
      </c>
      <c r="J4400" t="s">
        <v>8158</v>
      </c>
      <c r="K4400" t="s">
        <v>4159</v>
      </c>
      <c r="L4400" t="s">
        <v>5141</v>
      </c>
    </row>
    <row r="4401" spans="9:12" x14ac:dyDescent="0.25">
      <c r="I4401" t="s">
        <v>89</v>
      </c>
      <c r="J4401" t="s">
        <v>8158</v>
      </c>
      <c r="K4401" t="s">
        <v>5240</v>
      </c>
      <c r="L4401" t="s">
        <v>5180</v>
      </c>
    </row>
    <row r="4402" spans="9:12" x14ac:dyDescent="0.25">
      <c r="I4402" t="s">
        <v>89</v>
      </c>
      <c r="J4402" t="s">
        <v>8158</v>
      </c>
      <c r="K4402" t="s">
        <v>8160</v>
      </c>
      <c r="L4402" t="s">
        <v>4790</v>
      </c>
    </row>
    <row r="4403" spans="9:12" x14ac:dyDescent="0.25">
      <c r="I4403" t="s">
        <v>89</v>
      </c>
      <c r="J4403" t="s">
        <v>8158</v>
      </c>
      <c r="K4403" t="s">
        <v>8161</v>
      </c>
      <c r="L4403" t="s">
        <v>5180</v>
      </c>
    </row>
    <row r="4404" spans="9:12" x14ac:dyDescent="0.25">
      <c r="I4404" t="s">
        <v>89</v>
      </c>
      <c r="J4404" t="s">
        <v>8158</v>
      </c>
      <c r="K4404" t="s">
        <v>4185</v>
      </c>
      <c r="L4404" t="s">
        <v>8162</v>
      </c>
    </row>
    <row r="4405" spans="9:12" x14ac:dyDescent="0.25">
      <c r="I4405" t="s">
        <v>89</v>
      </c>
      <c r="J4405" t="s">
        <v>8158</v>
      </c>
      <c r="K4405" t="s">
        <v>4166</v>
      </c>
      <c r="L4405" t="s">
        <v>5141</v>
      </c>
    </row>
    <row r="4406" spans="9:12" x14ac:dyDescent="0.25">
      <c r="I4406" t="s">
        <v>89</v>
      </c>
      <c r="J4406" t="s">
        <v>8158</v>
      </c>
      <c r="K4406" t="s">
        <v>4221</v>
      </c>
      <c r="L4406" t="s">
        <v>4790</v>
      </c>
    </row>
    <row r="4407" spans="9:12" x14ac:dyDescent="0.25">
      <c r="I4407" t="s">
        <v>89</v>
      </c>
      <c r="J4407" t="s">
        <v>8158</v>
      </c>
      <c r="K4407" t="s">
        <v>8163</v>
      </c>
      <c r="L4407" t="s">
        <v>4653</v>
      </c>
    </row>
    <row r="4408" spans="9:12" x14ac:dyDescent="0.25">
      <c r="I4408" t="s">
        <v>89</v>
      </c>
      <c r="J4408" t="s">
        <v>8158</v>
      </c>
      <c r="K4408" t="s">
        <v>8164</v>
      </c>
      <c r="L4408" t="s">
        <v>4653</v>
      </c>
    </row>
    <row r="4409" spans="9:12" x14ac:dyDescent="0.25">
      <c r="I4409" t="s">
        <v>89</v>
      </c>
      <c r="J4409" t="s">
        <v>8165</v>
      </c>
      <c r="K4409" t="s">
        <v>5063</v>
      </c>
      <c r="L4409" t="s">
        <v>5191</v>
      </c>
    </row>
    <row r="4410" spans="9:12" x14ac:dyDescent="0.25">
      <c r="I4410" t="s">
        <v>89</v>
      </c>
      <c r="J4410" t="s">
        <v>8165</v>
      </c>
      <c r="K4410" t="s">
        <v>8166</v>
      </c>
      <c r="L4410" t="s">
        <v>5180</v>
      </c>
    </row>
    <row r="4411" spans="9:12" x14ac:dyDescent="0.25">
      <c r="I4411" t="s">
        <v>89</v>
      </c>
      <c r="J4411" t="s">
        <v>8165</v>
      </c>
      <c r="K4411" t="s">
        <v>7335</v>
      </c>
      <c r="L4411" t="s">
        <v>5191</v>
      </c>
    </row>
    <row r="4412" spans="9:12" x14ac:dyDescent="0.25">
      <c r="I4412" t="s">
        <v>89</v>
      </c>
      <c r="J4412" t="s">
        <v>8165</v>
      </c>
      <c r="K4412" t="s">
        <v>5098</v>
      </c>
      <c r="L4412" t="s">
        <v>4653</v>
      </c>
    </row>
    <row r="4413" spans="9:12" x14ac:dyDescent="0.25">
      <c r="I4413" t="s">
        <v>89</v>
      </c>
      <c r="J4413" t="s">
        <v>8165</v>
      </c>
      <c r="K4413" t="s">
        <v>8167</v>
      </c>
      <c r="L4413" t="s">
        <v>4653</v>
      </c>
    </row>
    <row r="4414" spans="9:12" x14ac:dyDescent="0.25">
      <c r="I4414" t="s">
        <v>89</v>
      </c>
      <c r="J4414" t="s">
        <v>8165</v>
      </c>
      <c r="K4414" t="s">
        <v>8168</v>
      </c>
      <c r="L4414" t="s">
        <v>4653</v>
      </c>
    </row>
    <row r="4415" spans="9:12" x14ac:dyDescent="0.25">
      <c r="I4415" t="s">
        <v>89</v>
      </c>
      <c r="J4415" t="s">
        <v>8165</v>
      </c>
      <c r="K4415" t="s">
        <v>8169</v>
      </c>
      <c r="L4415" t="s">
        <v>5141</v>
      </c>
    </row>
    <row r="4416" spans="9:12" x14ac:dyDescent="0.25">
      <c r="I4416" t="s">
        <v>89</v>
      </c>
      <c r="J4416" t="s">
        <v>8170</v>
      </c>
      <c r="K4416" t="s">
        <v>8099</v>
      </c>
      <c r="L4416" t="s">
        <v>4847</v>
      </c>
    </row>
    <row r="4417" spans="9:12" x14ac:dyDescent="0.25">
      <c r="I4417" t="s">
        <v>89</v>
      </c>
      <c r="J4417" t="s">
        <v>8171</v>
      </c>
      <c r="K4417" t="s">
        <v>4010</v>
      </c>
      <c r="L4417" t="s">
        <v>8007</v>
      </c>
    </row>
    <row r="4418" spans="9:12" x14ac:dyDescent="0.25">
      <c r="I4418" t="s">
        <v>89</v>
      </c>
      <c r="J4418" t="s">
        <v>8172</v>
      </c>
      <c r="K4418" t="s">
        <v>8173</v>
      </c>
      <c r="L4418" t="s">
        <v>5180</v>
      </c>
    </row>
    <row r="4419" spans="9:12" x14ac:dyDescent="0.25">
      <c r="I4419" t="s">
        <v>89</v>
      </c>
      <c r="J4419" t="s">
        <v>8172</v>
      </c>
      <c r="K4419" t="s">
        <v>8174</v>
      </c>
      <c r="L4419" t="s">
        <v>4653</v>
      </c>
    </row>
    <row r="4420" spans="9:12" x14ac:dyDescent="0.25">
      <c r="I4420" t="s">
        <v>89</v>
      </c>
      <c r="J4420" t="s">
        <v>8172</v>
      </c>
      <c r="K4420" t="s">
        <v>8175</v>
      </c>
      <c r="L4420" t="s">
        <v>8021</v>
      </c>
    </row>
    <row r="4421" spans="9:12" x14ac:dyDescent="0.25">
      <c r="I4421" t="s">
        <v>89</v>
      </c>
      <c r="J4421" t="s">
        <v>8176</v>
      </c>
      <c r="K4421" t="s">
        <v>8177</v>
      </c>
      <c r="L4421" t="s">
        <v>8178</v>
      </c>
    </row>
    <row r="4422" spans="9:12" x14ac:dyDescent="0.25">
      <c r="I4422" t="s">
        <v>89</v>
      </c>
      <c r="J4422" t="s">
        <v>8176</v>
      </c>
      <c r="K4422" t="s">
        <v>8179</v>
      </c>
      <c r="L4422" t="s">
        <v>5319</v>
      </c>
    </row>
    <row r="4423" spans="9:12" x14ac:dyDescent="0.25">
      <c r="I4423" t="s">
        <v>89</v>
      </c>
      <c r="J4423" t="s">
        <v>8180</v>
      </c>
      <c r="K4423" t="s">
        <v>6138</v>
      </c>
    </row>
    <row r="4424" spans="9:12" x14ac:dyDescent="0.25">
      <c r="I4424" t="s">
        <v>89</v>
      </c>
      <c r="J4424" t="s">
        <v>8181</v>
      </c>
      <c r="K4424" t="s">
        <v>4022</v>
      </c>
      <c r="L4424" t="s">
        <v>5137</v>
      </c>
    </row>
    <row r="4425" spans="9:12" x14ac:dyDescent="0.25">
      <c r="I4425" t="s">
        <v>89</v>
      </c>
      <c r="J4425" t="s">
        <v>8181</v>
      </c>
      <c r="K4425" t="s">
        <v>7939</v>
      </c>
      <c r="L4425" t="s">
        <v>4653</v>
      </c>
    </row>
    <row r="4426" spans="9:12" x14ac:dyDescent="0.25">
      <c r="I4426" t="s">
        <v>89</v>
      </c>
      <c r="J4426" t="s">
        <v>8181</v>
      </c>
      <c r="K4426" t="s">
        <v>5406</v>
      </c>
      <c r="L4426" t="s">
        <v>7379</v>
      </c>
    </row>
    <row r="4427" spans="9:12" x14ac:dyDescent="0.25">
      <c r="I4427" t="s">
        <v>89</v>
      </c>
      <c r="J4427" t="s">
        <v>8181</v>
      </c>
      <c r="K4427" t="s">
        <v>8182</v>
      </c>
      <c r="L4427" t="s">
        <v>7127</v>
      </c>
    </row>
    <row r="4428" spans="9:12" x14ac:dyDescent="0.25">
      <c r="I4428" t="s">
        <v>89</v>
      </c>
      <c r="J4428" t="s">
        <v>8181</v>
      </c>
      <c r="K4428" t="s">
        <v>6846</v>
      </c>
      <c r="L4428" t="s">
        <v>5180</v>
      </c>
    </row>
    <row r="4429" spans="9:12" x14ac:dyDescent="0.25">
      <c r="I4429" t="s">
        <v>89</v>
      </c>
      <c r="J4429" t="s">
        <v>8181</v>
      </c>
      <c r="K4429" t="s">
        <v>6850</v>
      </c>
      <c r="L4429" t="s">
        <v>4790</v>
      </c>
    </row>
    <row r="4430" spans="9:12" x14ac:dyDescent="0.25">
      <c r="I4430" t="s">
        <v>89</v>
      </c>
      <c r="J4430" t="s">
        <v>8181</v>
      </c>
      <c r="K4430" t="s">
        <v>8183</v>
      </c>
      <c r="L4430" t="s">
        <v>8007</v>
      </c>
    </row>
    <row r="4431" spans="9:12" x14ac:dyDescent="0.25">
      <c r="I4431" t="s">
        <v>89</v>
      </c>
      <c r="J4431" t="s">
        <v>8181</v>
      </c>
      <c r="K4431" t="s">
        <v>6992</v>
      </c>
      <c r="L4431" t="s">
        <v>4653</v>
      </c>
    </row>
    <row r="4432" spans="9:12" x14ac:dyDescent="0.25">
      <c r="I4432" t="s">
        <v>89</v>
      </c>
      <c r="J4432" t="s">
        <v>8181</v>
      </c>
      <c r="K4432" t="s">
        <v>4997</v>
      </c>
      <c r="L4432" t="s">
        <v>5113</v>
      </c>
    </row>
    <row r="4433" spans="9:12" x14ac:dyDescent="0.25">
      <c r="I4433" t="s">
        <v>89</v>
      </c>
      <c r="J4433" t="s">
        <v>8181</v>
      </c>
      <c r="K4433" t="s">
        <v>8184</v>
      </c>
      <c r="L4433" t="s">
        <v>5568</v>
      </c>
    </row>
    <row r="4434" spans="9:12" x14ac:dyDescent="0.25">
      <c r="I4434" t="s">
        <v>89</v>
      </c>
      <c r="J4434" t="s">
        <v>8181</v>
      </c>
      <c r="K4434" t="s">
        <v>8185</v>
      </c>
      <c r="L4434" t="s">
        <v>8013</v>
      </c>
    </row>
    <row r="4435" spans="9:12" x14ac:dyDescent="0.25">
      <c r="I4435" t="s">
        <v>89</v>
      </c>
      <c r="J4435" t="s">
        <v>8181</v>
      </c>
      <c r="K4435" t="s">
        <v>5001</v>
      </c>
      <c r="L4435" t="s">
        <v>5127</v>
      </c>
    </row>
    <row r="4436" spans="9:12" x14ac:dyDescent="0.25">
      <c r="I4436" t="s">
        <v>89</v>
      </c>
      <c r="J4436" t="s">
        <v>8181</v>
      </c>
      <c r="K4436" t="s">
        <v>6654</v>
      </c>
      <c r="L4436" t="s">
        <v>7243</v>
      </c>
    </row>
    <row r="4437" spans="9:12" x14ac:dyDescent="0.25">
      <c r="I4437" t="s">
        <v>89</v>
      </c>
      <c r="J4437" t="s">
        <v>8181</v>
      </c>
      <c r="K4437" t="s">
        <v>5531</v>
      </c>
      <c r="L4437" t="s">
        <v>5180</v>
      </c>
    </row>
    <row r="4438" spans="9:12" x14ac:dyDescent="0.25">
      <c r="I4438" t="s">
        <v>89</v>
      </c>
      <c r="J4438" t="s">
        <v>8181</v>
      </c>
      <c r="K4438" t="s">
        <v>4353</v>
      </c>
      <c r="L4438" t="s">
        <v>8021</v>
      </c>
    </row>
    <row r="4439" spans="9:12" x14ac:dyDescent="0.25">
      <c r="I4439" t="s">
        <v>89</v>
      </c>
      <c r="J4439" t="s">
        <v>8181</v>
      </c>
      <c r="K4439" t="s">
        <v>8186</v>
      </c>
      <c r="L4439" t="s">
        <v>4653</v>
      </c>
    </row>
    <row r="4440" spans="9:12" x14ac:dyDescent="0.25">
      <c r="I4440" t="s">
        <v>89</v>
      </c>
      <c r="J4440" t="s">
        <v>8181</v>
      </c>
      <c r="K4440" t="s">
        <v>8187</v>
      </c>
      <c r="L4440" t="s">
        <v>7595</v>
      </c>
    </row>
    <row r="4441" spans="9:12" x14ac:dyDescent="0.25">
      <c r="I4441" t="s">
        <v>89</v>
      </c>
      <c r="J4441" t="s">
        <v>8181</v>
      </c>
      <c r="K4441" t="s">
        <v>4642</v>
      </c>
      <c r="L4441" t="s">
        <v>4790</v>
      </c>
    </row>
    <row r="4442" spans="9:12" x14ac:dyDescent="0.25">
      <c r="I4442" t="s">
        <v>89</v>
      </c>
      <c r="J4442" t="s">
        <v>8181</v>
      </c>
      <c r="K4442" t="s">
        <v>8188</v>
      </c>
      <c r="L4442" t="s">
        <v>8021</v>
      </c>
    </row>
    <row r="4443" spans="9:12" x14ac:dyDescent="0.25">
      <c r="I4443" t="s">
        <v>89</v>
      </c>
      <c r="J4443" t="s">
        <v>8181</v>
      </c>
      <c r="K4443" t="s">
        <v>7239</v>
      </c>
      <c r="L4443" t="s">
        <v>5180</v>
      </c>
    </row>
    <row r="4444" spans="9:12" x14ac:dyDescent="0.25">
      <c r="I4444" t="s">
        <v>89</v>
      </c>
      <c r="J4444" t="s">
        <v>8181</v>
      </c>
      <c r="K4444" t="s">
        <v>7660</v>
      </c>
      <c r="L4444" t="s">
        <v>5141</v>
      </c>
    </row>
    <row r="4445" spans="9:12" x14ac:dyDescent="0.25">
      <c r="I4445" t="s">
        <v>89</v>
      </c>
      <c r="J4445" t="s">
        <v>8189</v>
      </c>
      <c r="K4445" t="s">
        <v>8038</v>
      </c>
      <c r="L4445" t="s">
        <v>5127</v>
      </c>
    </row>
    <row r="4446" spans="9:12" x14ac:dyDescent="0.25">
      <c r="I4446" t="s">
        <v>89</v>
      </c>
      <c r="J4446" t="s">
        <v>8189</v>
      </c>
      <c r="K4446" t="s">
        <v>8190</v>
      </c>
      <c r="L4446" t="s">
        <v>4653</v>
      </c>
    </row>
    <row r="4447" spans="9:12" x14ac:dyDescent="0.25">
      <c r="I4447" t="s">
        <v>89</v>
      </c>
      <c r="J4447" t="s">
        <v>8189</v>
      </c>
      <c r="K4447" t="s">
        <v>4341</v>
      </c>
      <c r="L4447" t="s">
        <v>5568</v>
      </c>
    </row>
    <row r="4448" spans="9:12" x14ac:dyDescent="0.25">
      <c r="I4448" t="s">
        <v>89</v>
      </c>
      <c r="J4448" t="s">
        <v>8189</v>
      </c>
      <c r="K4448" t="s">
        <v>4580</v>
      </c>
      <c r="L4448" t="s">
        <v>5180</v>
      </c>
    </row>
    <row r="4449" spans="9:12" x14ac:dyDescent="0.25">
      <c r="I4449" t="s">
        <v>89</v>
      </c>
      <c r="J4449" t="s">
        <v>8189</v>
      </c>
      <c r="K4449" t="s">
        <v>8191</v>
      </c>
      <c r="L4449" t="s">
        <v>8013</v>
      </c>
    </row>
    <row r="4450" spans="9:12" x14ac:dyDescent="0.25">
      <c r="I4450" t="s">
        <v>89</v>
      </c>
      <c r="J4450" t="s">
        <v>8189</v>
      </c>
      <c r="K4450" t="s">
        <v>4084</v>
      </c>
      <c r="L4450" t="s">
        <v>5166</v>
      </c>
    </row>
    <row r="4451" spans="9:12" x14ac:dyDescent="0.25">
      <c r="I4451" t="s">
        <v>89</v>
      </c>
      <c r="J4451" t="s">
        <v>8189</v>
      </c>
      <c r="K4451" t="s">
        <v>3986</v>
      </c>
      <c r="L4451" t="s">
        <v>4653</v>
      </c>
    </row>
    <row r="4452" spans="9:12" x14ac:dyDescent="0.25">
      <c r="I4452" t="s">
        <v>89</v>
      </c>
      <c r="J4452" t="s">
        <v>8189</v>
      </c>
      <c r="K4452" t="s">
        <v>8192</v>
      </c>
      <c r="L4452" t="s">
        <v>4790</v>
      </c>
    </row>
    <row r="4453" spans="9:12" x14ac:dyDescent="0.25">
      <c r="I4453" t="s">
        <v>89</v>
      </c>
      <c r="J4453" t="s">
        <v>8189</v>
      </c>
      <c r="K4453" t="s">
        <v>8193</v>
      </c>
      <c r="L4453" t="s">
        <v>4790</v>
      </c>
    </row>
    <row r="4454" spans="9:12" x14ac:dyDescent="0.25">
      <c r="I4454" t="s">
        <v>89</v>
      </c>
      <c r="J4454" t="s">
        <v>8189</v>
      </c>
      <c r="K4454" t="s">
        <v>5367</v>
      </c>
      <c r="L4454" t="s">
        <v>5180</v>
      </c>
    </row>
    <row r="4455" spans="9:12" x14ac:dyDescent="0.25">
      <c r="I4455" t="s">
        <v>89</v>
      </c>
      <c r="J4455" t="s">
        <v>8189</v>
      </c>
      <c r="K4455" t="s">
        <v>8194</v>
      </c>
      <c r="L4455" t="s">
        <v>5180</v>
      </c>
    </row>
    <row r="4456" spans="9:12" x14ac:dyDescent="0.25">
      <c r="I4456" t="s">
        <v>89</v>
      </c>
      <c r="J4456" t="s">
        <v>8189</v>
      </c>
      <c r="K4456" t="s">
        <v>8195</v>
      </c>
      <c r="L4456" t="s">
        <v>4653</v>
      </c>
    </row>
    <row r="4457" spans="9:12" x14ac:dyDescent="0.25">
      <c r="I4457" t="s">
        <v>89</v>
      </c>
      <c r="J4457" t="s">
        <v>8189</v>
      </c>
      <c r="K4457" t="s">
        <v>8196</v>
      </c>
      <c r="L4457" t="s">
        <v>4653</v>
      </c>
    </row>
    <row r="4458" spans="9:12" x14ac:dyDescent="0.25">
      <c r="I4458" t="s">
        <v>89</v>
      </c>
      <c r="J4458" t="s">
        <v>8197</v>
      </c>
      <c r="K4458" t="s">
        <v>6729</v>
      </c>
      <c r="L4458" t="s">
        <v>4790</v>
      </c>
    </row>
    <row r="4459" spans="9:12" x14ac:dyDescent="0.25">
      <c r="I4459" t="s">
        <v>89</v>
      </c>
      <c r="J4459" t="s">
        <v>8198</v>
      </c>
      <c r="K4459" t="s">
        <v>4487</v>
      </c>
      <c r="L4459" t="s">
        <v>5462</v>
      </c>
    </row>
    <row r="4460" spans="9:12" x14ac:dyDescent="0.25">
      <c r="I4460" t="s">
        <v>89</v>
      </c>
      <c r="J4460" t="s">
        <v>8198</v>
      </c>
      <c r="K4460" t="s">
        <v>5782</v>
      </c>
      <c r="L4460" t="s">
        <v>8007</v>
      </c>
    </row>
    <row r="4461" spans="9:12" x14ac:dyDescent="0.25">
      <c r="I4461" t="s">
        <v>89</v>
      </c>
      <c r="J4461" t="s">
        <v>8198</v>
      </c>
      <c r="K4461" t="s">
        <v>5305</v>
      </c>
      <c r="L4461" t="s">
        <v>4653</v>
      </c>
    </row>
    <row r="4462" spans="9:12" x14ac:dyDescent="0.25">
      <c r="I4462" t="s">
        <v>89</v>
      </c>
      <c r="J4462" t="s">
        <v>8198</v>
      </c>
      <c r="K4462" t="s">
        <v>4029</v>
      </c>
      <c r="L4462" t="s">
        <v>5123</v>
      </c>
    </row>
    <row r="4463" spans="9:12" x14ac:dyDescent="0.25">
      <c r="I4463" t="s">
        <v>89</v>
      </c>
      <c r="J4463" t="s">
        <v>8199</v>
      </c>
      <c r="K4463" t="s">
        <v>4557</v>
      </c>
      <c r="L4463" t="s">
        <v>5180</v>
      </c>
    </row>
    <row r="4464" spans="9:12" x14ac:dyDescent="0.25">
      <c r="I4464" t="s">
        <v>89</v>
      </c>
      <c r="J4464" t="s">
        <v>8200</v>
      </c>
      <c r="K4464" t="s">
        <v>4893</v>
      </c>
      <c r="L4464" t="s">
        <v>7476</v>
      </c>
    </row>
    <row r="4465" spans="9:12" x14ac:dyDescent="0.25">
      <c r="I4465" t="s">
        <v>89</v>
      </c>
      <c r="J4465" t="s">
        <v>8201</v>
      </c>
      <c r="K4465" t="s">
        <v>6001</v>
      </c>
      <c r="L4465" t="s">
        <v>5180</v>
      </c>
    </row>
    <row r="4466" spans="9:12" x14ac:dyDescent="0.25">
      <c r="I4466" t="s">
        <v>89</v>
      </c>
      <c r="J4466" t="s">
        <v>8201</v>
      </c>
      <c r="K4466" t="s">
        <v>5098</v>
      </c>
      <c r="L4466" t="s">
        <v>4653</v>
      </c>
    </row>
    <row r="4467" spans="9:12" x14ac:dyDescent="0.25">
      <c r="I4467" t="s">
        <v>89</v>
      </c>
      <c r="J4467" t="s">
        <v>8201</v>
      </c>
      <c r="K4467" t="s">
        <v>4132</v>
      </c>
      <c r="L4467" t="s">
        <v>8162</v>
      </c>
    </row>
    <row r="4468" spans="9:12" x14ac:dyDescent="0.25">
      <c r="I4468" t="s">
        <v>89</v>
      </c>
      <c r="J4468" t="s">
        <v>8201</v>
      </c>
      <c r="K4468" t="s">
        <v>8202</v>
      </c>
      <c r="L4468" t="s">
        <v>8162</v>
      </c>
    </row>
    <row r="4469" spans="9:12" x14ac:dyDescent="0.25">
      <c r="I4469" t="s">
        <v>89</v>
      </c>
      <c r="J4469" t="s">
        <v>8203</v>
      </c>
      <c r="K4469" t="s">
        <v>6258</v>
      </c>
      <c r="L4469" t="s">
        <v>4653</v>
      </c>
    </row>
    <row r="4470" spans="9:12" x14ac:dyDescent="0.25">
      <c r="I4470" t="s">
        <v>89</v>
      </c>
      <c r="J4470" t="s">
        <v>8204</v>
      </c>
      <c r="K4470" t="s">
        <v>6138</v>
      </c>
    </row>
    <row r="4471" spans="9:12" x14ac:dyDescent="0.25">
      <c r="I4471" t="s">
        <v>89</v>
      </c>
      <c r="J4471" t="s">
        <v>8205</v>
      </c>
      <c r="K4471" t="s">
        <v>8206</v>
      </c>
      <c r="L4471" t="s">
        <v>4929</v>
      </c>
    </row>
    <row r="4472" spans="9:12" x14ac:dyDescent="0.25">
      <c r="I4472" t="s">
        <v>89</v>
      </c>
      <c r="J4472" t="s">
        <v>8207</v>
      </c>
      <c r="K4472" t="s">
        <v>8051</v>
      </c>
      <c r="L4472" t="s">
        <v>7476</v>
      </c>
    </row>
    <row r="4473" spans="9:12" x14ac:dyDescent="0.25">
      <c r="I4473" t="s">
        <v>89</v>
      </c>
      <c r="J4473" t="s">
        <v>8207</v>
      </c>
      <c r="K4473" t="s">
        <v>8208</v>
      </c>
      <c r="L4473" t="s">
        <v>7476</v>
      </c>
    </row>
    <row r="4474" spans="9:12" x14ac:dyDescent="0.25">
      <c r="I4474" t="s">
        <v>89</v>
      </c>
      <c r="J4474" t="s">
        <v>8207</v>
      </c>
      <c r="K4474" t="s">
        <v>8209</v>
      </c>
      <c r="L4474" t="s">
        <v>4653</v>
      </c>
    </row>
    <row r="4475" spans="9:12" x14ac:dyDescent="0.25">
      <c r="I4475" t="s">
        <v>89</v>
      </c>
      <c r="J4475" t="s">
        <v>8207</v>
      </c>
      <c r="K4475" t="s">
        <v>8210</v>
      </c>
      <c r="L4475" t="s">
        <v>8211</v>
      </c>
    </row>
    <row r="4476" spans="9:12" x14ac:dyDescent="0.25">
      <c r="I4476" t="s">
        <v>89</v>
      </c>
      <c r="J4476" t="s">
        <v>8207</v>
      </c>
      <c r="K4476" t="s">
        <v>8212</v>
      </c>
      <c r="L4476" t="s">
        <v>5025</v>
      </c>
    </row>
    <row r="4477" spans="9:12" x14ac:dyDescent="0.25">
      <c r="I4477" t="s">
        <v>89</v>
      </c>
      <c r="J4477" t="s">
        <v>8207</v>
      </c>
      <c r="K4477" t="s">
        <v>8213</v>
      </c>
    </row>
    <row r="4478" spans="9:12" x14ac:dyDescent="0.25">
      <c r="I4478" t="s">
        <v>89</v>
      </c>
      <c r="J4478" t="s">
        <v>8207</v>
      </c>
      <c r="K4478" t="s">
        <v>8214</v>
      </c>
      <c r="L4478" t="s">
        <v>8211</v>
      </c>
    </row>
    <row r="4479" spans="9:12" x14ac:dyDescent="0.25">
      <c r="I4479" t="s">
        <v>89</v>
      </c>
      <c r="J4479" t="s">
        <v>8207</v>
      </c>
      <c r="K4479" t="s">
        <v>8215</v>
      </c>
      <c r="L4479" t="s">
        <v>4653</v>
      </c>
    </row>
    <row r="4480" spans="9:12" x14ac:dyDescent="0.25">
      <c r="I4480" t="s">
        <v>89</v>
      </c>
      <c r="J4480" t="s">
        <v>8216</v>
      </c>
      <c r="K4480" t="s">
        <v>8217</v>
      </c>
      <c r="L4480" t="s">
        <v>8013</v>
      </c>
    </row>
    <row r="4481" spans="9:12" x14ac:dyDescent="0.25">
      <c r="I4481" t="s">
        <v>89</v>
      </c>
      <c r="J4481" t="s">
        <v>8218</v>
      </c>
      <c r="K4481" t="s">
        <v>4761</v>
      </c>
      <c r="L4481" t="s">
        <v>5180</v>
      </c>
    </row>
    <row r="4482" spans="9:12" x14ac:dyDescent="0.25">
      <c r="I4482" t="s">
        <v>89</v>
      </c>
      <c r="J4482" t="s">
        <v>8219</v>
      </c>
      <c r="K4482" t="s">
        <v>4642</v>
      </c>
      <c r="L4482" t="s">
        <v>4847</v>
      </c>
    </row>
    <row r="4483" spans="9:12" x14ac:dyDescent="0.25">
      <c r="I4483" t="s">
        <v>89</v>
      </c>
      <c r="J4483" t="s">
        <v>8219</v>
      </c>
      <c r="K4483" t="s">
        <v>8220</v>
      </c>
      <c r="L4483" t="s">
        <v>4653</v>
      </c>
    </row>
    <row r="4484" spans="9:12" x14ac:dyDescent="0.25">
      <c r="I4484" t="s">
        <v>89</v>
      </c>
      <c r="J4484" t="s">
        <v>8219</v>
      </c>
      <c r="K4484" t="s">
        <v>8221</v>
      </c>
      <c r="L4484" t="s">
        <v>4653</v>
      </c>
    </row>
    <row r="4485" spans="9:12" x14ac:dyDescent="0.25">
      <c r="I4485" t="s">
        <v>89</v>
      </c>
      <c r="J4485" t="s">
        <v>8222</v>
      </c>
      <c r="K4485" t="s">
        <v>7893</v>
      </c>
      <c r="L4485" t="s">
        <v>4790</v>
      </c>
    </row>
    <row r="4486" spans="9:12" x14ac:dyDescent="0.25">
      <c r="I4486" t="s">
        <v>89</v>
      </c>
      <c r="J4486" t="s">
        <v>8223</v>
      </c>
      <c r="K4486" t="s">
        <v>8224</v>
      </c>
      <c r="L4486" t="s">
        <v>4653</v>
      </c>
    </row>
    <row r="4487" spans="9:12" x14ac:dyDescent="0.25">
      <c r="I4487" t="s">
        <v>89</v>
      </c>
      <c r="J4487" t="s">
        <v>8225</v>
      </c>
      <c r="K4487" t="s">
        <v>4022</v>
      </c>
      <c r="L4487" t="s">
        <v>5568</v>
      </c>
    </row>
    <row r="4488" spans="9:12" x14ac:dyDescent="0.25">
      <c r="I4488" t="s">
        <v>89</v>
      </c>
      <c r="J4488" t="s">
        <v>8225</v>
      </c>
      <c r="K4488" t="s">
        <v>8226</v>
      </c>
      <c r="L4488" t="s">
        <v>8227</v>
      </c>
    </row>
    <row r="4489" spans="9:12" x14ac:dyDescent="0.25">
      <c r="I4489" t="s">
        <v>89</v>
      </c>
      <c r="J4489" t="s">
        <v>8228</v>
      </c>
      <c r="K4489" t="s">
        <v>8109</v>
      </c>
      <c r="L4489" t="s">
        <v>4800</v>
      </c>
    </row>
    <row r="4490" spans="9:12" x14ac:dyDescent="0.25">
      <c r="I4490" t="s">
        <v>89</v>
      </c>
      <c r="J4490" t="s">
        <v>8229</v>
      </c>
      <c r="K4490" t="s">
        <v>8098</v>
      </c>
      <c r="L4490" t="s">
        <v>5319</v>
      </c>
    </row>
    <row r="4491" spans="9:12" x14ac:dyDescent="0.25">
      <c r="I4491" t="s">
        <v>89</v>
      </c>
      <c r="J4491" t="s">
        <v>8230</v>
      </c>
      <c r="K4491" t="s">
        <v>8231</v>
      </c>
      <c r="L4491" t="s">
        <v>8232</v>
      </c>
    </row>
    <row r="4492" spans="9:12" x14ac:dyDescent="0.25">
      <c r="I4492" t="s">
        <v>89</v>
      </c>
      <c r="J4492" t="s">
        <v>8230</v>
      </c>
      <c r="K4492" t="s">
        <v>8233</v>
      </c>
      <c r="L4492" t="s">
        <v>4653</v>
      </c>
    </row>
    <row r="4493" spans="9:12" x14ac:dyDescent="0.25">
      <c r="I4493" t="s">
        <v>89</v>
      </c>
      <c r="J4493" t="s">
        <v>8230</v>
      </c>
      <c r="K4493" t="s">
        <v>8234</v>
      </c>
      <c r="L4493" t="s">
        <v>4847</v>
      </c>
    </row>
    <row r="4494" spans="9:12" x14ac:dyDescent="0.25">
      <c r="I4494" t="s">
        <v>89</v>
      </c>
      <c r="J4494" t="s">
        <v>8235</v>
      </c>
      <c r="K4494" t="s">
        <v>8166</v>
      </c>
      <c r="L4494" t="s">
        <v>5180</v>
      </c>
    </row>
    <row r="4495" spans="9:12" x14ac:dyDescent="0.25">
      <c r="I4495" t="s">
        <v>1810</v>
      </c>
      <c r="J4495" t="s">
        <v>8236</v>
      </c>
      <c r="K4495" t="s">
        <v>4022</v>
      </c>
      <c r="L4495" t="s">
        <v>8237</v>
      </c>
    </row>
    <row r="4496" spans="9:12" x14ac:dyDescent="0.25">
      <c r="I4496" t="s">
        <v>1810</v>
      </c>
      <c r="J4496" t="s">
        <v>8236</v>
      </c>
      <c r="K4496" t="s">
        <v>8238</v>
      </c>
      <c r="L4496" t="s">
        <v>5123</v>
      </c>
    </row>
    <row r="4497" spans="9:12" x14ac:dyDescent="0.25">
      <c r="I4497" t="s">
        <v>1810</v>
      </c>
      <c r="J4497" t="s">
        <v>8239</v>
      </c>
      <c r="K4497" t="s">
        <v>7765</v>
      </c>
      <c r="L4497" t="s">
        <v>8237</v>
      </c>
    </row>
    <row r="4498" spans="9:12" x14ac:dyDescent="0.25">
      <c r="I4498" t="s">
        <v>1810</v>
      </c>
      <c r="J4498" t="s">
        <v>8239</v>
      </c>
      <c r="K4498" t="s">
        <v>8240</v>
      </c>
      <c r="L4498" t="s">
        <v>7338</v>
      </c>
    </row>
    <row r="4499" spans="9:12" x14ac:dyDescent="0.25">
      <c r="I4499" t="s">
        <v>1810</v>
      </c>
      <c r="J4499" t="s">
        <v>8239</v>
      </c>
      <c r="K4499" t="s">
        <v>7552</v>
      </c>
      <c r="L4499" t="s">
        <v>8237</v>
      </c>
    </row>
    <row r="4500" spans="9:12" x14ac:dyDescent="0.25">
      <c r="I4500" t="s">
        <v>1810</v>
      </c>
      <c r="J4500" t="s">
        <v>8239</v>
      </c>
      <c r="K4500" t="s">
        <v>4311</v>
      </c>
      <c r="L4500" t="s">
        <v>5319</v>
      </c>
    </row>
    <row r="4501" spans="9:12" x14ac:dyDescent="0.25">
      <c r="I4501" t="s">
        <v>1810</v>
      </c>
      <c r="J4501" t="s">
        <v>8241</v>
      </c>
      <c r="K4501" t="s">
        <v>4864</v>
      </c>
      <c r="L4501" t="s">
        <v>4653</v>
      </c>
    </row>
    <row r="4502" spans="9:12" x14ac:dyDescent="0.25">
      <c r="I4502" t="s">
        <v>1810</v>
      </c>
      <c r="J4502" t="s">
        <v>8241</v>
      </c>
      <c r="K4502" t="s">
        <v>4022</v>
      </c>
      <c r="L4502" t="s">
        <v>8242</v>
      </c>
    </row>
    <row r="4503" spans="9:12" x14ac:dyDescent="0.25">
      <c r="I4503" t="s">
        <v>1810</v>
      </c>
      <c r="J4503" t="s">
        <v>8243</v>
      </c>
      <c r="K4503" t="s">
        <v>8244</v>
      </c>
      <c r="L4503" t="s">
        <v>8245</v>
      </c>
    </row>
    <row r="4504" spans="9:12" x14ac:dyDescent="0.25">
      <c r="I4504" t="s">
        <v>1810</v>
      </c>
      <c r="J4504" t="s">
        <v>8246</v>
      </c>
      <c r="K4504" t="s">
        <v>3964</v>
      </c>
      <c r="L4504" t="s">
        <v>5180</v>
      </c>
    </row>
    <row r="4505" spans="9:12" x14ac:dyDescent="0.25">
      <c r="I4505" t="s">
        <v>1810</v>
      </c>
      <c r="J4505" t="s">
        <v>8247</v>
      </c>
      <c r="K4505" t="s">
        <v>4899</v>
      </c>
      <c r="L4505" t="s">
        <v>7476</v>
      </c>
    </row>
    <row r="4506" spans="9:12" x14ac:dyDescent="0.25">
      <c r="I4506" t="s">
        <v>1810</v>
      </c>
      <c r="J4506" t="s">
        <v>8248</v>
      </c>
      <c r="K4506" t="s">
        <v>4022</v>
      </c>
      <c r="L4506" t="s">
        <v>7127</v>
      </c>
    </row>
    <row r="4507" spans="9:12" x14ac:dyDescent="0.25">
      <c r="I4507" t="s">
        <v>1810</v>
      </c>
      <c r="J4507" t="s">
        <v>8248</v>
      </c>
      <c r="K4507" t="s">
        <v>8249</v>
      </c>
      <c r="L4507" t="s">
        <v>8237</v>
      </c>
    </row>
    <row r="4508" spans="9:12" x14ac:dyDescent="0.25">
      <c r="I4508" t="s">
        <v>1810</v>
      </c>
      <c r="J4508" t="s">
        <v>8250</v>
      </c>
      <c r="K4508" t="s">
        <v>4353</v>
      </c>
      <c r="L4508" t="s">
        <v>8237</v>
      </c>
    </row>
    <row r="4509" spans="9:12" x14ac:dyDescent="0.25">
      <c r="I4509" t="s">
        <v>1810</v>
      </c>
      <c r="J4509" t="s">
        <v>8251</v>
      </c>
      <c r="K4509" t="s">
        <v>8100</v>
      </c>
      <c r="L4509" t="s">
        <v>5180</v>
      </c>
    </row>
    <row r="4510" spans="9:12" x14ac:dyDescent="0.25">
      <c r="I4510" t="s">
        <v>1810</v>
      </c>
      <c r="J4510" t="s">
        <v>8251</v>
      </c>
      <c r="K4510" t="s">
        <v>8252</v>
      </c>
      <c r="L4510" t="s">
        <v>7993</v>
      </c>
    </row>
    <row r="4511" spans="9:12" x14ac:dyDescent="0.25">
      <c r="I4511" t="s">
        <v>1810</v>
      </c>
      <c r="J4511" t="s">
        <v>8253</v>
      </c>
      <c r="K4511" t="s">
        <v>7614</v>
      </c>
      <c r="L4511" t="s">
        <v>5180</v>
      </c>
    </row>
    <row r="4512" spans="9:12" x14ac:dyDescent="0.25">
      <c r="I4512" t="s">
        <v>1810</v>
      </c>
      <c r="J4512" t="s">
        <v>8254</v>
      </c>
      <c r="K4512" t="s">
        <v>8255</v>
      </c>
      <c r="L4512" t="s">
        <v>4790</v>
      </c>
    </row>
    <row r="4513" spans="9:12" x14ac:dyDescent="0.25">
      <c r="I4513" t="s">
        <v>1810</v>
      </c>
      <c r="J4513" t="s">
        <v>8256</v>
      </c>
      <c r="K4513" t="s">
        <v>5445</v>
      </c>
      <c r="L4513" t="s">
        <v>8242</v>
      </c>
    </row>
    <row r="4514" spans="9:12" x14ac:dyDescent="0.25">
      <c r="I4514" t="s">
        <v>1810</v>
      </c>
      <c r="J4514" t="s">
        <v>8257</v>
      </c>
      <c r="K4514" t="s">
        <v>8258</v>
      </c>
      <c r="L4514" t="s">
        <v>5319</v>
      </c>
    </row>
    <row r="4515" spans="9:12" x14ac:dyDescent="0.25">
      <c r="I4515" t="s">
        <v>8259</v>
      </c>
      <c r="J4515" t="s">
        <v>8260</v>
      </c>
      <c r="K4515" t="s">
        <v>6968</v>
      </c>
      <c r="L4515" t="s">
        <v>4653</v>
      </c>
    </row>
    <row r="4516" spans="9:12" x14ac:dyDescent="0.25">
      <c r="I4516" t="s">
        <v>8259</v>
      </c>
      <c r="J4516" t="s">
        <v>8261</v>
      </c>
      <c r="K4516" t="s">
        <v>4501</v>
      </c>
      <c r="L4516" t="s">
        <v>4790</v>
      </c>
    </row>
    <row r="4517" spans="9:12" x14ac:dyDescent="0.25">
      <c r="I4517" t="s">
        <v>8259</v>
      </c>
      <c r="J4517" t="s">
        <v>8262</v>
      </c>
      <c r="K4517" t="s">
        <v>8263</v>
      </c>
      <c r="L4517" t="s">
        <v>8264</v>
      </c>
    </row>
    <row r="4518" spans="9:12" x14ac:dyDescent="0.25">
      <c r="I4518" t="s">
        <v>8259</v>
      </c>
      <c r="J4518" t="s">
        <v>8262</v>
      </c>
      <c r="K4518" t="s">
        <v>6432</v>
      </c>
      <c r="L4518" t="s">
        <v>5319</v>
      </c>
    </row>
    <row r="4519" spans="9:12" x14ac:dyDescent="0.25">
      <c r="I4519" t="s">
        <v>8259</v>
      </c>
      <c r="J4519" t="s">
        <v>8262</v>
      </c>
      <c r="K4519" t="s">
        <v>8265</v>
      </c>
      <c r="L4519" t="s">
        <v>4653</v>
      </c>
    </row>
    <row r="4520" spans="9:12" x14ac:dyDescent="0.25">
      <c r="I4520" t="s">
        <v>1812</v>
      </c>
      <c r="J4520" t="s">
        <v>8266</v>
      </c>
      <c r="K4520" t="s">
        <v>6578</v>
      </c>
      <c r="L4520" t="s">
        <v>7711</v>
      </c>
    </row>
    <row r="4521" spans="9:12" x14ac:dyDescent="0.25">
      <c r="I4521" t="s">
        <v>1812</v>
      </c>
      <c r="J4521" t="s">
        <v>8267</v>
      </c>
      <c r="K4521" t="s">
        <v>4993</v>
      </c>
      <c r="L4521" t="s">
        <v>4653</v>
      </c>
    </row>
    <row r="4522" spans="9:12" x14ac:dyDescent="0.25">
      <c r="I4522" t="s">
        <v>1812</v>
      </c>
      <c r="J4522" t="s">
        <v>8267</v>
      </c>
      <c r="K4522" t="s">
        <v>7326</v>
      </c>
      <c r="L4522" t="s">
        <v>7127</v>
      </c>
    </row>
    <row r="4523" spans="9:12" x14ac:dyDescent="0.25">
      <c r="I4523" t="s">
        <v>1812</v>
      </c>
      <c r="J4523" t="s">
        <v>8268</v>
      </c>
      <c r="K4523" t="s">
        <v>7910</v>
      </c>
      <c r="L4523" t="s">
        <v>4705</v>
      </c>
    </row>
    <row r="4524" spans="9:12" x14ac:dyDescent="0.25">
      <c r="I4524" t="s">
        <v>1812</v>
      </c>
      <c r="J4524" t="s">
        <v>8269</v>
      </c>
      <c r="K4524" t="s">
        <v>5734</v>
      </c>
      <c r="L4524" t="s">
        <v>5319</v>
      </c>
    </row>
    <row r="4525" spans="9:12" x14ac:dyDescent="0.25">
      <c r="I4525" t="s">
        <v>1812</v>
      </c>
      <c r="J4525" t="s">
        <v>8270</v>
      </c>
      <c r="K4525" t="s">
        <v>8271</v>
      </c>
      <c r="L4525" t="s">
        <v>7127</v>
      </c>
    </row>
    <row r="4526" spans="9:12" x14ac:dyDescent="0.25">
      <c r="I4526" t="s">
        <v>1814</v>
      </c>
      <c r="J4526" t="s">
        <v>8272</v>
      </c>
      <c r="K4526" t="s">
        <v>4016</v>
      </c>
      <c r="L4526" t="s">
        <v>4790</v>
      </c>
    </row>
    <row r="4527" spans="9:12" x14ac:dyDescent="0.25">
      <c r="I4527" t="s">
        <v>1814</v>
      </c>
      <c r="J4527" t="s">
        <v>8272</v>
      </c>
      <c r="K4527" t="s">
        <v>4908</v>
      </c>
      <c r="L4527" t="s">
        <v>8273</v>
      </c>
    </row>
    <row r="4528" spans="9:12" x14ac:dyDescent="0.25">
      <c r="I4528" t="s">
        <v>1814</v>
      </c>
      <c r="J4528" t="s">
        <v>8274</v>
      </c>
      <c r="K4528" t="s">
        <v>4022</v>
      </c>
      <c r="L4528" t="s">
        <v>7476</v>
      </c>
    </row>
    <row r="4529" spans="9:12" x14ac:dyDescent="0.25">
      <c r="I4529" t="s">
        <v>1814</v>
      </c>
      <c r="J4529" t="s">
        <v>8274</v>
      </c>
      <c r="K4529" t="s">
        <v>7383</v>
      </c>
      <c r="L4529" t="s">
        <v>5319</v>
      </c>
    </row>
    <row r="4530" spans="9:12" x14ac:dyDescent="0.25">
      <c r="I4530" t="s">
        <v>1814</v>
      </c>
      <c r="J4530" t="s">
        <v>8275</v>
      </c>
      <c r="K4530" t="s">
        <v>7840</v>
      </c>
      <c r="L4530" t="s">
        <v>4929</v>
      </c>
    </row>
    <row r="4531" spans="9:12" x14ac:dyDescent="0.25">
      <c r="I4531" t="s">
        <v>1814</v>
      </c>
      <c r="J4531" t="s">
        <v>8276</v>
      </c>
      <c r="K4531" t="s">
        <v>8277</v>
      </c>
      <c r="L4531" t="s">
        <v>8278</v>
      </c>
    </row>
    <row r="4532" spans="9:12" x14ac:dyDescent="0.25">
      <c r="I4532" t="s">
        <v>1814</v>
      </c>
      <c r="J4532" t="s">
        <v>8279</v>
      </c>
      <c r="K4532" t="s">
        <v>8280</v>
      </c>
      <c r="L4532" t="s">
        <v>4653</v>
      </c>
    </row>
    <row r="4533" spans="9:12" x14ac:dyDescent="0.25">
      <c r="I4533" t="s">
        <v>1814</v>
      </c>
      <c r="J4533" t="s">
        <v>8279</v>
      </c>
      <c r="K4533" t="s">
        <v>8281</v>
      </c>
      <c r="L4533" t="s">
        <v>8282</v>
      </c>
    </row>
    <row r="4534" spans="9:12" x14ac:dyDescent="0.25">
      <c r="I4534" t="s">
        <v>1814</v>
      </c>
      <c r="J4534" t="s">
        <v>8279</v>
      </c>
      <c r="K4534" t="s">
        <v>7006</v>
      </c>
      <c r="L4534" t="s">
        <v>5141</v>
      </c>
    </row>
    <row r="4535" spans="9:12" x14ac:dyDescent="0.25">
      <c r="I4535" t="s">
        <v>1815</v>
      </c>
      <c r="J4535" t="s">
        <v>8283</v>
      </c>
      <c r="K4535" t="s">
        <v>4312</v>
      </c>
      <c r="L4535" t="s">
        <v>7127</v>
      </c>
    </row>
    <row r="4536" spans="9:12" x14ac:dyDescent="0.25">
      <c r="I4536" t="s">
        <v>1815</v>
      </c>
      <c r="J4536" t="s">
        <v>8283</v>
      </c>
      <c r="K4536" t="s">
        <v>8284</v>
      </c>
      <c r="L4536" t="s">
        <v>7127</v>
      </c>
    </row>
    <row r="4537" spans="9:12" x14ac:dyDescent="0.25">
      <c r="I4537" t="s">
        <v>1815</v>
      </c>
      <c r="J4537" t="s">
        <v>8285</v>
      </c>
      <c r="K4537" t="s">
        <v>3969</v>
      </c>
      <c r="L4537" t="s">
        <v>5113</v>
      </c>
    </row>
    <row r="4538" spans="9:12" x14ac:dyDescent="0.25">
      <c r="I4538" t="s">
        <v>1815</v>
      </c>
      <c r="J4538" t="s">
        <v>8285</v>
      </c>
      <c r="K4538" t="s">
        <v>8286</v>
      </c>
      <c r="L4538" t="s">
        <v>8287</v>
      </c>
    </row>
    <row r="4539" spans="9:12" x14ac:dyDescent="0.25">
      <c r="I4539" t="s">
        <v>1815</v>
      </c>
      <c r="J4539" t="s">
        <v>8285</v>
      </c>
      <c r="K4539" t="s">
        <v>8288</v>
      </c>
      <c r="L4539" t="s">
        <v>8287</v>
      </c>
    </row>
    <row r="4540" spans="9:12" x14ac:dyDescent="0.25">
      <c r="I4540" t="s">
        <v>1815</v>
      </c>
      <c r="J4540" t="s">
        <v>8285</v>
      </c>
      <c r="K4540" t="s">
        <v>4500</v>
      </c>
      <c r="L4540" t="s">
        <v>8287</v>
      </c>
    </row>
    <row r="4541" spans="9:12" x14ac:dyDescent="0.25">
      <c r="I4541" t="s">
        <v>1815</v>
      </c>
      <c r="J4541" t="s">
        <v>8285</v>
      </c>
      <c r="K4541" t="s">
        <v>8289</v>
      </c>
      <c r="L4541" t="s">
        <v>8287</v>
      </c>
    </row>
    <row r="4542" spans="9:12" x14ac:dyDescent="0.25">
      <c r="I4542" t="s">
        <v>1815</v>
      </c>
      <c r="J4542" t="s">
        <v>8290</v>
      </c>
      <c r="K4542" t="s">
        <v>4477</v>
      </c>
      <c r="L4542" t="s">
        <v>4790</v>
      </c>
    </row>
    <row r="4543" spans="9:12" x14ac:dyDescent="0.25">
      <c r="I4543" t="s">
        <v>1815</v>
      </c>
      <c r="J4543" t="s">
        <v>8290</v>
      </c>
      <c r="K4543" t="s">
        <v>8291</v>
      </c>
      <c r="L4543" t="s">
        <v>5141</v>
      </c>
    </row>
    <row r="4544" spans="9:12" x14ac:dyDescent="0.25">
      <c r="I4544" t="s">
        <v>1815</v>
      </c>
      <c r="J4544" t="s">
        <v>8292</v>
      </c>
      <c r="K4544" t="s">
        <v>4171</v>
      </c>
      <c r="L4544" t="s">
        <v>8293</v>
      </c>
    </row>
    <row r="4545" spans="9:12" x14ac:dyDescent="0.25">
      <c r="I4545" t="s">
        <v>1815</v>
      </c>
      <c r="J4545" t="s">
        <v>8294</v>
      </c>
      <c r="K4545" t="s">
        <v>8295</v>
      </c>
    </row>
    <row r="4546" spans="9:12" x14ac:dyDescent="0.25">
      <c r="I4546" t="s">
        <v>1815</v>
      </c>
      <c r="J4546" t="s">
        <v>8294</v>
      </c>
      <c r="K4546" t="s">
        <v>8296</v>
      </c>
    </row>
    <row r="4547" spans="9:12" x14ac:dyDescent="0.25">
      <c r="I4547" t="s">
        <v>1815</v>
      </c>
      <c r="J4547" t="s">
        <v>8297</v>
      </c>
      <c r="K4547" t="s">
        <v>3969</v>
      </c>
      <c r="L4547" t="s">
        <v>8287</v>
      </c>
    </row>
    <row r="4548" spans="9:12" x14ac:dyDescent="0.25">
      <c r="I4548" t="s">
        <v>1815</v>
      </c>
      <c r="J4548" t="s">
        <v>8297</v>
      </c>
      <c r="K4548" t="s">
        <v>8298</v>
      </c>
      <c r="L4548" t="s">
        <v>8287</v>
      </c>
    </row>
    <row r="4549" spans="9:12" x14ac:dyDescent="0.25">
      <c r="I4549" t="s">
        <v>1815</v>
      </c>
      <c r="J4549" t="s">
        <v>8297</v>
      </c>
      <c r="K4549" t="s">
        <v>8299</v>
      </c>
      <c r="L4549" t="s">
        <v>8287</v>
      </c>
    </row>
    <row r="4550" spans="9:12" x14ac:dyDescent="0.25">
      <c r="I4550" t="s">
        <v>1815</v>
      </c>
      <c r="J4550" t="s">
        <v>8297</v>
      </c>
      <c r="K4550" t="s">
        <v>4563</v>
      </c>
      <c r="L4550" t="s">
        <v>4790</v>
      </c>
    </row>
    <row r="4551" spans="9:12" x14ac:dyDescent="0.25">
      <c r="I4551" t="s">
        <v>1815</v>
      </c>
      <c r="J4551" t="s">
        <v>8300</v>
      </c>
      <c r="K4551" t="s">
        <v>8301</v>
      </c>
      <c r="L4551" t="s">
        <v>8302</v>
      </c>
    </row>
    <row r="4552" spans="9:12" x14ac:dyDescent="0.25">
      <c r="I4552" t="s">
        <v>1815</v>
      </c>
      <c r="J4552" t="s">
        <v>8300</v>
      </c>
      <c r="K4552" t="s">
        <v>8303</v>
      </c>
      <c r="L4552" t="s">
        <v>4790</v>
      </c>
    </row>
    <row r="4553" spans="9:12" x14ac:dyDescent="0.25">
      <c r="I4553" t="s">
        <v>1815</v>
      </c>
      <c r="J4553" t="s">
        <v>8304</v>
      </c>
      <c r="K4553" t="s">
        <v>7174</v>
      </c>
      <c r="L4553" t="s">
        <v>5113</v>
      </c>
    </row>
    <row r="4554" spans="9:12" x14ac:dyDescent="0.25">
      <c r="I4554" t="s">
        <v>8305</v>
      </c>
      <c r="J4554" t="s">
        <v>8306</v>
      </c>
      <c r="K4554" t="s">
        <v>8307</v>
      </c>
      <c r="L4554" t="s">
        <v>7127</v>
      </c>
    </row>
    <row r="4555" spans="9:12" x14ac:dyDescent="0.25">
      <c r="I4555" t="s">
        <v>8305</v>
      </c>
      <c r="J4555" t="s">
        <v>8306</v>
      </c>
      <c r="K4555" t="s">
        <v>8308</v>
      </c>
      <c r="L4555" t="s">
        <v>7127</v>
      </c>
    </row>
    <row r="4556" spans="9:12" x14ac:dyDescent="0.25">
      <c r="I4556" t="s">
        <v>8305</v>
      </c>
      <c r="J4556" t="s">
        <v>8309</v>
      </c>
      <c r="K4556" t="s">
        <v>5029</v>
      </c>
      <c r="L4556" t="s">
        <v>8287</v>
      </c>
    </row>
    <row r="4557" spans="9:12" x14ac:dyDescent="0.25">
      <c r="I4557" t="s">
        <v>8305</v>
      </c>
      <c r="J4557" t="s">
        <v>8310</v>
      </c>
      <c r="K4557" t="s">
        <v>6721</v>
      </c>
      <c r="L4557" t="s">
        <v>4790</v>
      </c>
    </row>
    <row r="4558" spans="9:12" x14ac:dyDescent="0.25">
      <c r="I4558" t="s">
        <v>8305</v>
      </c>
      <c r="J4558" t="s">
        <v>8311</v>
      </c>
      <c r="K4558" t="s">
        <v>8067</v>
      </c>
      <c r="L4558" t="s">
        <v>8273</v>
      </c>
    </row>
    <row r="4559" spans="9:12" x14ac:dyDescent="0.25">
      <c r="I4559" t="s">
        <v>8305</v>
      </c>
      <c r="J4559" t="s">
        <v>8311</v>
      </c>
      <c r="K4559" t="s">
        <v>4022</v>
      </c>
      <c r="L4559" t="s">
        <v>8273</v>
      </c>
    </row>
    <row r="4560" spans="9:12" x14ac:dyDescent="0.25">
      <c r="I4560" t="s">
        <v>8305</v>
      </c>
      <c r="J4560" t="s">
        <v>8312</v>
      </c>
      <c r="K4560" t="s">
        <v>4706</v>
      </c>
      <c r="L4560" t="s">
        <v>8273</v>
      </c>
    </row>
    <row r="4561" spans="9:12" x14ac:dyDescent="0.25">
      <c r="I4561" t="s">
        <v>1817</v>
      </c>
      <c r="J4561" t="s">
        <v>8313</v>
      </c>
      <c r="K4561" t="s">
        <v>8314</v>
      </c>
      <c r="L4561" t="s">
        <v>4653</v>
      </c>
    </row>
    <row r="4562" spans="9:12" x14ac:dyDescent="0.25">
      <c r="I4562" t="s">
        <v>1817</v>
      </c>
      <c r="J4562" t="s">
        <v>8313</v>
      </c>
      <c r="K4562" t="s">
        <v>8315</v>
      </c>
      <c r="L4562" t="s">
        <v>5319</v>
      </c>
    </row>
    <row r="4563" spans="9:12" x14ac:dyDescent="0.25">
      <c r="I4563" t="s">
        <v>1817</v>
      </c>
      <c r="J4563" t="s">
        <v>8313</v>
      </c>
      <c r="K4563" t="s">
        <v>5399</v>
      </c>
      <c r="L4563" t="s">
        <v>8316</v>
      </c>
    </row>
    <row r="4564" spans="9:12" x14ac:dyDescent="0.25">
      <c r="I4564" t="s">
        <v>1817</v>
      </c>
      <c r="J4564" t="s">
        <v>8313</v>
      </c>
      <c r="K4564" t="s">
        <v>8317</v>
      </c>
      <c r="L4564" t="s">
        <v>5127</v>
      </c>
    </row>
    <row r="4565" spans="9:12" x14ac:dyDescent="0.25">
      <c r="I4565" t="s">
        <v>1817</v>
      </c>
      <c r="J4565" t="s">
        <v>8318</v>
      </c>
      <c r="K4565" t="s">
        <v>8319</v>
      </c>
      <c r="L4565" t="s">
        <v>4790</v>
      </c>
    </row>
    <row r="4566" spans="9:12" x14ac:dyDescent="0.25">
      <c r="I4566" t="s">
        <v>1817</v>
      </c>
      <c r="J4566" t="s">
        <v>8318</v>
      </c>
      <c r="K4566" t="s">
        <v>4606</v>
      </c>
      <c r="L4566" t="s">
        <v>4790</v>
      </c>
    </row>
    <row r="4567" spans="9:12" x14ac:dyDescent="0.25">
      <c r="I4567" t="s">
        <v>1817</v>
      </c>
      <c r="J4567" t="s">
        <v>8318</v>
      </c>
      <c r="K4567" t="s">
        <v>8320</v>
      </c>
      <c r="L4567" t="s">
        <v>5177</v>
      </c>
    </row>
    <row r="4568" spans="9:12" x14ac:dyDescent="0.25">
      <c r="I4568" t="s">
        <v>1817</v>
      </c>
      <c r="J4568" t="s">
        <v>8321</v>
      </c>
      <c r="K4568" t="s">
        <v>6658</v>
      </c>
    </row>
    <row r="4569" spans="9:12" x14ac:dyDescent="0.25">
      <c r="I4569" t="s">
        <v>1817</v>
      </c>
      <c r="J4569" t="s">
        <v>8321</v>
      </c>
      <c r="K4569" t="s">
        <v>8322</v>
      </c>
      <c r="L4569" t="s">
        <v>8323</v>
      </c>
    </row>
    <row r="4570" spans="9:12" x14ac:dyDescent="0.25">
      <c r="I4570" t="s">
        <v>1817</v>
      </c>
      <c r="J4570" t="s">
        <v>8321</v>
      </c>
      <c r="K4570" t="s">
        <v>8324</v>
      </c>
      <c r="L4570" t="s">
        <v>8325</v>
      </c>
    </row>
    <row r="4571" spans="9:12" x14ac:dyDescent="0.25">
      <c r="I4571" t="s">
        <v>1817</v>
      </c>
      <c r="J4571" t="s">
        <v>8321</v>
      </c>
      <c r="K4571" t="s">
        <v>8326</v>
      </c>
      <c r="L4571" t="s">
        <v>4653</v>
      </c>
    </row>
    <row r="4572" spans="9:12" x14ac:dyDescent="0.25">
      <c r="I4572" t="s">
        <v>1817</v>
      </c>
      <c r="J4572" t="s">
        <v>8321</v>
      </c>
      <c r="K4572" t="s">
        <v>6640</v>
      </c>
      <c r="L4572" t="s">
        <v>4653</v>
      </c>
    </row>
    <row r="4573" spans="9:12" x14ac:dyDescent="0.25">
      <c r="I4573" t="s">
        <v>1817</v>
      </c>
      <c r="J4573" t="s">
        <v>8321</v>
      </c>
      <c r="K4573" t="s">
        <v>6239</v>
      </c>
      <c r="L4573" t="s">
        <v>4653</v>
      </c>
    </row>
    <row r="4574" spans="9:12" x14ac:dyDescent="0.25">
      <c r="I4574" t="s">
        <v>1817</v>
      </c>
      <c r="J4574" t="s">
        <v>8321</v>
      </c>
      <c r="K4574" t="s">
        <v>8327</v>
      </c>
      <c r="L4574" t="s">
        <v>8323</v>
      </c>
    </row>
    <row r="4575" spans="9:12" x14ac:dyDescent="0.25">
      <c r="I4575" t="s">
        <v>1817</v>
      </c>
      <c r="J4575" t="s">
        <v>8321</v>
      </c>
      <c r="K4575" t="s">
        <v>8328</v>
      </c>
      <c r="L4575" t="s">
        <v>8323</v>
      </c>
    </row>
    <row r="4576" spans="9:12" x14ac:dyDescent="0.25">
      <c r="I4576" t="s">
        <v>1817</v>
      </c>
      <c r="J4576" t="s">
        <v>8321</v>
      </c>
      <c r="K4576" t="s">
        <v>8329</v>
      </c>
      <c r="L4576" t="s">
        <v>4653</v>
      </c>
    </row>
    <row r="4577" spans="9:12" x14ac:dyDescent="0.25">
      <c r="I4577" t="s">
        <v>1817</v>
      </c>
      <c r="J4577" t="s">
        <v>8321</v>
      </c>
      <c r="K4577" t="s">
        <v>8330</v>
      </c>
      <c r="L4577" t="s">
        <v>8323</v>
      </c>
    </row>
    <row r="4578" spans="9:12" x14ac:dyDescent="0.25">
      <c r="I4578" t="s">
        <v>1817</v>
      </c>
      <c r="J4578" t="s">
        <v>8331</v>
      </c>
      <c r="K4578" t="s">
        <v>6402</v>
      </c>
      <c r="L4578" t="s">
        <v>8323</v>
      </c>
    </row>
    <row r="4579" spans="9:12" x14ac:dyDescent="0.25">
      <c r="I4579" t="s">
        <v>1817</v>
      </c>
      <c r="J4579" t="s">
        <v>8331</v>
      </c>
      <c r="K4579" t="s">
        <v>4429</v>
      </c>
    </row>
    <row r="4580" spans="9:12" x14ac:dyDescent="0.25">
      <c r="I4580" t="s">
        <v>1817</v>
      </c>
      <c r="J4580" t="s">
        <v>8331</v>
      </c>
      <c r="K4580" t="s">
        <v>8332</v>
      </c>
      <c r="L4580" t="s">
        <v>5113</v>
      </c>
    </row>
    <row r="4581" spans="9:12" x14ac:dyDescent="0.25">
      <c r="I4581" t="s">
        <v>1817</v>
      </c>
      <c r="J4581" t="s">
        <v>8333</v>
      </c>
      <c r="K4581" t="s">
        <v>6936</v>
      </c>
      <c r="L4581" t="s">
        <v>4653</v>
      </c>
    </row>
    <row r="4582" spans="9:12" x14ac:dyDescent="0.25">
      <c r="I4582" t="s">
        <v>1817</v>
      </c>
      <c r="J4582" t="s">
        <v>8333</v>
      </c>
      <c r="K4582" t="s">
        <v>8334</v>
      </c>
      <c r="L4582" t="s">
        <v>7476</v>
      </c>
    </row>
    <row r="4583" spans="9:12" x14ac:dyDescent="0.25">
      <c r="I4583" t="s">
        <v>1817</v>
      </c>
      <c r="J4583" t="s">
        <v>8335</v>
      </c>
      <c r="K4583" t="s">
        <v>7456</v>
      </c>
      <c r="L4583" t="s">
        <v>8287</v>
      </c>
    </row>
    <row r="4584" spans="9:12" x14ac:dyDescent="0.25">
      <c r="I4584" t="s">
        <v>1817</v>
      </c>
      <c r="J4584" t="s">
        <v>8335</v>
      </c>
      <c r="K4584" t="s">
        <v>6002</v>
      </c>
      <c r="L4584" t="s">
        <v>8287</v>
      </c>
    </row>
    <row r="4585" spans="9:12" x14ac:dyDescent="0.25">
      <c r="I4585" t="s">
        <v>1817</v>
      </c>
      <c r="J4585" t="s">
        <v>8335</v>
      </c>
      <c r="K4585" t="s">
        <v>4035</v>
      </c>
      <c r="L4585" t="s">
        <v>4653</v>
      </c>
    </row>
    <row r="4586" spans="9:12" x14ac:dyDescent="0.25">
      <c r="I4586" t="s">
        <v>1817</v>
      </c>
      <c r="J4586" t="s">
        <v>8335</v>
      </c>
      <c r="K4586" t="s">
        <v>7138</v>
      </c>
      <c r="L4586" t="s">
        <v>5025</v>
      </c>
    </row>
    <row r="4587" spans="9:12" x14ac:dyDescent="0.25">
      <c r="I4587" t="s">
        <v>1817</v>
      </c>
      <c r="J4587" t="s">
        <v>8336</v>
      </c>
      <c r="K4587" t="s">
        <v>8337</v>
      </c>
      <c r="L4587" t="s">
        <v>8287</v>
      </c>
    </row>
    <row r="4588" spans="9:12" x14ac:dyDescent="0.25">
      <c r="I4588" t="s">
        <v>1817</v>
      </c>
      <c r="J4588" t="s">
        <v>8336</v>
      </c>
      <c r="K4588" t="s">
        <v>8338</v>
      </c>
      <c r="L4588" t="s">
        <v>8287</v>
      </c>
    </row>
    <row r="4589" spans="9:12" x14ac:dyDescent="0.25">
      <c r="I4589" t="s">
        <v>1817</v>
      </c>
      <c r="J4589" t="s">
        <v>8336</v>
      </c>
      <c r="K4589" t="s">
        <v>8339</v>
      </c>
      <c r="L4589" t="s">
        <v>8287</v>
      </c>
    </row>
    <row r="4590" spans="9:12" x14ac:dyDescent="0.25">
      <c r="I4590" t="s">
        <v>1817</v>
      </c>
      <c r="J4590" t="s">
        <v>8336</v>
      </c>
      <c r="K4590" t="s">
        <v>8340</v>
      </c>
      <c r="L4590" t="s">
        <v>5141</v>
      </c>
    </row>
    <row r="4591" spans="9:12" x14ac:dyDescent="0.25">
      <c r="I4591" t="s">
        <v>1817</v>
      </c>
      <c r="J4591" t="s">
        <v>8336</v>
      </c>
      <c r="K4591" t="s">
        <v>8341</v>
      </c>
    </row>
    <row r="4592" spans="9:12" x14ac:dyDescent="0.25">
      <c r="I4592" t="s">
        <v>1817</v>
      </c>
      <c r="J4592" t="s">
        <v>8336</v>
      </c>
      <c r="K4592" t="s">
        <v>8342</v>
      </c>
      <c r="L4592" t="s">
        <v>8287</v>
      </c>
    </row>
    <row r="4593" spans="9:12" x14ac:dyDescent="0.25">
      <c r="I4593" t="s">
        <v>1817</v>
      </c>
      <c r="J4593" t="s">
        <v>8336</v>
      </c>
      <c r="K4593" t="s">
        <v>8343</v>
      </c>
    </row>
    <row r="4594" spans="9:12" x14ac:dyDescent="0.25">
      <c r="I4594" t="s">
        <v>1817</v>
      </c>
      <c r="J4594" t="s">
        <v>8336</v>
      </c>
      <c r="K4594" t="s">
        <v>4864</v>
      </c>
      <c r="L4594" t="s">
        <v>5141</v>
      </c>
    </row>
    <row r="4595" spans="9:12" x14ac:dyDescent="0.25">
      <c r="I4595" t="s">
        <v>1817</v>
      </c>
      <c r="J4595" t="s">
        <v>8336</v>
      </c>
      <c r="K4595" t="s">
        <v>8344</v>
      </c>
      <c r="L4595" t="s">
        <v>5141</v>
      </c>
    </row>
    <row r="4596" spans="9:12" x14ac:dyDescent="0.25">
      <c r="I4596" t="s">
        <v>1817</v>
      </c>
      <c r="J4596" t="s">
        <v>8336</v>
      </c>
      <c r="K4596" t="s">
        <v>8345</v>
      </c>
      <c r="L4596" t="s">
        <v>8287</v>
      </c>
    </row>
    <row r="4597" spans="9:12" x14ac:dyDescent="0.25">
      <c r="I4597" t="s">
        <v>1817</v>
      </c>
      <c r="J4597" t="s">
        <v>8336</v>
      </c>
      <c r="K4597" t="s">
        <v>5780</v>
      </c>
      <c r="L4597" t="s">
        <v>8287</v>
      </c>
    </row>
    <row r="4598" spans="9:12" x14ac:dyDescent="0.25">
      <c r="I4598" t="s">
        <v>1817</v>
      </c>
      <c r="J4598" t="s">
        <v>8336</v>
      </c>
      <c r="K4598" t="s">
        <v>8346</v>
      </c>
      <c r="L4598" t="s">
        <v>8287</v>
      </c>
    </row>
    <row r="4599" spans="9:12" x14ac:dyDescent="0.25">
      <c r="I4599" t="s">
        <v>1817</v>
      </c>
      <c r="J4599" t="s">
        <v>8336</v>
      </c>
      <c r="K4599" t="s">
        <v>8347</v>
      </c>
      <c r="L4599" t="s">
        <v>8287</v>
      </c>
    </row>
    <row r="4600" spans="9:12" x14ac:dyDescent="0.25">
      <c r="I4600" t="s">
        <v>1817</v>
      </c>
      <c r="J4600" t="s">
        <v>8336</v>
      </c>
      <c r="K4600" t="s">
        <v>4022</v>
      </c>
      <c r="L4600" t="s">
        <v>8287</v>
      </c>
    </row>
    <row r="4601" spans="9:12" x14ac:dyDescent="0.25">
      <c r="I4601" t="s">
        <v>1817</v>
      </c>
      <c r="J4601" t="s">
        <v>8336</v>
      </c>
      <c r="K4601" t="s">
        <v>8348</v>
      </c>
      <c r="L4601" t="s">
        <v>8287</v>
      </c>
    </row>
    <row r="4602" spans="9:12" x14ac:dyDescent="0.25">
      <c r="I4602" t="s">
        <v>1817</v>
      </c>
      <c r="J4602" t="s">
        <v>8336</v>
      </c>
      <c r="K4602" t="s">
        <v>8349</v>
      </c>
      <c r="L4602" t="s">
        <v>5141</v>
      </c>
    </row>
    <row r="4603" spans="9:12" x14ac:dyDescent="0.25">
      <c r="I4603" t="s">
        <v>1817</v>
      </c>
      <c r="J4603" t="s">
        <v>8336</v>
      </c>
      <c r="K4603" t="s">
        <v>5919</v>
      </c>
      <c r="L4603" t="s">
        <v>8287</v>
      </c>
    </row>
    <row r="4604" spans="9:12" x14ac:dyDescent="0.25">
      <c r="I4604" t="s">
        <v>1817</v>
      </c>
      <c r="J4604" t="s">
        <v>8336</v>
      </c>
      <c r="K4604" t="s">
        <v>8350</v>
      </c>
      <c r="L4604" t="s">
        <v>8287</v>
      </c>
    </row>
    <row r="4605" spans="9:12" x14ac:dyDescent="0.25">
      <c r="I4605" t="s">
        <v>1817</v>
      </c>
      <c r="J4605" t="s">
        <v>8336</v>
      </c>
      <c r="K4605" t="s">
        <v>8351</v>
      </c>
      <c r="L4605" t="s">
        <v>8287</v>
      </c>
    </row>
    <row r="4606" spans="9:12" x14ac:dyDescent="0.25">
      <c r="I4606" t="s">
        <v>1817</v>
      </c>
      <c r="J4606" t="s">
        <v>8336</v>
      </c>
      <c r="K4606" t="s">
        <v>8352</v>
      </c>
      <c r="L4606" t="s">
        <v>8287</v>
      </c>
    </row>
    <row r="4607" spans="9:12" x14ac:dyDescent="0.25">
      <c r="I4607" t="s">
        <v>1817</v>
      </c>
      <c r="J4607" t="s">
        <v>8336</v>
      </c>
      <c r="K4607" t="s">
        <v>8353</v>
      </c>
      <c r="L4607" t="s">
        <v>8287</v>
      </c>
    </row>
    <row r="4608" spans="9:12" x14ac:dyDescent="0.25">
      <c r="I4608" t="s">
        <v>1817</v>
      </c>
      <c r="J4608" t="s">
        <v>8336</v>
      </c>
      <c r="K4608" t="s">
        <v>6497</v>
      </c>
      <c r="L4608" t="s">
        <v>4653</v>
      </c>
    </row>
    <row r="4609" spans="9:12" x14ac:dyDescent="0.25">
      <c r="I4609" t="s">
        <v>1817</v>
      </c>
      <c r="J4609" t="s">
        <v>8336</v>
      </c>
      <c r="K4609" t="s">
        <v>8354</v>
      </c>
      <c r="L4609" t="s">
        <v>8287</v>
      </c>
    </row>
    <row r="4610" spans="9:12" x14ac:dyDescent="0.25">
      <c r="I4610" t="s">
        <v>1817</v>
      </c>
      <c r="J4610" t="s">
        <v>8336</v>
      </c>
      <c r="K4610" t="s">
        <v>8355</v>
      </c>
      <c r="L4610" t="s">
        <v>8287</v>
      </c>
    </row>
    <row r="4611" spans="9:12" x14ac:dyDescent="0.25">
      <c r="I4611" t="s">
        <v>1817</v>
      </c>
      <c r="J4611" t="s">
        <v>8336</v>
      </c>
      <c r="K4611" t="s">
        <v>4178</v>
      </c>
      <c r="L4611" t="s">
        <v>8287</v>
      </c>
    </row>
    <row r="4612" spans="9:12" x14ac:dyDescent="0.25">
      <c r="I4612" t="s">
        <v>1817</v>
      </c>
      <c r="J4612" t="s">
        <v>8336</v>
      </c>
      <c r="K4612" t="s">
        <v>8356</v>
      </c>
      <c r="L4612" t="s">
        <v>8287</v>
      </c>
    </row>
    <row r="4613" spans="9:12" x14ac:dyDescent="0.25">
      <c r="I4613" t="s">
        <v>1817</v>
      </c>
      <c r="J4613" t="s">
        <v>8336</v>
      </c>
      <c r="K4613" t="s">
        <v>8357</v>
      </c>
      <c r="L4613" t="s">
        <v>8287</v>
      </c>
    </row>
    <row r="4614" spans="9:12" x14ac:dyDescent="0.25">
      <c r="I4614" t="s">
        <v>1817</v>
      </c>
      <c r="J4614" t="s">
        <v>8336</v>
      </c>
      <c r="K4614" t="s">
        <v>4706</v>
      </c>
      <c r="L4614" t="s">
        <v>8287</v>
      </c>
    </row>
    <row r="4615" spans="9:12" x14ac:dyDescent="0.25">
      <c r="I4615" t="s">
        <v>1817</v>
      </c>
      <c r="J4615" t="s">
        <v>8336</v>
      </c>
      <c r="K4615" t="s">
        <v>4385</v>
      </c>
      <c r="L4615" t="s">
        <v>5141</v>
      </c>
    </row>
    <row r="4616" spans="9:12" x14ac:dyDescent="0.25">
      <c r="I4616" t="s">
        <v>1817</v>
      </c>
      <c r="J4616" t="s">
        <v>8336</v>
      </c>
      <c r="K4616" t="s">
        <v>8327</v>
      </c>
      <c r="L4616" t="s">
        <v>8287</v>
      </c>
    </row>
    <row r="4617" spans="9:12" x14ac:dyDescent="0.25">
      <c r="I4617" t="s">
        <v>1817</v>
      </c>
      <c r="J4617" t="s">
        <v>8336</v>
      </c>
      <c r="K4617" t="s">
        <v>8358</v>
      </c>
      <c r="L4617" t="s">
        <v>5141</v>
      </c>
    </row>
    <row r="4618" spans="9:12" x14ac:dyDescent="0.25">
      <c r="I4618" t="s">
        <v>1817</v>
      </c>
      <c r="J4618" t="s">
        <v>8336</v>
      </c>
      <c r="K4618" t="s">
        <v>8359</v>
      </c>
      <c r="L4618" t="s">
        <v>5141</v>
      </c>
    </row>
    <row r="4619" spans="9:12" x14ac:dyDescent="0.25">
      <c r="I4619" t="s">
        <v>1817</v>
      </c>
      <c r="J4619" t="s">
        <v>8336</v>
      </c>
      <c r="K4619" t="s">
        <v>7076</v>
      </c>
      <c r="L4619" t="s">
        <v>5141</v>
      </c>
    </row>
    <row r="4620" spans="9:12" x14ac:dyDescent="0.25">
      <c r="I4620" t="s">
        <v>1817</v>
      </c>
      <c r="J4620" t="s">
        <v>8336</v>
      </c>
      <c r="K4620" t="s">
        <v>8360</v>
      </c>
      <c r="L4620" t="s">
        <v>5141</v>
      </c>
    </row>
    <row r="4621" spans="9:12" x14ac:dyDescent="0.25">
      <c r="I4621" t="s">
        <v>1817</v>
      </c>
      <c r="J4621" t="s">
        <v>8336</v>
      </c>
      <c r="K4621" t="s">
        <v>5029</v>
      </c>
      <c r="L4621" t="s">
        <v>8287</v>
      </c>
    </row>
    <row r="4622" spans="9:12" x14ac:dyDescent="0.25">
      <c r="I4622" t="s">
        <v>1817</v>
      </c>
      <c r="J4622" t="s">
        <v>8336</v>
      </c>
      <c r="K4622" t="s">
        <v>8361</v>
      </c>
      <c r="L4622" t="s">
        <v>8287</v>
      </c>
    </row>
    <row r="4623" spans="9:12" x14ac:dyDescent="0.25">
      <c r="I4623" t="s">
        <v>1817</v>
      </c>
      <c r="J4623" t="s">
        <v>8336</v>
      </c>
      <c r="K4623" t="s">
        <v>8187</v>
      </c>
      <c r="L4623" t="s">
        <v>8287</v>
      </c>
    </row>
    <row r="4624" spans="9:12" x14ac:dyDescent="0.25">
      <c r="I4624" t="s">
        <v>1817</v>
      </c>
      <c r="J4624" t="s">
        <v>8336</v>
      </c>
      <c r="K4624" t="s">
        <v>8362</v>
      </c>
      <c r="L4624" t="s">
        <v>5141</v>
      </c>
    </row>
    <row r="4625" spans="9:12" x14ac:dyDescent="0.25">
      <c r="I4625" t="s">
        <v>1817</v>
      </c>
      <c r="J4625" t="s">
        <v>8336</v>
      </c>
      <c r="K4625" t="s">
        <v>8363</v>
      </c>
      <c r="L4625" t="s">
        <v>8287</v>
      </c>
    </row>
    <row r="4626" spans="9:12" x14ac:dyDescent="0.25">
      <c r="I4626" t="s">
        <v>1817</v>
      </c>
      <c r="J4626" t="s">
        <v>8336</v>
      </c>
      <c r="K4626" t="s">
        <v>5019</v>
      </c>
      <c r="L4626" t="s">
        <v>8287</v>
      </c>
    </row>
    <row r="4627" spans="9:12" x14ac:dyDescent="0.25">
      <c r="I4627" t="s">
        <v>1817</v>
      </c>
      <c r="J4627" t="s">
        <v>8336</v>
      </c>
      <c r="K4627" t="s">
        <v>8364</v>
      </c>
      <c r="L4627" t="s">
        <v>8287</v>
      </c>
    </row>
    <row r="4628" spans="9:12" x14ac:dyDescent="0.25">
      <c r="I4628" t="s">
        <v>1817</v>
      </c>
      <c r="J4628" t="s">
        <v>8336</v>
      </c>
      <c r="K4628" t="s">
        <v>8365</v>
      </c>
      <c r="L4628" t="s">
        <v>8287</v>
      </c>
    </row>
    <row r="4629" spans="9:12" x14ac:dyDescent="0.25">
      <c r="I4629" t="s">
        <v>1817</v>
      </c>
      <c r="J4629" t="s">
        <v>8336</v>
      </c>
      <c r="K4629" t="s">
        <v>8366</v>
      </c>
      <c r="L4629" t="s">
        <v>8287</v>
      </c>
    </row>
    <row r="4630" spans="9:12" x14ac:dyDescent="0.25">
      <c r="I4630" t="s">
        <v>1817</v>
      </c>
      <c r="J4630" t="s">
        <v>8336</v>
      </c>
      <c r="K4630" t="s">
        <v>8367</v>
      </c>
      <c r="L4630" t="s">
        <v>5141</v>
      </c>
    </row>
    <row r="4631" spans="9:12" x14ac:dyDescent="0.25">
      <c r="I4631" t="s">
        <v>1817</v>
      </c>
      <c r="J4631" t="s">
        <v>8336</v>
      </c>
      <c r="K4631" t="s">
        <v>7093</v>
      </c>
      <c r="L4631" t="s">
        <v>8287</v>
      </c>
    </row>
    <row r="4632" spans="9:12" x14ac:dyDescent="0.25">
      <c r="I4632" t="s">
        <v>1817</v>
      </c>
      <c r="J4632" t="s">
        <v>8336</v>
      </c>
      <c r="K4632" t="s">
        <v>5015</v>
      </c>
      <c r="L4632" t="s">
        <v>8287</v>
      </c>
    </row>
    <row r="4633" spans="9:12" x14ac:dyDescent="0.25">
      <c r="I4633" t="s">
        <v>1817</v>
      </c>
      <c r="J4633" t="s">
        <v>8336</v>
      </c>
      <c r="K4633" t="s">
        <v>7343</v>
      </c>
      <c r="L4633" t="s">
        <v>8287</v>
      </c>
    </row>
    <row r="4634" spans="9:12" x14ac:dyDescent="0.25">
      <c r="I4634" t="s">
        <v>1817</v>
      </c>
      <c r="J4634" t="s">
        <v>8336</v>
      </c>
      <c r="K4634" t="s">
        <v>8368</v>
      </c>
      <c r="L4634" t="s">
        <v>8287</v>
      </c>
    </row>
    <row r="4635" spans="9:12" x14ac:dyDescent="0.25">
      <c r="I4635" t="s">
        <v>1817</v>
      </c>
      <c r="J4635" t="s">
        <v>8336</v>
      </c>
      <c r="K4635" t="s">
        <v>5605</v>
      </c>
      <c r="L4635" t="s">
        <v>5141</v>
      </c>
    </row>
    <row r="4636" spans="9:12" x14ac:dyDescent="0.25">
      <c r="I4636" t="s">
        <v>1817</v>
      </c>
      <c r="J4636" t="s">
        <v>8336</v>
      </c>
      <c r="K4636" t="s">
        <v>8059</v>
      </c>
      <c r="L4636" t="s">
        <v>8287</v>
      </c>
    </row>
    <row r="4637" spans="9:12" x14ac:dyDescent="0.25">
      <c r="I4637" t="s">
        <v>1817</v>
      </c>
      <c r="J4637" t="s">
        <v>8336</v>
      </c>
      <c r="K4637" t="s">
        <v>8369</v>
      </c>
      <c r="L4637" t="s">
        <v>8287</v>
      </c>
    </row>
    <row r="4638" spans="9:12" x14ac:dyDescent="0.25">
      <c r="I4638" t="s">
        <v>1817</v>
      </c>
      <c r="J4638" t="s">
        <v>8336</v>
      </c>
      <c r="K4638" t="s">
        <v>4045</v>
      </c>
      <c r="L4638" t="s">
        <v>8287</v>
      </c>
    </row>
    <row r="4639" spans="9:12" x14ac:dyDescent="0.25">
      <c r="I4639" t="s">
        <v>1817</v>
      </c>
      <c r="J4639" t="s">
        <v>8336</v>
      </c>
      <c r="K4639" t="s">
        <v>8370</v>
      </c>
      <c r="L4639" t="s">
        <v>5141</v>
      </c>
    </row>
    <row r="4640" spans="9:12" x14ac:dyDescent="0.25">
      <c r="I4640" t="s">
        <v>1817</v>
      </c>
      <c r="J4640" t="s">
        <v>8336</v>
      </c>
      <c r="K4640" t="s">
        <v>6391</v>
      </c>
      <c r="L4640" t="s">
        <v>5141</v>
      </c>
    </row>
    <row r="4641" spans="9:12" x14ac:dyDescent="0.25">
      <c r="I4641" t="s">
        <v>1817</v>
      </c>
      <c r="J4641" t="s">
        <v>8336</v>
      </c>
      <c r="K4641" t="s">
        <v>8371</v>
      </c>
      <c r="L4641" t="s">
        <v>5141</v>
      </c>
    </row>
    <row r="4642" spans="9:12" x14ac:dyDescent="0.25">
      <c r="I4642" t="s">
        <v>1817</v>
      </c>
      <c r="J4642" t="s">
        <v>8336</v>
      </c>
      <c r="K4642" t="s">
        <v>5423</v>
      </c>
      <c r="L4642" t="s">
        <v>8287</v>
      </c>
    </row>
    <row r="4643" spans="9:12" x14ac:dyDescent="0.25">
      <c r="I4643" t="s">
        <v>1817</v>
      </c>
      <c r="J4643" t="s">
        <v>8372</v>
      </c>
      <c r="K4643" t="s">
        <v>5595</v>
      </c>
      <c r="L4643" t="s">
        <v>4653</v>
      </c>
    </row>
    <row r="4644" spans="9:12" x14ac:dyDescent="0.25">
      <c r="I4644" t="s">
        <v>1817</v>
      </c>
      <c r="J4644" t="s">
        <v>8373</v>
      </c>
      <c r="K4644" t="s">
        <v>8374</v>
      </c>
      <c r="L4644" t="s">
        <v>5141</v>
      </c>
    </row>
    <row r="4645" spans="9:12" x14ac:dyDescent="0.25">
      <c r="I4645" t="s">
        <v>1817</v>
      </c>
      <c r="J4645" t="s">
        <v>8373</v>
      </c>
      <c r="K4645" t="s">
        <v>8375</v>
      </c>
      <c r="L4645" t="s">
        <v>5141</v>
      </c>
    </row>
    <row r="4646" spans="9:12" x14ac:dyDescent="0.25">
      <c r="I4646" t="s">
        <v>1817</v>
      </c>
      <c r="J4646" t="s">
        <v>8373</v>
      </c>
      <c r="K4646" t="s">
        <v>5404</v>
      </c>
      <c r="L4646" t="s">
        <v>4790</v>
      </c>
    </row>
    <row r="4647" spans="9:12" x14ac:dyDescent="0.25">
      <c r="I4647" t="s">
        <v>1817</v>
      </c>
      <c r="J4647" t="s">
        <v>8373</v>
      </c>
      <c r="K4647" t="s">
        <v>5575</v>
      </c>
      <c r="L4647" t="s">
        <v>4790</v>
      </c>
    </row>
    <row r="4648" spans="9:12" x14ac:dyDescent="0.25">
      <c r="I4648" t="s">
        <v>1817</v>
      </c>
      <c r="J4648" t="s">
        <v>8373</v>
      </c>
      <c r="K4648" t="s">
        <v>4022</v>
      </c>
      <c r="L4648" t="s">
        <v>8287</v>
      </c>
    </row>
    <row r="4649" spans="9:12" x14ac:dyDescent="0.25">
      <c r="I4649" t="s">
        <v>1817</v>
      </c>
      <c r="J4649" t="s">
        <v>8373</v>
      </c>
      <c r="K4649" t="s">
        <v>8376</v>
      </c>
      <c r="L4649" t="s">
        <v>8287</v>
      </c>
    </row>
    <row r="4650" spans="9:12" x14ac:dyDescent="0.25">
      <c r="I4650" t="s">
        <v>1817</v>
      </c>
      <c r="J4650" t="s">
        <v>8373</v>
      </c>
      <c r="K4650" t="s">
        <v>6878</v>
      </c>
      <c r="L4650" t="s">
        <v>4790</v>
      </c>
    </row>
    <row r="4651" spans="9:12" x14ac:dyDescent="0.25">
      <c r="I4651" t="s">
        <v>1817</v>
      </c>
      <c r="J4651" t="s">
        <v>8373</v>
      </c>
      <c r="K4651" t="s">
        <v>8377</v>
      </c>
      <c r="L4651" t="s">
        <v>5141</v>
      </c>
    </row>
    <row r="4652" spans="9:12" x14ac:dyDescent="0.25">
      <c r="I4652" t="s">
        <v>1817</v>
      </c>
      <c r="J4652" t="s">
        <v>8373</v>
      </c>
      <c r="K4652" t="s">
        <v>8378</v>
      </c>
      <c r="L4652" t="s">
        <v>4790</v>
      </c>
    </row>
    <row r="4653" spans="9:12" x14ac:dyDescent="0.25">
      <c r="I4653" t="s">
        <v>1817</v>
      </c>
      <c r="J4653" t="s">
        <v>8373</v>
      </c>
      <c r="K4653" t="s">
        <v>8379</v>
      </c>
      <c r="L4653" t="s">
        <v>5141</v>
      </c>
    </row>
    <row r="4654" spans="9:12" x14ac:dyDescent="0.25">
      <c r="I4654" t="s">
        <v>1817</v>
      </c>
      <c r="J4654" t="s">
        <v>8373</v>
      </c>
      <c r="K4654" t="s">
        <v>7965</v>
      </c>
      <c r="L4654" t="s">
        <v>5141</v>
      </c>
    </row>
    <row r="4655" spans="9:12" x14ac:dyDescent="0.25">
      <c r="I4655" t="s">
        <v>1817</v>
      </c>
      <c r="J4655" t="s">
        <v>8373</v>
      </c>
      <c r="K4655" t="s">
        <v>5239</v>
      </c>
      <c r="L4655" t="s">
        <v>5141</v>
      </c>
    </row>
    <row r="4656" spans="9:12" x14ac:dyDescent="0.25">
      <c r="I4656" t="s">
        <v>1817</v>
      </c>
      <c r="J4656" t="s">
        <v>8373</v>
      </c>
      <c r="K4656" t="s">
        <v>8380</v>
      </c>
      <c r="L4656" t="s">
        <v>8381</v>
      </c>
    </row>
    <row r="4657" spans="9:12" x14ac:dyDescent="0.25">
      <c r="I4657" t="s">
        <v>1817</v>
      </c>
      <c r="J4657" t="s">
        <v>8373</v>
      </c>
      <c r="K4657" t="s">
        <v>5240</v>
      </c>
      <c r="L4657" t="s">
        <v>5141</v>
      </c>
    </row>
    <row r="4658" spans="9:12" x14ac:dyDescent="0.25">
      <c r="I4658" t="s">
        <v>1817</v>
      </c>
      <c r="J4658" t="s">
        <v>8373</v>
      </c>
      <c r="K4658" t="s">
        <v>8382</v>
      </c>
      <c r="L4658" t="s">
        <v>5141</v>
      </c>
    </row>
    <row r="4659" spans="9:12" x14ac:dyDescent="0.25">
      <c r="I4659" t="s">
        <v>1817</v>
      </c>
      <c r="J4659" t="s">
        <v>8373</v>
      </c>
      <c r="K4659" t="s">
        <v>4853</v>
      </c>
      <c r="L4659" t="s">
        <v>5141</v>
      </c>
    </row>
    <row r="4660" spans="9:12" x14ac:dyDescent="0.25">
      <c r="I4660" t="s">
        <v>1817</v>
      </c>
      <c r="J4660" t="s">
        <v>8373</v>
      </c>
      <c r="K4660" t="s">
        <v>8383</v>
      </c>
      <c r="L4660" t="s">
        <v>4790</v>
      </c>
    </row>
    <row r="4661" spans="9:12" x14ac:dyDescent="0.25">
      <c r="I4661" t="s">
        <v>1817</v>
      </c>
      <c r="J4661" t="s">
        <v>8373</v>
      </c>
      <c r="K4661" t="s">
        <v>8384</v>
      </c>
      <c r="L4661" t="s">
        <v>5141</v>
      </c>
    </row>
    <row r="4662" spans="9:12" x14ac:dyDescent="0.25">
      <c r="I4662" t="s">
        <v>1817</v>
      </c>
      <c r="J4662" t="s">
        <v>8373</v>
      </c>
      <c r="K4662" t="s">
        <v>8385</v>
      </c>
      <c r="L4662" t="s">
        <v>8287</v>
      </c>
    </row>
    <row r="4663" spans="9:12" x14ac:dyDescent="0.25">
      <c r="I4663" t="s">
        <v>1817</v>
      </c>
      <c r="J4663" t="s">
        <v>8373</v>
      </c>
      <c r="K4663" t="s">
        <v>5279</v>
      </c>
      <c r="L4663" t="s">
        <v>4790</v>
      </c>
    </row>
    <row r="4664" spans="9:12" x14ac:dyDescent="0.25">
      <c r="I4664" t="s">
        <v>1817</v>
      </c>
      <c r="J4664" t="s">
        <v>8373</v>
      </c>
      <c r="K4664" t="s">
        <v>5996</v>
      </c>
      <c r="L4664" t="s">
        <v>4790</v>
      </c>
    </row>
    <row r="4665" spans="9:12" x14ac:dyDescent="0.25">
      <c r="I4665" t="s">
        <v>1817</v>
      </c>
      <c r="J4665" t="s">
        <v>8373</v>
      </c>
      <c r="K4665" t="s">
        <v>8386</v>
      </c>
      <c r="L4665" t="s">
        <v>4790</v>
      </c>
    </row>
    <row r="4666" spans="9:12" x14ac:dyDescent="0.25">
      <c r="I4666" t="s">
        <v>1817</v>
      </c>
      <c r="J4666" t="s">
        <v>8373</v>
      </c>
      <c r="K4666" t="s">
        <v>8387</v>
      </c>
      <c r="L4666" t="s">
        <v>5141</v>
      </c>
    </row>
    <row r="4667" spans="9:12" x14ac:dyDescent="0.25">
      <c r="I4667" t="s">
        <v>1817</v>
      </c>
      <c r="J4667" t="s">
        <v>8373</v>
      </c>
      <c r="K4667" t="s">
        <v>8388</v>
      </c>
      <c r="L4667" t="s">
        <v>5141</v>
      </c>
    </row>
    <row r="4668" spans="9:12" x14ac:dyDescent="0.25">
      <c r="I4668" t="s">
        <v>1817</v>
      </c>
      <c r="J4668" t="s">
        <v>8373</v>
      </c>
      <c r="K4668" t="s">
        <v>6790</v>
      </c>
      <c r="L4668" t="s">
        <v>5141</v>
      </c>
    </row>
    <row r="4669" spans="9:12" x14ac:dyDescent="0.25">
      <c r="I4669" t="s">
        <v>1817</v>
      </c>
      <c r="J4669" t="s">
        <v>8373</v>
      </c>
      <c r="K4669" t="s">
        <v>8389</v>
      </c>
      <c r="L4669" t="s">
        <v>4790</v>
      </c>
    </row>
    <row r="4670" spans="9:12" x14ac:dyDescent="0.25">
      <c r="I4670" t="s">
        <v>1817</v>
      </c>
      <c r="J4670" t="s">
        <v>8373</v>
      </c>
      <c r="K4670" t="s">
        <v>8390</v>
      </c>
      <c r="L4670" t="s">
        <v>4790</v>
      </c>
    </row>
    <row r="4671" spans="9:12" x14ac:dyDescent="0.25">
      <c r="I4671" t="s">
        <v>1817</v>
      </c>
      <c r="J4671" t="s">
        <v>8373</v>
      </c>
      <c r="K4671" t="s">
        <v>8391</v>
      </c>
      <c r="L4671" t="s">
        <v>4790</v>
      </c>
    </row>
    <row r="4672" spans="9:12" x14ac:dyDescent="0.25">
      <c r="I4672" t="s">
        <v>1817</v>
      </c>
      <c r="J4672" t="s">
        <v>8373</v>
      </c>
      <c r="K4672" t="s">
        <v>5419</v>
      </c>
      <c r="L4672" t="s">
        <v>8287</v>
      </c>
    </row>
    <row r="4673" spans="9:12" x14ac:dyDescent="0.25">
      <c r="I4673" t="s">
        <v>1817</v>
      </c>
      <c r="J4673" t="s">
        <v>8373</v>
      </c>
      <c r="K4673" t="s">
        <v>5399</v>
      </c>
      <c r="L4673" t="s">
        <v>5141</v>
      </c>
    </row>
    <row r="4674" spans="9:12" x14ac:dyDescent="0.25">
      <c r="I4674" t="s">
        <v>1817</v>
      </c>
      <c r="J4674" t="s">
        <v>8373</v>
      </c>
      <c r="K4674" t="s">
        <v>5603</v>
      </c>
      <c r="L4674" t="s">
        <v>4790</v>
      </c>
    </row>
    <row r="4675" spans="9:12" x14ac:dyDescent="0.25">
      <c r="I4675" t="s">
        <v>1817</v>
      </c>
      <c r="J4675" t="s">
        <v>8373</v>
      </c>
      <c r="K4675" t="s">
        <v>6931</v>
      </c>
      <c r="L4675" t="s">
        <v>5141</v>
      </c>
    </row>
    <row r="4676" spans="9:12" x14ac:dyDescent="0.25">
      <c r="I4676" t="s">
        <v>1817</v>
      </c>
      <c r="J4676" t="s">
        <v>8373</v>
      </c>
      <c r="K4676" t="s">
        <v>4045</v>
      </c>
      <c r="L4676" t="s">
        <v>8287</v>
      </c>
    </row>
    <row r="4677" spans="9:12" x14ac:dyDescent="0.25">
      <c r="I4677" t="s">
        <v>1817</v>
      </c>
      <c r="J4677" t="s">
        <v>8373</v>
      </c>
      <c r="K4677" t="s">
        <v>8392</v>
      </c>
      <c r="L4677" t="s">
        <v>5141</v>
      </c>
    </row>
    <row r="4678" spans="9:12" x14ac:dyDescent="0.25">
      <c r="I4678" t="s">
        <v>1817</v>
      </c>
      <c r="J4678" t="s">
        <v>8373</v>
      </c>
      <c r="K4678" t="s">
        <v>8393</v>
      </c>
      <c r="L4678" t="s">
        <v>4790</v>
      </c>
    </row>
    <row r="4679" spans="9:12" x14ac:dyDescent="0.25">
      <c r="I4679" t="s">
        <v>1817</v>
      </c>
      <c r="J4679" t="s">
        <v>8373</v>
      </c>
      <c r="K4679" t="s">
        <v>8394</v>
      </c>
      <c r="L4679" t="s">
        <v>8287</v>
      </c>
    </row>
    <row r="4680" spans="9:12" x14ac:dyDescent="0.25">
      <c r="I4680" t="s">
        <v>1817</v>
      </c>
      <c r="J4680" t="s">
        <v>8395</v>
      </c>
      <c r="K4680" t="s">
        <v>8366</v>
      </c>
      <c r="L4680" t="s">
        <v>8325</v>
      </c>
    </row>
    <row r="4681" spans="9:12" x14ac:dyDescent="0.25">
      <c r="I4681" t="s">
        <v>1817</v>
      </c>
      <c r="J4681" t="s">
        <v>8396</v>
      </c>
      <c r="K4681" t="s">
        <v>8397</v>
      </c>
      <c r="L4681" t="s">
        <v>5180</v>
      </c>
    </row>
    <row r="4682" spans="9:12" x14ac:dyDescent="0.25">
      <c r="I4682" t="s">
        <v>1817</v>
      </c>
      <c r="J4682" t="s">
        <v>8398</v>
      </c>
      <c r="K4682" t="s">
        <v>8399</v>
      </c>
      <c r="L4682" t="s">
        <v>8381</v>
      </c>
    </row>
    <row r="4683" spans="9:12" x14ac:dyDescent="0.25">
      <c r="I4683" t="s">
        <v>1817</v>
      </c>
      <c r="J4683" t="s">
        <v>8398</v>
      </c>
      <c r="K4683" t="s">
        <v>8400</v>
      </c>
      <c r="L4683" t="s">
        <v>8381</v>
      </c>
    </row>
    <row r="4684" spans="9:12" x14ac:dyDescent="0.25">
      <c r="I4684" t="s">
        <v>1817</v>
      </c>
      <c r="J4684" t="s">
        <v>8398</v>
      </c>
      <c r="K4684" t="s">
        <v>8401</v>
      </c>
      <c r="L4684" t="s">
        <v>8287</v>
      </c>
    </row>
    <row r="4685" spans="9:12" x14ac:dyDescent="0.25">
      <c r="I4685" t="s">
        <v>1817</v>
      </c>
      <c r="J4685" t="s">
        <v>8398</v>
      </c>
      <c r="K4685" t="s">
        <v>7599</v>
      </c>
      <c r="L4685" t="s">
        <v>8381</v>
      </c>
    </row>
    <row r="4686" spans="9:12" x14ac:dyDescent="0.25">
      <c r="I4686" t="s">
        <v>1817</v>
      </c>
      <c r="J4686" t="s">
        <v>8398</v>
      </c>
      <c r="K4686" t="s">
        <v>8402</v>
      </c>
      <c r="L4686" t="s">
        <v>8381</v>
      </c>
    </row>
    <row r="4687" spans="9:12" x14ac:dyDescent="0.25">
      <c r="I4687" t="s">
        <v>1817</v>
      </c>
      <c r="J4687" t="s">
        <v>8398</v>
      </c>
      <c r="K4687" t="s">
        <v>4720</v>
      </c>
      <c r="L4687" t="s">
        <v>8381</v>
      </c>
    </row>
    <row r="4688" spans="9:12" x14ac:dyDescent="0.25">
      <c r="I4688" t="s">
        <v>1817</v>
      </c>
      <c r="J4688" t="s">
        <v>8398</v>
      </c>
      <c r="K4688" t="s">
        <v>8403</v>
      </c>
      <c r="L4688" t="s">
        <v>8287</v>
      </c>
    </row>
    <row r="4689" spans="9:12" x14ac:dyDescent="0.25">
      <c r="I4689" t="s">
        <v>1817</v>
      </c>
      <c r="J4689" t="s">
        <v>8398</v>
      </c>
      <c r="K4689" t="s">
        <v>8404</v>
      </c>
      <c r="L4689" t="s">
        <v>7127</v>
      </c>
    </row>
    <row r="4690" spans="9:12" x14ac:dyDescent="0.25">
      <c r="I4690" t="s">
        <v>1817</v>
      </c>
      <c r="J4690" t="s">
        <v>8398</v>
      </c>
      <c r="K4690" t="s">
        <v>7767</v>
      </c>
      <c r="L4690" t="s">
        <v>8381</v>
      </c>
    </row>
    <row r="4691" spans="9:12" x14ac:dyDescent="0.25">
      <c r="I4691" t="s">
        <v>1817</v>
      </c>
      <c r="J4691" t="s">
        <v>8398</v>
      </c>
      <c r="K4691" t="s">
        <v>8405</v>
      </c>
      <c r="L4691" t="s">
        <v>4790</v>
      </c>
    </row>
    <row r="4692" spans="9:12" x14ac:dyDescent="0.25">
      <c r="I4692" t="s">
        <v>1817</v>
      </c>
      <c r="J4692" t="s">
        <v>8398</v>
      </c>
      <c r="K4692" t="s">
        <v>6383</v>
      </c>
      <c r="L4692" t="s">
        <v>8381</v>
      </c>
    </row>
    <row r="4693" spans="9:12" x14ac:dyDescent="0.25">
      <c r="I4693" t="s">
        <v>1817</v>
      </c>
      <c r="J4693" t="s">
        <v>8398</v>
      </c>
      <c r="K4693" t="s">
        <v>7517</v>
      </c>
      <c r="L4693" t="s">
        <v>7127</v>
      </c>
    </row>
    <row r="4694" spans="9:12" x14ac:dyDescent="0.25">
      <c r="I4694" t="s">
        <v>1817</v>
      </c>
      <c r="J4694" t="s">
        <v>8398</v>
      </c>
      <c r="K4694" t="s">
        <v>8406</v>
      </c>
      <c r="L4694" t="s">
        <v>8381</v>
      </c>
    </row>
    <row r="4695" spans="9:12" x14ac:dyDescent="0.25">
      <c r="I4695" t="s">
        <v>1817</v>
      </c>
      <c r="J4695" t="s">
        <v>8398</v>
      </c>
      <c r="K4695" t="s">
        <v>7519</v>
      </c>
      <c r="L4695" t="s">
        <v>8381</v>
      </c>
    </row>
    <row r="4696" spans="9:12" x14ac:dyDescent="0.25">
      <c r="I4696" t="s">
        <v>1817</v>
      </c>
      <c r="J4696" t="s">
        <v>8398</v>
      </c>
      <c r="K4696" t="s">
        <v>8407</v>
      </c>
      <c r="L4696" t="s">
        <v>8381</v>
      </c>
    </row>
    <row r="4697" spans="9:12" x14ac:dyDescent="0.25">
      <c r="I4697" t="s">
        <v>1817</v>
      </c>
      <c r="J4697" t="s">
        <v>8398</v>
      </c>
      <c r="K4697" t="s">
        <v>6280</v>
      </c>
      <c r="L4697" t="s">
        <v>8381</v>
      </c>
    </row>
    <row r="4698" spans="9:12" x14ac:dyDescent="0.25">
      <c r="I4698" t="s">
        <v>1817</v>
      </c>
      <c r="J4698" t="s">
        <v>8398</v>
      </c>
      <c r="K4698" t="s">
        <v>5526</v>
      </c>
      <c r="L4698" t="s">
        <v>8381</v>
      </c>
    </row>
    <row r="4699" spans="9:12" x14ac:dyDescent="0.25">
      <c r="I4699" t="s">
        <v>1817</v>
      </c>
      <c r="J4699" t="s">
        <v>8398</v>
      </c>
      <c r="K4699" t="s">
        <v>8408</v>
      </c>
      <c r="L4699" t="s">
        <v>7127</v>
      </c>
    </row>
    <row r="4700" spans="9:12" x14ac:dyDescent="0.25">
      <c r="I4700" t="s">
        <v>1817</v>
      </c>
      <c r="J4700" t="s">
        <v>8398</v>
      </c>
      <c r="K4700" t="s">
        <v>4323</v>
      </c>
      <c r="L4700" t="s">
        <v>7127</v>
      </c>
    </row>
    <row r="4701" spans="9:12" x14ac:dyDescent="0.25">
      <c r="I4701" t="s">
        <v>1817</v>
      </c>
      <c r="J4701" t="s">
        <v>8398</v>
      </c>
      <c r="K4701" t="s">
        <v>8409</v>
      </c>
      <c r="L4701" t="s">
        <v>4790</v>
      </c>
    </row>
    <row r="4702" spans="9:12" x14ac:dyDescent="0.25">
      <c r="I4702" t="s">
        <v>1817</v>
      </c>
      <c r="J4702" t="s">
        <v>8398</v>
      </c>
      <c r="K4702" t="s">
        <v>7374</v>
      </c>
      <c r="L4702" t="s">
        <v>4790</v>
      </c>
    </row>
    <row r="4703" spans="9:12" x14ac:dyDescent="0.25">
      <c r="I4703" t="s">
        <v>1817</v>
      </c>
      <c r="J4703" t="s">
        <v>8398</v>
      </c>
      <c r="K4703" t="s">
        <v>8288</v>
      </c>
      <c r="L4703" t="s">
        <v>8287</v>
      </c>
    </row>
    <row r="4704" spans="9:12" x14ac:dyDescent="0.25">
      <c r="I4704" t="s">
        <v>1817</v>
      </c>
      <c r="J4704" t="s">
        <v>8398</v>
      </c>
      <c r="K4704" t="s">
        <v>8410</v>
      </c>
      <c r="L4704" t="s">
        <v>8381</v>
      </c>
    </row>
    <row r="4705" spans="9:12" x14ac:dyDescent="0.25">
      <c r="I4705" t="s">
        <v>1817</v>
      </c>
      <c r="J4705" t="s">
        <v>8398</v>
      </c>
      <c r="K4705" t="s">
        <v>8411</v>
      </c>
      <c r="L4705" t="s">
        <v>8381</v>
      </c>
    </row>
    <row r="4706" spans="9:12" x14ac:dyDescent="0.25">
      <c r="I4706" t="s">
        <v>1817</v>
      </c>
      <c r="J4706" t="s">
        <v>8398</v>
      </c>
      <c r="K4706" t="s">
        <v>8412</v>
      </c>
      <c r="L4706" t="s">
        <v>8381</v>
      </c>
    </row>
    <row r="4707" spans="9:12" x14ac:dyDescent="0.25">
      <c r="I4707" t="s">
        <v>1817</v>
      </c>
      <c r="J4707" t="s">
        <v>8398</v>
      </c>
      <c r="K4707" t="s">
        <v>8413</v>
      </c>
      <c r="L4707" t="s">
        <v>4790</v>
      </c>
    </row>
    <row r="4708" spans="9:12" x14ac:dyDescent="0.25">
      <c r="I4708" t="s">
        <v>1817</v>
      </c>
      <c r="J4708" t="s">
        <v>8398</v>
      </c>
      <c r="K4708" t="s">
        <v>6489</v>
      </c>
      <c r="L4708" t="s">
        <v>8381</v>
      </c>
    </row>
    <row r="4709" spans="9:12" x14ac:dyDescent="0.25">
      <c r="I4709" t="s">
        <v>1817</v>
      </c>
      <c r="J4709" t="s">
        <v>8398</v>
      </c>
      <c r="K4709" t="s">
        <v>4614</v>
      </c>
      <c r="L4709" t="s">
        <v>8381</v>
      </c>
    </row>
    <row r="4710" spans="9:12" x14ac:dyDescent="0.25">
      <c r="I4710" t="s">
        <v>1817</v>
      </c>
      <c r="J4710" t="s">
        <v>8398</v>
      </c>
      <c r="K4710" t="s">
        <v>8414</v>
      </c>
      <c r="L4710" t="s">
        <v>8381</v>
      </c>
    </row>
    <row r="4711" spans="9:12" x14ac:dyDescent="0.25">
      <c r="I4711" t="s">
        <v>1817</v>
      </c>
      <c r="J4711" t="s">
        <v>8398</v>
      </c>
      <c r="K4711" t="s">
        <v>8415</v>
      </c>
      <c r="L4711" t="s">
        <v>8381</v>
      </c>
    </row>
    <row r="4712" spans="9:12" x14ac:dyDescent="0.25">
      <c r="I4712" t="s">
        <v>1817</v>
      </c>
      <c r="J4712" t="s">
        <v>8398</v>
      </c>
      <c r="K4712" t="s">
        <v>7078</v>
      </c>
      <c r="L4712" t="s">
        <v>7127</v>
      </c>
    </row>
    <row r="4713" spans="9:12" x14ac:dyDescent="0.25">
      <c r="I4713" t="s">
        <v>1817</v>
      </c>
      <c r="J4713" t="s">
        <v>8398</v>
      </c>
      <c r="K4713" t="s">
        <v>7093</v>
      </c>
      <c r="L4713" t="s">
        <v>8381</v>
      </c>
    </row>
    <row r="4714" spans="9:12" x14ac:dyDescent="0.25">
      <c r="I4714" t="s">
        <v>1817</v>
      </c>
      <c r="J4714" t="s">
        <v>8398</v>
      </c>
      <c r="K4714" t="s">
        <v>5051</v>
      </c>
      <c r="L4714" t="s">
        <v>8381</v>
      </c>
    </row>
    <row r="4715" spans="9:12" x14ac:dyDescent="0.25">
      <c r="I4715" t="s">
        <v>1817</v>
      </c>
      <c r="J4715" t="s">
        <v>8398</v>
      </c>
      <c r="K4715" t="s">
        <v>8416</v>
      </c>
      <c r="L4715" t="s">
        <v>4790</v>
      </c>
    </row>
    <row r="4716" spans="9:12" x14ac:dyDescent="0.25">
      <c r="I4716" t="s">
        <v>1817</v>
      </c>
      <c r="J4716" t="s">
        <v>8398</v>
      </c>
      <c r="K4716" t="s">
        <v>8417</v>
      </c>
      <c r="L4716" t="s">
        <v>8287</v>
      </c>
    </row>
    <row r="4717" spans="9:12" x14ac:dyDescent="0.25">
      <c r="I4717" t="s">
        <v>1817</v>
      </c>
      <c r="J4717" t="s">
        <v>8398</v>
      </c>
      <c r="K4717" t="s">
        <v>8418</v>
      </c>
      <c r="L4717" t="s">
        <v>8381</v>
      </c>
    </row>
    <row r="4718" spans="9:12" x14ac:dyDescent="0.25">
      <c r="I4718" t="s">
        <v>1817</v>
      </c>
      <c r="J4718" t="s">
        <v>8398</v>
      </c>
      <c r="K4718" t="s">
        <v>8419</v>
      </c>
      <c r="L4718" t="s">
        <v>8381</v>
      </c>
    </row>
    <row r="4719" spans="9:12" x14ac:dyDescent="0.25">
      <c r="I4719" t="s">
        <v>1817</v>
      </c>
      <c r="J4719" t="s">
        <v>8398</v>
      </c>
      <c r="K4719" t="s">
        <v>8420</v>
      </c>
      <c r="L4719" t="s">
        <v>8381</v>
      </c>
    </row>
    <row r="4720" spans="9:12" x14ac:dyDescent="0.25">
      <c r="I4720" t="s">
        <v>1817</v>
      </c>
      <c r="J4720" t="s">
        <v>8398</v>
      </c>
      <c r="K4720" t="s">
        <v>8421</v>
      </c>
      <c r="L4720" t="s">
        <v>8381</v>
      </c>
    </row>
    <row r="4721" spans="9:12" x14ac:dyDescent="0.25">
      <c r="I4721" t="s">
        <v>1817</v>
      </c>
      <c r="J4721" t="s">
        <v>8398</v>
      </c>
      <c r="K4721" t="s">
        <v>7271</v>
      </c>
      <c r="L4721" t="s">
        <v>8381</v>
      </c>
    </row>
    <row r="4722" spans="9:12" x14ac:dyDescent="0.25">
      <c r="I4722" t="s">
        <v>8422</v>
      </c>
      <c r="J4722" t="s">
        <v>8423</v>
      </c>
      <c r="K4722" t="s">
        <v>8424</v>
      </c>
      <c r="L4722" t="s">
        <v>4705</v>
      </c>
    </row>
    <row r="4723" spans="9:12" x14ac:dyDescent="0.25">
      <c r="I4723" t="s">
        <v>8422</v>
      </c>
      <c r="J4723" t="s">
        <v>8423</v>
      </c>
      <c r="K4723" t="s">
        <v>8425</v>
      </c>
      <c r="L4723" t="s">
        <v>8426</v>
      </c>
    </row>
    <row r="4724" spans="9:12" x14ac:dyDescent="0.25">
      <c r="I4724" t="s">
        <v>8422</v>
      </c>
      <c r="J4724" t="s">
        <v>8427</v>
      </c>
      <c r="K4724" t="s">
        <v>4035</v>
      </c>
      <c r="L4724" t="s">
        <v>5141</v>
      </c>
    </row>
    <row r="4725" spans="9:12" x14ac:dyDescent="0.25">
      <c r="I4725" t="s">
        <v>8422</v>
      </c>
      <c r="J4725" t="s">
        <v>8428</v>
      </c>
      <c r="K4725" t="s">
        <v>4844</v>
      </c>
      <c r="L4725" t="s">
        <v>4705</v>
      </c>
    </row>
    <row r="4726" spans="9:12" x14ac:dyDescent="0.25">
      <c r="I4726" t="s">
        <v>8429</v>
      </c>
      <c r="J4726" t="s">
        <v>8430</v>
      </c>
      <c r="K4726" t="s">
        <v>4057</v>
      </c>
      <c r="L4726" t="s">
        <v>5180</v>
      </c>
    </row>
    <row r="4727" spans="9:12" x14ac:dyDescent="0.25">
      <c r="I4727" t="s">
        <v>84</v>
      </c>
      <c r="J4727" t="s">
        <v>8431</v>
      </c>
      <c r="K4727" t="s">
        <v>8432</v>
      </c>
      <c r="L4727" t="s">
        <v>8433</v>
      </c>
    </row>
    <row r="4728" spans="9:12" x14ac:dyDescent="0.25">
      <c r="I4728" t="s">
        <v>84</v>
      </c>
      <c r="J4728" t="s">
        <v>8431</v>
      </c>
      <c r="K4728" t="s">
        <v>8434</v>
      </c>
      <c r="L4728" t="s">
        <v>8433</v>
      </c>
    </row>
    <row r="4729" spans="9:12" x14ac:dyDescent="0.25">
      <c r="I4729" t="s">
        <v>84</v>
      </c>
      <c r="J4729" t="s">
        <v>8431</v>
      </c>
      <c r="K4729" t="s">
        <v>8435</v>
      </c>
      <c r="L4729" t="s">
        <v>8040</v>
      </c>
    </row>
    <row r="4730" spans="9:12" x14ac:dyDescent="0.25">
      <c r="I4730" t="s">
        <v>84</v>
      </c>
      <c r="J4730" t="s">
        <v>8431</v>
      </c>
      <c r="K4730" t="s">
        <v>4584</v>
      </c>
      <c r="L4730" t="s">
        <v>4790</v>
      </c>
    </row>
    <row r="4731" spans="9:12" x14ac:dyDescent="0.25">
      <c r="I4731" t="s">
        <v>84</v>
      </c>
      <c r="J4731" t="s">
        <v>8431</v>
      </c>
      <c r="K4731" t="s">
        <v>8192</v>
      </c>
      <c r="L4731" t="s">
        <v>4790</v>
      </c>
    </row>
    <row r="4732" spans="9:12" x14ac:dyDescent="0.25">
      <c r="I4732" t="s">
        <v>84</v>
      </c>
      <c r="J4732" t="s">
        <v>8431</v>
      </c>
      <c r="K4732" t="s">
        <v>5686</v>
      </c>
      <c r="L4732" t="s">
        <v>5116</v>
      </c>
    </row>
    <row r="4733" spans="9:12" x14ac:dyDescent="0.25">
      <c r="I4733" t="s">
        <v>84</v>
      </c>
      <c r="J4733" t="s">
        <v>8431</v>
      </c>
      <c r="K4733" t="s">
        <v>8436</v>
      </c>
      <c r="L4733" t="s">
        <v>8433</v>
      </c>
    </row>
    <row r="4734" spans="9:12" x14ac:dyDescent="0.25">
      <c r="I4734" t="s">
        <v>84</v>
      </c>
      <c r="J4734" t="s">
        <v>8431</v>
      </c>
      <c r="K4734" t="s">
        <v>8437</v>
      </c>
      <c r="L4734" t="s">
        <v>5185</v>
      </c>
    </row>
    <row r="4735" spans="9:12" x14ac:dyDescent="0.25">
      <c r="I4735" t="s">
        <v>84</v>
      </c>
      <c r="J4735" t="s">
        <v>8438</v>
      </c>
      <c r="K4735" t="s">
        <v>8439</v>
      </c>
      <c r="L4735" t="s">
        <v>8433</v>
      </c>
    </row>
    <row r="4736" spans="9:12" x14ac:dyDescent="0.25">
      <c r="I4736" t="s">
        <v>84</v>
      </c>
      <c r="J4736" t="s">
        <v>8440</v>
      </c>
      <c r="K4736" t="s">
        <v>8441</v>
      </c>
      <c r="L4736" t="s">
        <v>8433</v>
      </c>
    </row>
    <row r="4737" spans="9:12" x14ac:dyDescent="0.25">
      <c r="I4737" t="s">
        <v>84</v>
      </c>
      <c r="J4737" t="s">
        <v>8442</v>
      </c>
      <c r="K4737" t="s">
        <v>8443</v>
      </c>
      <c r="L4737" t="s">
        <v>8040</v>
      </c>
    </row>
    <row r="4738" spans="9:12" x14ac:dyDescent="0.25">
      <c r="I4738" t="s">
        <v>84</v>
      </c>
      <c r="J4738" t="s">
        <v>8442</v>
      </c>
      <c r="K4738" t="s">
        <v>4606</v>
      </c>
      <c r="L4738" t="s">
        <v>7579</v>
      </c>
    </row>
    <row r="4739" spans="9:12" x14ac:dyDescent="0.25">
      <c r="I4739" t="s">
        <v>84</v>
      </c>
      <c r="J4739" t="s">
        <v>8442</v>
      </c>
      <c r="K4739" t="s">
        <v>8100</v>
      </c>
      <c r="L4739" t="s">
        <v>4790</v>
      </c>
    </row>
    <row r="4740" spans="9:12" x14ac:dyDescent="0.25">
      <c r="I4740" t="s">
        <v>84</v>
      </c>
      <c r="J4740" t="s">
        <v>8442</v>
      </c>
      <c r="K4740" t="s">
        <v>8444</v>
      </c>
      <c r="L4740" t="s">
        <v>8433</v>
      </c>
    </row>
    <row r="4741" spans="9:12" x14ac:dyDescent="0.25">
      <c r="I4741" t="s">
        <v>84</v>
      </c>
      <c r="J4741" t="s">
        <v>8442</v>
      </c>
      <c r="K4741" t="s">
        <v>8445</v>
      </c>
      <c r="L4741" t="s">
        <v>4790</v>
      </c>
    </row>
    <row r="4742" spans="9:12" x14ac:dyDescent="0.25">
      <c r="I4742" t="s">
        <v>84</v>
      </c>
      <c r="J4742" t="s">
        <v>8442</v>
      </c>
      <c r="K4742" t="s">
        <v>4593</v>
      </c>
      <c r="L4742" t="s">
        <v>8446</v>
      </c>
    </row>
    <row r="4743" spans="9:12" x14ac:dyDescent="0.25">
      <c r="I4743" t="s">
        <v>84</v>
      </c>
      <c r="J4743" t="s">
        <v>8447</v>
      </c>
      <c r="K4743" t="s">
        <v>6997</v>
      </c>
      <c r="L4743" t="s">
        <v>5137</v>
      </c>
    </row>
    <row r="4744" spans="9:12" x14ac:dyDescent="0.25">
      <c r="I4744" t="s">
        <v>84</v>
      </c>
      <c r="J4744" t="s">
        <v>8447</v>
      </c>
      <c r="K4744" t="s">
        <v>8448</v>
      </c>
      <c r="L4744" t="s">
        <v>4790</v>
      </c>
    </row>
    <row r="4745" spans="9:12" x14ac:dyDescent="0.25">
      <c r="I4745" t="s">
        <v>84</v>
      </c>
      <c r="J4745" t="s">
        <v>8447</v>
      </c>
      <c r="K4745" t="s">
        <v>8449</v>
      </c>
      <c r="L4745" t="s">
        <v>5116</v>
      </c>
    </row>
    <row r="4746" spans="9:12" x14ac:dyDescent="0.25">
      <c r="I4746" t="s">
        <v>84</v>
      </c>
      <c r="J4746" t="s">
        <v>8447</v>
      </c>
      <c r="K4746" t="s">
        <v>8450</v>
      </c>
      <c r="L4746" t="s">
        <v>4790</v>
      </c>
    </row>
    <row r="4747" spans="9:12" x14ac:dyDescent="0.25">
      <c r="I4747" t="s">
        <v>84</v>
      </c>
      <c r="J4747" t="s">
        <v>8447</v>
      </c>
      <c r="K4747" t="s">
        <v>8451</v>
      </c>
      <c r="L4747" t="s">
        <v>8433</v>
      </c>
    </row>
    <row r="4748" spans="9:12" x14ac:dyDescent="0.25">
      <c r="I4748" t="s">
        <v>84</v>
      </c>
      <c r="J4748" t="s">
        <v>8447</v>
      </c>
      <c r="K4748" t="s">
        <v>4975</v>
      </c>
      <c r="L4748" t="s">
        <v>5116</v>
      </c>
    </row>
    <row r="4749" spans="9:12" x14ac:dyDescent="0.25">
      <c r="I4749" t="s">
        <v>84</v>
      </c>
      <c r="J4749" t="s">
        <v>8447</v>
      </c>
      <c r="K4749" t="s">
        <v>8452</v>
      </c>
      <c r="L4749" t="s">
        <v>8433</v>
      </c>
    </row>
    <row r="4750" spans="9:12" x14ac:dyDescent="0.25">
      <c r="I4750" t="s">
        <v>84</v>
      </c>
      <c r="J4750" t="s">
        <v>8447</v>
      </c>
      <c r="K4750" t="s">
        <v>8453</v>
      </c>
      <c r="L4750" t="s">
        <v>4790</v>
      </c>
    </row>
    <row r="4751" spans="9:12" x14ac:dyDescent="0.25">
      <c r="I4751" t="s">
        <v>84</v>
      </c>
      <c r="J4751" t="s">
        <v>8447</v>
      </c>
      <c r="K4751" t="s">
        <v>8454</v>
      </c>
      <c r="L4751" t="s">
        <v>4790</v>
      </c>
    </row>
    <row r="4752" spans="9:12" x14ac:dyDescent="0.25">
      <c r="I4752" t="s">
        <v>84</v>
      </c>
      <c r="J4752" t="s">
        <v>8447</v>
      </c>
      <c r="K4752" t="s">
        <v>8455</v>
      </c>
      <c r="L4752" t="s">
        <v>5116</v>
      </c>
    </row>
    <row r="4753" spans="9:12" x14ac:dyDescent="0.25">
      <c r="I4753" t="s">
        <v>84</v>
      </c>
      <c r="J4753" t="s">
        <v>8456</v>
      </c>
      <c r="K4753" t="s">
        <v>8457</v>
      </c>
      <c r="L4753" t="s">
        <v>8433</v>
      </c>
    </row>
    <row r="4754" spans="9:12" x14ac:dyDescent="0.25">
      <c r="I4754" t="s">
        <v>84</v>
      </c>
      <c r="J4754" t="s">
        <v>8458</v>
      </c>
      <c r="K4754" t="s">
        <v>8459</v>
      </c>
      <c r="L4754" t="s">
        <v>8460</v>
      </c>
    </row>
    <row r="4755" spans="9:12" x14ac:dyDescent="0.25">
      <c r="I4755" t="s">
        <v>84</v>
      </c>
      <c r="J4755" t="s">
        <v>8461</v>
      </c>
      <c r="K4755" t="s">
        <v>4761</v>
      </c>
      <c r="L4755" t="s">
        <v>8462</v>
      </c>
    </row>
    <row r="4756" spans="9:12" x14ac:dyDescent="0.25">
      <c r="I4756" t="s">
        <v>84</v>
      </c>
      <c r="J4756" t="s">
        <v>8461</v>
      </c>
      <c r="K4756" t="s">
        <v>8463</v>
      </c>
    </row>
    <row r="4757" spans="9:12" x14ac:dyDescent="0.25">
      <c r="I4757" t="s">
        <v>84</v>
      </c>
      <c r="J4757" t="s">
        <v>8461</v>
      </c>
      <c r="K4757" t="s">
        <v>8464</v>
      </c>
      <c r="L4757" t="s">
        <v>4790</v>
      </c>
    </row>
    <row r="4758" spans="9:12" x14ac:dyDescent="0.25">
      <c r="I4758" t="s">
        <v>84</v>
      </c>
      <c r="J4758" t="s">
        <v>8461</v>
      </c>
      <c r="K4758" t="s">
        <v>8465</v>
      </c>
      <c r="L4758" t="s">
        <v>5158</v>
      </c>
    </row>
    <row r="4759" spans="9:12" x14ac:dyDescent="0.25">
      <c r="I4759" t="s">
        <v>84</v>
      </c>
      <c r="J4759" t="s">
        <v>8461</v>
      </c>
      <c r="K4759" t="s">
        <v>4606</v>
      </c>
      <c r="L4759" t="s">
        <v>4790</v>
      </c>
    </row>
    <row r="4760" spans="9:12" x14ac:dyDescent="0.25">
      <c r="I4760" t="s">
        <v>84</v>
      </c>
      <c r="J4760" t="s">
        <v>8461</v>
      </c>
      <c r="K4760" t="s">
        <v>8466</v>
      </c>
      <c r="L4760" t="s">
        <v>8467</v>
      </c>
    </row>
    <row r="4761" spans="9:12" x14ac:dyDescent="0.25">
      <c r="I4761" t="s">
        <v>84</v>
      </c>
      <c r="J4761" t="s">
        <v>8461</v>
      </c>
      <c r="K4761" t="s">
        <v>4588</v>
      </c>
      <c r="L4761" t="s">
        <v>8462</v>
      </c>
    </row>
    <row r="4762" spans="9:12" x14ac:dyDescent="0.25">
      <c r="I4762" t="s">
        <v>84</v>
      </c>
      <c r="J4762" t="s">
        <v>8461</v>
      </c>
      <c r="K4762" t="s">
        <v>8468</v>
      </c>
      <c r="L4762" t="s">
        <v>5142</v>
      </c>
    </row>
    <row r="4763" spans="9:12" x14ac:dyDescent="0.25">
      <c r="I4763" t="s">
        <v>84</v>
      </c>
      <c r="J4763" t="s">
        <v>8461</v>
      </c>
      <c r="K4763" t="s">
        <v>8469</v>
      </c>
      <c r="L4763" t="s">
        <v>8470</v>
      </c>
    </row>
    <row r="4764" spans="9:12" x14ac:dyDescent="0.25">
      <c r="I4764" t="s">
        <v>84</v>
      </c>
      <c r="J4764" t="s">
        <v>8461</v>
      </c>
      <c r="K4764" t="s">
        <v>8471</v>
      </c>
      <c r="L4764" t="s">
        <v>4790</v>
      </c>
    </row>
    <row r="4765" spans="9:12" x14ac:dyDescent="0.25">
      <c r="I4765" t="s">
        <v>84</v>
      </c>
      <c r="J4765" t="s">
        <v>8461</v>
      </c>
      <c r="K4765" t="s">
        <v>8472</v>
      </c>
      <c r="L4765" t="s">
        <v>5141</v>
      </c>
    </row>
    <row r="4766" spans="9:12" x14ac:dyDescent="0.25">
      <c r="I4766" t="s">
        <v>84</v>
      </c>
      <c r="J4766" t="s">
        <v>8461</v>
      </c>
      <c r="K4766" t="s">
        <v>8473</v>
      </c>
      <c r="L4766" t="s">
        <v>8474</v>
      </c>
    </row>
    <row r="4767" spans="9:12" x14ac:dyDescent="0.25">
      <c r="I4767" t="s">
        <v>84</v>
      </c>
      <c r="J4767" t="s">
        <v>8461</v>
      </c>
      <c r="K4767" t="s">
        <v>8475</v>
      </c>
      <c r="L4767" t="s">
        <v>4790</v>
      </c>
    </row>
    <row r="4768" spans="9:12" x14ac:dyDescent="0.25">
      <c r="I4768" t="s">
        <v>84</v>
      </c>
      <c r="J4768" t="s">
        <v>8461</v>
      </c>
      <c r="K4768" t="s">
        <v>8476</v>
      </c>
      <c r="L4768" t="s">
        <v>4705</v>
      </c>
    </row>
    <row r="4769" spans="9:12" x14ac:dyDescent="0.25">
      <c r="I4769" t="s">
        <v>84</v>
      </c>
      <c r="J4769" t="s">
        <v>8477</v>
      </c>
      <c r="K4769" t="s">
        <v>8478</v>
      </c>
      <c r="L4769" t="s">
        <v>8479</v>
      </c>
    </row>
    <row r="4770" spans="9:12" x14ac:dyDescent="0.25">
      <c r="I4770" t="s">
        <v>84</v>
      </c>
      <c r="J4770" t="s">
        <v>8480</v>
      </c>
      <c r="K4770" t="s">
        <v>7350</v>
      </c>
      <c r="L4770" t="s">
        <v>5119</v>
      </c>
    </row>
    <row r="4771" spans="9:12" x14ac:dyDescent="0.25">
      <c r="I4771" t="s">
        <v>84</v>
      </c>
      <c r="J4771" t="s">
        <v>8480</v>
      </c>
      <c r="K4771" t="s">
        <v>8481</v>
      </c>
      <c r="L4771" t="s">
        <v>8433</v>
      </c>
    </row>
    <row r="4772" spans="9:12" x14ac:dyDescent="0.25">
      <c r="I4772" t="s">
        <v>84</v>
      </c>
      <c r="J4772" t="s">
        <v>8480</v>
      </c>
      <c r="K4772" t="s">
        <v>4744</v>
      </c>
      <c r="L4772" t="s">
        <v>5319</v>
      </c>
    </row>
    <row r="4773" spans="9:12" x14ac:dyDescent="0.25">
      <c r="I4773" t="s">
        <v>84</v>
      </c>
      <c r="J4773" t="s">
        <v>8480</v>
      </c>
      <c r="K4773" t="s">
        <v>8482</v>
      </c>
      <c r="L4773" t="s">
        <v>6562</v>
      </c>
    </row>
    <row r="4774" spans="9:12" x14ac:dyDescent="0.25">
      <c r="I4774" t="s">
        <v>84</v>
      </c>
      <c r="J4774" t="s">
        <v>8480</v>
      </c>
      <c r="K4774" t="s">
        <v>8483</v>
      </c>
      <c r="L4774" t="s">
        <v>8433</v>
      </c>
    </row>
    <row r="4775" spans="9:12" x14ac:dyDescent="0.25">
      <c r="I4775" t="s">
        <v>84</v>
      </c>
      <c r="J4775" t="s">
        <v>8480</v>
      </c>
      <c r="K4775" t="s">
        <v>6195</v>
      </c>
      <c r="L4775" t="s">
        <v>5025</v>
      </c>
    </row>
    <row r="4776" spans="9:12" x14ac:dyDescent="0.25">
      <c r="I4776" t="s">
        <v>84</v>
      </c>
      <c r="J4776" t="s">
        <v>8480</v>
      </c>
      <c r="K4776" t="s">
        <v>8484</v>
      </c>
      <c r="L4776" t="s">
        <v>8433</v>
      </c>
    </row>
    <row r="4777" spans="9:12" x14ac:dyDescent="0.25">
      <c r="I4777" t="s">
        <v>84</v>
      </c>
      <c r="J4777" t="s">
        <v>8480</v>
      </c>
      <c r="K4777" t="s">
        <v>7479</v>
      </c>
      <c r="L4777" t="s">
        <v>6704</v>
      </c>
    </row>
    <row r="4778" spans="9:12" x14ac:dyDescent="0.25">
      <c r="I4778" t="s">
        <v>84</v>
      </c>
      <c r="J4778" t="s">
        <v>8480</v>
      </c>
      <c r="K4778" t="s">
        <v>8485</v>
      </c>
      <c r="L4778" t="s">
        <v>8460</v>
      </c>
    </row>
    <row r="4779" spans="9:12" x14ac:dyDescent="0.25">
      <c r="I4779" t="s">
        <v>84</v>
      </c>
      <c r="J4779" t="s">
        <v>8480</v>
      </c>
      <c r="K4779" t="s">
        <v>8486</v>
      </c>
      <c r="L4779" t="s">
        <v>8460</v>
      </c>
    </row>
    <row r="4780" spans="9:12" x14ac:dyDescent="0.25">
      <c r="I4780" t="s">
        <v>84</v>
      </c>
      <c r="J4780" t="s">
        <v>8480</v>
      </c>
      <c r="K4780" t="s">
        <v>7659</v>
      </c>
      <c r="L4780" t="s">
        <v>5319</v>
      </c>
    </row>
    <row r="4781" spans="9:12" x14ac:dyDescent="0.25">
      <c r="I4781" t="s">
        <v>84</v>
      </c>
      <c r="J4781" t="s">
        <v>8487</v>
      </c>
      <c r="K4781" t="s">
        <v>8488</v>
      </c>
      <c r="L4781" t="s">
        <v>8433</v>
      </c>
    </row>
    <row r="4782" spans="9:12" x14ac:dyDescent="0.25">
      <c r="I4782" t="s">
        <v>84</v>
      </c>
      <c r="J4782" t="s">
        <v>8487</v>
      </c>
      <c r="K4782" t="s">
        <v>4084</v>
      </c>
      <c r="L4782" t="s">
        <v>8489</v>
      </c>
    </row>
    <row r="4783" spans="9:12" x14ac:dyDescent="0.25">
      <c r="I4783" t="s">
        <v>84</v>
      </c>
      <c r="J4783" t="s">
        <v>8487</v>
      </c>
      <c r="K4783" t="s">
        <v>8490</v>
      </c>
      <c r="L4783" t="s">
        <v>8489</v>
      </c>
    </row>
    <row r="4784" spans="9:12" x14ac:dyDescent="0.25">
      <c r="I4784" t="s">
        <v>84</v>
      </c>
      <c r="J4784" t="s">
        <v>8487</v>
      </c>
      <c r="K4784" t="s">
        <v>8491</v>
      </c>
      <c r="L4784" t="s">
        <v>5116</v>
      </c>
    </row>
    <row r="4785" spans="9:12" x14ac:dyDescent="0.25">
      <c r="I4785" t="s">
        <v>84</v>
      </c>
      <c r="J4785" t="s">
        <v>8487</v>
      </c>
      <c r="K4785" t="s">
        <v>8492</v>
      </c>
      <c r="L4785" t="s">
        <v>8433</v>
      </c>
    </row>
    <row r="4786" spans="9:12" x14ac:dyDescent="0.25">
      <c r="I4786" t="s">
        <v>84</v>
      </c>
      <c r="J4786" t="s">
        <v>8487</v>
      </c>
      <c r="K4786" t="s">
        <v>8493</v>
      </c>
      <c r="L4786" t="s">
        <v>8433</v>
      </c>
    </row>
    <row r="4787" spans="9:12" x14ac:dyDescent="0.25">
      <c r="I4787" t="s">
        <v>84</v>
      </c>
      <c r="J4787" t="s">
        <v>8487</v>
      </c>
      <c r="K4787" t="s">
        <v>6471</v>
      </c>
      <c r="L4787" t="s">
        <v>5116</v>
      </c>
    </row>
    <row r="4788" spans="9:12" x14ac:dyDescent="0.25">
      <c r="I4788" t="s">
        <v>84</v>
      </c>
      <c r="J4788" t="s">
        <v>8487</v>
      </c>
      <c r="K4788" t="s">
        <v>8494</v>
      </c>
      <c r="L4788" t="s">
        <v>8489</v>
      </c>
    </row>
    <row r="4789" spans="9:12" x14ac:dyDescent="0.25">
      <c r="I4789" t="s">
        <v>84</v>
      </c>
      <c r="J4789" t="s">
        <v>8495</v>
      </c>
      <c r="K4789" t="s">
        <v>8496</v>
      </c>
      <c r="L4789" t="s">
        <v>4790</v>
      </c>
    </row>
    <row r="4790" spans="9:12" x14ac:dyDescent="0.25">
      <c r="I4790" t="s">
        <v>84</v>
      </c>
      <c r="J4790" t="s">
        <v>8497</v>
      </c>
      <c r="K4790" t="s">
        <v>8498</v>
      </c>
      <c r="L4790" t="s">
        <v>8499</v>
      </c>
    </row>
    <row r="4791" spans="9:12" x14ac:dyDescent="0.25">
      <c r="I4791" t="s">
        <v>84</v>
      </c>
      <c r="J4791" t="s">
        <v>8500</v>
      </c>
      <c r="K4791" t="s">
        <v>4392</v>
      </c>
      <c r="L4791" t="s">
        <v>5113</v>
      </c>
    </row>
    <row r="4792" spans="9:12" x14ac:dyDescent="0.25">
      <c r="I4792" t="s">
        <v>84</v>
      </c>
      <c r="J4792" t="s">
        <v>8501</v>
      </c>
      <c r="K4792" t="s">
        <v>8502</v>
      </c>
      <c r="L4792" t="s">
        <v>5353</v>
      </c>
    </row>
    <row r="4793" spans="9:12" x14ac:dyDescent="0.25">
      <c r="I4793" t="s">
        <v>84</v>
      </c>
      <c r="J4793" t="s">
        <v>8501</v>
      </c>
      <c r="K4793" t="s">
        <v>4055</v>
      </c>
      <c r="L4793" t="s">
        <v>5116</v>
      </c>
    </row>
    <row r="4794" spans="9:12" x14ac:dyDescent="0.25">
      <c r="I4794" t="s">
        <v>84</v>
      </c>
      <c r="J4794" t="s">
        <v>8501</v>
      </c>
      <c r="K4794" t="s">
        <v>8503</v>
      </c>
      <c r="L4794" t="s">
        <v>8433</v>
      </c>
    </row>
    <row r="4795" spans="9:12" x14ac:dyDescent="0.25">
      <c r="I4795" t="s">
        <v>84</v>
      </c>
      <c r="J4795" t="s">
        <v>8501</v>
      </c>
      <c r="K4795" t="s">
        <v>8504</v>
      </c>
      <c r="L4795" t="s">
        <v>4790</v>
      </c>
    </row>
    <row r="4796" spans="9:12" x14ac:dyDescent="0.25">
      <c r="I4796" t="s">
        <v>84</v>
      </c>
      <c r="J4796" t="s">
        <v>8501</v>
      </c>
      <c r="K4796" t="s">
        <v>8505</v>
      </c>
      <c r="L4796" t="s">
        <v>4847</v>
      </c>
    </row>
    <row r="4797" spans="9:12" x14ac:dyDescent="0.25">
      <c r="I4797" t="s">
        <v>84</v>
      </c>
      <c r="J4797" t="s">
        <v>8501</v>
      </c>
      <c r="K4797" t="s">
        <v>8506</v>
      </c>
      <c r="L4797" t="s">
        <v>8433</v>
      </c>
    </row>
    <row r="4798" spans="9:12" x14ac:dyDescent="0.25">
      <c r="I4798" t="s">
        <v>84</v>
      </c>
      <c r="J4798" t="s">
        <v>8501</v>
      </c>
      <c r="K4798" t="s">
        <v>8507</v>
      </c>
      <c r="L4798" t="s">
        <v>8433</v>
      </c>
    </row>
    <row r="4799" spans="9:12" x14ac:dyDescent="0.25">
      <c r="I4799" t="s">
        <v>84</v>
      </c>
      <c r="J4799" t="s">
        <v>8501</v>
      </c>
      <c r="K4799" t="s">
        <v>4221</v>
      </c>
      <c r="L4799" t="s">
        <v>8508</v>
      </c>
    </row>
    <row r="4800" spans="9:12" x14ac:dyDescent="0.25">
      <c r="I4800" t="s">
        <v>84</v>
      </c>
      <c r="J4800" t="s">
        <v>8501</v>
      </c>
      <c r="K4800" t="s">
        <v>8509</v>
      </c>
    </row>
    <row r="4801" spans="9:12" x14ac:dyDescent="0.25">
      <c r="I4801" t="s">
        <v>84</v>
      </c>
      <c r="J4801" t="s">
        <v>8501</v>
      </c>
      <c r="K4801" t="s">
        <v>8510</v>
      </c>
      <c r="L4801" t="s">
        <v>5116</v>
      </c>
    </row>
    <row r="4802" spans="9:12" x14ac:dyDescent="0.25">
      <c r="I4802" t="s">
        <v>84</v>
      </c>
      <c r="J4802" t="s">
        <v>8501</v>
      </c>
      <c r="K4802" t="s">
        <v>8511</v>
      </c>
      <c r="L4802" t="s">
        <v>5116</v>
      </c>
    </row>
    <row r="4803" spans="9:12" x14ac:dyDescent="0.25">
      <c r="I4803" t="s">
        <v>84</v>
      </c>
      <c r="J4803" t="s">
        <v>8501</v>
      </c>
      <c r="K4803" t="s">
        <v>8512</v>
      </c>
      <c r="L4803" t="s">
        <v>8433</v>
      </c>
    </row>
    <row r="4804" spans="9:12" x14ac:dyDescent="0.25">
      <c r="I4804" t="s">
        <v>84</v>
      </c>
      <c r="J4804" t="s">
        <v>8501</v>
      </c>
      <c r="K4804" t="s">
        <v>8513</v>
      </c>
      <c r="L4804" t="s">
        <v>8433</v>
      </c>
    </row>
    <row r="4805" spans="9:12" x14ac:dyDescent="0.25">
      <c r="I4805" t="s">
        <v>84</v>
      </c>
      <c r="J4805" t="s">
        <v>8501</v>
      </c>
      <c r="K4805" t="s">
        <v>8514</v>
      </c>
      <c r="L4805" t="s">
        <v>8508</v>
      </c>
    </row>
    <row r="4806" spans="9:12" x14ac:dyDescent="0.25">
      <c r="I4806" t="s">
        <v>84</v>
      </c>
      <c r="J4806" t="s">
        <v>8501</v>
      </c>
      <c r="K4806" t="s">
        <v>8515</v>
      </c>
      <c r="L4806" t="s">
        <v>8516</v>
      </c>
    </row>
    <row r="4807" spans="9:12" x14ac:dyDescent="0.25">
      <c r="I4807" t="s">
        <v>1820</v>
      </c>
      <c r="J4807" t="s">
        <v>8517</v>
      </c>
      <c r="K4807" t="s">
        <v>8244</v>
      </c>
      <c r="L4807" t="s">
        <v>519</v>
      </c>
    </row>
    <row r="4808" spans="9:12" x14ac:dyDescent="0.25">
      <c r="I4808" t="s">
        <v>1820</v>
      </c>
      <c r="J4808" t="s">
        <v>8517</v>
      </c>
      <c r="K4808" t="s">
        <v>5327</v>
      </c>
      <c r="L4808" t="s">
        <v>4790</v>
      </c>
    </row>
    <row r="4809" spans="9:12" x14ac:dyDescent="0.25">
      <c r="I4809" t="s">
        <v>1820</v>
      </c>
      <c r="J4809" t="s">
        <v>8517</v>
      </c>
      <c r="K4809" t="s">
        <v>4221</v>
      </c>
      <c r="L4809" t="s">
        <v>5319</v>
      </c>
    </row>
    <row r="4810" spans="9:12" x14ac:dyDescent="0.25">
      <c r="I4810" t="s">
        <v>1820</v>
      </c>
      <c r="J4810" t="s">
        <v>8517</v>
      </c>
      <c r="K4810" t="s">
        <v>8103</v>
      </c>
      <c r="L4810" t="s">
        <v>5180</v>
      </c>
    </row>
    <row r="4811" spans="9:12" x14ac:dyDescent="0.25">
      <c r="I4811" t="s">
        <v>1820</v>
      </c>
      <c r="J4811" t="s">
        <v>8518</v>
      </c>
      <c r="K4811" t="s">
        <v>5327</v>
      </c>
      <c r="L4811" t="s">
        <v>4653</v>
      </c>
    </row>
    <row r="4812" spans="9:12" x14ac:dyDescent="0.25">
      <c r="I4812" t="s">
        <v>1820</v>
      </c>
      <c r="J4812" t="s">
        <v>8519</v>
      </c>
      <c r="K4812" t="s">
        <v>8520</v>
      </c>
      <c r="L4812" t="s">
        <v>4653</v>
      </c>
    </row>
    <row r="4813" spans="9:12" x14ac:dyDescent="0.25">
      <c r="I4813" t="s">
        <v>1820</v>
      </c>
      <c r="J4813" t="s">
        <v>8519</v>
      </c>
      <c r="K4813" t="s">
        <v>5408</v>
      </c>
      <c r="L4813" t="s">
        <v>4653</v>
      </c>
    </row>
    <row r="4814" spans="9:12" x14ac:dyDescent="0.25">
      <c r="I4814" t="s">
        <v>1820</v>
      </c>
      <c r="J4814" t="s">
        <v>8521</v>
      </c>
      <c r="K4814" t="s">
        <v>8522</v>
      </c>
      <c r="L4814" t="s">
        <v>5180</v>
      </c>
    </row>
    <row r="4815" spans="9:12" x14ac:dyDescent="0.25">
      <c r="I4815" t="s">
        <v>1820</v>
      </c>
      <c r="J4815" t="s">
        <v>8523</v>
      </c>
      <c r="K4815" t="s">
        <v>4017</v>
      </c>
      <c r="L4815" t="s">
        <v>8524</v>
      </c>
    </row>
    <row r="4816" spans="9:12" x14ac:dyDescent="0.25">
      <c r="I4816" t="s">
        <v>1820</v>
      </c>
      <c r="J4816" t="s">
        <v>8523</v>
      </c>
      <c r="K4816" t="s">
        <v>8525</v>
      </c>
      <c r="L4816" t="s">
        <v>7127</v>
      </c>
    </row>
    <row r="4817" spans="9:12" x14ac:dyDescent="0.25">
      <c r="I4817" t="s">
        <v>1820</v>
      </c>
      <c r="J4817" t="s">
        <v>8526</v>
      </c>
      <c r="K4817" t="s">
        <v>4313</v>
      </c>
      <c r="L4817" t="s">
        <v>8527</v>
      </c>
    </row>
    <row r="4818" spans="9:12" x14ac:dyDescent="0.25">
      <c r="I4818" t="s">
        <v>1820</v>
      </c>
      <c r="J4818" t="s">
        <v>8528</v>
      </c>
      <c r="K4818" t="s">
        <v>4022</v>
      </c>
      <c r="L4818" t="s">
        <v>5319</v>
      </c>
    </row>
    <row r="4819" spans="9:12" x14ac:dyDescent="0.25">
      <c r="I4819" t="s">
        <v>1820</v>
      </c>
      <c r="J4819" t="s">
        <v>8528</v>
      </c>
      <c r="K4819" t="s">
        <v>8529</v>
      </c>
      <c r="L4819" t="s">
        <v>8530</v>
      </c>
    </row>
    <row r="4820" spans="9:12" x14ac:dyDescent="0.25">
      <c r="I4820" t="s">
        <v>1820</v>
      </c>
      <c r="J4820" t="s">
        <v>8531</v>
      </c>
      <c r="K4820" t="s">
        <v>4313</v>
      </c>
      <c r="L4820" t="s">
        <v>5448</v>
      </c>
    </row>
    <row r="4821" spans="9:12" x14ac:dyDescent="0.25">
      <c r="I4821" t="s">
        <v>1820</v>
      </c>
      <c r="J4821" t="s">
        <v>8531</v>
      </c>
      <c r="K4821" t="s">
        <v>6878</v>
      </c>
      <c r="L4821" t="s">
        <v>4790</v>
      </c>
    </row>
    <row r="4822" spans="9:12" x14ac:dyDescent="0.25">
      <c r="I4822" t="s">
        <v>1820</v>
      </c>
      <c r="J4822" t="s">
        <v>8531</v>
      </c>
      <c r="K4822" t="s">
        <v>4395</v>
      </c>
      <c r="L4822" t="s">
        <v>8532</v>
      </c>
    </row>
    <row r="4823" spans="9:12" x14ac:dyDescent="0.25">
      <c r="I4823" t="s">
        <v>1820</v>
      </c>
      <c r="J4823" t="s">
        <v>8531</v>
      </c>
      <c r="K4823" t="s">
        <v>5228</v>
      </c>
      <c r="L4823" t="s">
        <v>5116</v>
      </c>
    </row>
    <row r="4824" spans="9:12" x14ac:dyDescent="0.25">
      <c r="I4824" t="s">
        <v>1820</v>
      </c>
      <c r="J4824" t="s">
        <v>8531</v>
      </c>
      <c r="K4824" t="s">
        <v>8533</v>
      </c>
      <c r="L4824" t="s">
        <v>4790</v>
      </c>
    </row>
    <row r="4825" spans="9:12" x14ac:dyDescent="0.25">
      <c r="I4825" t="s">
        <v>1820</v>
      </c>
      <c r="J4825" t="s">
        <v>8534</v>
      </c>
      <c r="K4825" t="s">
        <v>5267</v>
      </c>
      <c r="L4825" t="s">
        <v>4790</v>
      </c>
    </row>
    <row r="4826" spans="9:12" x14ac:dyDescent="0.25">
      <c r="I4826" t="s">
        <v>1820</v>
      </c>
      <c r="J4826" t="s">
        <v>8534</v>
      </c>
      <c r="K4826" t="s">
        <v>8212</v>
      </c>
      <c r="L4826" t="s">
        <v>5141</v>
      </c>
    </row>
    <row r="4827" spans="9:12" x14ac:dyDescent="0.25">
      <c r="I4827" t="s">
        <v>1820</v>
      </c>
      <c r="J4827" t="s">
        <v>8535</v>
      </c>
      <c r="K4827" t="s">
        <v>7697</v>
      </c>
      <c r="L4827" t="s">
        <v>7127</v>
      </c>
    </row>
    <row r="4828" spans="9:12" x14ac:dyDescent="0.25">
      <c r="I4828" t="s">
        <v>1820</v>
      </c>
      <c r="J4828" t="s">
        <v>8535</v>
      </c>
      <c r="K4828" t="s">
        <v>8536</v>
      </c>
      <c r="L4828" t="s">
        <v>4653</v>
      </c>
    </row>
    <row r="4829" spans="9:12" x14ac:dyDescent="0.25">
      <c r="I4829" t="s">
        <v>1820</v>
      </c>
      <c r="J4829" t="s">
        <v>8537</v>
      </c>
      <c r="K4829" t="s">
        <v>8538</v>
      </c>
      <c r="L4829" t="s">
        <v>4653</v>
      </c>
    </row>
    <row r="4830" spans="9:12" x14ac:dyDescent="0.25">
      <c r="I4830" t="s">
        <v>1820</v>
      </c>
      <c r="J4830" t="s">
        <v>8537</v>
      </c>
      <c r="K4830" t="s">
        <v>8539</v>
      </c>
      <c r="L4830" t="s">
        <v>5319</v>
      </c>
    </row>
    <row r="4831" spans="9:12" x14ac:dyDescent="0.25">
      <c r="I4831" t="s">
        <v>1820</v>
      </c>
      <c r="J4831" t="s">
        <v>8540</v>
      </c>
      <c r="K4831" t="s">
        <v>8541</v>
      </c>
      <c r="L4831" t="s">
        <v>6022</v>
      </c>
    </row>
    <row r="4832" spans="9:12" x14ac:dyDescent="0.25">
      <c r="I4832" t="s">
        <v>1820</v>
      </c>
      <c r="J4832" t="s">
        <v>8542</v>
      </c>
      <c r="K4832" t="s">
        <v>8543</v>
      </c>
      <c r="L4832" t="s">
        <v>4653</v>
      </c>
    </row>
    <row r="4833" spans="9:12" x14ac:dyDescent="0.25">
      <c r="I4833" t="s">
        <v>1820</v>
      </c>
      <c r="J4833" t="s">
        <v>8542</v>
      </c>
      <c r="K4833" t="s">
        <v>4786</v>
      </c>
      <c r="L4833" t="s">
        <v>5319</v>
      </c>
    </row>
    <row r="4834" spans="9:12" x14ac:dyDescent="0.25">
      <c r="I4834" t="s">
        <v>1820</v>
      </c>
      <c r="J4834" t="s">
        <v>8544</v>
      </c>
      <c r="K4834" t="s">
        <v>8545</v>
      </c>
      <c r="L4834" t="s">
        <v>5185</v>
      </c>
    </row>
    <row r="4835" spans="9:12" x14ac:dyDescent="0.25">
      <c r="I4835" t="s">
        <v>1820</v>
      </c>
      <c r="J4835" t="s">
        <v>8546</v>
      </c>
      <c r="K4835" t="s">
        <v>5602</v>
      </c>
      <c r="L4835" t="s">
        <v>5119</v>
      </c>
    </row>
    <row r="4836" spans="9:12" x14ac:dyDescent="0.25">
      <c r="I4836" t="s">
        <v>1820</v>
      </c>
      <c r="J4836" t="s">
        <v>8546</v>
      </c>
      <c r="K4836" t="s">
        <v>8206</v>
      </c>
      <c r="L4836" t="s">
        <v>5462</v>
      </c>
    </row>
    <row r="4837" spans="9:12" x14ac:dyDescent="0.25">
      <c r="I4837" t="s">
        <v>1820</v>
      </c>
      <c r="J4837" t="s">
        <v>8547</v>
      </c>
      <c r="K4837" t="s">
        <v>8548</v>
      </c>
      <c r="L4837" t="s">
        <v>8549</v>
      </c>
    </row>
    <row r="4838" spans="9:12" x14ac:dyDescent="0.25">
      <c r="I4838" t="s">
        <v>1820</v>
      </c>
      <c r="J4838" t="s">
        <v>8550</v>
      </c>
      <c r="K4838" t="s">
        <v>8551</v>
      </c>
      <c r="L4838" t="s">
        <v>4653</v>
      </c>
    </row>
    <row r="4839" spans="9:12" x14ac:dyDescent="0.25">
      <c r="I4839" t="s">
        <v>1820</v>
      </c>
      <c r="J4839" t="s">
        <v>8552</v>
      </c>
      <c r="K4839" t="s">
        <v>8553</v>
      </c>
      <c r="L4839" t="s">
        <v>4653</v>
      </c>
    </row>
    <row r="4840" spans="9:12" x14ac:dyDescent="0.25">
      <c r="I4840" t="s">
        <v>1821</v>
      </c>
      <c r="J4840" t="s">
        <v>8554</v>
      </c>
      <c r="K4840" t="s">
        <v>5221</v>
      </c>
      <c r="L4840" t="s">
        <v>5119</v>
      </c>
    </row>
    <row r="4841" spans="9:12" x14ac:dyDescent="0.25">
      <c r="I4841" t="s">
        <v>1821</v>
      </c>
      <c r="J4841" t="s">
        <v>8555</v>
      </c>
      <c r="K4841" t="s">
        <v>5408</v>
      </c>
      <c r="L4841" t="s">
        <v>5141</v>
      </c>
    </row>
    <row r="4842" spans="9:12" x14ac:dyDescent="0.25">
      <c r="I4842" t="s">
        <v>1821</v>
      </c>
      <c r="J4842" t="s">
        <v>8556</v>
      </c>
      <c r="K4842" t="s">
        <v>6423</v>
      </c>
      <c r="L4842" t="s">
        <v>604</v>
      </c>
    </row>
    <row r="4843" spans="9:12" x14ac:dyDescent="0.25">
      <c r="I4843" t="s">
        <v>1821</v>
      </c>
      <c r="J4843" t="s">
        <v>8557</v>
      </c>
      <c r="K4843" t="s">
        <v>6019</v>
      </c>
      <c r="L4843" t="s">
        <v>8558</v>
      </c>
    </row>
    <row r="4844" spans="9:12" x14ac:dyDescent="0.25">
      <c r="I4844" t="s">
        <v>1821</v>
      </c>
      <c r="J4844" t="s">
        <v>8557</v>
      </c>
      <c r="K4844" t="s">
        <v>7239</v>
      </c>
      <c r="L4844" t="s">
        <v>5025</v>
      </c>
    </row>
    <row r="4845" spans="9:12" x14ac:dyDescent="0.25">
      <c r="I4845" t="s">
        <v>1821</v>
      </c>
      <c r="J4845" t="s">
        <v>8559</v>
      </c>
      <c r="K4845" t="s">
        <v>4057</v>
      </c>
      <c r="L4845" t="s">
        <v>4790</v>
      </c>
    </row>
    <row r="4846" spans="9:12" x14ac:dyDescent="0.25">
      <c r="I4846" t="s">
        <v>1821</v>
      </c>
      <c r="J4846" t="s">
        <v>8559</v>
      </c>
      <c r="K4846" t="s">
        <v>8560</v>
      </c>
      <c r="L4846" t="s">
        <v>4790</v>
      </c>
    </row>
    <row r="4847" spans="9:12" x14ac:dyDescent="0.25">
      <c r="I4847" t="s">
        <v>1821</v>
      </c>
      <c r="J4847" t="s">
        <v>8561</v>
      </c>
      <c r="K4847" t="s">
        <v>8562</v>
      </c>
      <c r="L4847" t="s">
        <v>5319</v>
      </c>
    </row>
    <row r="4848" spans="9:12" x14ac:dyDescent="0.25">
      <c r="I4848" t="s">
        <v>1821</v>
      </c>
      <c r="J4848" t="s">
        <v>8563</v>
      </c>
      <c r="K4848" t="s">
        <v>8564</v>
      </c>
      <c r="L4848" t="s">
        <v>5025</v>
      </c>
    </row>
    <row r="4849" spans="9:12" x14ac:dyDescent="0.25">
      <c r="I4849" t="s">
        <v>1821</v>
      </c>
      <c r="J4849" t="s">
        <v>8565</v>
      </c>
      <c r="K4849" t="s">
        <v>8566</v>
      </c>
      <c r="L4849" t="s">
        <v>5025</v>
      </c>
    </row>
    <row r="4850" spans="9:12" x14ac:dyDescent="0.25">
      <c r="I4850" t="s">
        <v>1821</v>
      </c>
      <c r="J4850" t="s">
        <v>8567</v>
      </c>
      <c r="K4850" t="s">
        <v>5772</v>
      </c>
      <c r="L4850" t="s">
        <v>4653</v>
      </c>
    </row>
    <row r="4851" spans="9:12" x14ac:dyDescent="0.25">
      <c r="I4851" t="s">
        <v>1821</v>
      </c>
      <c r="J4851" t="s">
        <v>8567</v>
      </c>
      <c r="K4851" t="s">
        <v>4022</v>
      </c>
      <c r="L4851" t="s">
        <v>7647</v>
      </c>
    </row>
    <row r="4852" spans="9:12" x14ac:dyDescent="0.25">
      <c r="I4852" t="s">
        <v>1821</v>
      </c>
      <c r="J4852" t="s">
        <v>8567</v>
      </c>
      <c r="K4852" t="s">
        <v>8568</v>
      </c>
      <c r="L4852" t="s">
        <v>5172</v>
      </c>
    </row>
    <row r="4853" spans="9:12" x14ac:dyDescent="0.25">
      <c r="I4853" t="s">
        <v>1821</v>
      </c>
      <c r="J4853" t="s">
        <v>8567</v>
      </c>
      <c r="K4853" t="s">
        <v>7056</v>
      </c>
      <c r="L4853" t="s">
        <v>5141</v>
      </c>
    </row>
    <row r="4854" spans="9:12" x14ac:dyDescent="0.25">
      <c r="I4854" t="s">
        <v>1821</v>
      </c>
      <c r="J4854" t="s">
        <v>8567</v>
      </c>
      <c r="K4854" t="s">
        <v>4972</v>
      </c>
      <c r="L4854" t="s">
        <v>7647</v>
      </c>
    </row>
    <row r="4855" spans="9:12" x14ac:dyDescent="0.25">
      <c r="I4855" t="s">
        <v>1821</v>
      </c>
      <c r="J4855" t="s">
        <v>8567</v>
      </c>
      <c r="K4855" t="s">
        <v>5723</v>
      </c>
      <c r="L4855" t="s">
        <v>5141</v>
      </c>
    </row>
    <row r="4856" spans="9:12" x14ac:dyDescent="0.25">
      <c r="I4856" t="s">
        <v>1821</v>
      </c>
      <c r="J4856" t="s">
        <v>8567</v>
      </c>
      <c r="K4856" t="s">
        <v>6846</v>
      </c>
      <c r="L4856" t="s">
        <v>5141</v>
      </c>
    </row>
    <row r="4857" spans="9:12" x14ac:dyDescent="0.25">
      <c r="I4857" t="s">
        <v>1821</v>
      </c>
      <c r="J4857" t="s">
        <v>8567</v>
      </c>
      <c r="K4857" t="s">
        <v>4016</v>
      </c>
      <c r="L4857" t="s">
        <v>4790</v>
      </c>
    </row>
    <row r="4858" spans="9:12" x14ac:dyDescent="0.25">
      <c r="I4858" t="s">
        <v>1821</v>
      </c>
      <c r="J4858" t="s">
        <v>8567</v>
      </c>
      <c r="K4858" t="s">
        <v>4349</v>
      </c>
      <c r="L4858" t="s">
        <v>4653</v>
      </c>
    </row>
    <row r="4859" spans="9:12" x14ac:dyDescent="0.25">
      <c r="I4859" t="s">
        <v>1821</v>
      </c>
      <c r="J4859" t="s">
        <v>8567</v>
      </c>
      <c r="K4859" t="s">
        <v>8569</v>
      </c>
      <c r="L4859" t="s">
        <v>8570</v>
      </c>
    </row>
    <row r="4860" spans="9:12" x14ac:dyDescent="0.25">
      <c r="I4860" t="s">
        <v>1821</v>
      </c>
      <c r="J4860" t="s">
        <v>8567</v>
      </c>
      <c r="K4860" t="s">
        <v>7076</v>
      </c>
      <c r="L4860" t="s">
        <v>5185</v>
      </c>
    </row>
    <row r="4861" spans="9:12" x14ac:dyDescent="0.25">
      <c r="I4861" t="s">
        <v>1821</v>
      </c>
      <c r="J4861" t="s">
        <v>8567</v>
      </c>
      <c r="K4861" t="s">
        <v>4181</v>
      </c>
      <c r="L4861" t="s">
        <v>5141</v>
      </c>
    </row>
    <row r="4862" spans="9:12" x14ac:dyDescent="0.25">
      <c r="I4862" t="s">
        <v>1821</v>
      </c>
      <c r="J4862" t="s">
        <v>8567</v>
      </c>
      <c r="K4862" t="s">
        <v>5332</v>
      </c>
      <c r="L4862" t="s">
        <v>8558</v>
      </c>
    </row>
    <row r="4863" spans="9:12" x14ac:dyDescent="0.25">
      <c r="I4863" t="s">
        <v>1821</v>
      </c>
      <c r="J4863" t="s">
        <v>8567</v>
      </c>
      <c r="K4863" t="s">
        <v>6661</v>
      </c>
      <c r="L4863" t="s">
        <v>5141</v>
      </c>
    </row>
    <row r="4864" spans="9:12" x14ac:dyDescent="0.25">
      <c r="I4864" t="s">
        <v>1821</v>
      </c>
      <c r="J4864" t="s">
        <v>8567</v>
      </c>
      <c r="K4864" t="s">
        <v>8571</v>
      </c>
      <c r="L4864" t="s">
        <v>5141</v>
      </c>
    </row>
    <row r="4865" spans="9:12" x14ac:dyDescent="0.25">
      <c r="I4865" t="s">
        <v>1821</v>
      </c>
      <c r="J4865" t="s">
        <v>8567</v>
      </c>
      <c r="K4865" t="s">
        <v>8572</v>
      </c>
      <c r="L4865" t="s">
        <v>8570</v>
      </c>
    </row>
    <row r="4866" spans="9:12" x14ac:dyDescent="0.25">
      <c r="I4866" t="s">
        <v>1821</v>
      </c>
      <c r="J4866" t="s">
        <v>8567</v>
      </c>
      <c r="K4866" t="s">
        <v>8573</v>
      </c>
    </row>
    <row r="4867" spans="9:12" x14ac:dyDescent="0.25">
      <c r="I4867" t="s">
        <v>1821</v>
      </c>
      <c r="J4867" t="s">
        <v>8567</v>
      </c>
      <c r="K4867" t="s">
        <v>6301</v>
      </c>
      <c r="L4867" t="s">
        <v>4653</v>
      </c>
    </row>
    <row r="4868" spans="9:12" x14ac:dyDescent="0.25">
      <c r="I4868" t="s">
        <v>1821</v>
      </c>
      <c r="J4868" t="s">
        <v>8567</v>
      </c>
      <c r="K4868" t="s">
        <v>8574</v>
      </c>
      <c r="L4868" t="s">
        <v>5141</v>
      </c>
    </row>
    <row r="4869" spans="9:12" x14ac:dyDescent="0.25">
      <c r="I4869" t="s">
        <v>1821</v>
      </c>
      <c r="J4869" t="s">
        <v>8575</v>
      </c>
      <c r="K4869" t="s">
        <v>8576</v>
      </c>
    </row>
    <row r="4870" spans="9:12" x14ac:dyDescent="0.25">
      <c r="I4870" t="s">
        <v>1821</v>
      </c>
      <c r="J4870" t="s">
        <v>8575</v>
      </c>
      <c r="K4870" t="s">
        <v>3969</v>
      </c>
      <c r="L4870" t="s">
        <v>7626</v>
      </c>
    </row>
    <row r="4871" spans="9:12" x14ac:dyDescent="0.25">
      <c r="I4871" t="s">
        <v>1821</v>
      </c>
      <c r="J4871" t="s">
        <v>8575</v>
      </c>
      <c r="K4871" t="s">
        <v>6306</v>
      </c>
      <c r="L4871" t="s">
        <v>7626</v>
      </c>
    </row>
    <row r="4872" spans="9:12" x14ac:dyDescent="0.25">
      <c r="I4872" t="s">
        <v>1821</v>
      </c>
      <c r="J4872" t="s">
        <v>8575</v>
      </c>
      <c r="K4872" t="s">
        <v>4353</v>
      </c>
      <c r="L4872" t="s">
        <v>5025</v>
      </c>
    </row>
    <row r="4873" spans="9:12" x14ac:dyDescent="0.25">
      <c r="I4873" t="s">
        <v>1821</v>
      </c>
      <c r="J4873" t="s">
        <v>8575</v>
      </c>
      <c r="K4873" t="s">
        <v>8577</v>
      </c>
      <c r="L4873" t="s">
        <v>5141</v>
      </c>
    </row>
    <row r="4874" spans="9:12" x14ac:dyDescent="0.25">
      <c r="I4874" t="s">
        <v>1821</v>
      </c>
      <c r="J4874" t="s">
        <v>8578</v>
      </c>
      <c r="K4874" t="s">
        <v>8579</v>
      </c>
      <c r="L4874" t="s">
        <v>4790</v>
      </c>
    </row>
    <row r="4875" spans="9:12" x14ac:dyDescent="0.25">
      <c r="I4875" t="s">
        <v>1821</v>
      </c>
      <c r="J4875" t="s">
        <v>8580</v>
      </c>
      <c r="K4875" t="s">
        <v>8581</v>
      </c>
      <c r="L4875" t="s">
        <v>8582</v>
      </c>
    </row>
    <row r="4876" spans="9:12" x14ac:dyDescent="0.25">
      <c r="I4876" t="s">
        <v>1821</v>
      </c>
      <c r="J4876" t="s">
        <v>8583</v>
      </c>
      <c r="K4876" t="s">
        <v>4204</v>
      </c>
      <c r="L4876" t="s">
        <v>8582</v>
      </c>
    </row>
    <row r="4877" spans="9:12" x14ac:dyDescent="0.25">
      <c r="I4877" t="s">
        <v>1821</v>
      </c>
      <c r="J4877" t="s">
        <v>8584</v>
      </c>
      <c r="K4877" t="s">
        <v>8585</v>
      </c>
      <c r="L4877" t="s">
        <v>8586</v>
      </c>
    </row>
    <row r="4878" spans="9:12" x14ac:dyDescent="0.25">
      <c r="I4878" t="s">
        <v>1821</v>
      </c>
      <c r="J4878" t="s">
        <v>8587</v>
      </c>
      <c r="K4878" t="s">
        <v>6870</v>
      </c>
      <c r="L4878" t="s">
        <v>4653</v>
      </c>
    </row>
    <row r="4879" spans="9:12" x14ac:dyDescent="0.25">
      <c r="I4879" t="s">
        <v>1821</v>
      </c>
      <c r="J4879" t="s">
        <v>8587</v>
      </c>
      <c r="K4879" t="s">
        <v>4337</v>
      </c>
      <c r="L4879" t="s">
        <v>5025</v>
      </c>
    </row>
    <row r="4880" spans="9:12" x14ac:dyDescent="0.25">
      <c r="I4880" t="s">
        <v>1821</v>
      </c>
      <c r="J4880" t="s">
        <v>8588</v>
      </c>
      <c r="K4880" t="s">
        <v>8402</v>
      </c>
      <c r="L4880" t="s">
        <v>5141</v>
      </c>
    </row>
    <row r="4881" spans="9:12" x14ac:dyDescent="0.25">
      <c r="I4881" t="s">
        <v>1821</v>
      </c>
      <c r="J4881" t="s">
        <v>8588</v>
      </c>
      <c r="K4881" t="s">
        <v>8589</v>
      </c>
      <c r="L4881" t="s">
        <v>7243</v>
      </c>
    </row>
    <row r="4882" spans="9:12" x14ac:dyDescent="0.25">
      <c r="I4882" t="s">
        <v>1821</v>
      </c>
      <c r="J4882" t="s">
        <v>8588</v>
      </c>
      <c r="K4882" t="s">
        <v>8590</v>
      </c>
      <c r="L4882" t="s">
        <v>5172</v>
      </c>
    </row>
    <row r="4883" spans="9:12" x14ac:dyDescent="0.25">
      <c r="I4883" t="s">
        <v>1821</v>
      </c>
      <c r="J4883" t="s">
        <v>8591</v>
      </c>
      <c r="K4883" t="s">
        <v>7696</v>
      </c>
      <c r="L4883" t="s">
        <v>4653</v>
      </c>
    </row>
    <row r="4884" spans="9:12" x14ac:dyDescent="0.25">
      <c r="I4884" t="s">
        <v>1821</v>
      </c>
      <c r="J4884" t="s">
        <v>8591</v>
      </c>
      <c r="K4884" t="s">
        <v>4035</v>
      </c>
      <c r="L4884" t="s">
        <v>5025</v>
      </c>
    </row>
    <row r="4885" spans="9:12" x14ac:dyDescent="0.25">
      <c r="I4885" t="s">
        <v>1821</v>
      </c>
      <c r="J4885" t="s">
        <v>8591</v>
      </c>
      <c r="K4885" t="s">
        <v>5332</v>
      </c>
      <c r="L4885" t="s">
        <v>8558</v>
      </c>
    </row>
    <row r="4886" spans="9:12" x14ac:dyDescent="0.25">
      <c r="I4886" t="s">
        <v>1821</v>
      </c>
      <c r="J4886" t="s">
        <v>8591</v>
      </c>
      <c r="K4886" t="s">
        <v>7638</v>
      </c>
      <c r="L4886" t="s">
        <v>5917</v>
      </c>
    </row>
    <row r="4887" spans="9:12" x14ac:dyDescent="0.25">
      <c r="I4887" t="s">
        <v>1821</v>
      </c>
      <c r="J4887" t="s">
        <v>8591</v>
      </c>
      <c r="K4887" t="s">
        <v>5703</v>
      </c>
      <c r="L4887" t="s">
        <v>5025</v>
      </c>
    </row>
    <row r="4888" spans="9:12" x14ac:dyDescent="0.25">
      <c r="I4888" t="s">
        <v>1821</v>
      </c>
      <c r="J4888" t="s">
        <v>8592</v>
      </c>
      <c r="K4888" t="s">
        <v>8593</v>
      </c>
      <c r="L4888" t="s">
        <v>5198</v>
      </c>
    </row>
    <row r="4889" spans="9:12" x14ac:dyDescent="0.25">
      <c r="I4889" t="s">
        <v>1821</v>
      </c>
      <c r="J4889" t="s">
        <v>8592</v>
      </c>
      <c r="K4889" t="s">
        <v>8594</v>
      </c>
      <c r="L4889" t="s">
        <v>516</v>
      </c>
    </row>
    <row r="4890" spans="9:12" x14ac:dyDescent="0.25">
      <c r="I4890" t="s">
        <v>1821</v>
      </c>
      <c r="J4890" t="s">
        <v>8595</v>
      </c>
      <c r="K4890" t="s">
        <v>8596</v>
      </c>
      <c r="L4890" t="s">
        <v>4653</v>
      </c>
    </row>
    <row r="4891" spans="9:12" x14ac:dyDescent="0.25">
      <c r="I4891" t="s">
        <v>1821</v>
      </c>
      <c r="J4891" t="s">
        <v>8595</v>
      </c>
      <c r="K4891" t="s">
        <v>8044</v>
      </c>
      <c r="L4891" t="s">
        <v>5141</v>
      </c>
    </row>
    <row r="4892" spans="9:12" x14ac:dyDescent="0.25">
      <c r="I4892" t="s">
        <v>1821</v>
      </c>
      <c r="J4892" t="s">
        <v>8595</v>
      </c>
      <c r="K4892" t="s">
        <v>8597</v>
      </c>
      <c r="L4892" t="s">
        <v>5141</v>
      </c>
    </row>
    <row r="4893" spans="9:12" x14ac:dyDescent="0.25">
      <c r="I4893" t="s">
        <v>1821</v>
      </c>
      <c r="J4893" t="s">
        <v>8598</v>
      </c>
      <c r="K4893" t="s">
        <v>4204</v>
      </c>
      <c r="L4893" t="s">
        <v>8599</v>
      </c>
    </row>
    <row r="4894" spans="9:12" x14ac:dyDescent="0.25">
      <c r="I4894" t="s">
        <v>1821</v>
      </c>
      <c r="J4894" t="s">
        <v>8598</v>
      </c>
      <c r="K4894" t="s">
        <v>8600</v>
      </c>
      <c r="L4894" t="s">
        <v>8601</v>
      </c>
    </row>
    <row r="4895" spans="9:12" x14ac:dyDescent="0.25">
      <c r="I4895" t="s">
        <v>1821</v>
      </c>
      <c r="J4895" t="s">
        <v>8602</v>
      </c>
      <c r="K4895" t="s">
        <v>8603</v>
      </c>
      <c r="L4895" t="s">
        <v>5141</v>
      </c>
    </row>
    <row r="4896" spans="9:12" x14ac:dyDescent="0.25">
      <c r="I4896" t="s">
        <v>1821</v>
      </c>
      <c r="J4896" t="s">
        <v>8604</v>
      </c>
      <c r="K4896" t="s">
        <v>4479</v>
      </c>
      <c r="L4896" t="s">
        <v>8605</v>
      </c>
    </row>
    <row r="4897" spans="9:12" x14ac:dyDescent="0.25">
      <c r="I4897" t="s">
        <v>1821</v>
      </c>
      <c r="J4897" t="s">
        <v>8604</v>
      </c>
      <c r="K4897" t="s">
        <v>6296</v>
      </c>
      <c r="L4897" t="s">
        <v>8605</v>
      </c>
    </row>
    <row r="4898" spans="9:12" x14ac:dyDescent="0.25">
      <c r="I4898" t="s">
        <v>1821</v>
      </c>
      <c r="J4898" t="s">
        <v>8604</v>
      </c>
      <c r="K4898" t="s">
        <v>6333</v>
      </c>
      <c r="L4898" t="s">
        <v>4790</v>
      </c>
    </row>
    <row r="4899" spans="9:12" x14ac:dyDescent="0.25">
      <c r="I4899" t="s">
        <v>1821</v>
      </c>
      <c r="J4899" t="s">
        <v>8606</v>
      </c>
      <c r="K4899" t="s">
        <v>4022</v>
      </c>
      <c r="L4899" t="s">
        <v>5141</v>
      </c>
    </row>
    <row r="4900" spans="9:12" x14ac:dyDescent="0.25">
      <c r="I4900" t="s">
        <v>1821</v>
      </c>
      <c r="J4900" t="s">
        <v>8606</v>
      </c>
      <c r="K4900" t="s">
        <v>8607</v>
      </c>
      <c r="L4900" t="s">
        <v>5025</v>
      </c>
    </row>
    <row r="4901" spans="9:12" x14ac:dyDescent="0.25">
      <c r="I4901" t="s">
        <v>1821</v>
      </c>
      <c r="J4901" t="s">
        <v>8606</v>
      </c>
      <c r="K4901" t="s">
        <v>5332</v>
      </c>
      <c r="L4901" t="s">
        <v>8558</v>
      </c>
    </row>
    <row r="4902" spans="9:12" x14ac:dyDescent="0.25">
      <c r="I4902" t="s">
        <v>1821</v>
      </c>
      <c r="J4902" t="s">
        <v>8606</v>
      </c>
      <c r="K4902" t="s">
        <v>8608</v>
      </c>
    </row>
    <row r="4903" spans="9:12" x14ac:dyDescent="0.25">
      <c r="I4903" t="s">
        <v>1821</v>
      </c>
      <c r="J4903" t="s">
        <v>8609</v>
      </c>
      <c r="K4903" t="s">
        <v>8244</v>
      </c>
      <c r="L4903" t="s">
        <v>4790</v>
      </c>
    </row>
    <row r="4904" spans="9:12" x14ac:dyDescent="0.25">
      <c r="I4904" t="s">
        <v>1821</v>
      </c>
      <c r="J4904" t="s">
        <v>8610</v>
      </c>
      <c r="K4904" t="s">
        <v>4104</v>
      </c>
      <c r="L4904" t="s">
        <v>5141</v>
      </c>
    </row>
    <row r="4905" spans="9:12" x14ac:dyDescent="0.25">
      <c r="I4905" t="s">
        <v>1821</v>
      </c>
      <c r="J4905" t="s">
        <v>8611</v>
      </c>
      <c r="K4905" t="s">
        <v>4057</v>
      </c>
      <c r="L4905" t="s">
        <v>5141</v>
      </c>
    </row>
    <row r="4906" spans="9:12" x14ac:dyDescent="0.25">
      <c r="I4906" t="s">
        <v>1821</v>
      </c>
      <c r="J4906" t="s">
        <v>8612</v>
      </c>
      <c r="K4906" t="s">
        <v>6423</v>
      </c>
      <c r="L4906" t="s">
        <v>4653</v>
      </c>
    </row>
    <row r="4907" spans="9:12" x14ac:dyDescent="0.25">
      <c r="I4907" t="s">
        <v>1821</v>
      </c>
      <c r="J4907" t="s">
        <v>8613</v>
      </c>
      <c r="K4907" t="s">
        <v>5590</v>
      </c>
      <c r="L4907" t="s">
        <v>5116</v>
      </c>
    </row>
    <row r="4908" spans="9:12" x14ac:dyDescent="0.25">
      <c r="I4908" t="s">
        <v>1821</v>
      </c>
      <c r="J4908" t="s">
        <v>8613</v>
      </c>
      <c r="K4908" t="s">
        <v>4864</v>
      </c>
      <c r="L4908" t="s">
        <v>4790</v>
      </c>
    </row>
    <row r="4909" spans="9:12" x14ac:dyDescent="0.25">
      <c r="I4909" t="s">
        <v>1821</v>
      </c>
      <c r="J4909" t="s">
        <v>8613</v>
      </c>
      <c r="K4909" t="s">
        <v>6155</v>
      </c>
      <c r="L4909" t="s">
        <v>5116</v>
      </c>
    </row>
    <row r="4910" spans="9:12" x14ac:dyDescent="0.25">
      <c r="I4910" t="s">
        <v>1821</v>
      </c>
      <c r="J4910" t="s">
        <v>8613</v>
      </c>
      <c r="K4910" t="s">
        <v>8614</v>
      </c>
      <c r="L4910" t="s">
        <v>5116</v>
      </c>
    </row>
    <row r="4911" spans="9:12" x14ac:dyDescent="0.25">
      <c r="I4911" t="s">
        <v>1821</v>
      </c>
      <c r="J4911" t="s">
        <v>8615</v>
      </c>
      <c r="K4911" t="s">
        <v>8616</v>
      </c>
      <c r="L4911" t="s">
        <v>5141</v>
      </c>
    </row>
    <row r="4912" spans="9:12" x14ac:dyDescent="0.25">
      <c r="I4912" t="s">
        <v>1821</v>
      </c>
      <c r="J4912" t="s">
        <v>8615</v>
      </c>
      <c r="K4912" t="s">
        <v>5520</v>
      </c>
      <c r="L4912" t="s">
        <v>5141</v>
      </c>
    </row>
    <row r="4913" spans="9:12" x14ac:dyDescent="0.25">
      <c r="I4913" t="s">
        <v>1821</v>
      </c>
      <c r="J4913" t="s">
        <v>8615</v>
      </c>
      <c r="K4913" t="s">
        <v>8617</v>
      </c>
      <c r="L4913" t="s">
        <v>5141</v>
      </c>
    </row>
    <row r="4914" spans="9:12" x14ac:dyDescent="0.25">
      <c r="I4914" t="s">
        <v>1821</v>
      </c>
      <c r="J4914" t="s">
        <v>8615</v>
      </c>
      <c r="K4914" t="s">
        <v>4022</v>
      </c>
      <c r="L4914" t="s">
        <v>5146</v>
      </c>
    </row>
    <row r="4915" spans="9:12" x14ac:dyDescent="0.25">
      <c r="I4915" t="s">
        <v>1821</v>
      </c>
      <c r="J4915" t="s">
        <v>8615</v>
      </c>
      <c r="K4915" t="s">
        <v>8618</v>
      </c>
      <c r="L4915" t="s">
        <v>8619</v>
      </c>
    </row>
    <row r="4916" spans="9:12" x14ac:dyDescent="0.25">
      <c r="I4916" t="s">
        <v>1821</v>
      </c>
      <c r="J4916" t="s">
        <v>8615</v>
      </c>
      <c r="K4916" t="s">
        <v>4310</v>
      </c>
      <c r="L4916" t="s">
        <v>5141</v>
      </c>
    </row>
    <row r="4917" spans="9:12" x14ac:dyDescent="0.25">
      <c r="I4917" t="s">
        <v>1821</v>
      </c>
      <c r="J4917" t="s">
        <v>8615</v>
      </c>
      <c r="K4917" t="s">
        <v>5428</v>
      </c>
      <c r="L4917" t="s">
        <v>5141</v>
      </c>
    </row>
    <row r="4918" spans="9:12" x14ac:dyDescent="0.25">
      <c r="I4918" t="s">
        <v>1821</v>
      </c>
      <c r="J4918" t="s">
        <v>8615</v>
      </c>
      <c r="K4918" t="s">
        <v>8084</v>
      </c>
      <c r="L4918" t="s">
        <v>5141</v>
      </c>
    </row>
    <row r="4919" spans="9:12" x14ac:dyDescent="0.25">
      <c r="I4919" t="s">
        <v>1821</v>
      </c>
      <c r="J4919" t="s">
        <v>8615</v>
      </c>
      <c r="K4919" t="s">
        <v>8620</v>
      </c>
      <c r="L4919" t="s">
        <v>8621</v>
      </c>
    </row>
    <row r="4920" spans="9:12" x14ac:dyDescent="0.25">
      <c r="I4920" t="s">
        <v>1821</v>
      </c>
      <c r="J4920" t="s">
        <v>8615</v>
      </c>
      <c r="K4920" t="s">
        <v>8622</v>
      </c>
      <c r="L4920" t="s">
        <v>5146</v>
      </c>
    </row>
    <row r="4921" spans="9:12" x14ac:dyDescent="0.25">
      <c r="I4921" t="s">
        <v>1821</v>
      </c>
      <c r="J4921" t="s">
        <v>8615</v>
      </c>
      <c r="K4921" t="s">
        <v>4236</v>
      </c>
      <c r="L4921" t="s">
        <v>4790</v>
      </c>
    </row>
    <row r="4922" spans="9:12" x14ac:dyDescent="0.25">
      <c r="I4922" t="s">
        <v>1821</v>
      </c>
      <c r="J4922" t="s">
        <v>8615</v>
      </c>
      <c r="K4922" t="s">
        <v>8623</v>
      </c>
      <c r="L4922" t="s">
        <v>5141</v>
      </c>
    </row>
    <row r="4923" spans="9:12" x14ac:dyDescent="0.25">
      <c r="I4923" t="s">
        <v>1821</v>
      </c>
      <c r="J4923" t="s">
        <v>8615</v>
      </c>
      <c r="K4923" t="s">
        <v>8624</v>
      </c>
      <c r="L4923" t="s">
        <v>8625</v>
      </c>
    </row>
    <row r="4924" spans="9:12" x14ac:dyDescent="0.25">
      <c r="I4924" t="s">
        <v>1821</v>
      </c>
      <c r="J4924" t="s">
        <v>8615</v>
      </c>
      <c r="K4924" t="s">
        <v>8626</v>
      </c>
      <c r="L4924" t="s">
        <v>8599</v>
      </c>
    </row>
    <row r="4925" spans="9:12" x14ac:dyDescent="0.25">
      <c r="I4925" t="s">
        <v>1821</v>
      </c>
      <c r="J4925" t="s">
        <v>8615</v>
      </c>
      <c r="K4925" t="s">
        <v>6143</v>
      </c>
      <c r="L4925" t="s">
        <v>5141</v>
      </c>
    </row>
    <row r="4926" spans="9:12" x14ac:dyDescent="0.25">
      <c r="I4926" t="s">
        <v>1821</v>
      </c>
      <c r="J4926" t="s">
        <v>8615</v>
      </c>
      <c r="K4926" t="s">
        <v>8627</v>
      </c>
      <c r="L4926" t="s">
        <v>4790</v>
      </c>
    </row>
    <row r="4927" spans="9:12" x14ac:dyDescent="0.25">
      <c r="I4927" t="s">
        <v>1821</v>
      </c>
      <c r="J4927" t="s">
        <v>8615</v>
      </c>
      <c r="K4927" t="s">
        <v>8628</v>
      </c>
      <c r="L4927" t="s">
        <v>8040</v>
      </c>
    </row>
    <row r="4928" spans="9:12" x14ac:dyDescent="0.25">
      <c r="I4928" t="s">
        <v>1821</v>
      </c>
      <c r="J4928" t="s">
        <v>8629</v>
      </c>
      <c r="K4928" t="s">
        <v>8630</v>
      </c>
      <c r="L4928" t="s">
        <v>8599</v>
      </c>
    </row>
    <row r="4929" spans="9:12" x14ac:dyDescent="0.25">
      <c r="I4929" t="s">
        <v>1821</v>
      </c>
      <c r="J4929" t="s">
        <v>8631</v>
      </c>
      <c r="K4929" t="s">
        <v>8632</v>
      </c>
      <c r="L4929" t="s">
        <v>4653</v>
      </c>
    </row>
    <row r="4930" spans="9:12" x14ac:dyDescent="0.25">
      <c r="I4930" t="s">
        <v>1821</v>
      </c>
      <c r="J4930" t="s">
        <v>8633</v>
      </c>
      <c r="K4930" t="s">
        <v>8634</v>
      </c>
      <c r="L4930" t="s">
        <v>5185</v>
      </c>
    </row>
    <row r="4931" spans="9:12" x14ac:dyDescent="0.25">
      <c r="I4931" t="s">
        <v>1821</v>
      </c>
      <c r="J4931" t="s">
        <v>8635</v>
      </c>
      <c r="K4931" t="s">
        <v>8636</v>
      </c>
      <c r="L4931" t="s">
        <v>5119</v>
      </c>
    </row>
    <row r="4932" spans="9:12" x14ac:dyDescent="0.25">
      <c r="I4932" t="s">
        <v>1821</v>
      </c>
      <c r="J4932" t="s">
        <v>8635</v>
      </c>
      <c r="K4932" t="s">
        <v>8637</v>
      </c>
      <c r="L4932" t="s">
        <v>5180</v>
      </c>
    </row>
    <row r="4933" spans="9:12" x14ac:dyDescent="0.25">
      <c r="I4933" t="s">
        <v>1821</v>
      </c>
      <c r="J4933" t="s">
        <v>8635</v>
      </c>
      <c r="K4933" t="s">
        <v>8638</v>
      </c>
      <c r="L4933" t="s">
        <v>4653</v>
      </c>
    </row>
    <row r="4934" spans="9:12" x14ac:dyDescent="0.25">
      <c r="I4934" t="s">
        <v>1821</v>
      </c>
      <c r="J4934" t="s">
        <v>8639</v>
      </c>
      <c r="K4934" t="s">
        <v>8640</v>
      </c>
      <c r="L4934" t="s">
        <v>7626</v>
      </c>
    </row>
    <row r="4935" spans="9:12" x14ac:dyDescent="0.25">
      <c r="I4935" t="s">
        <v>1821</v>
      </c>
      <c r="J4935" t="s">
        <v>8639</v>
      </c>
      <c r="K4935" t="s">
        <v>4437</v>
      </c>
      <c r="L4935" t="s">
        <v>7626</v>
      </c>
    </row>
    <row r="4936" spans="9:12" x14ac:dyDescent="0.25">
      <c r="I4936" t="s">
        <v>1821</v>
      </c>
      <c r="J4936" t="s">
        <v>8639</v>
      </c>
      <c r="K4936" t="s">
        <v>8641</v>
      </c>
      <c r="L4936" t="s">
        <v>7626</v>
      </c>
    </row>
    <row r="4937" spans="9:12" x14ac:dyDescent="0.25">
      <c r="I4937" t="s">
        <v>1821</v>
      </c>
      <c r="J4937" t="s">
        <v>8639</v>
      </c>
      <c r="K4937" t="s">
        <v>4583</v>
      </c>
      <c r="L4937" t="s">
        <v>5025</v>
      </c>
    </row>
    <row r="4938" spans="9:12" x14ac:dyDescent="0.25">
      <c r="I4938" t="s">
        <v>1821</v>
      </c>
      <c r="J4938" t="s">
        <v>8639</v>
      </c>
      <c r="K4938" t="s">
        <v>8642</v>
      </c>
      <c r="L4938" t="s">
        <v>7626</v>
      </c>
    </row>
    <row r="4939" spans="9:12" x14ac:dyDescent="0.25">
      <c r="I4939" t="s">
        <v>1821</v>
      </c>
      <c r="J4939" t="s">
        <v>8639</v>
      </c>
      <c r="K4939" t="s">
        <v>5682</v>
      </c>
      <c r="L4939" t="s">
        <v>5319</v>
      </c>
    </row>
    <row r="4940" spans="9:12" x14ac:dyDescent="0.25">
      <c r="I4940" t="s">
        <v>1821</v>
      </c>
      <c r="J4940" t="s">
        <v>8639</v>
      </c>
      <c r="K4940" t="s">
        <v>5656</v>
      </c>
      <c r="L4940" t="s">
        <v>5025</v>
      </c>
    </row>
    <row r="4941" spans="9:12" x14ac:dyDescent="0.25">
      <c r="I4941" t="s">
        <v>1821</v>
      </c>
      <c r="J4941" t="s">
        <v>8639</v>
      </c>
      <c r="K4941" t="s">
        <v>8643</v>
      </c>
      <c r="L4941" t="s">
        <v>7626</v>
      </c>
    </row>
    <row r="4942" spans="9:12" x14ac:dyDescent="0.25">
      <c r="I4942" t="s">
        <v>1821</v>
      </c>
      <c r="J4942" t="s">
        <v>8639</v>
      </c>
      <c r="K4942" t="s">
        <v>8644</v>
      </c>
      <c r="L4942" t="s">
        <v>8645</v>
      </c>
    </row>
    <row r="4943" spans="9:12" x14ac:dyDescent="0.25">
      <c r="I4943" t="s">
        <v>1821</v>
      </c>
      <c r="J4943" t="s">
        <v>8639</v>
      </c>
      <c r="K4943" t="s">
        <v>8646</v>
      </c>
      <c r="L4943" t="s">
        <v>7626</v>
      </c>
    </row>
    <row r="4944" spans="9:12" x14ac:dyDescent="0.25">
      <c r="I4944" t="s">
        <v>1821</v>
      </c>
      <c r="J4944" t="s">
        <v>8639</v>
      </c>
      <c r="K4944" t="s">
        <v>5444</v>
      </c>
      <c r="L4944" t="s">
        <v>5319</v>
      </c>
    </row>
    <row r="4945" spans="9:12" x14ac:dyDescent="0.25">
      <c r="I4945" t="s">
        <v>1821</v>
      </c>
      <c r="J4945" t="s">
        <v>8639</v>
      </c>
      <c r="K4945" t="s">
        <v>8647</v>
      </c>
      <c r="L4945" t="s">
        <v>5025</v>
      </c>
    </row>
    <row r="4946" spans="9:12" x14ac:dyDescent="0.25">
      <c r="I4946" t="s">
        <v>1821</v>
      </c>
      <c r="J4946" t="s">
        <v>8639</v>
      </c>
      <c r="K4946" t="s">
        <v>5711</v>
      </c>
      <c r="L4946" t="s">
        <v>5025</v>
      </c>
    </row>
    <row r="4947" spans="9:12" x14ac:dyDescent="0.25">
      <c r="I4947" t="s">
        <v>1821</v>
      </c>
      <c r="J4947" t="s">
        <v>8639</v>
      </c>
      <c r="K4947" t="s">
        <v>4947</v>
      </c>
      <c r="L4947" t="s">
        <v>5025</v>
      </c>
    </row>
    <row r="4948" spans="9:12" x14ac:dyDescent="0.25">
      <c r="I4948" t="s">
        <v>1821</v>
      </c>
      <c r="J4948" t="s">
        <v>8639</v>
      </c>
      <c r="K4948" t="s">
        <v>4431</v>
      </c>
      <c r="L4948" t="s">
        <v>7626</v>
      </c>
    </row>
    <row r="4949" spans="9:12" x14ac:dyDescent="0.25">
      <c r="I4949" t="s">
        <v>1821</v>
      </c>
      <c r="J4949" t="s">
        <v>8639</v>
      </c>
      <c r="K4949" t="s">
        <v>4238</v>
      </c>
      <c r="L4949" t="s">
        <v>4653</v>
      </c>
    </row>
    <row r="4950" spans="9:12" x14ac:dyDescent="0.25">
      <c r="I4950" t="s">
        <v>1821</v>
      </c>
      <c r="J4950" t="s">
        <v>8639</v>
      </c>
      <c r="K4950" t="s">
        <v>4576</v>
      </c>
      <c r="L4950" t="s">
        <v>5025</v>
      </c>
    </row>
    <row r="4951" spans="9:12" x14ac:dyDescent="0.25">
      <c r="I4951" t="s">
        <v>1821</v>
      </c>
      <c r="J4951" t="s">
        <v>8639</v>
      </c>
      <c r="K4951" t="s">
        <v>6322</v>
      </c>
      <c r="L4951" t="s">
        <v>4653</v>
      </c>
    </row>
    <row r="4952" spans="9:12" x14ac:dyDescent="0.25">
      <c r="I4952" t="s">
        <v>1821</v>
      </c>
      <c r="J4952" t="s">
        <v>8639</v>
      </c>
      <c r="K4952" t="s">
        <v>5055</v>
      </c>
      <c r="L4952" t="s">
        <v>5025</v>
      </c>
    </row>
    <row r="4953" spans="9:12" x14ac:dyDescent="0.25">
      <c r="I4953" t="s">
        <v>1821</v>
      </c>
      <c r="J4953" t="s">
        <v>8648</v>
      </c>
      <c r="K4953" t="s">
        <v>8649</v>
      </c>
      <c r="L4953" t="s">
        <v>8650</v>
      </c>
    </row>
    <row r="4954" spans="9:12" x14ac:dyDescent="0.25">
      <c r="I4954" t="s">
        <v>1821</v>
      </c>
      <c r="J4954" t="s">
        <v>8651</v>
      </c>
      <c r="K4954" t="s">
        <v>8652</v>
      </c>
      <c r="L4954" t="s">
        <v>7626</v>
      </c>
    </row>
    <row r="4955" spans="9:12" x14ac:dyDescent="0.25">
      <c r="I4955" t="s">
        <v>1821</v>
      </c>
      <c r="J4955" t="s">
        <v>8651</v>
      </c>
      <c r="K4955" t="s">
        <v>8653</v>
      </c>
      <c r="L4955" t="s">
        <v>7647</v>
      </c>
    </row>
    <row r="4956" spans="9:12" x14ac:dyDescent="0.25">
      <c r="I4956" t="s">
        <v>1821</v>
      </c>
      <c r="J4956" t="s">
        <v>8654</v>
      </c>
      <c r="K4956" t="s">
        <v>5063</v>
      </c>
      <c r="L4956" t="s">
        <v>5141</v>
      </c>
    </row>
    <row r="4957" spans="9:12" x14ac:dyDescent="0.25">
      <c r="I4957" t="s">
        <v>1821</v>
      </c>
      <c r="J4957" t="s">
        <v>8654</v>
      </c>
      <c r="K4957" t="s">
        <v>4312</v>
      </c>
      <c r="L4957" t="s">
        <v>5141</v>
      </c>
    </row>
    <row r="4958" spans="9:12" x14ac:dyDescent="0.25">
      <c r="I4958" t="s">
        <v>1821</v>
      </c>
      <c r="J4958" t="s">
        <v>8654</v>
      </c>
      <c r="K4958" t="s">
        <v>3969</v>
      </c>
      <c r="L4958" t="s">
        <v>7647</v>
      </c>
    </row>
    <row r="4959" spans="9:12" x14ac:dyDescent="0.25">
      <c r="I4959" t="s">
        <v>1821</v>
      </c>
      <c r="J4959" t="s">
        <v>8654</v>
      </c>
      <c r="K4959" t="s">
        <v>7280</v>
      </c>
      <c r="L4959" t="s">
        <v>4790</v>
      </c>
    </row>
    <row r="4960" spans="9:12" x14ac:dyDescent="0.25">
      <c r="I4960" t="s">
        <v>1821</v>
      </c>
      <c r="J4960" t="s">
        <v>8654</v>
      </c>
      <c r="K4960" t="s">
        <v>8655</v>
      </c>
      <c r="L4960" t="s">
        <v>5172</v>
      </c>
    </row>
    <row r="4961" spans="9:12" x14ac:dyDescent="0.25">
      <c r="I4961" t="s">
        <v>1821</v>
      </c>
      <c r="J4961" t="s">
        <v>8654</v>
      </c>
      <c r="K4961" t="s">
        <v>7732</v>
      </c>
      <c r="L4961" t="s">
        <v>4790</v>
      </c>
    </row>
    <row r="4962" spans="9:12" x14ac:dyDescent="0.25">
      <c r="I4962" t="s">
        <v>1821</v>
      </c>
      <c r="J4962" t="s">
        <v>8654</v>
      </c>
      <c r="K4962" t="s">
        <v>7893</v>
      </c>
      <c r="L4962" t="s">
        <v>4790</v>
      </c>
    </row>
    <row r="4963" spans="9:12" x14ac:dyDescent="0.25">
      <c r="I4963" t="s">
        <v>1821</v>
      </c>
      <c r="J4963" t="s">
        <v>8654</v>
      </c>
      <c r="K4963" t="s">
        <v>8656</v>
      </c>
      <c r="L4963" t="s">
        <v>5146</v>
      </c>
    </row>
    <row r="4964" spans="9:12" x14ac:dyDescent="0.25">
      <c r="I4964" t="s">
        <v>1821</v>
      </c>
      <c r="J4964" t="s">
        <v>8654</v>
      </c>
      <c r="K4964" t="s">
        <v>8657</v>
      </c>
      <c r="L4964" t="s">
        <v>5141</v>
      </c>
    </row>
    <row r="4965" spans="9:12" x14ac:dyDescent="0.25">
      <c r="I4965" t="s">
        <v>1821</v>
      </c>
      <c r="J4965" t="s">
        <v>8658</v>
      </c>
      <c r="K4965" t="s">
        <v>3987</v>
      </c>
      <c r="L4965" t="s">
        <v>5141</v>
      </c>
    </row>
    <row r="4966" spans="9:12" x14ac:dyDescent="0.25">
      <c r="I4966" t="s">
        <v>1821</v>
      </c>
      <c r="J4966" t="s">
        <v>8658</v>
      </c>
      <c r="K4966" t="s">
        <v>6107</v>
      </c>
      <c r="L4966" t="s">
        <v>5141</v>
      </c>
    </row>
    <row r="4967" spans="9:12" x14ac:dyDescent="0.25">
      <c r="I4967" t="s">
        <v>1821</v>
      </c>
      <c r="J4967" t="s">
        <v>8659</v>
      </c>
      <c r="K4967" t="s">
        <v>8660</v>
      </c>
      <c r="L4967" t="s">
        <v>7626</v>
      </c>
    </row>
    <row r="4968" spans="9:12" x14ac:dyDescent="0.25">
      <c r="I4968" t="s">
        <v>1821</v>
      </c>
      <c r="J4968" t="s">
        <v>8659</v>
      </c>
      <c r="K4968" t="s">
        <v>4057</v>
      </c>
      <c r="L4968" t="s">
        <v>7626</v>
      </c>
    </row>
    <row r="4969" spans="9:12" x14ac:dyDescent="0.25">
      <c r="I4969" t="s">
        <v>1821</v>
      </c>
      <c r="J4969" t="s">
        <v>8659</v>
      </c>
      <c r="K4969" t="s">
        <v>8661</v>
      </c>
      <c r="L4969" t="s">
        <v>7626</v>
      </c>
    </row>
    <row r="4970" spans="9:12" x14ac:dyDescent="0.25">
      <c r="I4970" t="s">
        <v>1821</v>
      </c>
      <c r="J4970" t="s">
        <v>8659</v>
      </c>
      <c r="K4970" t="s">
        <v>8662</v>
      </c>
      <c r="L4970" t="s">
        <v>5141</v>
      </c>
    </row>
    <row r="4971" spans="9:12" x14ac:dyDescent="0.25">
      <c r="I4971" t="s">
        <v>1821</v>
      </c>
      <c r="J4971" t="s">
        <v>8659</v>
      </c>
      <c r="K4971" t="s">
        <v>4096</v>
      </c>
      <c r="L4971" t="s">
        <v>5141</v>
      </c>
    </row>
    <row r="4972" spans="9:12" x14ac:dyDescent="0.25">
      <c r="I4972" t="s">
        <v>1821</v>
      </c>
      <c r="J4972" t="s">
        <v>8659</v>
      </c>
      <c r="K4972" t="s">
        <v>8663</v>
      </c>
      <c r="L4972" t="s">
        <v>5141</v>
      </c>
    </row>
    <row r="4973" spans="9:12" x14ac:dyDescent="0.25">
      <c r="I4973" t="s">
        <v>1821</v>
      </c>
      <c r="J4973" t="s">
        <v>8659</v>
      </c>
      <c r="K4973" t="s">
        <v>8664</v>
      </c>
      <c r="L4973" t="s">
        <v>7626</v>
      </c>
    </row>
    <row r="4974" spans="9:12" x14ac:dyDescent="0.25">
      <c r="I4974" t="s">
        <v>1821</v>
      </c>
      <c r="J4974" t="s">
        <v>8659</v>
      </c>
      <c r="K4974" t="s">
        <v>8665</v>
      </c>
      <c r="L4974" t="s">
        <v>7626</v>
      </c>
    </row>
    <row r="4975" spans="9:12" x14ac:dyDescent="0.25">
      <c r="I4975" t="s">
        <v>1821</v>
      </c>
      <c r="J4975" t="s">
        <v>8666</v>
      </c>
      <c r="K4975" t="s">
        <v>4204</v>
      </c>
      <c r="L4975" t="s">
        <v>4790</v>
      </c>
    </row>
    <row r="4976" spans="9:12" x14ac:dyDescent="0.25">
      <c r="I4976" t="s">
        <v>1821</v>
      </c>
      <c r="J4976" t="s">
        <v>8666</v>
      </c>
      <c r="K4976" t="s">
        <v>8667</v>
      </c>
      <c r="L4976" t="s">
        <v>4653</v>
      </c>
    </row>
    <row r="4977" spans="9:12" x14ac:dyDescent="0.25">
      <c r="I4977" t="s">
        <v>1821</v>
      </c>
      <c r="J4977" t="s">
        <v>8666</v>
      </c>
      <c r="K4977" t="s">
        <v>8664</v>
      </c>
      <c r="L4977" t="s">
        <v>7626</v>
      </c>
    </row>
    <row r="4978" spans="9:12" x14ac:dyDescent="0.25">
      <c r="I4978" t="s">
        <v>1821</v>
      </c>
      <c r="J4978" t="s">
        <v>8668</v>
      </c>
      <c r="K4978" t="s">
        <v>4022</v>
      </c>
      <c r="L4978" t="s">
        <v>7626</v>
      </c>
    </row>
    <row r="4979" spans="9:12" x14ac:dyDescent="0.25">
      <c r="I4979" t="s">
        <v>1821</v>
      </c>
      <c r="J4979" t="s">
        <v>8668</v>
      </c>
      <c r="K4979" t="s">
        <v>5508</v>
      </c>
      <c r="L4979" t="s">
        <v>7626</v>
      </c>
    </row>
    <row r="4980" spans="9:12" x14ac:dyDescent="0.25">
      <c r="I4980" t="s">
        <v>1821</v>
      </c>
      <c r="J4980" t="s">
        <v>8668</v>
      </c>
      <c r="K4980" t="s">
        <v>6583</v>
      </c>
    </row>
    <row r="4981" spans="9:12" x14ac:dyDescent="0.25">
      <c r="I4981" t="s">
        <v>1821</v>
      </c>
      <c r="J4981" t="s">
        <v>8668</v>
      </c>
      <c r="K4981" t="s">
        <v>6440</v>
      </c>
      <c r="L4981" t="s">
        <v>5141</v>
      </c>
    </row>
    <row r="4982" spans="9:12" x14ac:dyDescent="0.25">
      <c r="I4982" t="s">
        <v>1821</v>
      </c>
      <c r="J4982" t="s">
        <v>8668</v>
      </c>
      <c r="K4982" t="s">
        <v>8669</v>
      </c>
      <c r="L4982" t="s">
        <v>4790</v>
      </c>
    </row>
    <row r="4983" spans="9:12" x14ac:dyDescent="0.25">
      <c r="I4983" t="s">
        <v>1821</v>
      </c>
      <c r="J4983" t="s">
        <v>8668</v>
      </c>
      <c r="K4983" t="s">
        <v>8670</v>
      </c>
      <c r="L4983" t="s">
        <v>5172</v>
      </c>
    </row>
    <row r="4984" spans="9:12" x14ac:dyDescent="0.25">
      <c r="I4984" t="s">
        <v>1821</v>
      </c>
      <c r="J4984" t="s">
        <v>8668</v>
      </c>
      <c r="K4984" t="s">
        <v>8671</v>
      </c>
      <c r="L4984" t="s">
        <v>4790</v>
      </c>
    </row>
    <row r="4985" spans="9:12" x14ac:dyDescent="0.25">
      <c r="I4985" t="s">
        <v>1821</v>
      </c>
      <c r="J4985" t="s">
        <v>8668</v>
      </c>
      <c r="K4985" t="s">
        <v>6586</v>
      </c>
      <c r="L4985" t="s">
        <v>7031</v>
      </c>
    </row>
    <row r="4986" spans="9:12" x14ac:dyDescent="0.25">
      <c r="I4986" t="s">
        <v>1821</v>
      </c>
      <c r="J4986" t="s">
        <v>8668</v>
      </c>
      <c r="K4986" t="s">
        <v>8099</v>
      </c>
      <c r="L4986" t="s">
        <v>7626</v>
      </c>
    </row>
    <row r="4987" spans="9:12" x14ac:dyDescent="0.25">
      <c r="I4987" t="s">
        <v>1821</v>
      </c>
      <c r="J4987" t="s">
        <v>8668</v>
      </c>
      <c r="K4987" t="s">
        <v>4139</v>
      </c>
      <c r="L4987" t="s">
        <v>5172</v>
      </c>
    </row>
    <row r="4988" spans="9:12" x14ac:dyDescent="0.25">
      <c r="I4988" t="s">
        <v>1821</v>
      </c>
      <c r="J4988" t="s">
        <v>8672</v>
      </c>
      <c r="K4988" t="s">
        <v>7686</v>
      </c>
      <c r="L4988" t="s">
        <v>7763</v>
      </c>
    </row>
    <row r="4989" spans="9:12" x14ac:dyDescent="0.25">
      <c r="I4989" t="s">
        <v>1821</v>
      </c>
      <c r="J4989" t="s">
        <v>8672</v>
      </c>
      <c r="K4989" t="s">
        <v>8673</v>
      </c>
      <c r="L4989" t="s">
        <v>5141</v>
      </c>
    </row>
    <row r="4990" spans="9:12" x14ac:dyDescent="0.25">
      <c r="I4990" t="s">
        <v>1823</v>
      </c>
      <c r="J4990" t="s">
        <v>8674</v>
      </c>
      <c r="K4990" t="s">
        <v>5718</v>
      </c>
      <c r="L4990" t="s">
        <v>8040</v>
      </c>
    </row>
    <row r="4991" spans="9:12" x14ac:dyDescent="0.25">
      <c r="I4991" t="s">
        <v>1823</v>
      </c>
      <c r="J4991" t="s">
        <v>8674</v>
      </c>
      <c r="K4991" t="s">
        <v>6108</v>
      </c>
      <c r="L4991" t="s">
        <v>8675</v>
      </c>
    </row>
    <row r="4992" spans="9:12" x14ac:dyDescent="0.25">
      <c r="I4992" t="s">
        <v>1823</v>
      </c>
      <c r="J4992" t="s">
        <v>8676</v>
      </c>
      <c r="K4992" t="s">
        <v>8677</v>
      </c>
      <c r="L4992" t="s">
        <v>5197</v>
      </c>
    </row>
    <row r="4993" spans="9:12" x14ac:dyDescent="0.25">
      <c r="I4993" t="s">
        <v>1823</v>
      </c>
      <c r="J4993" t="s">
        <v>8676</v>
      </c>
      <c r="K4993" t="s">
        <v>8678</v>
      </c>
      <c r="L4993" t="s">
        <v>7579</v>
      </c>
    </row>
    <row r="4994" spans="9:12" x14ac:dyDescent="0.25">
      <c r="I4994" t="s">
        <v>1823</v>
      </c>
      <c r="J4994" t="s">
        <v>8679</v>
      </c>
      <c r="K4994" t="s">
        <v>7581</v>
      </c>
      <c r="L4994" t="s">
        <v>7127</v>
      </c>
    </row>
    <row r="4995" spans="9:12" x14ac:dyDescent="0.25">
      <c r="I4995" t="s">
        <v>1823</v>
      </c>
      <c r="J4995" t="s">
        <v>8679</v>
      </c>
      <c r="K4995" t="s">
        <v>4022</v>
      </c>
      <c r="L4995" t="s">
        <v>7127</v>
      </c>
    </row>
    <row r="4996" spans="9:12" x14ac:dyDescent="0.25">
      <c r="I4996" t="s">
        <v>1823</v>
      </c>
      <c r="J4996" t="s">
        <v>8679</v>
      </c>
      <c r="K4996" t="s">
        <v>7119</v>
      </c>
      <c r="L4996" t="s">
        <v>5025</v>
      </c>
    </row>
    <row r="4997" spans="9:12" x14ac:dyDescent="0.25">
      <c r="I4997" t="s">
        <v>1823</v>
      </c>
      <c r="J4997" t="s">
        <v>8680</v>
      </c>
      <c r="K4997" t="s">
        <v>4477</v>
      </c>
      <c r="L4997" t="s">
        <v>5119</v>
      </c>
    </row>
    <row r="4998" spans="9:12" x14ac:dyDescent="0.25">
      <c r="I4998" t="s">
        <v>1823</v>
      </c>
      <c r="J4998" t="s">
        <v>8680</v>
      </c>
      <c r="K4998" t="s">
        <v>8681</v>
      </c>
      <c r="L4998" t="s">
        <v>7127</v>
      </c>
    </row>
    <row r="4999" spans="9:12" x14ac:dyDescent="0.25">
      <c r="I4999" t="s">
        <v>1823</v>
      </c>
      <c r="J4999" t="s">
        <v>8680</v>
      </c>
      <c r="K4999" t="s">
        <v>4166</v>
      </c>
      <c r="L4999" t="s">
        <v>5127</v>
      </c>
    </row>
    <row r="5000" spans="9:12" x14ac:dyDescent="0.25">
      <c r="I5000" t="s">
        <v>1823</v>
      </c>
      <c r="J5000" t="s">
        <v>8682</v>
      </c>
      <c r="K5000" t="s">
        <v>7552</v>
      </c>
    </row>
    <row r="5001" spans="9:12" x14ac:dyDescent="0.25">
      <c r="I5001" t="s">
        <v>1823</v>
      </c>
      <c r="J5001" t="s">
        <v>8683</v>
      </c>
      <c r="K5001" t="s">
        <v>8684</v>
      </c>
      <c r="L5001" t="s">
        <v>7476</v>
      </c>
    </row>
    <row r="5002" spans="9:12" x14ac:dyDescent="0.25">
      <c r="I5002" t="s">
        <v>1823</v>
      </c>
      <c r="J5002" t="s">
        <v>8685</v>
      </c>
      <c r="K5002" t="s">
        <v>4614</v>
      </c>
      <c r="L5002" t="s">
        <v>5352</v>
      </c>
    </row>
    <row r="5003" spans="9:12" x14ac:dyDescent="0.25">
      <c r="I5003" t="s">
        <v>1823</v>
      </c>
      <c r="J5003" t="s">
        <v>8686</v>
      </c>
      <c r="K5003" t="s">
        <v>5806</v>
      </c>
      <c r="L5003" t="s">
        <v>7127</v>
      </c>
    </row>
    <row r="5004" spans="9:12" x14ac:dyDescent="0.25">
      <c r="I5004" t="s">
        <v>1823</v>
      </c>
      <c r="J5004" t="s">
        <v>8686</v>
      </c>
      <c r="K5004" t="s">
        <v>4696</v>
      </c>
      <c r="L5004" t="s">
        <v>7127</v>
      </c>
    </row>
    <row r="5005" spans="9:12" x14ac:dyDescent="0.25">
      <c r="I5005" t="s">
        <v>1823</v>
      </c>
      <c r="J5005" t="s">
        <v>8686</v>
      </c>
      <c r="K5005" t="s">
        <v>8687</v>
      </c>
      <c r="L5005" t="s">
        <v>5025</v>
      </c>
    </row>
    <row r="5006" spans="9:12" x14ac:dyDescent="0.25">
      <c r="I5006" t="s">
        <v>1823</v>
      </c>
      <c r="J5006" t="s">
        <v>8686</v>
      </c>
      <c r="K5006" t="s">
        <v>4200</v>
      </c>
      <c r="L5006" t="s">
        <v>7127</v>
      </c>
    </row>
    <row r="5007" spans="9:12" x14ac:dyDescent="0.25">
      <c r="I5007" t="s">
        <v>1823</v>
      </c>
      <c r="J5007" t="s">
        <v>8686</v>
      </c>
      <c r="K5007" t="s">
        <v>4007</v>
      </c>
      <c r="L5007" t="s">
        <v>4929</v>
      </c>
    </row>
    <row r="5008" spans="9:12" x14ac:dyDescent="0.25">
      <c r="I5008" t="s">
        <v>1823</v>
      </c>
      <c r="J5008" t="s">
        <v>8688</v>
      </c>
      <c r="K5008" t="s">
        <v>5498</v>
      </c>
      <c r="L5008" t="s">
        <v>5116</v>
      </c>
    </row>
    <row r="5009" spans="9:12" x14ac:dyDescent="0.25">
      <c r="I5009" t="s">
        <v>1823</v>
      </c>
      <c r="J5009" t="s">
        <v>8688</v>
      </c>
      <c r="K5009" t="s">
        <v>8689</v>
      </c>
      <c r="L5009" t="s">
        <v>490</v>
      </c>
    </row>
    <row r="5010" spans="9:12" x14ac:dyDescent="0.25">
      <c r="I5010" t="s">
        <v>1823</v>
      </c>
      <c r="J5010" t="s">
        <v>8688</v>
      </c>
      <c r="K5010" t="s">
        <v>8690</v>
      </c>
      <c r="L5010" t="s">
        <v>5137</v>
      </c>
    </row>
    <row r="5011" spans="9:12" x14ac:dyDescent="0.25">
      <c r="I5011" t="s">
        <v>1823</v>
      </c>
      <c r="J5011" t="s">
        <v>8691</v>
      </c>
      <c r="K5011" t="s">
        <v>8692</v>
      </c>
      <c r="L5011" t="s">
        <v>4790</v>
      </c>
    </row>
    <row r="5012" spans="9:12" x14ac:dyDescent="0.25">
      <c r="I5012" t="s">
        <v>1823</v>
      </c>
      <c r="J5012" t="s">
        <v>8691</v>
      </c>
      <c r="K5012" t="s">
        <v>7487</v>
      </c>
      <c r="L5012" t="s">
        <v>4790</v>
      </c>
    </row>
    <row r="5013" spans="9:12" x14ac:dyDescent="0.25">
      <c r="I5013" t="s">
        <v>1823</v>
      </c>
      <c r="J5013" t="s">
        <v>8691</v>
      </c>
      <c r="K5013" t="s">
        <v>8693</v>
      </c>
      <c r="L5013" t="s">
        <v>5137</v>
      </c>
    </row>
    <row r="5014" spans="9:12" x14ac:dyDescent="0.25">
      <c r="I5014" t="s">
        <v>1823</v>
      </c>
      <c r="J5014" t="s">
        <v>8691</v>
      </c>
      <c r="K5014" t="s">
        <v>8694</v>
      </c>
      <c r="L5014" t="s">
        <v>4929</v>
      </c>
    </row>
    <row r="5015" spans="9:12" x14ac:dyDescent="0.25">
      <c r="I5015" t="s">
        <v>1823</v>
      </c>
      <c r="J5015" t="s">
        <v>8691</v>
      </c>
      <c r="K5015" t="s">
        <v>8695</v>
      </c>
      <c r="L5015" t="s">
        <v>8696</v>
      </c>
    </row>
    <row r="5016" spans="9:12" x14ac:dyDescent="0.25">
      <c r="I5016" t="s">
        <v>1823</v>
      </c>
      <c r="J5016" t="s">
        <v>8691</v>
      </c>
      <c r="K5016" t="s">
        <v>8439</v>
      </c>
      <c r="L5016" t="s">
        <v>5269</v>
      </c>
    </row>
    <row r="5017" spans="9:12" x14ac:dyDescent="0.25">
      <c r="I5017" t="s">
        <v>1823</v>
      </c>
      <c r="J5017" t="s">
        <v>8697</v>
      </c>
      <c r="K5017" t="s">
        <v>5596</v>
      </c>
      <c r="L5017" t="s">
        <v>5513</v>
      </c>
    </row>
    <row r="5018" spans="9:12" x14ac:dyDescent="0.25">
      <c r="I5018" t="s">
        <v>1823</v>
      </c>
      <c r="J5018" t="s">
        <v>8697</v>
      </c>
      <c r="K5018" t="s">
        <v>5094</v>
      </c>
      <c r="L5018" t="s">
        <v>5319</v>
      </c>
    </row>
    <row r="5019" spans="9:12" x14ac:dyDescent="0.25">
      <c r="I5019" t="s">
        <v>1823</v>
      </c>
      <c r="J5019" t="s">
        <v>8697</v>
      </c>
      <c r="K5019" t="s">
        <v>8698</v>
      </c>
      <c r="L5019" t="s">
        <v>490</v>
      </c>
    </row>
    <row r="5020" spans="9:12" x14ac:dyDescent="0.25">
      <c r="I5020" t="s">
        <v>1823</v>
      </c>
      <c r="J5020" t="s">
        <v>8697</v>
      </c>
      <c r="K5020" t="s">
        <v>4353</v>
      </c>
      <c r="L5020" t="s">
        <v>5141</v>
      </c>
    </row>
    <row r="5021" spans="9:12" x14ac:dyDescent="0.25">
      <c r="I5021" t="s">
        <v>1823</v>
      </c>
      <c r="J5021" t="s">
        <v>8697</v>
      </c>
      <c r="K5021" t="s">
        <v>5216</v>
      </c>
      <c r="L5021" t="s">
        <v>4653</v>
      </c>
    </row>
    <row r="5022" spans="9:12" x14ac:dyDescent="0.25">
      <c r="I5022" t="s">
        <v>1823</v>
      </c>
      <c r="J5022" t="s">
        <v>8697</v>
      </c>
      <c r="K5022" t="s">
        <v>5376</v>
      </c>
      <c r="L5022" t="s">
        <v>5262</v>
      </c>
    </row>
    <row r="5023" spans="9:12" x14ac:dyDescent="0.25">
      <c r="I5023" t="s">
        <v>1825</v>
      </c>
      <c r="J5023" t="s">
        <v>8699</v>
      </c>
      <c r="K5023" t="s">
        <v>4509</v>
      </c>
      <c r="L5023" t="s">
        <v>8700</v>
      </c>
    </row>
    <row r="5024" spans="9:12" x14ac:dyDescent="0.25">
      <c r="I5024" t="s">
        <v>1825</v>
      </c>
      <c r="J5024" t="s">
        <v>8699</v>
      </c>
      <c r="K5024" t="s">
        <v>5715</v>
      </c>
      <c r="L5024" t="s">
        <v>5352</v>
      </c>
    </row>
    <row r="5025" spans="9:12" x14ac:dyDescent="0.25">
      <c r="I5025" t="s">
        <v>1825</v>
      </c>
      <c r="J5025" t="s">
        <v>8701</v>
      </c>
      <c r="K5025" t="s">
        <v>8702</v>
      </c>
      <c r="L5025" t="s">
        <v>4929</v>
      </c>
    </row>
    <row r="5026" spans="9:12" x14ac:dyDescent="0.25">
      <c r="I5026" t="s">
        <v>1825</v>
      </c>
      <c r="J5026" t="s">
        <v>8701</v>
      </c>
      <c r="K5026" t="s">
        <v>8703</v>
      </c>
      <c r="L5026" t="s">
        <v>7219</v>
      </c>
    </row>
    <row r="5027" spans="9:12" x14ac:dyDescent="0.25">
      <c r="I5027" t="s">
        <v>1825</v>
      </c>
      <c r="J5027" t="s">
        <v>8701</v>
      </c>
      <c r="K5027" t="s">
        <v>4301</v>
      </c>
      <c r="L5027" t="s">
        <v>4929</v>
      </c>
    </row>
    <row r="5028" spans="9:12" x14ac:dyDescent="0.25">
      <c r="I5028" t="s">
        <v>1825</v>
      </c>
      <c r="J5028" t="s">
        <v>8701</v>
      </c>
      <c r="K5028" t="s">
        <v>7775</v>
      </c>
    </row>
    <row r="5029" spans="9:12" x14ac:dyDescent="0.25">
      <c r="I5029" t="s">
        <v>1825</v>
      </c>
      <c r="J5029" t="s">
        <v>8701</v>
      </c>
      <c r="K5029" t="s">
        <v>8704</v>
      </c>
      <c r="L5029" t="s">
        <v>8705</v>
      </c>
    </row>
    <row r="5030" spans="9:12" x14ac:dyDescent="0.25">
      <c r="I5030" t="s">
        <v>1825</v>
      </c>
      <c r="J5030" t="s">
        <v>8701</v>
      </c>
      <c r="K5030" t="s">
        <v>8706</v>
      </c>
      <c r="L5030" t="s">
        <v>8707</v>
      </c>
    </row>
    <row r="5031" spans="9:12" x14ac:dyDescent="0.25">
      <c r="I5031" t="s">
        <v>1825</v>
      </c>
      <c r="J5031" t="s">
        <v>8701</v>
      </c>
      <c r="K5031" t="s">
        <v>8708</v>
      </c>
      <c r="L5031" t="s">
        <v>7219</v>
      </c>
    </row>
    <row r="5032" spans="9:12" x14ac:dyDescent="0.25">
      <c r="I5032" t="s">
        <v>1825</v>
      </c>
      <c r="J5032" t="s">
        <v>8709</v>
      </c>
      <c r="K5032" t="s">
        <v>8710</v>
      </c>
      <c r="L5032" t="s">
        <v>4790</v>
      </c>
    </row>
    <row r="5033" spans="9:12" x14ac:dyDescent="0.25">
      <c r="I5033" t="s">
        <v>1825</v>
      </c>
      <c r="J5033" t="s">
        <v>8711</v>
      </c>
      <c r="K5033" t="s">
        <v>8712</v>
      </c>
      <c r="L5033" t="s">
        <v>7127</v>
      </c>
    </row>
    <row r="5034" spans="9:12" x14ac:dyDescent="0.25">
      <c r="I5034" t="s">
        <v>1825</v>
      </c>
      <c r="J5034" t="s">
        <v>8713</v>
      </c>
      <c r="K5034" t="s">
        <v>8714</v>
      </c>
      <c r="L5034" t="s">
        <v>7583</v>
      </c>
    </row>
    <row r="5035" spans="9:12" x14ac:dyDescent="0.25">
      <c r="I5035" t="s">
        <v>1825</v>
      </c>
      <c r="J5035" t="s">
        <v>8715</v>
      </c>
      <c r="K5035" t="s">
        <v>8716</v>
      </c>
      <c r="L5035" t="s">
        <v>4790</v>
      </c>
    </row>
    <row r="5036" spans="9:12" x14ac:dyDescent="0.25">
      <c r="I5036" t="s">
        <v>1825</v>
      </c>
      <c r="J5036" t="s">
        <v>8715</v>
      </c>
      <c r="K5036" t="s">
        <v>4580</v>
      </c>
      <c r="L5036" t="s">
        <v>5180</v>
      </c>
    </row>
    <row r="5037" spans="9:12" x14ac:dyDescent="0.25">
      <c r="I5037" t="s">
        <v>1825</v>
      </c>
      <c r="J5037" t="s">
        <v>8717</v>
      </c>
      <c r="K5037" t="s">
        <v>7192</v>
      </c>
      <c r="L5037" t="s">
        <v>7583</v>
      </c>
    </row>
    <row r="5038" spans="9:12" x14ac:dyDescent="0.25">
      <c r="I5038" t="s">
        <v>1825</v>
      </c>
      <c r="J5038" t="s">
        <v>8718</v>
      </c>
      <c r="K5038" t="s">
        <v>8719</v>
      </c>
      <c r="L5038" t="s">
        <v>8720</v>
      </c>
    </row>
    <row r="5039" spans="9:12" x14ac:dyDescent="0.25">
      <c r="I5039" t="s">
        <v>1825</v>
      </c>
      <c r="J5039" t="s">
        <v>8718</v>
      </c>
      <c r="K5039" t="s">
        <v>8721</v>
      </c>
      <c r="L5039" t="s">
        <v>8705</v>
      </c>
    </row>
    <row r="5040" spans="9:12" x14ac:dyDescent="0.25">
      <c r="I5040" t="s">
        <v>1825</v>
      </c>
      <c r="J5040" t="s">
        <v>8718</v>
      </c>
      <c r="K5040" t="s">
        <v>8722</v>
      </c>
      <c r="L5040" t="s">
        <v>4790</v>
      </c>
    </row>
    <row r="5041" spans="9:12" x14ac:dyDescent="0.25">
      <c r="I5041" t="s">
        <v>1825</v>
      </c>
      <c r="J5041" t="s">
        <v>8718</v>
      </c>
      <c r="K5041" t="s">
        <v>3969</v>
      </c>
      <c r="L5041" t="s">
        <v>5180</v>
      </c>
    </row>
    <row r="5042" spans="9:12" x14ac:dyDescent="0.25">
      <c r="I5042" t="s">
        <v>1825</v>
      </c>
      <c r="J5042" t="s">
        <v>8718</v>
      </c>
      <c r="K5042" t="s">
        <v>8723</v>
      </c>
      <c r="L5042" t="s">
        <v>4929</v>
      </c>
    </row>
    <row r="5043" spans="9:12" x14ac:dyDescent="0.25">
      <c r="I5043" t="s">
        <v>1825</v>
      </c>
      <c r="J5043" t="s">
        <v>8718</v>
      </c>
      <c r="K5043" t="s">
        <v>5610</v>
      </c>
      <c r="L5043" t="s">
        <v>5141</v>
      </c>
    </row>
    <row r="5044" spans="9:12" x14ac:dyDescent="0.25">
      <c r="I5044" t="s">
        <v>1825</v>
      </c>
      <c r="J5044" t="s">
        <v>8718</v>
      </c>
      <c r="K5044" t="s">
        <v>8724</v>
      </c>
      <c r="L5044" t="s">
        <v>4790</v>
      </c>
    </row>
    <row r="5045" spans="9:12" x14ac:dyDescent="0.25">
      <c r="I5045" t="s">
        <v>1825</v>
      </c>
      <c r="J5045" t="s">
        <v>8718</v>
      </c>
      <c r="K5045" t="s">
        <v>4496</v>
      </c>
      <c r="L5045" t="s">
        <v>4929</v>
      </c>
    </row>
    <row r="5046" spans="9:12" x14ac:dyDescent="0.25">
      <c r="I5046" t="s">
        <v>1825</v>
      </c>
      <c r="J5046" t="s">
        <v>8718</v>
      </c>
      <c r="K5046" t="s">
        <v>8725</v>
      </c>
      <c r="L5046" t="s">
        <v>4790</v>
      </c>
    </row>
    <row r="5047" spans="9:12" x14ac:dyDescent="0.25">
      <c r="I5047" t="s">
        <v>1825</v>
      </c>
      <c r="J5047" t="s">
        <v>8718</v>
      </c>
      <c r="K5047" t="s">
        <v>4084</v>
      </c>
      <c r="L5047" t="s">
        <v>8720</v>
      </c>
    </row>
    <row r="5048" spans="9:12" x14ac:dyDescent="0.25">
      <c r="I5048" t="s">
        <v>1825</v>
      </c>
      <c r="J5048" t="s">
        <v>8718</v>
      </c>
      <c r="K5048" t="s">
        <v>8726</v>
      </c>
      <c r="L5048" t="s">
        <v>4929</v>
      </c>
    </row>
    <row r="5049" spans="9:12" x14ac:dyDescent="0.25">
      <c r="I5049" t="s">
        <v>1825</v>
      </c>
      <c r="J5049" t="s">
        <v>8718</v>
      </c>
      <c r="K5049" t="s">
        <v>8727</v>
      </c>
      <c r="L5049" t="s">
        <v>4790</v>
      </c>
    </row>
    <row r="5050" spans="9:12" x14ac:dyDescent="0.25">
      <c r="I5050" t="s">
        <v>1825</v>
      </c>
      <c r="J5050" t="s">
        <v>8718</v>
      </c>
      <c r="K5050" t="s">
        <v>8728</v>
      </c>
      <c r="L5050" t="s">
        <v>5180</v>
      </c>
    </row>
    <row r="5051" spans="9:12" x14ac:dyDescent="0.25">
      <c r="I5051" t="s">
        <v>1825</v>
      </c>
      <c r="J5051" t="s">
        <v>8718</v>
      </c>
      <c r="K5051" t="s">
        <v>4414</v>
      </c>
      <c r="L5051" t="s">
        <v>4790</v>
      </c>
    </row>
    <row r="5052" spans="9:12" x14ac:dyDescent="0.25">
      <c r="I5052" t="s">
        <v>1825</v>
      </c>
      <c r="J5052" t="s">
        <v>8718</v>
      </c>
      <c r="K5052" t="s">
        <v>5715</v>
      </c>
      <c r="L5052" t="s">
        <v>4929</v>
      </c>
    </row>
    <row r="5053" spans="9:12" x14ac:dyDescent="0.25">
      <c r="I5053" t="s">
        <v>1825</v>
      </c>
      <c r="J5053" t="s">
        <v>8718</v>
      </c>
      <c r="K5053" t="s">
        <v>4709</v>
      </c>
      <c r="L5053" t="s">
        <v>7592</v>
      </c>
    </row>
    <row r="5054" spans="9:12" x14ac:dyDescent="0.25">
      <c r="I5054" t="s">
        <v>1825</v>
      </c>
      <c r="J5054" t="s">
        <v>8718</v>
      </c>
      <c r="K5054" t="s">
        <v>7285</v>
      </c>
      <c r="L5054" t="s">
        <v>4790</v>
      </c>
    </row>
    <row r="5055" spans="9:12" x14ac:dyDescent="0.25">
      <c r="I5055" t="s">
        <v>1825</v>
      </c>
      <c r="J5055" t="s">
        <v>8718</v>
      </c>
      <c r="K5055" t="s">
        <v>4188</v>
      </c>
      <c r="L5055" t="s">
        <v>7793</v>
      </c>
    </row>
    <row r="5056" spans="9:12" x14ac:dyDescent="0.25">
      <c r="I5056" t="s">
        <v>1825</v>
      </c>
      <c r="J5056" t="s">
        <v>8718</v>
      </c>
      <c r="K5056" t="s">
        <v>5492</v>
      </c>
      <c r="L5056" t="s">
        <v>7583</v>
      </c>
    </row>
    <row r="5057" spans="9:12" x14ac:dyDescent="0.25">
      <c r="I5057" t="s">
        <v>1825</v>
      </c>
      <c r="J5057" t="s">
        <v>8718</v>
      </c>
      <c r="K5057" t="s">
        <v>8729</v>
      </c>
      <c r="L5057" t="s">
        <v>7592</v>
      </c>
    </row>
    <row r="5058" spans="9:12" x14ac:dyDescent="0.25">
      <c r="I5058" t="s">
        <v>1825</v>
      </c>
      <c r="J5058" t="s">
        <v>8718</v>
      </c>
      <c r="K5058" t="s">
        <v>6049</v>
      </c>
      <c r="L5058" t="s">
        <v>5141</v>
      </c>
    </row>
    <row r="5059" spans="9:12" x14ac:dyDescent="0.25">
      <c r="I5059" t="s">
        <v>1825</v>
      </c>
      <c r="J5059" t="s">
        <v>8718</v>
      </c>
      <c r="K5059" t="s">
        <v>5794</v>
      </c>
      <c r="L5059" t="s">
        <v>4929</v>
      </c>
    </row>
    <row r="5060" spans="9:12" x14ac:dyDescent="0.25">
      <c r="I5060" t="s">
        <v>1825</v>
      </c>
      <c r="J5060" t="s">
        <v>8718</v>
      </c>
      <c r="K5060" t="s">
        <v>4045</v>
      </c>
      <c r="L5060" t="s">
        <v>4929</v>
      </c>
    </row>
    <row r="5061" spans="9:12" x14ac:dyDescent="0.25">
      <c r="I5061" t="s">
        <v>1825</v>
      </c>
      <c r="J5061" t="s">
        <v>8718</v>
      </c>
      <c r="K5061" t="s">
        <v>8730</v>
      </c>
      <c r="L5061" t="s">
        <v>7592</v>
      </c>
    </row>
    <row r="5062" spans="9:12" x14ac:dyDescent="0.25">
      <c r="I5062" t="s">
        <v>1825</v>
      </c>
      <c r="J5062" t="s">
        <v>8731</v>
      </c>
      <c r="K5062" t="s">
        <v>6545</v>
      </c>
      <c r="L5062" t="s">
        <v>7682</v>
      </c>
    </row>
    <row r="5063" spans="9:12" x14ac:dyDescent="0.25">
      <c r="I5063" t="s">
        <v>1825</v>
      </c>
      <c r="J5063" t="s">
        <v>8731</v>
      </c>
      <c r="K5063" t="s">
        <v>8732</v>
      </c>
      <c r="L5063" t="s">
        <v>8733</v>
      </c>
    </row>
    <row r="5064" spans="9:12" x14ac:dyDescent="0.25">
      <c r="I5064" t="s">
        <v>1825</v>
      </c>
      <c r="J5064" t="s">
        <v>8731</v>
      </c>
      <c r="K5064" t="s">
        <v>8734</v>
      </c>
      <c r="L5064" t="s">
        <v>7682</v>
      </c>
    </row>
    <row r="5065" spans="9:12" x14ac:dyDescent="0.25">
      <c r="I5065" t="s">
        <v>1825</v>
      </c>
      <c r="J5065" t="s">
        <v>8731</v>
      </c>
      <c r="K5065" t="s">
        <v>4696</v>
      </c>
      <c r="L5065" t="s">
        <v>7127</v>
      </c>
    </row>
    <row r="5066" spans="9:12" x14ac:dyDescent="0.25">
      <c r="I5066" t="s">
        <v>1825</v>
      </c>
      <c r="J5066" t="s">
        <v>8731</v>
      </c>
      <c r="K5066" t="s">
        <v>5428</v>
      </c>
      <c r="L5066" t="s">
        <v>4705</v>
      </c>
    </row>
    <row r="5067" spans="9:12" x14ac:dyDescent="0.25">
      <c r="I5067" t="s">
        <v>1825</v>
      </c>
      <c r="J5067" t="s">
        <v>8731</v>
      </c>
      <c r="K5067" t="s">
        <v>7461</v>
      </c>
      <c r="L5067" t="s">
        <v>4929</v>
      </c>
    </row>
    <row r="5068" spans="9:12" x14ac:dyDescent="0.25">
      <c r="I5068" t="s">
        <v>1825</v>
      </c>
      <c r="J5068" t="s">
        <v>8731</v>
      </c>
      <c r="K5068" t="s">
        <v>5946</v>
      </c>
      <c r="L5068" t="s">
        <v>7476</v>
      </c>
    </row>
    <row r="5069" spans="9:12" x14ac:dyDescent="0.25">
      <c r="I5069" t="s">
        <v>1825</v>
      </c>
      <c r="J5069" t="s">
        <v>8731</v>
      </c>
      <c r="K5069" t="s">
        <v>6345</v>
      </c>
      <c r="L5069" t="s">
        <v>6113</v>
      </c>
    </row>
    <row r="5070" spans="9:12" x14ac:dyDescent="0.25">
      <c r="I5070" t="s">
        <v>1825</v>
      </c>
      <c r="J5070" t="s">
        <v>8731</v>
      </c>
      <c r="K5070" t="s">
        <v>4098</v>
      </c>
      <c r="L5070" t="s">
        <v>8700</v>
      </c>
    </row>
    <row r="5071" spans="9:12" x14ac:dyDescent="0.25">
      <c r="I5071" t="s">
        <v>1825</v>
      </c>
      <c r="J5071" t="s">
        <v>8731</v>
      </c>
      <c r="K5071" t="s">
        <v>8388</v>
      </c>
      <c r="L5071" t="s">
        <v>8735</v>
      </c>
    </row>
    <row r="5072" spans="9:12" x14ac:dyDescent="0.25">
      <c r="I5072" t="s">
        <v>1825</v>
      </c>
      <c r="J5072" t="s">
        <v>8731</v>
      </c>
      <c r="K5072" t="s">
        <v>8736</v>
      </c>
      <c r="L5072" t="s">
        <v>4847</v>
      </c>
    </row>
    <row r="5073" spans="9:12" x14ac:dyDescent="0.25">
      <c r="I5073" t="s">
        <v>1825</v>
      </c>
      <c r="J5073" t="s">
        <v>8731</v>
      </c>
      <c r="K5073" t="s">
        <v>4218</v>
      </c>
      <c r="L5073" t="s">
        <v>7592</v>
      </c>
    </row>
    <row r="5074" spans="9:12" x14ac:dyDescent="0.25">
      <c r="I5074" t="s">
        <v>1825</v>
      </c>
      <c r="J5074" t="s">
        <v>8731</v>
      </c>
      <c r="K5074" t="s">
        <v>8737</v>
      </c>
      <c r="L5074" t="s">
        <v>6022</v>
      </c>
    </row>
    <row r="5075" spans="9:12" x14ac:dyDescent="0.25">
      <c r="I5075" t="s">
        <v>1825</v>
      </c>
      <c r="J5075" t="s">
        <v>8738</v>
      </c>
      <c r="K5075" t="s">
        <v>6359</v>
      </c>
      <c r="L5075" t="s">
        <v>6113</v>
      </c>
    </row>
    <row r="5076" spans="9:12" x14ac:dyDescent="0.25">
      <c r="I5076" t="s">
        <v>1825</v>
      </c>
      <c r="J5076" t="s">
        <v>8738</v>
      </c>
      <c r="K5076" t="s">
        <v>8739</v>
      </c>
      <c r="L5076" t="s">
        <v>4800</v>
      </c>
    </row>
    <row r="5077" spans="9:12" x14ac:dyDescent="0.25">
      <c r="I5077" t="s">
        <v>1825</v>
      </c>
      <c r="J5077" t="s">
        <v>8740</v>
      </c>
      <c r="K5077" t="s">
        <v>8741</v>
      </c>
      <c r="L5077" t="s">
        <v>8720</v>
      </c>
    </row>
    <row r="5078" spans="9:12" x14ac:dyDescent="0.25">
      <c r="I5078" t="s">
        <v>1825</v>
      </c>
      <c r="J5078" t="s">
        <v>8742</v>
      </c>
      <c r="K5078" t="s">
        <v>5001</v>
      </c>
      <c r="L5078" t="s">
        <v>4653</v>
      </c>
    </row>
    <row r="5079" spans="9:12" x14ac:dyDescent="0.25">
      <c r="I5079" t="s">
        <v>1825</v>
      </c>
      <c r="J5079" t="s">
        <v>8743</v>
      </c>
      <c r="K5079" t="s">
        <v>3969</v>
      </c>
      <c r="L5079" t="s">
        <v>5141</v>
      </c>
    </row>
    <row r="5080" spans="9:12" x14ac:dyDescent="0.25">
      <c r="I5080" t="s">
        <v>1825</v>
      </c>
      <c r="J5080" t="s">
        <v>8744</v>
      </c>
      <c r="K5080" t="s">
        <v>4198</v>
      </c>
      <c r="L5080" t="s">
        <v>516</v>
      </c>
    </row>
    <row r="5081" spans="9:12" x14ac:dyDescent="0.25">
      <c r="I5081" t="s">
        <v>1825</v>
      </c>
      <c r="J5081" t="s">
        <v>8744</v>
      </c>
      <c r="K5081" t="s">
        <v>3955</v>
      </c>
      <c r="L5081" t="s">
        <v>604</v>
      </c>
    </row>
    <row r="5082" spans="9:12" x14ac:dyDescent="0.25">
      <c r="I5082" t="s">
        <v>1825</v>
      </c>
      <c r="J5082" t="s">
        <v>8744</v>
      </c>
      <c r="K5082" t="s">
        <v>8745</v>
      </c>
      <c r="L5082" t="s">
        <v>5185</v>
      </c>
    </row>
    <row r="5083" spans="9:12" x14ac:dyDescent="0.25">
      <c r="I5083" t="s">
        <v>1825</v>
      </c>
      <c r="J5083" t="s">
        <v>8746</v>
      </c>
      <c r="K5083" t="s">
        <v>6843</v>
      </c>
      <c r="L5083" t="s">
        <v>8747</v>
      </c>
    </row>
    <row r="5084" spans="9:12" x14ac:dyDescent="0.25">
      <c r="I5084" t="s">
        <v>1825</v>
      </c>
      <c r="J5084" t="s">
        <v>8748</v>
      </c>
      <c r="K5084" t="s">
        <v>8749</v>
      </c>
      <c r="L5084" t="s">
        <v>5025</v>
      </c>
    </row>
    <row r="5085" spans="9:12" x14ac:dyDescent="0.25">
      <c r="I5085" t="s">
        <v>1825</v>
      </c>
      <c r="J5085" t="s">
        <v>8748</v>
      </c>
      <c r="K5085" t="s">
        <v>5063</v>
      </c>
      <c r="L5085" t="s">
        <v>4653</v>
      </c>
    </row>
    <row r="5086" spans="9:12" x14ac:dyDescent="0.25">
      <c r="I5086" t="s">
        <v>1825</v>
      </c>
      <c r="J5086" t="s">
        <v>8748</v>
      </c>
      <c r="K5086" t="s">
        <v>6092</v>
      </c>
      <c r="L5086" t="s">
        <v>8750</v>
      </c>
    </row>
    <row r="5087" spans="9:12" x14ac:dyDescent="0.25">
      <c r="I5087" t="s">
        <v>1825</v>
      </c>
      <c r="J5087" t="s">
        <v>8748</v>
      </c>
      <c r="K5087" t="s">
        <v>8751</v>
      </c>
      <c r="L5087" t="s">
        <v>8752</v>
      </c>
    </row>
    <row r="5088" spans="9:12" x14ac:dyDescent="0.25">
      <c r="I5088" t="s">
        <v>1825</v>
      </c>
      <c r="J5088" t="s">
        <v>8748</v>
      </c>
      <c r="K5088" t="s">
        <v>4022</v>
      </c>
      <c r="L5088" t="s">
        <v>7127</v>
      </c>
    </row>
    <row r="5089" spans="9:12" x14ac:dyDescent="0.25">
      <c r="I5089" t="s">
        <v>1825</v>
      </c>
      <c r="J5089" t="s">
        <v>8748</v>
      </c>
      <c r="K5089" t="s">
        <v>8753</v>
      </c>
      <c r="L5089" t="s">
        <v>8754</v>
      </c>
    </row>
    <row r="5090" spans="9:12" x14ac:dyDescent="0.25">
      <c r="I5090" t="s">
        <v>1825</v>
      </c>
      <c r="J5090" t="s">
        <v>8748</v>
      </c>
      <c r="K5090" t="s">
        <v>6850</v>
      </c>
      <c r="L5090" t="s">
        <v>4653</v>
      </c>
    </row>
    <row r="5091" spans="9:12" x14ac:dyDescent="0.25">
      <c r="I5091" t="s">
        <v>1825</v>
      </c>
      <c r="J5091" t="s">
        <v>8748</v>
      </c>
      <c r="K5091" t="s">
        <v>4010</v>
      </c>
      <c r="L5091" t="s">
        <v>7682</v>
      </c>
    </row>
    <row r="5092" spans="9:12" x14ac:dyDescent="0.25">
      <c r="I5092" t="s">
        <v>1825</v>
      </c>
      <c r="J5092" t="s">
        <v>8748</v>
      </c>
      <c r="K5092" t="s">
        <v>7461</v>
      </c>
      <c r="L5092" t="s">
        <v>4847</v>
      </c>
    </row>
    <row r="5093" spans="9:12" x14ac:dyDescent="0.25">
      <c r="I5093" t="s">
        <v>1825</v>
      </c>
      <c r="J5093" t="s">
        <v>8748</v>
      </c>
      <c r="K5093" t="s">
        <v>4353</v>
      </c>
      <c r="L5093" t="s">
        <v>8754</v>
      </c>
    </row>
    <row r="5094" spans="9:12" x14ac:dyDescent="0.25">
      <c r="I5094" t="s">
        <v>1825</v>
      </c>
      <c r="J5094" t="s">
        <v>8748</v>
      </c>
      <c r="K5094" t="s">
        <v>4872</v>
      </c>
      <c r="L5094" t="s">
        <v>5025</v>
      </c>
    </row>
    <row r="5095" spans="9:12" x14ac:dyDescent="0.25">
      <c r="I5095" t="s">
        <v>1825</v>
      </c>
      <c r="J5095" t="s">
        <v>8748</v>
      </c>
      <c r="K5095" t="s">
        <v>8755</v>
      </c>
      <c r="L5095" t="s">
        <v>8754</v>
      </c>
    </row>
    <row r="5096" spans="9:12" x14ac:dyDescent="0.25">
      <c r="I5096" t="s">
        <v>1825</v>
      </c>
      <c r="J5096" t="s">
        <v>8748</v>
      </c>
      <c r="K5096" t="s">
        <v>8756</v>
      </c>
      <c r="L5096" t="s">
        <v>8750</v>
      </c>
    </row>
    <row r="5097" spans="9:12" x14ac:dyDescent="0.25">
      <c r="I5097" t="s">
        <v>1825</v>
      </c>
      <c r="J5097" t="s">
        <v>8748</v>
      </c>
      <c r="K5097" t="s">
        <v>8757</v>
      </c>
      <c r="L5097" t="s">
        <v>7476</v>
      </c>
    </row>
    <row r="5098" spans="9:12" x14ac:dyDescent="0.25">
      <c r="I5098" t="s">
        <v>1825</v>
      </c>
      <c r="J5098" t="s">
        <v>8748</v>
      </c>
      <c r="K5098" t="s">
        <v>6650</v>
      </c>
      <c r="L5098" t="s">
        <v>5319</v>
      </c>
    </row>
    <row r="5099" spans="9:12" x14ac:dyDescent="0.25">
      <c r="I5099" t="s">
        <v>1825</v>
      </c>
      <c r="J5099" t="s">
        <v>8748</v>
      </c>
      <c r="K5099" t="s">
        <v>8678</v>
      </c>
      <c r="L5099" t="s">
        <v>4653</v>
      </c>
    </row>
    <row r="5100" spans="9:12" x14ac:dyDescent="0.25">
      <c r="I5100" t="s">
        <v>1825</v>
      </c>
      <c r="J5100" t="s">
        <v>8758</v>
      </c>
      <c r="K5100" t="s">
        <v>6578</v>
      </c>
      <c r="L5100" t="s">
        <v>8759</v>
      </c>
    </row>
    <row r="5101" spans="9:12" x14ac:dyDescent="0.25">
      <c r="I5101" t="s">
        <v>1825</v>
      </c>
      <c r="J5101" t="s">
        <v>8760</v>
      </c>
      <c r="K5101" t="s">
        <v>4098</v>
      </c>
      <c r="L5101" t="s">
        <v>7583</v>
      </c>
    </row>
    <row r="5102" spans="9:12" x14ac:dyDescent="0.25">
      <c r="I5102" t="s">
        <v>1825</v>
      </c>
      <c r="J5102" t="s">
        <v>8761</v>
      </c>
      <c r="K5102" t="s">
        <v>4098</v>
      </c>
    </row>
    <row r="5103" spans="9:12" x14ac:dyDescent="0.25">
      <c r="I5103" t="s">
        <v>1825</v>
      </c>
      <c r="J5103" t="s">
        <v>8761</v>
      </c>
      <c r="K5103" t="s">
        <v>8762</v>
      </c>
      <c r="L5103" t="s">
        <v>5180</v>
      </c>
    </row>
    <row r="5104" spans="9:12" x14ac:dyDescent="0.25">
      <c r="I5104" t="s">
        <v>1825</v>
      </c>
      <c r="J5104" t="s">
        <v>8761</v>
      </c>
      <c r="K5104" t="s">
        <v>8763</v>
      </c>
      <c r="L5104" t="s">
        <v>8720</v>
      </c>
    </row>
    <row r="5105" spans="9:12" x14ac:dyDescent="0.25">
      <c r="I5105" t="s">
        <v>1825</v>
      </c>
      <c r="J5105" t="s">
        <v>8761</v>
      </c>
      <c r="K5105" t="s">
        <v>8764</v>
      </c>
      <c r="L5105" t="s">
        <v>4790</v>
      </c>
    </row>
    <row r="5106" spans="9:12" x14ac:dyDescent="0.25">
      <c r="I5106" t="s">
        <v>1825</v>
      </c>
      <c r="J5106" t="s">
        <v>8765</v>
      </c>
      <c r="K5106" t="s">
        <v>8766</v>
      </c>
      <c r="L5106" t="s">
        <v>8767</v>
      </c>
    </row>
    <row r="5107" spans="9:12" x14ac:dyDescent="0.25">
      <c r="I5107" t="s">
        <v>1825</v>
      </c>
      <c r="J5107" t="s">
        <v>8768</v>
      </c>
      <c r="K5107" t="s">
        <v>4864</v>
      </c>
      <c r="L5107" t="s">
        <v>7127</v>
      </c>
    </row>
    <row r="5108" spans="9:12" x14ac:dyDescent="0.25">
      <c r="I5108" t="s">
        <v>1825</v>
      </c>
      <c r="J5108" t="s">
        <v>8768</v>
      </c>
      <c r="K5108" t="s">
        <v>4902</v>
      </c>
      <c r="L5108" t="s">
        <v>4790</v>
      </c>
    </row>
    <row r="5109" spans="9:12" x14ac:dyDescent="0.25">
      <c r="I5109" t="s">
        <v>1825</v>
      </c>
      <c r="J5109" t="s">
        <v>8768</v>
      </c>
      <c r="K5109" t="s">
        <v>5098</v>
      </c>
      <c r="L5109" t="s">
        <v>5142</v>
      </c>
    </row>
    <row r="5110" spans="9:12" x14ac:dyDescent="0.25">
      <c r="I5110" t="s">
        <v>1825</v>
      </c>
      <c r="J5110" t="s">
        <v>8768</v>
      </c>
      <c r="K5110" t="s">
        <v>5715</v>
      </c>
      <c r="L5110" t="s">
        <v>5180</v>
      </c>
    </row>
    <row r="5111" spans="9:12" x14ac:dyDescent="0.25">
      <c r="I5111" t="s">
        <v>105</v>
      </c>
      <c r="J5111" t="s">
        <v>8769</v>
      </c>
      <c r="K5111" t="s">
        <v>8770</v>
      </c>
      <c r="L5111" t="s">
        <v>5116</v>
      </c>
    </row>
    <row r="5112" spans="9:12" x14ac:dyDescent="0.25">
      <c r="I5112" t="s">
        <v>105</v>
      </c>
      <c r="J5112" t="s">
        <v>8771</v>
      </c>
      <c r="K5112" t="s">
        <v>8772</v>
      </c>
      <c r="L5112" t="s">
        <v>5141</v>
      </c>
    </row>
    <row r="5113" spans="9:12" x14ac:dyDescent="0.25">
      <c r="I5113" t="s">
        <v>105</v>
      </c>
      <c r="J5113" t="s">
        <v>8773</v>
      </c>
      <c r="K5113" t="s">
        <v>4014</v>
      </c>
      <c r="L5113" t="s">
        <v>5116</v>
      </c>
    </row>
    <row r="5114" spans="9:12" x14ac:dyDescent="0.25">
      <c r="I5114" t="s">
        <v>105</v>
      </c>
      <c r="J5114" t="s">
        <v>8773</v>
      </c>
      <c r="K5114" t="s">
        <v>6408</v>
      </c>
      <c r="L5114" t="s">
        <v>5139</v>
      </c>
    </row>
    <row r="5115" spans="9:12" x14ac:dyDescent="0.25">
      <c r="I5115" t="s">
        <v>105</v>
      </c>
      <c r="J5115" t="s">
        <v>8773</v>
      </c>
      <c r="K5115" t="s">
        <v>5492</v>
      </c>
      <c r="L5115" t="s">
        <v>5116</v>
      </c>
    </row>
    <row r="5116" spans="9:12" x14ac:dyDescent="0.25">
      <c r="I5116" t="s">
        <v>105</v>
      </c>
      <c r="J5116" t="s">
        <v>8774</v>
      </c>
      <c r="K5116" t="s">
        <v>8012</v>
      </c>
      <c r="L5116" t="s">
        <v>5141</v>
      </c>
    </row>
    <row r="5117" spans="9:12" x14ac:dyDescent="0.25">
      <c r="I5117" t="s">
        <v>105</v>
      </c>
      <c r="J5117" t="s">
        <v>8774</v>
      </c>
      <c r="K5117" t="s">
        <v>8775</v>
      </c>
      <c r="L5117" t="s">
        <v>4653</v>
      </c>
    </row>
    <row r="5118" spans="9:12" x14ac:dyDescent="0.25">
      <c r="I5118" t="s">
        <v>105</v>
      </c>
      <c r="J5118" t="s">
        <v>8774</v>
      </c>
      <c r="K5118" t="s">
        <v>4039</v>
      </c>
      <c r="L5118" t="s">
        <v>5141</v>
      </c>
    </row>
    <row r="5119" spans="9:12" x14ac:dyDescent="0.25">
      <c r="I5119" t="s">
        <v>105</v>
      </c>
      <c r="J5119" t="s">
        <v>8774</v>
      </c>
      <c r="K5119" t="s">
        <v>5013</v>
      </c>
      <c r="L5119" t="s">
        <v>4653</v>
      </c>
    </row>
    <row r="5120" spans="9:12" x14ac:dyDescent="0.25">
      <c r="I5120" t="s">
        <v>105</v>
      </c>
      <c r="J5120" t="s">
        <v>8774</v>
      </c>
      <c r="K5120" t="s">
        <v>4993</v>
      </c>
      <c r="L5120" t="s">
        <v>5141</v>
      </c>
    </row>
    <row r="5121" spans="9:12" x14ac:dyDescent="0.25">
      <c r="I5121" t="s">
        <v>105</v>
      </c>
      <c r="J5121" t="s">
        <v>8774</v>
      </c>
      <c r="K5121" t="s">
        <v>5257</v>
      </c>
      <c r="L5121" t="s">
        <v>5141</v>
      </c>
    </row>
    <row r="5122" spans="9:12" x14ac:dyDescent="0.25">
      <c r="I5122" t="s">
        <v>105</v>
      </c>
      <c r="J5122" t="s">
        <v>8774</v>
      </c>
      <c r="K5122" t="s">
        <v>4098</v>
      </c>
      <c r="L5122" t="s">
        <v>8776</v>
      </c>
    </row>
    <row r="5123" spans="9:12" x14ac:dyDescent="0.25">
      <c r="I5123" t="s">
        <v>105</v>
      </c>
      <c r="J5123" t="s">
        <v>8774</v>
      </c>
      <c r="K5123" t="s">
        <v>8777</v>
      </c>
      <c r="L5123" t="s">
        <v>4653</v>
      </c>
    </row>
    <row r="5124" spans="9:12" x14ac:dyDescent="0.25">
      <c r="I5124" t="s">
        <v>105</v>
      </c>
      <c r="J5124" t="s">
        <v>8774</v>
      </c>
      <c r="K5124" t="s">
        <v>5332</v>
      </c>
    </row>
    <row r="5125" spans="9:12" x14ac:dyDescent="0.25">
      <c r="I5125" t="s">
        <v>105</v>
      </c>
      <c r="J5125" t="s">
        <v>8774</v>
      </c>
      <c r="K5125" t="s">
        <v>4614</v>
      </c>
      <c r="L5125" t="s">
        <v>5180</v>
      </c>
    </row>
    <row r="5126" spans="9:12" x14ac:dyDescent="0.25">
      <c r="I5126" t="s">
        <v>105</v>
      </c>
      <c r="J5126" t="s">
        <v>8774</v>
      </c>
      <c r="K5126" t="s">
        <v>8778</v>
      </c>
      <c r="L5126" t="s">
        <v>5180</v>
      </c>
    </row>
    <row r="5127" spans="9:12" x14ac:dyDescent="0.25">
      <c r="I5127" t="s">
        <v>105</v>
      </c>
      <c r="J5127" t="s">
        <v>8774</v>
      </c>
      <c r="K5127" t="s">
        <v>5492</v>
      </c>
      <c r="L5127" t="s">
        <v>5180</v>
      </c>
    </row>
    <row r="5128" spans="9:12" x14ac:dyDescent="0.25">
      <c r="I5128" t="s">
        <v>105</v>
      </c>
      <c r="J5128" t="s">
        <v>8774</v>
      </c>
      <c r="K5128" t="s">
        <v>8779</v>
      </c>
      <c r="L5128" t="s">
        <v>5127</v>
      </c>
    </row>
    <row r="5129" spans="9:12" x14ac:dyDescent="0.25">
      <c r="I5129" t="s">
        <v>105</v>
      </c>
      <c r="J5129" t="s">
        <v>8774</v>
      </c>
      <c r="K5129" t="s">
        <v>7721</v>
      </c>
      <c r="L5129" t="s">
        <v>8780</v>
      </c>
    </row>
    <row r="5130" spans="9:12" x14ac:dyDescent="0.25">
      <c r="I5130" t="s">
        <v>105</v>
      </c>
      <c r="J5130" t="s">
        <v>8774</v>
      </c>
      <c r="K5130" t="s">
        <v>5090</v>
      </c>
      <c r="L5130" t="s">
        <v>5141</v>
      </c>
    </row>
    <row r="5131" spans="9:12" x14ac:dyDescent="0.25">
      <c r="I5131" t="s">
        <v>105</v>
      </c>
      <c r="J5131" t="s">
        <v>8774</v>
      </c>
      <c r="K5131" t="s">
        <v>5661</v>
      </c>
      <c r="L5131" t="s">
        <v>5180</v>
      </c>
    </row>
    <row r="5132" spans="9:12" x14ac:dyDescent="0.25">
      <c r="I5132" t="s">
        <v>105</v>
      </c>
      <c r="J5132" t="s">
        <v>8774</v>
      </c>
      <c r="K5132" t="s">
        <v>8781</v>
      </c>
      <c r="L5132" t="s">
        <v>5141</v>
      </c>
    </row>
    <row r="5133" spans="9:12" x14ac:dyDescent="0.25">
      <c r="I5133" t="s">
        <v>105</v>
      </c>
      <c r="J5133" t="s">
        <v>8774</v>
      </c>
      <c r="K5133" t="s">
        <v>8782</v>
      </c>
      <c r="L5133" t="s">
        <v>5127</v>
      </c>
    </row>
    <row r="5134" spans="9:12" x14ac:dyDescent="0.25">
      <c r="I5134" t="s">
        <v>105</v>
      </c>
      <c r="J5134" t="s">
        <v>8774</v>
      </c>
      <c r="K5134" t="s">
        <v>8783</v>
      </c>
      <c r="L5134" t="s">
        <v>8780</v>
      </c>
    </row>
    <row r="5135" spans="9:12" x14ac:dyDescent="0.25">
      <c r="I5135" t="s">
        <v>105</v>
      </c>
      <c r="J5135" t="s">
        <v>8774</v>
      </c>
      <c r="K5135" t="s">
        <v>4309</v>
      </c>
      <c r="L5135" t="s">
        <v>5180</v>
      </c>
    </row>
    <row r="5136" spans="9:12" x14ac:dyDescent="0.25">
      <c r="I5136" t="s">
        <v>105</v>
      </c>
      <c r="J5136" t="s">
        <v>8784</v>
      </c>
      <c r="K5136" t="s">
        <v>8785</v>
      </c>
      <c r="L5136" t="s">
        <v>4653</v>
      </c>
    </row>
    <row r="5137" spans="9:12" x14ac:dyDescent="0.25">
      <c r="I5137" t="s">
        <v>105</v>
      </c>
      <c r="J5137" t="s">
        <v>8786</v>
      </c>
      <c r="K5137" t="s">
        <v>8787</v>
      </c>
      <c r="L5137" t="s">
        <v>4653</v>
      </c>
    </row>
    <row r="5138" spans="9:12" x14ac:dyDescent="0.25">
      <c r="I5138" t="s">
        <v>105</v>
      </c>
      <c r="J5138" t="s">
        <v>8788</v>
      </c>
      <c r="K5138" t="s">
        <v>8789</v>
      </c>
      <c r="L5138" t="s">
        <v>5141</v>
      </c>
    </row>
    <row r="5139" spans="9:12" x14ac:dyDescent="0.25">
      <c r="I5139" t="s">
        <v>105</v>
      </c>
      <c r="J5139" t="s">
        <v>8788</v>
      </c>
      <c r="K5139" t="s">
        <v>6659</v>
      </c>
      <c r="L5139" t="s">
        <v>5142</v>
      </c>
    </row>
    <row r="5140" spans="9:12" x14ac:dyDescent="0.25">
      <c r="I5140" t="s">
        <v>105</v>
      </c>
      <c r="J5140" t="s">
        <v>8788</v>
      </c>
      <c r="K5140" t="s">
        <v>8080</v>
      </c>
      <c r="L5140" t="s">
        <v>4790</v>
      </c>
    </row>
    <row r="5141" spans="9:12" x14ac:dyDescent="0.25">
      <c r="I5141" t="s">
        <v>105</v>
      </c>
      <c r="J5141" t="s">
        <v>8788</v>
      </c>
      <c r="K5141" t="s">
        <v>8790</v>
      </c>
      <c r="L5141" t="s">
        <v>5141</v>
      </c>
    </row>
    <row r="5142" spans="9:12" x14ac:dyDescent="0.25">
      <c r="I5142" t="s">
        <v>105</v>
      </c>
      <c r="J5142" t="s">
        <v>8788</v>
      </c>
      <c r="K5142" t="s">
        <v>8791</v>
      </c>
      <c r="L5142" t="s">
        <v>5141</v>
      </c>
    </row>
    <row r="5143" spans="9:12" x14ac:dyDescent="0.25">
      <c r="I5143" t="s">
        <v>105</v>
      </c>
      <c r="J5143" t="s">
        <v>8788</v>
      </c>
      <c r="K5143" t="s">
        <v>8792</v>
      </c>
      <c r="L5143" t="s">
        <v>5206</v>
      </c>
    </row>
    <row r="5144" spans="9:12" x14ac:dyDescent="0.25">
      <c r="I5144" t="s">
        <v>105</v>
      </c>
      <c r="J5144" t="s">
        <v>8788</v>
      </c>
      <c r="K5144" t="s">
        <v>8793</v>
      </c>
      <c r="L5144" t="s">
        <v>4790</v>
      </c>
    </row>
    <row r="5145" spans="9:12" x14ac:dyDescent="0.25">
      <c r="I5145" t="s">
        <v>105</v>
      </c>
      <c r="J5145" t="s">
        <v>8788</v>
      </c>
      <c r="K5145" t="s">
        <v>4035</v>
      </c>
      <c r="L5145" t="s">
        <v>5180</v>
      </c>
    </row>
    <row r="5146" spans="9:12" x14ac:dyDescent="0.25">
      <c r="I5146" t="s">
        <v>105</v>
      </c>
      <c r="J5146" t="s">
        <v>8788</v>
      </c>
      <c r="K5146" t="s">
        <v>8794</v>
      </c>
      <c r="L5146" t="s">
        <v>8795</v>
      </c>
    </row>
    <row r="5147" spans="9:12" x14ac:dyDescent="0.25">
      <c r="I5147" t="s">
        <v>105</v>
      </c>
      <c r="J5147" t="s">
        <v>8788</v>
      </c>
      <c r="K5147" t="s">
        <v>5743</v>
      </c>
      <c r="L5147" t="s">
        <v>4790</v>
      </c>
    </row>
    <row r="5148" spans="9:12" x14ac:dyDescent="0.25">
      <c r="I5148" t="s">
        <v>105</v>
      </c>
      <c r="J5148" t="s">
        <v>8788</v>
      </c>
      <c r="K5148" t="s">
        <v>4349</v>
      </c>
      <c r="L5148" t="s">
        <v>4790</v>
      </c>
    </row>
    <row r="5149" spans="9:12" x14ac:dyDescent="0.25">
      <c r="I5149" t="s">
        <v>105</v>
      </c>
      <c r="J5149" t="s">
        <v>8788</v>
      </c>
      <c r="K5149" t="s">
        <v>8796</v>
      </c>
      <c r="L5149" t="s">
        <v>5141</v>
      </c>
    </row>
    <row r="5150" spans="9:12" x14ac:dyDescent="0.25">
      <c r="I5150" t="s">
        <v>105</v>
      </c>
      <c r="J5150" t="s">
        <v>8788</v>
      </c>
      <c r="K5150" t="s">
        <v>5686</v>
      </c>
      <c r="L5150" t="s">
        <v>4929</v>
      </c>
    </row>
    <row r="5151" spans="9:12" x14ac:dyDescent="0.25">
      <c r="I5151" t="s">
        <v>105</v>
      </c>
      <c r="J5151" t="s">
        <v>8788</v>
      </c>
      <c r="K5151" t="s">
        <v>6301</v>
      </c>
      <c r="L5151" t="s">
        <v>4790</v>
      </c>
    </row>
    <row r="5152" spans="9:12" x14ac:dyDescent="0.25">
      <c r="I5152" t="s">
        <v>105</v>
      </c>
      <c r="J5152" t="s">
        <v>8788</v>
      </c>
      <c r="K5152" t="s">
        <v>4221</v>
      </c>
      <c r="L5152" t="s">
        <v>8780</v>
      </c>
    </row>
    <row r="5153" spans="9:12" x14ac:dyDescent="0.25">
      <c r="I5153" t="s">
        <v>105</v>
      </c>
      <c r="J5153" t="s">
        <v>8788</v>
      </c>
      <c r="K5153" t="s">
        <v>7328</v>
      </c>
      <c r="L5153" t="s">
        <v>5141</v>
      </c>
    </row>
    <row r="5154" spans="9:12" x14ac:dyDescent="0.25">
      <c r="I5154" t="s">
        <v>105</v>
      </c>
      <c r="J5154" t="s">
        <v>8788</v>
      </c>
      <c r="K5154" t="s">
        <v>8797</v>
      </c>
      <c r="L5154" t="s">
        <v>5141</v>
      </c>
    </row>
    <row r="5155" spans="9:12" x14ac:dyDescent="0.25">
      <c r="I5155" t="s">
        <v>105</v>
      </c>
      <c r="J5155" t="s">
        <v>8788</v>
      </c>
      <c r="K5155" t="s">
        <v>4979</v>
      </c>
      <c r="L5155" t="s">
        <v>4847</v>
      </c>
    </row>
    <row r="5156" spans="9:12" x14ac:dyDescent="0.25">
      <c r="I5156" t="s">
        <v>105</v>
      </c>
      <c r="J5156" t="s">
        <v>8798</v>
      </c>
      <c r="K5156" t="s">
        <v>8799</v>
      </c>
      <c r="L5156" t="s">
        <v>5141</v>
      </c>
    </row>
    <row r="5157" spans="9:12" x14ac:dyDescent="0.25">
      <c r="I5157" t="s">
        <v>105</v>
      </c>
      <c r="J5157" t="s">
        <v>8798</v>
      </c>
      <c r="K5157" t="s">
        <v>8800</v>
      </c>
      <c r="L5157" t="s">
        <v>5141</v>
      </c>
    </row>
    <row r="5158" spans="9:12" x14ac:dyDescent="0.25">
      <c r="I5158" t="s">
        <v>105</v>
      </c>
      <c r="J5158" t="s">
        <v>8801</v>
      </c>
      <c r="K5158" t="s">
        <v>5063</v>
      </c>
      <c r="L5158" t="s">
        <v>5116</v>
      </c>
    </row>
    <row r="5159" spans="9:12" x14ac:dyDescent="0.25">
      <c r="I5159" t="s">
        <v>105</v>
      </c>
      <c r="J5159" t="s">
        <v>8801</v>
      </c>
      <c r="K5159" t="s">
        <v>6306</v>
      </c>
      <c r="L5159" t="s">
        <v>8802</v>
      </c>
    </row>
    <row r="5160" spans="9:12" x14ac:dyDescent="0.25">
      <c r="I5160" t="s">
        <v>105</v>
      </c>
      <c r="J5160" t="s">
        <v>8801</v>
      </c>
      <c r="K5160" t="s">
        <v>7434</v>
      </c>
      <c r="L5160" t="s">
        <v>5116</v>
      </c>
    </row>
    <row r="5161" spans="9:12" x14ac:dyDescent="0.25">
      <c r="I5161" t="s">
        <v>105</v>
      </c>
      <c r="J5161" t="s">
        <v>8801</v>
      </c>
      <c r="K5161" t="s">
        <v>3987</v>
      </c>
      <c r="L5161" t="s">
        <v>5141</v>
      </c>
    </row>
    <row r="5162" spans="9:12" x14ac:dyDescent="0.25">
      <c r="I5162" t="s">
        <v>105</v>
      </c>
      <c r="J5162" t="s">
        <v>8801</v>
      </c>
      <c r="K5162" t="s">
        <v>8803</v>
      </c>
      <c r="L5162" t="s">
        <v>5139</v>
      </c>
    </row>
    <row r="5163" spans="9:12" x14ac:dyDescent="0.25">
      <c r="I5163" t="s">
        <v>105</v>
      </c>
      <c r="J5163" t="s">
        <v>8801</v>
      </c>
      <c r="K5163" t="s">
        <v>4588</v>
      </c>
      <c r="L5163" t="s">
        <v>5139</v>
      </c>
    </row>
    <row r="5164" spans="9:12" x14ac:dyDescent="0.25">
      <c r="I5164" t="s">
        <v>105</v>
      </c>
      <c r="J5164" t="s">
        <v>8801</v>
      </c>
      <c r="K5164" t="s">
        <v>8804</v>
      </c>
      <c r="L5164" t="s">
        <v>5116</v>
      </c>
    </row>
    <row r="5165" spans="9:12" x14ac:dyDescent="0.25">
      <c r="I5165" t="s">
        <v>105</v>
      </c>
      <c r="J5165" t="s">
        <v>8801</v>
      </c>
      <c r="K5165" t="s">
        <v>4590</v>
      </c>
      <c r="L5165" t="s">
        <v>5116</v>
      </c>
    </row>
    <row r="5166" spans="9:12" x14ac:dyDescent="0.25">
      <c r="I5166" t="s">
        <v>105</v>
      </c>
      <c r="J5166" t="s">
        <v>8801</v>
      </c>
      <c r="K5166" t="s">
        <v>4759</v>
      </c>
      <c r="L5166" t="s">
        <v>5139</v>
      </c>
    </row>
    <row r="5167" spans="9:12" x14ac:dyDescent="0.25">
      <c r="I5167" t="s">
        <v>105</v>
      </c>
      <c r="J5167" t="s">
        <v>8805</v>
      </c>
      <c r="K5167" t="s">
        <v>8806</v>
      </c>
      <c r="L5167" t="s">
        <v>5116</v>
      </c>
    </row>
    <row r="5168" spans="9:12" x14ac:dyDescent="0.25">
      <c r="I5168" t="s">
        <v>105</v>
      </c>
      <c r="J5168" t="s">
        <v>8807</v>
      </c>
      <c r="K5168" t="s">
        <v>8808</v>
      </c>
      <c r="L5168" t="s">
        <v>5139</v>
      </c>
    </row>
    <row r="5169" spans="9:12" x14ac:dyDescent="0.25">
      <c r="I5169" t="s">
        <v>105</v>
      </c>
      <c r="J5169" t="s">
        <v>8807</v>
      </c>
      <c r="K5169" t="s">
        <v>4312</v>
      </c>
      <c r="L5169" t="s">
        <v>5146</v>
      </c>
    </row>
    <row r="5170" spans="9:12" x14ac:dyDescent="0.25">
      <c r="I5170" t="s">
        <v>105</v>
      </c>
      <c r="J5170" t="s">
        <v>8807</v>
      </c>
      <c r="K5170" t="s">
        <v>8809</v>
      </c>
      <c r="L5170" t="s">
        <v>5113</v>
      </c>
    </row>
    <row r="5171" spans="9:12" x14ac:dyDescent="0.25">
      <c r="I5171" t="s">
        <v>105</v>
      </c>
      <c r="J5171" t="s">
        <v>8807</v>
      </c>
      <c r="K5171" t="s">
        <v>8810</v>
      </c>
      <c r="L5171" t="s">
        <v>5141</v>
      </c>
    </row>
    <row r="5172" spans="9:12" x14ac:dyDescent="0.25">
      <c r="I5172" t="s">
        <v>105</v>
      </c>
      <c r="J5172" t="s">
        <v>8807</v>
      </c>
      <c r="K5172" t="s">
        <v>8811</v>
      </c>
      <c r="L5172" t="s">
        <v>4653</v>
      </c>
    </row>
    <row r="5173" spans="9:12" x14ac:dyDescent="0.25">
      <c r="I5173" t="s">
        <v>105</v>
      </c>
      <c r="J5173" t="s">
        <v>8807</v>
      </c>
      <c r="K5173" t="s">
        <v>5490</v>
      </c>
      <c r="L5173" t="s">
        <v>5116</v>
      </c>
    </row>
    <row r="5174" spans="9:12" x14ac:dyDescent="0.25">
      <c r="I5174" t="s">
        <v>105</v>
      </c>
      <c r="J5174" t="s">
        <v>8807</v>
      </c>
      <c r="K5174" t="s">
        <v>8681</v>
      </c>
      <c r="L5174" t="s">
        <v>5116</v>
      </c>
    </row>
    <row r="5175" spans="9:12" x14ac:dyDescent="0.25">
      <c r="I5175" t="s">
        <v>105</v>
      </c>
      <c r="J5175" t="s">
        <v>8807</v>
      </c>
      <c r="K5175" t="s">
        <v>8812</v>
      </c>
      <c r="L5175" t="s">
        <v>5116</v>
      </c>
    </row>
    <row r="5176" spans="9:12" x14ac:dyDescent="0.25">
      <c r="I5176" t="s">
        <v>105</v>
      </c>
      <c r="J5176" t="s">
        <v>8807</v>
      </c>
      <c r="K5176" t="s">
        <v>8813</v>
      </c>
      <c r="L5176" t="s">
        <v>5139</v>
      </c>
    </row>
    <row r="5177" spans="9:12" x14ac:dyDescent="0.25">
      <c r="I5177" t="s">
        <v>105</v>
      </c>
      <c r="J5177" t="s">
        <v>8807</v>
      </c>
      <c r="K5177" t="s">
        <v>8814</v>
      </c>
      <c r="L5177" t="s">
        <v>5139</v>
      </c>
    </row>
    <row r="5178" spans="9:12" x14ac:dyDescent="0.25">
      <c r="I5178" t="s">
        <v>105</v>
      </c>
      <c r="J5178" t="s">
        <v>8807</v>
      </c>
      <c r="K5178" t="s">
        <v>5277</v>
      </c>
      <c r="L5178" t="s">
        <v>5116</v>
      </c>
    </row>
    <row r="5179" spans="9:12" x14ac:dyDescent="0.25">
      <c r="I5179" t="s">
        <v>105</v>
      </c>
      <c r="J5179" t="s">
        <v>8807</v>
      </c>
      <c r="K5179" t="s">
        <v>5996</v>
      </c>
      <c r="L5179" t="s">
        <v>5116</v>
      </c>
    </row>
    <row r="5180" spans="9:12" x14ac:dyDescent="0.25">
      <c r="I5180" t="s">
        <v>105</v>
      </c>
      <c r="J5180" t="s">
        <v>8807</v>
      </c>
      <c r="K5180" t="s">
        <v>4017</v>
      </c>
      <c r="L5180" t="s">
        <v>5116</v>
      </c>
    </row>
    <row r="5181" spans="9:12" x14ac:dyDescent="0.25">
      <c r="I5181" t="s">
        <v>105</v>
      </c>
      <c r="J5181" t="s">
        <v>8807</v>
      </c>
      <c r="K5181" t="s">
        <v>8815</v>
      </c>
      <c r="L5181" t="s">
        <v>5141</v>
      </c>
    </row>
    <row r="5182" spans="9:12" x14ac:dyDescent="0.25">
      <c r="I5182" t="s">
        <v>105</v>
      </c>
      <c r="J5182" t="s">
        <v>8807</v>
      </c>
      <c r="K5182" t="s">
        <v>4311</v>
      </c>
      <c r="L5182" t="s">
        <v>5116</v>
      </c>
    </row>
    <row r="5183" spans="9:12" x14ac:dyDescent="0.25">
      <c r="I5183" t="s">
        <v>105</v>
      </c>
      <c r="J5183" t="s">
        <v>8807</v>
      </c>
      <c r="K5183" t="s">
        <v>6265</v>
      </c>
      <c r="L5183" t="s">
        <v>4705</v>
      </c>
    </row>
    <row r="5184" spans="9:12" x14ac:dyDescent="0.25">
      <c r="I5184" t="s">
        <v>105</v>
      </c>
      <c r="J5184" t="s">
        <v>8807</v>
      </c>
      <c r="K5184" t="s">
        <v>6322</v>
      </c>
      <c r="L5184" t="s">
        <v>7243</v>
      </c>
    </row>
    <row r="5185" spans="9:12" x14ac:dyDescent="0.25">
      <c r="I5185" t="s">
        <v>105</v>
      </c>
      <c r="J5185" t="s">
        <v>8807</v>
      </c>
      <c r="K5185" t="s">
        <v>8816</v>
      </c>
      <c r="L5185" t="s">
        <v>4790</v>
      </c>
    </row>
    <row r="5186" spans="9:12" x14ac:dyDescent="0.25">
      <c r="I5186" t="s">
        <v>105</v>
      </c>
      <c r="J5186" t="s">
        <v>8807</v>
      </c>
      <c r="K5186" t="s">
        <v>6928</v>
      </c>
      <c r="L5186" t="s">
        <v>5139</v>
      </c>
    </row>
    <row r="5187" spans="9:12" x14ac:dyDescent="0.25">
      <c r="I5187" t="s">
        <v>105</v>
      </c>
      <c r="J5187" t="s">
        <v>8807</v>
      </c>
      <c r="K5187" t="s">
        <v>4547</v>
      </c>
      <c r="L5187" t="s">
        <v>5139</v>
      </c>
    </row>
    <row r="5188" spans="9:12" x14ac:dyDescent="0.25">
      <c r="I5188" t="s">
        <v>105</v>
      </c>
      <c r="J5188" t="s">
        <v>8817</v>
      </c>
      <c r="K5188" t="s">
        <v>8818</v>
      </c>
      <c r="L5188" t="s">
        <v>8819</v>
      </c>
    </row>
    <row r="5189" spans="9:12" x14ac:dyDescent="0.25">
      <c r="I5189" t="s">
        <v>105</v>
      </c>
      <c r="J5189" t="s">
        <v>8817</v>
      </c>
      <c r="K5189" t="s">
        <v>6869</v>
      </c>
      <c r="L5189" t="s">
        <v>4653</v>
      </c>
    </row>
    <row r="5190" spans="9:12" x14ac:dyDescent="0.25">
      <c r="I5190" t="s">
        <v>105</v>
      </c>
      <c r="J5190" t="s">
        <v>8820</v>
      </c>
      <c r="K5190" t="s">
        <v>8821</v>
      </c>
      <c r="L5190" t="s">
        <v>5141</v>
      </c>
    </row>
    <row r="5191" spans="9:12" x14ac:dyDescent="0.25">
      <c r="I5191" t="s">
        <v>105</v>
      </c>
      <c r="J5191" t="s">
        <v>8820</v>
      </c>
      <c r="K5191" t="s">
        <v>8822</v>
      </c>
      <c r="L5191" t="s">
        <v>5116</v>
      </c>
    </row>
    <row r="5192" spans="9:12" x14ac:dyDescent="0.25">
      <c r="I5192" t="s">
        <v>105</v>
      </c>
      <c r="J5192" t="s">
        <v>8820</v>
      </c>
      <c r="K5192" t="s">
        <v>8823</v>
      </c>
      <c r="L5192" t="s">
        <v>5116</v>
      </c>
    </row>
    <row r="5193" spans="9:12" x14ac:dyDescent="0.25">
      <c r="I5193" t="s">
        <v>105</v>
      </c>
      <c r="J5193" t="s">
        <v>8820</v>
      </c>
      <c r="K5193" t="s">
        <v>6323</v>
      </c>
      <c r="L5193" t="s">
        <v>4653</v>
      </c>
    </row>
    <row r="5194" spans="9:12" x14ac:dyDescent="0.25">
      <c r="I5194" t="s">
        <v>105</v>
      </c>
      <c r="J5194" t="s">
        <v>8824</v>
      </c>
      <c r="K5194" t="s">
        <v>6545</v>
      </c>
      <c r="L5194" t="s">
        <v>4653</v>
      </c>
    </row>
    <row r="5195" spans="9:12" x14ac:dyDescent="0.25">
      <c r="I5195" t="s">
        <v>105</v>
      </c>
      <c r="J5195" t="s">
        <v>8824</v>
      </c>
      <c r="K5195" t="s">
        <v>4864</v>
      </c>
      <c r="L5195" t="s">
        <v>4653</v>
      </c>
    </row>
    <row r="5196" spans="9:12" x14ac:dyDescent="0.25">
      <c r="I5196" t="s">
        <v>105</v>
      </c>
      <c r="J5196" t="s">
        <v>8824</v>
      </c>
      <c r="K5196" t="s">
        <v>7056</v>
      </c>
      <c r="L5196" t="s">
        <v>4653</v>
      </c>
    </row>
    <row r="5197" spans="9:12" x14ac:dyDescent="0.25">
      <c r="I5197" t="s">
        <v>105</v>
      </c>
      <c r="J5197" t="s">
        <v>8824</v>
      </c>
      <c r="K5197" t="s">
        <v>3987</v>
      </c>
      <c r="L5197" t="s">
        <v>6331</v>
      </c>
    </row>
    <row r="5198" spans="9:12" x14ac:dyDescent="0.25">
      <c r="I5198" t="s">
        <v>105</v>
      </c>
      <c r="J5198" t="s">
        <v>8824</v>
      </c>
      <c r="K5198" t="s">
        <v>8825</v>
      </c>
      <c r="L5198" t="s">
        <v>6331</v>
      </c>
    </row>
    <row r="5199" spans="9:12" x14ac:dyDescent="0.25">
      <c r="I5199" t="s">
        <v>105</v>
      </c>
      <c r="J5199" t="s">
        <v>8826</v>
      </c>
      <c r="K5199" t="s">
        <v>4034</v>
      </c>
      <c r="L5199" t="s">
        <v>4653</v>
      </c>
    </row>
    <row r="5200" spans="9:12" x14ac:dyDescent="0.25">
      <c r="I5200" t="s">
        <v>105</v>
      </c>
      <c r="J5200" t="s">
        <v>8827</v>
      </c>
      <c r="K5200" t="s">
        <v>8828</v>
      </c>
      <c r="L5200" t="s">
        <v>5116</v>
      </c>
    </row>
    <row r="5201" spans="9:12" x14ac:dyDescent="0.25">
      <c r="I5201" t="s">
        <v>105</v>
      </c>
      <c r="J5201" t="s">
        <v>8827</v>
      </c>
      <c r="K5201" t="s">
        <v>8829</v>
      </c>
      <c r="L5201" t="s">
        <v>5139</v>
      </c>
    </row>
    <row r="5202" spans="9:12" x14ac:dyDescent="0.25">
      <c r="I5202" t="s">
        <v>105</v>
      </c>
      <c r="J5202" t="s">
        <v>8827</v>
      </c>
      <c r="K5202" t="s">
        <v>4319</v>
      </c>
      <c r="L5202" t="s">
        <v>5139</v>
      </c>
    </row>
    <row r="5203" spans="9:12" x14ac:dyDescent="0.25">
      <c r="I5203" t="s">
        <v>105</v>
      </c>
      <c r="J5203" t="s">
        <v>8827</v>
      </c>
      <c r="K5203" t="s">
        <v>5216</v>
      </c>
      <c r="L5203" t="s">
        <v>5139</v>
      </c>
    </row>
    <row r="5204" spans="9:12" x14ac:dyDescent="0.25">
      <c r="I5204" t="s">
        <v>105</v>
      </c>
      <c r="J5204" t="s">
        <v>8827</v>
      </c>
      <c r="K5204" t="s">
        <v>8830</v>
      </c>
      <c r="L5204" t="s">
        <v>5116</v>
      </c>
    </row>
    <row r="5205" spans="9:12" x14ac:dyDescent="0.25">
      <c r="I5205" t="s">
        <v>105</v>
      </c>
      <c r="J5205" t="s">
        <v>8831</v>
      </c>
      <c r="K5205" t="s">
        <v>5493</v>
      </c>
      <c r="L5205" t="s">
        <v>5119</v>
      </c>
    </row>
    <row r="5206" spans="9:12" x14ac:dyDescent="0.25">
      <c r="I5206" t="s">
        <v>105</v>
      </c>
      <c r="J5206" t="s">
        <v>8832</v>
      </c>
      <c r="K5206" t="s">
        <v>5063</v>
      </c>
      <c r="L5206" t="s">
        <v>4653</v>
      </c>
    </row>
    <row r="5207" spans="9:12" x14ac:dyDescent="0.25">
      <c r="I5207" t="s">
        <v>105</v>
      </c>
      <c r="J5207" t="s">
        <v>8833</v>
      </c>
      <c r="K5207" t="s">
        <v>8834</v>
      </c>
      <c r="L5207" t="s">
        <v>5139</v>
      </c>
    </row>
    <row r="5208" spans="9:12" x14ac:dyDescent="0.25">
      <c r="I5208" t="s">
        <v>105</v>
      </c>
      <c r="J5208" t="s">
        <v>8833</v>
      </c>
      <c r="K5208" t="s">
        <v>5094</v>
      </c>
      <c r="L5208" t="s">
        <v>5139</v>
      </c>
    </row>
    <row r="5209" spans="9:12" x14ac:dyDescent="0.25">
      <c r="I5209" t="s">
        <v>105</v>
      </c>
      <c r="J5209" t="s">
        <v>8833</v>
      </c>
      <c r="K5209" t="s">
        <v>8835</v>
      </c>
      <c r="L5209" t="s">
        <v>5139</v>
      </c>
    </row>
    <row r="5210" spans="9:12" x14ac:dyDescent="0.25">
      <c r="I5210" t="s">
        <v>105</v>
      </c>
      <c r="J5210" t="s">
        <v>8833</v>
      </c>
      <c r="K5210" t="s">
        <v>3950</v>
      </c>
      <c r="L5210" t="s">
        <v>6562</v>
      </c>
    </row>
    <row r="5211" spans="9:12" x14ac:dyDescent="0.25">
      <c r="I5211" t="s">
        <v>105</v>
      </c>
      <c r="J5211" t="s">
        <v>8833</v>
      </c>
      <c r="K5211" t="s">
        <v>5109</v>
      </c>
      <c r="L5211" t="s">
        <v>5139</v>
      </c>
    </row>
    <row r="5212" spans="9:12" x14ac:dyDescent="0.25">
      <c r="I5212" t="s">
        <v>105</v>
      </c>
      <c r="J5212" t="s">
        <v>8833</v>
      </c>
      <c r="K5212" t="s">
        <v>5341</v>
      </c>
      <c r="L5212" t="s">
        <v>6562</v>
      </c>
    </row>
    <row r="5213" spans="9:12" x14ac:dyDescent="0.25">
      <c r="I5213" t="s">
        <v>105</v>
      </c>
      <c r="J5213" t="s">
        <v>8833</v>
      </c>
      <c r="K5213" t="s">
        <v>6265</v>
      </c>
      <c r="L5213" t="s">
        <v>5139</v>
      </c>
    </row>
    <row r="5214" spans="9:12" x14ac:dyDescent="0.25">
      <c r="I5214" t="s">
        <v>105</v>
      </c>
      <c r="J5214" t="s">
        <v>8833</v>
      </c>
      <c r="K5214" t="s">
        <v>8836</v>
      </c>
      <c r="L5214" t="s">
        <v>5139</v>
      </c>
    </row>
    <row r="5215" spans="9:12" x14ac:dyDescent="0.25">
      <c r="I5215" t="s">
        <v>105</v>
      </c>
      <c r="J5215" t="s">
        <v>8833</v>
      </c>
      <c r="K5215" t="s">
        <v>7824</v>
      </c>
      <c r="L5215" t="s">
        <v>5119</v>
      </c>
    </row>
    <row r="5216" spans="9:12" x14ac:dyDescent="0.25">
      <c r="I5216" t="s">
        <v>105</v>
      </c>
      <c r="J5216" t="s">
        <v>8833</v>
      </c>
      <c r="K5216" t="s">
        <v>8837</v>
      </c>
      <c r="L5216" t="s">
        <v>5139</v>
      </c>
    </row>
    <row r="5217" spans="9:12" x14ac:dyDescent="0.25">
      <c r="I5217" t="s">
        <v>105</v>
      </c>
      <c r="J5217" t="s">
        <v>8833</v>
      </c>
      <c r="K5217" t="s">
        <v>4759</v>
      </c>
      <c r="L5217" t="s">
        <v>6562</v>
      </c>
    </row>
    <row r="5218" spans="9:12" x14ac:dyDescent="0.25">
      <c r="I5218" t="s">
        <v>105</v>
      </c>
      <c r="J5218" t="s">
        <v>8833</v>
      </c>
      <c r="K5218" t="s">
        <v>8838</v>
      </c>
      <c r="L5218" t="s">
        <v>5139</v>
      </c>
    </row>
    <row r="5219" spans="9:12" x14ac:dyDescent="0.25">
      <c r="I5219" t="s">
        <v>105</v>
      </c>
      <c r="J5219" t="s">
        <v>8839</v>
      </c>
      <c r="K5219" t="s">
        <v>8051</v>
      </c>
      <c r="L5219" t="s">
        <v>5116</v>
      </c>
    </row>
    <row r="5220" spans="9:12" x14ac:dyDescent="0.25">
      <c r="I5220" t="s">
        <v>105</v>
      </c>
      <c r="J5220" t="s">
        <v>8839</v>
      </c>
      <c r="K5220" t="s">
        <v>8840</v>
      </c>
      <c r="L5220" t="s">
        <v>5139</v>
      </c>
    </row>
    <row r="5221" spans="9:12" x14ac:dyDescent="0.25">
      <c r="I5221" t="s">
        <v>105</v>
      </c>
      <c r="J5221" t="s">
        <v>8839</v>
      </c>
      <c r="K5221" t="s">
        <v>8808</v>
      </c>
      <c r="L5221" t="s">
        <v>5139</v>
      </c>
    </row>
    <row r="5222" spans="9:12" x14ac:dyDescent="0.25">
      <c r="I5222" t="s">
        <v>105</v>
      </c>
      <c r="J5222" t="s">
        <v>8839</v>
      </c>
      <c r="K5222" t="s">
        <v>8841</v>
      </c>
      <c r="L5222" t="s">
        <v>5116</v>
      </c>
    </row>
    <row r="5223" spans="9:12" x14ac:dyDescent="0.25">
      <c r="I5223" t="s">
        <v>105</v>
      </c>
      <c r="J5223" t="s">
        <v>8839</v>
      </c>
      <c r="K5223" t="s">
        <v>8842</v>
      </c>
      <c r="L5223" t="s">
        <v>5116</v>
      </c>
    </row>
    <row r="5224" spans="9:12" x14ac:dyDescent="0.25">
      <c r="I5224" t="s">
        <v>105</v>
      </c>
      <c r="J5224" t="s">
        <v>8839</v>
      </c>
      <c r="K5224" t="s">
        <v>8052</v>
      </c>
      <c r="L5224" t="s">
        <v>5139</v>
      </c>
    </row>
    <row r="5225" spans="9:12" x14ac:dyDescent="0.25">
      <c r="I5225" t="s">
        <v>105</v>
      </c>
      <c r="J5225" t="s">
        <v>8839</v>
      </c>
      <c r="K5225" t="s">
        <v>4828</v>
      </c>
      <c r="L5225" t="s">
        <v>5137</v>
      </c>
    </row>
    <row r="5226" spans="9:12" x14ac:dyDescent="0.25">
      <c r="I5226" t="s">
        <v>105</v>
      </c>
      <c r="J5226" t="s">
        <v>8839</v>
      </c>
      <c r="K5226" t="s">
        <v>4013</v>
      </c>
      <c r="L5226" t="s">
        <v>5146</v>
      </c>
    </row>
    <row r="5227" spans="9:12" x14ac:dyDescent="0.25">
      <c r="I5227" t="s">
        <v>105</v>
      </c>
      <c r="J5227" t="s">
        <v>8839</v>
      </c>
      <c r="K5227" t="s">
        <v>8843</v>
      </c>
      <c r="L5227" t="s">
        <v>5139</v>
      </c>
    </row>
    <row r="5228" spans="9:12" x14ac:dyDescent="0.25">
      <c r="I5228" t="s">
        <v>105</v>
      </c>
      <c r="J5228" t="s">
        <v>8839</v>
      </c>
      <c r="K5228" t="s">
        <v>8844</v>
      </c>
      <c r="L5228" t="s">
        <v>5139</v>
      </c>
    </row>
    <row r="5229" spans="9:12" x14ac:dyDescent="0.25">
      <c r="I5229" t="s">
        <v>105</v>
      </c>
      <c r="J5229" t="s">
        <v>8839</v>
      </c>
      <c r="K5229" t="s">
        <v>8845</v>
      </c>
      <c r="L5229" t="s">
        <v>5139</v>
      </c>
    </row>
    <row r="5230" spans="9:12" x14ac:dyDescent="0.25">
      <c r="I5230" t="s">
        <v>105</v>
      </c>
      <c r="J5230" t="s">
        <v>8839</v>
      </c>
      <c r="K5230" t="s">
        <v>6583</v>
      </c>
      <c r="L5230" t="s">
        <v>5116</v>
      </c>
    </row>
    <row r="5231" spans="9:12" x14ac:dyDescent="0.25">
      <c r="I5231" t="s">
        <v>105</v>
      </c>
      <c r="J5231" t="s">
        <v>8839</v>
      </c>
      <c r="K5231" t="s">
        <v>8159</v>
      </c>
      <c r="L5231" t="s">
        <v>5141</v>
      </c>
    </row>
    <row r="5232" spans="9:12" x14ac:dyDescent="0.25">
      <c r="I5232" t="s">
        <v>105</v>
      </c>
      <c r="J5232" t="s">
        <v>8839</v>
      </c>
      <c r="K5232" t="s">
        <v>8846</v>
      </c>
      <c r="L5232" t="s">
        <v>5116</v>
      </c>
    </row>
    <row r="5233" spans="9:12" x14ac:dyDescent="0.25">
      <c r="I5233" t="s">
        <v>105</v>
      </c>
      <c r="J5233" t="s">
        <v>8839</v>
      </c>
      <c r="K5233" t="s">
        <v>5013</v>
      </c>
      <c r="L5233" t="s">
        <v>4653</v>
      </c>
    </row>
    <row r="5234" spans="9:12" x14ac:dyDescent="0.25">
      <c r="I5234" t="s">
        <v>105</v>
      </c>
      <c r="J5234" t="s">
        <v>8839</v>
      </c>
      <c r="K5234" t="s">
        <v>8847</v>
      </c>
      <c r="L5234" t="s">
        <v>5139</v>
      </c>
    </row>
    <row r="5235" spans="9:12" x14ac:dyDescent="0.25">
      <c r="I5235" t="s">
        <v>105</v>
      </c>
      <c r="J5235" t="s">
        <v>8839</v>
      </c>
      <c r="K5235" t="s">
        <v>4372</v>
      </c>
      <c r="L5235" t="s">
        <v>5139</v>
      </c>
    </row>
    <row r="5236" spans="9:12" x14ac:dyDescent="0.25">
      <c r="I5236" t="s">
        <v>105</v>
      </c>
      <c r="J5236" t="s">
        <v>8839</v>
      </c>
      <c r="K5236" t="s">
        <v>8848</v>
      </c>
      <c r="L5236" t="s">
        <v>5116</v>
      </c>
    </row>
    <row r="5237" spans="9:12" x14ac:dyDescent="0.25">
      <c r="I5237" t="s">
        <v>105</v>
      </c>
      <c r="J5237" t="s">
        <v>8839</v>
      </c>
      <c r="K5237" t="s">
        <v>4470</v>
      </c>
      <c r="L5237" t="s">
        <v>5139</v>
      </c>
    </row>
    <row r="5238" spans="9:12" x14ac:dyDescent="0.25">
      <c r="I5238" t="s">
        <v>105</v>
      </c>
      <c r="J5238" t="s">
        <v>8839</v>
      </c>
      <c r="K5238" t="s">
        <v>8849</v>
      </c>
      <c r="L5238" t="s">
        <v>5116</v>
      </c>
    </row>
    <row r="5239" spans="9:12" x14ac:dyDescent="0.25">
      <c r="I5239" t="s">
        <v>105</v>
      </c>
      <c r="J5239" t="s">
        <v>8839</v>
      </c>
      <c r="K5239" t="s">
        <v>4159</v>
      </c>
      <c r="L5239" t="s">
        <v>5116</v>
      </c>
    </row>
    <row r="5240" spans="9:12" x14ac:dyDescent="0.25">
      <c r="I5240" t="s">
        <v>105</v>
      </c>
      <c r="J5240" t="s">
        <v>8839</v>
      </c>
      <c r="K5240" t="s">
        <v>8850</v>
      </c>
      <c r="L5240" t="s">
        <v>5139</v>
      </c>
    </row>
    <row r="5241" spans="9:12" x14ac:dyDescent="0.25">
      <c r="I5241" t="s">
        <v>105</v>
      </c>
      <c r="J5241" t="s">
        <v>8839</v>
      </c>
      <c r="K5241" t="s">
        <v>8851</v>
      </c>
      <c r="L5241" t="s">
        <v>5139</v>
      </c>
    </row>
    <row r="5242" spans="9:12" x14ac:dyDescent="0.25">
      <c r="I5242" t="s">
        <v>105</v>
      </c>
      <c r="J5242" t="s">
        <v>8839</v>
      </c>
      <c r="K5242" t="s">
        <v>8482</v>
      </c>
      <c r="L5242" t="s">
        <v>5139</v>
      </c>
    </row>
    <row r="5243" spans="9:12" x14ac:dyDescent="0.25">
      <c r="I5243" t="s">
        <v>105</v>
      </c>
      <c r="J5243" t="s">
        <v>8839</v>
      </c>
      <c r="K5243" t="s">
        <v>4685</v>
      </c>
      <c r="L5243" t="s">
        <v>5139</v>
      </c>
    </row>
    <row r="5244" spans="9:12" x14ac:dyDescent="0.25">
      <c r="I5244" t="s">
        <v>105</v>
      </c>
      <c r="J5244" t="s">
        <v>8839</v>
      </c>
      <c r="K5244" t="s">
        <v>8852</v>
      </c>
      <c r="L5244" t="s">
        <v>5116</v>
      </c>
    </row>
    <row r="5245" spans="9:12" x14ac:dyDescent="0.25">
      <c r="I5245" t="s">
        <v>105</v>
      </c>
      <c r="J5245" t="s">
        <v>8839</v>
      </c>
      <c r="K5245" t="s">
        <v>8853</v>
      </c>
      <c r="L5245" t="s">
        <v>5139</v>
      </c>
    </row>
    <row r="5246" spans="9:12" x14ac:dyDescent="0.25">
      <c r="I5246" t="s">
        <v>105</v>
      </c>
      <c r="J5246" t="s">
        <v>8839</v>
      </c>
      <c r="K5246" t="s">
        <v>4236</v>
      </c>
      <c r="L5246" t="s">
        <v>4790</v>
      </c>
    </row>
    <row r="5247" spans="9:12" x14ac:dyDescent="0.25">
      <c r="I5247" t="s">
        <v>105</v>
      </c>
      <c r="J5247" t="s">
        <v>8839</v>
      </c>
      <c r="K5247" t="s">
        <v>5586</v>
      </c>
      <c r="L5247" t="s">
        <v>5116</v>
      </c>
    </row>
    <row r="5248" spans="9:12" x14ac:dyDescent="0.25">
      <c r="I5248" t="s">
        <v>105</v>
      </c>
      <c r="J5248" t="s">
        <v>8839</v>
      </c>
      <c r="K5248" t="s">
        <v>4749</v>
      </c>
      <c r="L5248" t="s">
        <v>5139</v>
      </c>
    </row>
    <row r="5249" spans="9:12" x14ac:dyDescent="0.25">
      <c r="I5249" t="s">
        <v>105</v>
      </c>
      <c r="J5249" t="s">
        <v>8839</v>
      </c>
      <c r="K5249" t="s">
        <v>6393</v>
      </c>
      <c r="L5249" t="s">
        <v>4653</v>
      </c>
    </row>
    <row r="5250" spans="9:12" x14ac:dyDescent="0.25">
      <c r="I5250" t="s">
        <v>105</v>
      </c>
      <c r="J5250" t="s">
        <v>8839</v>
      </c>
      <c r="K5250" t="s">
        <v>5453</v>
      </c>
      <c r="L5250" t="s">
        <v>5116</v>
      </c>
    </row>
    <row r="5251" spans="9:12" x14ac:dyDescent="0.25">
      <c r="I5251" t="s">
        <v>105</v>
      </c>
      <c r="J5251" t="s">
        <v>8839</v>
      </c>
      <c r="K5251" t="s">
        <v>4364</v>
      </c>
      <c r="L5251" t="s">
        <v>5139</v>
      </c>
    </row>
    <row r="5252" spans="9:12" x14ac:dyDescent="0.25">
      <c r="I5252" t="s">
        <v>105</v>
      </c>
      <c r="J5252" t="s">
        <v>8839</v>
      </c>
      <c r="K5252" t="s">
        <v>6756</v>
      </c>
      <c r="L5252" t="s">
        <v>5139</v>
      </c>
    </row>
    <row r="5253" spans="9:12" x14ac:dyDescent="0.25">
      <c r="I5253" t="s">
        <v>105</v>
      </c>
      <c r="J5253" t="s">
        <v>8839</v>
      </c>
      <c r="K5253" t="s">
        <v>4017</v>
      </c>
      <c r="L5253" t="s">
        <v>5139</v>
      </c>
    </row>
    <row r="5254" spans="9:12" x14ac:dyDescent="0.25">
      <c r="I5254" t="s">
        <v>105</v>
      </c>
      <c r="J5254" t="s">
        <v>8839</v>
      </c>
      <c r="K5254" t="s">
        <v>4181</v>
      </c>
      <c r="L5254" t="s">
        <v>5116</v>
      </c>
    </row>
    <row r="5255" spans="9:12" x14ac:dyDescent="0.25">
      <c r="I5255" t="s">
        <v>105</v>
      </c>
      <c r="J5255" t="s">
        <v>8839</v>
      </c>
      <c r="K5255" t="s">
        <v>8854</v>
      </c>
      <c r="L5255" t="s">
        <v>4653</v>
      </c>
    </row>
    <row r="5256" spans="9:12" x14ac:dyDescent="0.25">
      <c r="I5256" t="s">
        <v>105</v>
      </c>
      <c r="J5256" t="s">
        <v>8839</v>
      </c>
      <c r="K5256" t="s">
        <v>8855</v>
      </c>
      <c r="L5256" t="s">
        <v>5139</v>
      </c>
    </row>
    <row r="5257" spans="9:12" x14ac:dyDescent="0.25">
      <c r="I5257" t="s">
        <v>105</v>
      </c>
      <c r="J5257" t="s">
        <v>8839</v>
      </c>
      <c r="K5257" t="s">
        <v>5378</v>
      </c>
      <c r="L5257" t="s">
        <v>4653</v>
      </c>
    </row>
    <row r="5258" spans="9:12" x14ac:dyDescent="0.25">
      <c r="I5258" t="s">
        <v>105</v>
      </c>
      <c r="J5258" t="s">
        <v>8839</v>
      </c>
      <c r="K5258" t="s">
        <v>4238</v>
      </c>
      <c r="L5258" t="s">
        <v>5139</v>
      </c>
    </row>
    <row r="5259" spans="9:12" x14ac:dyDescent="0.25">
      <c r="I5259" t="s">
        <v>105</v>
      </c>
      <c r="J5259" t="s">
        <v>8839</v>
      </c>
      <c r="K5259" t="s">
        <v>5972</v>
      </c>
      <c r="L5259" t="s">
        <v>5139</v>
      </c>
    </row>
    <row r="5260" spans="9:12" x14ac:dyDescent="0.25">
      <c r="I5260" t="s">
        <v>105</v>
      </c>
      <c r="J5260" t="s">
        <v>8839</v>
      </c>
      <c r="K5260" t="s">
        <v>7319</v>
      </c>
      <c r="L5260" t="s">
        <v>5116</v>
      </c>
    </row>
    <row r="5261" spans="9:12" x14ac:dyDescent="0.25">
      <c r="I5261" t="s">
        <v>105</v>
      </c>
      <c r="J5261" t="s">
        <v>8839</v>
      </c>
      <c r="K5261" t="s">
        <v>6265</v>
      </c>
      <c r="L5261" t="s">
        <v>5139</v>
      </c>
    </row>
    <row r="5262" spans="9:12" x14ac:dyDescent="0.25">
      <c r="I5262" t="s">
        <v>105</v>
      </c>
      <c r="J5262" t="s">
        <v>8839</v>
      </c>
      <c r="K5262" t="s">
        <v>8856</v>
      </c>
      <c r="L5262" t="s">
        <v>5139</v>
      </c>
    </row>
    <row r="5263" spans="9:12" x14ac:dyDescent="0.25">
      <c r="I5263" t="s">
        <v>105</v>
      </c>
      <c r="J5263" t="s">
        <v>8839</v>
      </c>
      <c r="K5263" t="s">
        <v>4562</v>
      </c>
      <c r="L5263" t="s">
        <v>5113</v>
      </c>
    </row>
    <row r="5264" spans="9:12" x14ac:dyDescent="0.25">
      <c r="I5264" t="s">
        <v>105</v>
      </c>
      <c r="J5264" t="s">
        <v>8839</v>
      </c>
      <c r="K5264" t="s">
        <v>7247</v>
      </c>
      <c r="L5264" t="s">
        <v>5139</v>
      </c>
    </row>
    <row r="5265" spans="9:12" x14ac:dyDescent="0.25">
      <c r="I5265" t="s">
        <v>105</v>
      </c>
      <c r="J5265" t="s">
        <v>8839</v>
      </c>
      <c r="K5265" t="s">
        <v>8099</v>
      </c>
      <c r="L5265" t="s">
        <v>8802</v>
      </c>
    </row>
    <row r="5266" spans="9:12" x14ac:dyDescent="0.25">
      <c r="I5266" t="s">
        <v>105</v>
      </c>
      <c r="J5266" t="s">
        <v>8839</v>
      </c>
      <c r="K5266" t="s">
        <v>8857</v>
      </c>
      <c r="L5266" t="s">
        <v>5139</v>
      </c>
    </row>
    <row r="5267" spans="9:12" x14ac:dyDescent="0.25">
      <c r="I5267" t="s">
        <v>105</v>
      </c>
      <c r="J5267" t="s">
        <v>8839</v>
      </c>
      <c r="K5267" t="s">
        <v>4221</v>
      </c>
      <c r="L5267" t="s">
        <v>5139</v>
      </c>
    </row>
    <row r="5268" spans="9:12" x14ac:dyDescent="0.25">
      <c r="I5268" t="s">
        <v>105</v>
      </c>
      <c r="J5268" t="s">
        <v>8839</v>
      </c>
      <c r="K5268" t="s">
        <v>5216</v>
      </c>
      <c r="L5268" t="s">
        <v>5139</v>
      </c>
    </row>
    <row r="5269" spans="9:12" x14ac:dyDescent="0.25">
      <c r="I5269" t="s">
        <v>105</v>
      </c>
      <c r="J5269" t="s">
        <v>8839</v>
      </c>
      <c r="K5269" t="s">
        <v>7328</v>
      </c>
    </row>
    <row r="5270" spans="9:12" x14ac:dyDescent="0.25">
      <c r="I5270" t="s">
        <v>105</v>
      </c>
      <c r="J5270" t="s">
        <v>8839</v>
      </c>
      <c r="K5270" t="s">
        <v>5096</v>
      </c>
      <c r="L5270" t="s">
        <v>5113</v>
      </c>
    </row>
    <row r="5271" spans="9:12" x14ac:dyDescent="0.25">
      <c r="I5271" t="s">
        <v>105</v>
      </c>
      <c r="J5271" t="s">
        <v>8839</v>
      </c>
      <c r="K5271" t="s">
        <v>8858</v>
      </c>
      <c r="L5271" t="s">
        <v>5139</v>
      </c>
    </row>
    <row r="5272" spans="9:12" x14ac:dyDescent="0.25">
      <c r="I5272" t="s">
        <v>105</v>
      </c>
      <c r="J5272" t="s">
        <v>8839</v>
      </c>
      <c r="K5272" t="s">
        <v>8859</v>
      </c>
      <c r="L5272" t="s">
        <v>5116</v>
      </c>
    </row>
    <row r="5273" spans="9:12" x14ac:dyDescent="0.25">
      <c r="I5273" t="s">
        <v>105</v>
      </c>
      <c r="J5273" t="s">
        <v>8839</v>
      </c>
      <c r="K5273" t="s">
        <v>8860</v>
      </c>
      <c r="L5273" t="s">
        <v>5139</v>
      </c>
    </row>
    <row r="5274" spans="9:12" x14ac:dyDescent="0.25">
      <c r="I5274" t="s">
        <v>105</v>
      </c>
      <c r="J5274" t="s">
        <v>8839</v>
      </c>
      <c r="K5274" t="s">
        <v>4759</v>
      </c>
      <c r="L5274" t="s">
        <v>5139</v>
      </c>
    </row>
    <row r="5275" spans="9:12" x14ac:dyDescent="0.25">
      <c r="I5275" t="s">
        <v>105</v>
      </c>
      <c r="J5275" t="s">
        <v>8839</v>
      </c>
      <c r="K5275" t="s">
        <v>8861</v>
      </c>
      <c r="L5275" t="s">
        <v>5116</v>
      </c>
    </row>
    <row r="5276" spans="9:12" x14ac:dyDescent="0.25">
      <c r="I5276" t="s">
        <v>105</v>
      </c>
      <c r="J5276" t="s">
        <v>8839</v>
      </c>
      <c r="K5276" t="s">
        <v>5055</v>
      </c>
      <c r="L5276" t="s">
        <v>5139</v>
      </c>
    </row>
    <row r="5277" spans="9:12" x14ac:dyDescent="0.25">
      <c r="I5277" t="s">
        <v>105</v>
      </c>
      <c r="J5277" t="s">
        <v>8862</v>
      </c>
      <c r="K5277" t="s">
        <v>4924</v>
      </c>
      <c r="L5277" t="s">
        <v>5141</v>
      </c>
    </row>
    <row r="5278" spans="9:12" x14ac:dyDescent="0.25">
      <c r="I5278" t="s">
        <v>105</v>
      </c>
      <c r="J5278" t="s">
        <v>8862</v>
      </c>
      <c r="K5278" t="s">
        <v>8863</v>
      </c>
      <c r="L5278" t="s">
        <v>8780</v>
      </c>
    </row>
    <row r="5279" spans="9:12" x14ac:dyDescent="0.25">
      <c r="I5279" t="s">
        <v>105</v>
      </c>
      <c r="J5279" t="s">
        <v>8862</v>
      </c>
      <c r="K5279" t="s">
        <v>8864</v>
      </c>
      <c r="L5279" t="s">
        <v>4790</v>
      </c>
    </row>
    <row r="5280" spans="9:12" x14ac:dyDescent="0.25">
      <c r="I5280" t="s">
        <v>105</v>
      </c>
      <c r="J5280" t="s">
        <v>8862</v>
      </c>
      <c r="K5280" t="s">
        <v>6570</v>
      </c>
      <c r="L5280" t="s">
        <v>5141</v>
      </c>
    </row>
    <row r="5281" spans="9:12" x14ac:dyDescent="0.25">
      <c r="I5281" t="s">
        <v>105</v>
      </c>
      <c r="J5281" t="s">
        <v>8862</v>
      </c>
      <c r="K5281" t="s">
        <v>7351</v>
      </c>
      <c r="L5281" t="s">
        <v>8780</v>
      </c>
    </row>
    <row r="5282" spans="9:12" x14ac:dyDescent="0.25">
      <c r="I5282" t="s">
        <v>105</v>
      </c>
      <c r="J5282" t="s">
        <v>8862</v>
      </c>
      <c r="K5282" t="s">
        <v>8865</v>
      </c>
      <c r="L5282" t="s">
        <v>5180</v>
      </c>
    </row>
    <row r="5283" spans="9:12" x14ac:dyDescent="0.25">
      <c r="I5283" t="s">
        <v>105</v>
      </c>
      <c r="J5283" t="s">
        <v>8862</v>
      </c>
      <c r="K5283" t="s">
        <v>4312</v>
      </c>
      <c r="L5283" t="s">
        <v>7993</v>
      </c>
    </row>
    <row r="5284" spans="9:12" x14ac:dyDescent="0.25">
      <c r="I5284" t="s">
        <v>105</v>
      </c>
      <c r="J5284" t="s">
        <v>8862</v>
      </c>
      <c r="K5284" t="s">
        <v>4022</v>
      </c>
      <c r="L5284" t="s">
        <v>7330</v>
      </c>
    </row>
    <row r="5285" spans="9:12" x14ac:dyDescent="0.25">
      <c r="I5285" t="s">
        <v>105</v>
      </c>
      <c r="J5285" t="s">
        <v>8862</v>
      </c>
      <c r="K5285" t="s">
        <v>8866</v>
      </c>
      <c r="L5285" t="s">
        <v>8867</v>
      </c>
    </row>
    <row r="5286" spans="9:12" x14ac:dyDescent="0.25">
      <c r="I5286" t="s">
        <v>105</v>
      </c>
      <c r="J5286" t="s">
        <v>8862</v>
      </c>
      <c r="K5286" t="s">
        <v>4425</v>
      </c>
      <c r="L5286" t="s">
        <v>5141</v>
      </c>
    </row>
    <row r="5287" spans="9:12" x14ac:dyDescent="0.25">
      <c r="I5287" t="s">
        <v>105</v>
      </c>
      <c r="J5287" t="s">
        <v>8862</v>
      </c>
      <c r="K5287" t="s">
        <v>8868</v>
      </c>
      <c r="L5287" t="s">
        <v>5655</v>
      </c>
    </row>
    <row r="5288" spans="9:12" x14ac:dyDescent="0.25">
      <c r="I5288" t="s">
        <v>105</v>
      </c>
      <c r="J5288" t="s">
        <v>8862</v>
      </c>
      <c r="K5288" t="s">
        <v>4084</v>
      </c>
      <c r="L5288" t="s">
        <v>5141</v>
      </c>
    </row>
    <row r="5289" spans="9:12" x14ac:dyDescent="0.25">
      <c r="I5289" t="s">
        <v>105</v>
      </c>
      <c r="J5289" t="s">
        <v>8862</v>
      </c>
      <c r="K5289" t="s">
        <v>5996</v>
      </c>
      <c r="L5289" t="s">
        <v>5180</v>
      </c>
    </row>
    <row r="5290" spans="9:12" x14ac:dyDescent="0.25">
      <c r="I5290" t="s">
        <v>105</v>
      </c>
      <c r="J5290" t="s">
        <v>8862</v>
      </c>
      <c r="K5290" t="s">
        <v>8869</v>
      </c>
      <c r="L5290" t="s">
        <v>4653</v>
      </c>
    </row>
    <row r="5291" spans="9:12" x14ac:dyDescent="0.25">
      <c r="I5291" t="s">
        <v>105</v>
      </c>
      <c r="J5291" t="s">
        <v>8862</v>
      </c>
      <c r="K5291" t="s">
        <v>8870</v>
      </c>
      <c r="L5291" t="s">
        <v>5180</v>
      </c>
    </row>
    <row r="5292" spans="9:12" x14ac:dyDescent="0.25">
      <c r="I5292" t="s">
        <v>105</v>
      </c>
      <c r="J5292" t="s">
        <v>8862</v>
      </c>
      <c r="K5292" t="s">
        <v>4182</v>
      </c>
      <c r="L5292" t="s">
        <v>5141</v>
      </c>
    </row>
    <row r="5293" spans="9:12" x14ac:dyDescent="0.25">
      <c r="I5293" t="s">
        <v>105</v>
      </c>
      <c r="J5293" t="s">
        <v>8862</v>
      </c>
      <c r="K5293" t="s">
        <v>8772</v>
      </c>
      <c r="L5293" t="s">
        <v>5141</v>
      </c>
    </row>
    <row r="5294" spans="9:12" x14ac:dyDescent="0.25">
      <c r="I5294" t="s">
        <v>105</v>
      </c>
      <c r="J5294" t="s">
        <v>8862</v>
      </c>
      <c r="K5294" t="s">
        <v>6721</v>
      </c>
      <c r="L5294" t="s">
        <v>5180</v>
      </c>
    </row>
    <row r="5295" spans="9:12" x14ac:dyDescent="0.25">
      <c r="I5295" t="s">
        <v>105</v>
      </c>
      <c r="J5295" t="s">
        <v>8862</v>
      </c>
      <c r="K5295" t="s">
        <v>5794</v>
      </c>
      <c r="L5295" t="s">
        <v>5141</v>
      </c>
    </row>
    <row r="5296" spans="9:12" x14ac:dyDescent="0.25">
      <c r="I5296" t="s">
        <v>105</v>
      </c>
      <c r="J5296" t="s">
        <v>8862</v>
      </c>
      <c r="K5296" t="s">
        <v>8871</v>
      </c>
      <c r="L5296" t="s">
        <v>5141</v>
      </c>
    </row>
    <row r="5297" spans="9:12" x14ac:dyDescent="0.25">
      <c r="I5297" t="s">
        <v>105</v>
      </c>
      <c r="J5297" t="s">
        <v>8862</v>
      </c>
      <c r="K5297" t="s">
        <v>8439</v>
      </c>
      <c r="L5297" t="s">
        <v>7993</v>
      </c>
    </row>
    <row r="5298" spans="9:12" x14ac:dyDescent="0.25">
      <c r="I5298" t="s">
        <v>105</v>
      </c>
      <c r="J5298" t="s">
        <v>8872</v>
      </c>
      <c r="K5298" t="s">
        <v>8873</v>
      </c>
      <c r="L5298" t="s">
        <v>8819</v>
      </c>
    </row>
    <row r="5299" spans="9:12" x14ac:dyDescent="0.25">
      <c r="I5299" t="s">
        <v>105</v>
      </c>
      <c r="J5299" t="s">
        <v>8872</v>
      </c>
      <c r="K5299" t="s">
        <v>8874</v>
      </c>
      <c r="L5299" t="s">
        <v>5180</v>
      </c>
    </row>
    <row r="5300" spans="9:12" x14ac:dyDescent="0.25">
      <c r="I5300" t="s">
        <v>105</v>
      </c>
      <c r="J5300" t="s">
        <v>8875</v>
      </c>
      <c r="K5300" t="s">
        <v>4395</v>
      </c>
      <c r="L5300" t="s">
        <v>5025</v>
      </c>
    </row>
    <row r="5301" spans="9:12" x14ac:dyDescent="0.25">
      <c r="I5301" t="s">
        <v>105</v>
      </c>
      <c r="J5301" t="s">
        <v>8875</v>
      </c>
      <c r="K5301" t="s">
        <v>8265</v>
      </c>
      <c r="L5301" t="s">
        <v>8876</v>
      </c>
    </row>
    <row r="5302" spans="9:12" x14ac:dyDescent="0.25">
      <c r="I5302" t="s">
        <v>105</v>
      </c>
      <c r="J5302" t="s">
        <v>8875</v>
      </c>
      <c r="K5302" t="s">
        <v>8877</v>
      </c>
      <c r="L5302" t="s">
        <v>8876</v>
      </c>
    </row>
    <row r="5303" spans="9:12" x14ac:dyDescent="0.25">
      <c r="I5303" t="s">
        <v>105</v>
      </c>
      <c r="J5303" t="s">
        <v>8878</v>
      </c>
      <c r="K5303" t="s">
        <v>5718</v>
      </c>
      <c r="L5303" t="s">
        <v>5141</v>
      </c>
    </row>
    <row r="5304" spans="9:12" x14ac:dyDescent="0.25">
      <c r="I5304" t="s">
        <v>105</v>
      </c>
      <c r="J5304" t="s">
        <v>8878</v>
      </c>
      <c r="K5304" t="s">
        <v>7062</v>
      </c>
      <c r="L5304" t="s">
        <v>5141</v>
      </c>
    </row>
    <row r="5305" spans="9:12" x14ac:dyDescent="0.25">
      <c r="I5305" t="s">
        <v>105</v>
      </c>
      <c r="J5305" t="s">
        <v>8878</v>
      </c>
      <c r="K5305" t="s">
        <v>4096</v>
      </c>
      <c r="L5305" t="s">
        <v>4790</v>
      </c>
    </row>
    <row r="5306" spans="9:12" x14ac:dyDescent="0.25">
      <c r="I5306" t="s">
        <v>105</v>
      </c>
      <c r="J5306" t="s">
        <v>8878</v>
      </c>
      <c r="K5306" t="s">
        <v>4908</v>
      </c>
      <c r="L5306" t="s">
        <v>5127</v>
      </c>
    </row>
    <row r="5307" spans="9:12" x14ac:dyDescent="0.25">
      <c r="I5307" t="s">
        <v>105</v>
      </c>
      <c r="J5307" t="s">
        <v>8878</v>
      </c>
      <c r="K5307" t="s">
        <v>7417</v>
      </c>
      <c r="L5307" t="s">
        <v>4653</v>
      </c>
    </row>
    <row r="5308" spans="9:12" x14ac:dyDescent="0.25">
      <c r="I5308" t="s">
        <v>105</v>
      </c>
      <c r="J5308" t="s">
        <v>8878</v>
      </c>
      <c r="K5308" t="s">
        <v>4666</v>
      </c>
      <c r="L5308" t="s">
        <v>5141</v>
      </c>
    </row>
    <row r="5309" spans="9:12" x14ac:dyDescent="0.25">
      <c r="I5309" t="s">
        <v>105</v>
      </c>
      <c r="J5309" t="s">
        <v>8878</v>
      </c>
      <c r="K5309" t="s">
        <v>8879</v>
      </c>
      <c r="L5309" t="s">
        <v>5025</v>
      </c>
    </row>
    <row r="5310" spans="9:12" x14ac:dyDescent="0.25">
      <c r="I5310" t="s">
        <v>105</v>
      </c>
      <c r="J5310" t="s">
        <v>8880</v>
      </c>
      <c r="K5310" t="s">
        <v>7017</v>
      </c>
      <c r="L5310" t="s">
        <v>4790</v>
      </c>
    </row>
    <row r="5311" spans="9:12" x14ac:dyDescent="0.25">
      <c r="I5311" t="s">
        <v>105</v>
      </c>
      <c r="J5311" t="s">
        <v>8880</v>
      </c>
      <c r="K5311" t="s">
        <v>8881</v>
      </c>
      <c r="L5311" t="s">
        <v>8819</v>
      </c>
    </row>
    <row r="5312" spans="9:12" x14ac:dyDescent="0.25">
      <c r="I5312" t="s">
        <v>105</v>
      </c>
      <c r="J5312" t="s">
        <v>8880</v>
      </c>
      <c r="K5312" t="s">
        <v>4837</v>
      </c>
      <c r="L5312" t="s">
        <v>8819</v>
      </c>
    </row>
    <row r="5313" spans="9:12" x14ac:dyDescent="0.25">
      <c r="I5313" t="s">
        <v>105</v>
      </c>
      <c r="J5313" t="s">
        <v>8880</v>
      </c>
      <c r="K5313" t="s">
        <v>4045</v>
      </c>
      <c r="L5313" t="s">
        <v>5139</v>
      </c>
    </row>
    <row r="5314" spans="9:12" x14ac:dyDescent="0.25">
      <c r="I5314" t="s">
        <v>105</v>
      </c>
      <c r="J5314" t="s">
        <v>8880</v>
      </c>
      <c r="K5314" t="s">
        <v>8882</v>
      </c>
      <c r="L5314" t="s">
        <v>8819</v>
      </c>
    </row>
    <row r="5315" spans="9:12" x14ac:dyDescent="0.25">
      <c r="I5315" t="s">
        <v>105</v>
      </c>
      <c r="J5315" t="s">
        <v>8883</v>
      </c>
      <c r="K5315" t="s">
        <v>5946</v>
      </c>
      <c r="L5315" t="s">
        <v>5139</v>
      </c>
    </row>
    <row r="5316" spans="9:12" x14ac:dyDescent="0.25">
      <c r="I5316" t="s">
        <v>105</v>
      </c>
      <c r="J5316" t="s">
        <v>8884</v>
      </c>
      <c r="K5316" t="s">
        <v>4098</v>
      </c>
      <c r="L5316" t="s">
        <v>5116</v>
      </c>
    </row>
    <row r="5317" spans="9:12" x14ac:dyDescent="0.25">
      <c r="I5317" t="s">
        <v>105</v>
      </c>
      <c r="J5317" t="s">
        <v>8884</v>
      </c>
      <c r="K5317" t="s">
        <v>4789</v>
      </c>
      <c r="L5317" t="s">
        <v>4790</v>
      </c>
    </row>
    <row r="5318" spans="9:12" x14ac:dyDescent="0.25">
      <c r="I5318" t="s">
        <v>105</v>
      </c>
      <c r="J5318" t="s">
        <v>8885</v>
      </c>
      <c r="K5318" t="s">
        <v>4154</v>
      </c>
      <c r="L5318" t="s">
        <v>8876</v>
      </c>
    </row>
    <row r="5319" spans="9:12" x14ac:dyDescent="0.25">
      <c r="I5319" t="s">
        <v>105</v>
      </c>
      <c r="J5319" t="s">
        <v>8886</v>
      </c>
      <c r="K5319" t="s">
        <v>4584</v>
      </c>
      <c r="L5319" t="s">
        <v>4653</v>
      </c>
    </row>
    <row r="5320" spans="9:12" x14ac:dyDescent="0.25">
      <c r="I5320" t="s">
        <v>105</v>
      </c>
      <c r="J5320" t="s">
        <v>8887</v>
      </c>
      <c r="K5320" t="s">
        <v>6545</v>
      </c>
      <c r="L5320" t="s">
        <v>4790</v>
      </c>
    </row>
    <row r="5321" spans="9:12" x14ac:dyDescent="0.25">
      <c r="I5321" t="s">
        <v>105</v>
      </c>
      <c r="J5321" t="s">
        <v>8887</v>
      </c>
      <c r="K5321" t="s">
        <v>8888</v>
      </c>
      <c r="L5321" t="s">
        <v>8780</v>
      </c>
    </row>
    <row r="5322" spans="9:12" x14ac:dyDescent="0.25">
      <c r="I5322" t="s">
        <v>105</v>
      </c>
      <c r="J5322" t="s">
        <v>8887</v>
      </c>
      <c r="K5322" t="s">
        <v>8889</v>
      </c>
      <c r="L5322" t="s">
        <v>5141</v>
      </c>
    </row>
    <row r="5323" spans="9:12" x14ac:dyDescent="0.25">
      <c r="I5323" t="s">
        <v>105</v>
      </c>
      <c r="J5323" t="s">
        <v>8887</v>
      </c>
      <c r="K5323" t="s">
        <v>8702</v>
      </c>
      <c r="L5323" t="s">
        <v>5141</v>
      </c>
    </row>
    <row r="5324" spans="9:12" x14ac:dyDescent="0.25">
      <c r="I5324" t="s">
        <v>105</v>
      </c>
      <c r="J5324" t="s">
        <v>8887</v>
      </c>
      <c r="K5324" t="s">
        <v>8890</v>
      </c>
      <c r="L5324" t="s">
        <v>5141</v>
      </c>
    </row>
    <row r="5325" spans="9:12" x14ac:dyDescent="0.25">
      <c r="I5325" t="s">
        <v>105</v>
      </c>
      <c r="J5325" t="s">
        <v>8887</v>
      </c>
      <c r="K5325" t="s">
        <v>8891</v>
      </c>
      <c r="L5325" t="s">
        <v>5141</v>
      </c>
    </row>
    <row r="5326" spans="9:12" x14ac:dyDescent="0.25">
      <c r="I5326" t="s">
        <v>105</v>
      </c>
      <c r="J5326" t="s">
        <v>8887</v>
      </c>
      <c r="K5326" t="s">
        <v>8777</v>
      </c>
      <c r="L5326" t="s">
        <v>8780</v>
      </c>
    </row>
    <row r="5327" spans="9:12" x14ac:dyDescent="0.25">
      <c r="I5327" t="s">
        <v>105</v>
      </c>
      <c r="J5327" t="s">
        <v>8887</v>
      </c>
      <c r="K5327" t="s">
        <v>4558</v>
      </c>
      <c r="L5327" t="s">
        <v>4653</v>
      </c>
    </row>
    <row r="5328" spans="9:12" x14ac:dyDescent="0.25">
      <c r="I5328" t="s">
        <v>105</v>
      </c>
      <c r="J5328" t="s">
        <v>8887</v>
      </c>
      <c r="K5328" t="s">
        <v>5332</v>
      </c>
    </row>
    <row r="5329" spans="9:12" x14ac:dyDescent="0.25">
      <c r="I5329" t="s">
        <v>105</v>
      </c>
      <c r="J5329" t="s">
        <v>8887</v>
      </c>
      <c r="K5329" t="s">
        <v>8892</v>
      </c>
      <c r="L5329" t="s">
        <v>8780</v>
      </c>
    </row>
    <row r="5330" spans="9:12" x14ac:dyDescent="0.25">
      <c r="I5330" t="s">
        <v>105</v>
      </c>
      <c r="J5330" t="s">
        <v>8887</v>
      </c>
      <c r="K5330" t="s">
        <v>6646</v>
      </c>
      <c r="L5330" t="s">
        <v>5141</v>
      </c>
    </row>
    <row r="5331" spans="9:12" x14ac:dyDescent="0.25">
      <c r="I5331" t="s">
        <v>105</v>
      </c>
      <c r="J5331" t="s">
        <v>8887</v>
      </c>
      <c r="K5331" t="s">
        <v>5399</v>
      </c>
      <c r="L5331" t="s">
        <v>8780</v>
      </c>
    </row>
    <row r="5332" spans="9:12" x14ac:dyDescent="0.25">
      <c r="I5332" t="s">
        <v>105</v>
      </c>
      <c r="J5332" t="s">
        <v>8887</v>
      </c>
      <c r="K5332" t="s">
        <v>5420</v>
      </c>
      <c r="L5332" t="s">
        <v>5141</v>
      </c>
    </row>
    <row r="5333" spans="9:12" x14ac:dyDescent="0.25">
      <c r="I5333" t="s">
        <v>105</v>
      </c>
      <c r="J5333" t="s">
        <v>8893</v>
      </c>
      <c r="K5333" t="s">
        <v>8894</v>
      </c>
      <c r="L5333" t="s">
        <v>5119</v>
      </c>
    </row>
    <row r="5334" spans="9:12" x14ac:dyDescent="0.25">
      <c r="I5334" t="s">
        <v>105</v>
      </c>
      <c r="J5334" t="s">
        <v>8895</v>
      </c>
      <c r="K5334" t="s">
        <v>8896</v>
      </c>
      <c r="L5334" t="s">
        <v>5139</v>
      </c>
    </row>
    <row r="5335" spans="9:12" x14ac:dyDescent="0.25">
      <c r="I5335" t="s">
        <v>105</v>
      </c>
      <c r="J5335" t="s">
        <v>8895</v>
      </c>
      <c r="K5335" t="s">
        <v>6006</v>
      </c>
      <c r="L5335" t="s">
        <v>8802</v>
      </c>
    </row>
    <row r="5336" spans="9:12" x14ac:dyDescent="0.25">
      <c r="I5336" t="s">
        <v>105</v>
      </c>
      <c r="J5336" t="s">
        <v>8895</v>
      </c>
      <c r="K5336" t="s">
        <v>8897</v>
      </c>
      <c r="L5336" t="s">
        <v>5116</v>
      </c>
    </row>
    <row r="5337" spans="9:12" x14ac:dyDescent="0.25">
      <c r="I5337" t="s">
        <v>105</v>
      </c>
      <c r="J5337" t="s">
        <v>8895</v>
      </c>
      <c r="K5337" t="s">
        <v>8702</v>
      </c>
      <c r="L5337" t="s">
        <v>5113</v>
      </c>
    </row>
    <row r="5338" spans="9:12" x14ac:dyDescent="0.25">
      <c r="I5338" t="s">
        <v>105</v>
      </c>
      <c r="J5338" t="s">
        <v>8895</v>
      </c>
      <c r="K5338" t="s">
        <v>7581</v>
      </c>
      <c r="L5338" t="s">
        <v>5116</v>
      </c>
    </row>
    <row r="5339" spans="9:12" x14ac:dyDescent="0.25">
      <c r="I5339" t="s">
        <v>105</v>
      </c>
      <c r="J5339" t="s">
        <v>8895</v>
      </c>
      <c r="K5339" t="s">
        <v>8898</v>
      </c>
      <c r="L5339" t="s">
        <v>5139</v>
      </c>
    </row>
    <row r="5340" spans="9:12" x14ac:dyDescent="0.25">
      <c r="I5340" t="s">
        <v>105</v>
      </c>
      <c r="J5340" t="s">
        <v>8895</v>
      </c>
      <c r="K5340" t="s">
        <v>4171</v>
      </c>
      <c r="L5340" t="s">
        <v>5139</v>
      </c>
    </row>
    <row r="5341" spans="9:12" x14ac:dyDescent="0.25">
      <c r="I5341" t="s">
        <v>105</v>
      </c>
      <c r="J5341" t="s">
        <v>8895</v>
      </c>
      <c r="K5341" t="s">
        <v>4607</v>
      </c>
      <c r="L5341" t="s">
        <v>5116</v>
      </c>
    </row>
    <row r="5342" spans="9:12" x14ac:dyDescent="0.25">
      <c r="I5342" t="s">
        <v>105</v>
      </c>
      <c r="J5342" t="s">
        <v>8895</v>
      </c>
      <c r="K5342" t="s">
        <v>4864</v>
      </c>
      <c r="L5342" t="s">
        <v>5139</v>
      </c>
    </row>
    <row r="5343" spans="9:12" x14ac:dyDescent="0.25">
      <c r="I5343" t="s">
        <v>105</v>
      </c>
      <c r="J5343" t="s">
        <v>8895</v>
      </c>
      <c r="K5343" t="s">
        <v>8899</v>
      </c>
      <c r="L5343" t="s">
        <v>5139</v>
      </c>
    </row>
    <row r="5344" spans="9:12" x14ac:dyDescent="0.25">
      <c r="I5344" t="s">
        <v>105</v>
      </c>
      <c r="J5344" t="s">
        <v>8895</v>
      </c>
      <c r="K5344" t="s">
        <v>5037</v>
      </c>
      <c r="L5344" t="s">
        <v>4653</v>
      </c>
    </row>
    <row r="5345" spans="9:12" x14ac:dyDescent="0.25">
      <c r="I5345" t="s">
        <v>105</v>
      </c>
      <c r="J5345" t="s">
        <v>8895</v>
      </c>
      <c r="K5345" t="s">
        <v>8900</v>
      </c>
      <c r="L5345" t="s">
        <v>4653</v>
      </c>
    </row>
    <row r="5346" spans="9:12" x14ac:dyDescent="0.25">
      <c r="I5346" t="s">
        <v>105</v>
      </c>
      <c r="J5346" t="s">
        <v>8895</v>
      </c>
      <c r="K5346" t="s">
        <v>4893</v>
      </c>
      <c r="L5346" t="s">
        <v>5116</v>
      </c>
    </row>
    <row r="5347" spans="9:12" x14ac:dyDescent="0.25">
      <c r="I5347" t="s">
        <v>105</v>
      </c>
      <c r="J5347" t="s">
        <v>8895</v>
      </c>
      <c r="K5347" t="s">
        <v>7681</v>
      </c>
      <c r="L5347" t="s">
        <v>5141</v>
      </c>
    </row>
    <row r="5348" spans="9:12" x14ac:dyDescent="0.25">
      <c r="I5348" t="s">
        <v>105</v>
      </c>
      <c r="J5348" t="s">
        <v>8895</v>
      </c>
      <c r="K5348" t="s">
        <v>4013</v>
      </c>
      <c r="L5348" t="s">
        <v>8776</v>
      </c>
    </row>
    <row r="5349" spans="9:12" x14ac:dyDescent="0.25">
      <c r="I5349" t="s">
        <v>105</v>
      </c>
      <c r="J5349" t="s">
        <v>8895</v>
      </c>
      <c r="K5349" t="s">
        <v>8901</v>
      </c>
      <c r="L5349" t="s">
        <v>5139</v>
      </c>
    </row>
    <row r="5350" spans="9:12" x14ac:dyDescent="0.25">
      <c r="I5350" t="s">
        <v>105</v>
      </c>
      <c r="J5350" t="s">
        <v>8895</v>
      </c>
      <c r="K5350" t="s">
        <v>5584</v>
      </c>
      <c r="L5350" t="s">
        <v>5116</v>
      </c>
    </row>
    <row r="5351" spans="9:12" x14ac:dyDescent="0.25">
      <c r="I5351" t="s">
        <v>105</v>
      </c>
      <c r="J5351" t="s">
        <v>8895</v>
      </c>
      <c r="K5351" t="s">
        <v>4172</v>
      </c>
    </row>
    <row r="5352" spans="9:12" x14ac:dyDescent="0.25">
      <c r="I5352" t="s">
        <v>105</v>
      </c>
      <c r="J5352" t="s">
        <v>8895</v>
      </c>
      <c r="K5352" t="s">
        <v>4693</v>
      </c>
      <c r="L5352" t="s">
        <v>5116</v>
      </c>
    </row>
    <row r="5353" spans="9:12" x14ac:dyDescent="0.25">
      <c r="I5353" t="s">
        <v>105</v>
      </c>
      <c r="J5353" t="s">
        <v>8895</v>
      </c>
      <c r="K5353" t="s">
        <v>8902</v>
      </c>
      <c r="L5353" t="s">
        <v>5116</v>
      </c>
    </row>
    <row r="5354" spans="9:12" x14ac:dyDescent="0.25">
      <c r="I5354" t="s">
        <v>105</v>
      </c>
      <c r="J5354" t="s">
        <v>8895</v>
      </c>
      <c r="K5354" t="s">
        <v>8903</v>
      </c>
      <c r="L5354" t="s">
        <v>5139</v>
      </c>
    </row>
    <row r="5355" spans="9:12" x14ac:dyDescent="0.25">
      <c r="I5355" t="s">
        <v>105</v>
      </c>
      <c r="J5355" t="s">
        <v>8895</v>
      </c>
      <c r="K5355" t="s">
        <v>4174</v>
      </c>
      <c r="L5355" t="s">
        <v>5116</v>
      </c>
    </row>
    <row r="5356" spans="9:12" x14ac:dyDescent="0.25">
      <c r="I5356" t="s">
        <v>105</v>
      </c>
      <c r="J5356" t="s">
        <v>8895</v>
      </c>
      <c r="K5356" t="s">
        <v>5509</v>
      </c>
      <c r="L5356" t="s">
        <v>5116</v>
      </c>
    </row>
    <row r="5357" spans="9:12" x14ac:dyDescent="0.25">
      <c r="I5357" t="s">
        <v>105</v>
      </c>
      <c r="J5357" t="s">
        <v>8895</v>
      </c>
      <c r="K5357" t="s">
        <v>5235</v>
      </c>
      <c r="L5357" t="s">
        <v>5113</v>
      </c>
    </row>
    <row r="5358" spans="9:12" x14ac:dyDescent="0.25">
      <c r="I5358" t="s">
        <v>105</v>
      </c>
      <c r="J5358" t="s">
        <v>8895</v>
      </c>
      <c r="K5358" t="s">
        <v>4175</v>
      </c>
      <c r="L5358" t="s">
        <v>5116</v>
      </c>
    </row>
    <row r="5359" spans="9:12" x14ac:dyDescent="0.25">
      <c r="I5359" t="s">
        <v>105</v>
      </c>
      <c r="J5359" t="s">
        <v>8895</v>
      </c>
      <c r="K5359" t="s">
        <v>8890</v>
      </c>
      <c r="L5359" t="s">
        <v>5139</v>
      </c>
    </row>
    <row r="5360" spans="9:12" x14ac:dyDescent="0.25">
      <c r="I5360" t="s">
        <v>105</v>
      </c>
      <c r="J5360" t="s">
        <v>8895</v>
      </c>
      <c r="K5360" t="s">
        <v>8084</v>
      </c>
      <c r="L5360" t="s">
        <v>5116</v>
      </c>
    </row>
    <row r="5361" spans="9:12" x14ac:dyDescent="0.25">
      <c r="I5361" t="s">
        <v>105</v>
      </c>
      <c r="J5361" t="s">
        <v>8895</v>
      </c>
      <c r="K5361" t="s">
        <v>7458</v>
      </c>
      <c r="L5361" t="s">
        <v>5139</v>
      </c>
    </row>
    <row r="5362" spans="9:12" x14ac:dyDescent="0.25">
      <c r="I5362" t="s">
        <v>105</v>
      </c>
      <c r="J5362" t="s">
        <v>8895</v>
      </c>
      <c r="K5362" t="s">
        <v>5466</v>
      </c>
      <c r="L5362" t="s">
        <v>5116</v>
      </c>
    </row>
    <row r="5363" spans="9:12" x14ac:dyDescent="0.25">
      <c r="I5363" t="s">
        <v>105</v>
      </c>
      <c r="J5363" t="s">
        <v>8895</v>
      </c>
      <c r="K5363" t="s">
        <v>4361</v>
      </c>
      <c r="L5363" t="s">
        <v>5116</v>
      </c>
    </row>
    <row r="5364" spans="9:12" x14ac:dyDescent="0.25">
      <c r="I5364" t="s">
        <v>105</v>
      </c>
      <c r="J5364" t="s">
        <v>8895</v>
      </c>
      <c r="K5364" t="s">
        <v>8904</v>
      </c>
      <c r="L5364" t="s">
        <v>5116</v>
      </c>
    </row>
    <row r="5365" spans="9:12" x14ac:dyDescent="0.25">
      <c r="I5365" t="s">
        <v>105</v>
      </c>
      <c r="J5365" t="s">
        <v>8895</v>
      </c>
      <c r="K5365" t="s">
        <v>8905</v>
      </c>
      <c r="L5365" t="s">
        <v>8906</v>
      </c>
    </row>
    <row r="5366" spans="9:12" x14ac:dyDescent="0.25">
      <c r="I5366" t="s">
        <v>105</v>
      </c>
      <c r="J5366" t="s">
        <v>8895</v>
      </c>
      <c r="K5366" t="s">
        <v>8907</v>
      </c>
      <c r="L5366" t="s">
        <v>5116</v>
      </c>
    </row>
    <row r="5367" spans="9:12" x14ac:dyDescent="0.25">
      <c r="I5367" t="s">
        <v>105</v>
      </c>
      <c r="J5367" t="s">
        <v>8895</v>
      </c>
      <c r="K5367" t="s">
        <v>8908</v>
      </c>
      <c r="L5367" t="s">
        <v>5139</v>
      </c>
    </row>
    <row r="5368" spans="9:12" x14ac:dyDescent="0.25">
      <c r="I5368" t="s">
        <v>105</v>
      </c>
      <c r="J5368" t="s">
        <v>8895</v>
      </c>
      <c r="K5368" t="s">
        <v>8909</v>
      </c>
      <c r="L5368" t="s">
        <v>4653</v>
      </c>
    </row>
    <row r="5369" spans="9:12" x14ac:dyDescent="0.25">
      <c r="I5369" t="s">
        <v>105</v>
      </c>
      <c r="J5369" t="s">
        <v>8895</v>
      </c>
      <c r="K5369" t="s">
        <v>6540</v>
      </c>
      <c r="L5369" t="s">
        <v>5139</v>
      </c>
    </row>
    <row r="5370" spans="9:12" x14ac:dyDescent="0.25">
      <c r="I5370" t="s">
        <v>105</v>
      </c>
      <c r="J5370" t="s">
        <v>8895</v>
      </c>
      <c r="K5370" t="s">
        <v>4994</v>
      </c>
      <c r="L5370" t="s">
        <v>4653</v>
      </c>
    </row>
    <row r="5371" spans="9:12" x14ac:dyDescent="0.25">
      <c r="I5371" t="s">
        <v>105</v>
      </c>
      <c r="J5371" t="s">
        <v>8895</v>
      </c>
      <c r="K5371" t="s">
        <v>8910</v>
      </c>
      <c r="L5371" t="s">
        <v>5116</v>
      </c>
    </row>
    <row r="5372" spans="9:12" x14ac:dyDescent="0.25">
      <c r="I5372" t="s">
        <v>105</v>
      </c>
      <c r="J5372" t="s">
        <v>8895</v>
      </c>
      <c r="K5372" t="s">
        <v>4162</v>
      </c>
      <c r="L5372" t="s">
        <v>5139</v>
      </c>
    </row>
    <row r="5373" spans="9:12" x14ac:dyDescent="0.25">
      <c r="I5373" t="s">
        <v>105</v>
      </c>
      <c r="J5373" t="s">
        <v>8895</v>
      </c>
      <c r="K5373" t="s">
        <v>8911</v>
      </c>
      <c r="L5373" t="s">
        <v>5116</v>
      </c>
    </row>
    <row r="5374" spans="9:12" x14ac:dyDescent="0.25">
      <c r="I5374" t="s">
        <v>105</v>
      </c>
      <c r="J5374" t="s">
        <v>8895</v>
      </c>
      <c r="K5374" t="s">
        <v>8912</v>
      </c>
      <c r="L5374" t="s">
        <v>5116</v>
      </c>
    </row>
    <row r="5375" spans="9:12" x14ac:dyDescent="0.25">
      <c r="I5375" t="s">
        <v>105</v>
      </c>
      <c r="J5375" t="s">
        <v>8895</v>
      </c>
      <c r="K5375" t="s">
        <v>3986</v>
      </c>
      <c r="L5375" t="s">
        <v>5116</v>
      </c>
    </row>
    <row r="5376" spans="9:12" x14ac:dyDescent="0.25">
      <c r="I5376" t="s">
        <v>105</v>
      </c>
      <c r="J5376" t="s">
        <v>8895</v>
      </c>
      <c r="K5376" t="s">
        <v>4853</v>
      </c>
      <c r="L5376" t="s">
        <v>5139</v>
      </c>
    </row>
    <row r="5377" spans="9:12" x14ac:dyDescent="0.25">
      <c r="I5377" t="s">
        <v>105</v>
      </c>
      <c r="J5377" t="s">
        <v>8895</v>
      </c>
      <c r="K5377" t="s">
        <v>8913</v>
      </c>
      <c r="L5377" t="s">
        <v>5116</v>
      </c>
    </row>
    <row r="5378" spans="9:12" x14ac:dyDescent="0.25">
      <c r="I5378" t="s">
        <v>105</v>
      </c>
      <c r="J5378" t="s">
        <v>8895</v>
      </c>
      <c r="K5378" t="s">
        <v>8914</v>
      </c>
      <c r="L5378" t="s">
        <v>5139</v>
      </c>
    </row>
    <row r="5379" spans="9:12" x14ac:dyDescent="0.25">
      <c r="I5379" t="s">
        <v>105</v>
      </c>
      <c r="J5379" t="s">
        <v>8895</v>
      </c>
      <c r="K5379" t="s">
        <v>4035</v>
      </c>
      <c r="L5379" t="s">
        <v>5137</v>
      </c>
    </row>
    <row r="5380" spans="9:12" x14ac:dyDescent="0.25">
      <c r="I5380" t="s">
        <v>105</v>
      </c>
      <c r="J5380" t="s">
        <v>8895</v>
      </c>
      <c r="K5380" t="s">
        <v>4515</v>
      </c>
      <c r="L5380" t="s">
        <v>5116</v>
      </c>
    </row>
    <row r="5381" spans="9:12" x14ac:dyDescent="0.25">
      <c r="I5381" t="s">
        <v>105</v>
      </c>
      <c r="J5381" t="s">
        <v>8895</v>
      </c>
      <c r="K5381" t="s">
        <v>8915</v>
      </c>
      <c r="L5381" t="s">
        <v>5116</v>
      </c>
    </row>
    <row r="5382" spans="9:12" x14ac:dyDescent="0.25">
      <c r="I5382" t="s">
        <v>105</v>
      </c>
      <c r="J5382" t="s">
        <v>8895</v>
      </c>
      <c r="K5382" t="s">
        <v>8916</v>
      </c>
      <c r="L5382" t="s">
        <v>5116</v>
      </c>
    </row>
    <row r="5383" spans="9:12" x14ac:dyDescent="0.25">
      <c r="I5383" t="s">
        <v>105</v>
      </c>
      <c r="J5383" t="s">
        <v>8895</v>
      </c>
      <c r="K5383" t="s">
        <v>4182</v>
      </c>
      <c r="L5383" t="s">
        <v>5116</v>
      </c>
    </row>
    <row r="5384" spans="9:12" x14ac:dyDescent="0.25">
      <c r="I5384" t="s">
        <v>105</v>
      </c>
      <c r="J5384" t="s">
        <v>8895</v>
      </c>
      <c r="K5384" t="s">
        <v>8917</v>
      </c>
      <c r="L5384" t="s">
        <v>5139</v>
      </c>
    </row>
    <row r="5385" spans="9:12" x14ac:dyDescent="0.25">
      <c r="I5385" t="s">
        <v>105</v>
      </c>
      <c r="J5385" t="s">
        <v>8895</v>
      </c>
      <c r="K5385" t="s">
        <v>8918</v>
      </c>
      <c r="L5385" t="s">
        <v>5116</v>
      </c>
    </row>
    <row r="5386" spans="9:12" x14ac:dyDescent="0.25">
      <c r="I5386" t="s">
        <v>105</v>
      </c>
      <c r="J5386" t="s">
        <v>8895</v>
      </c>
      <c r="K5386" t="s">
        <v>6621</v>
      </c>
      <c r="L5386" t="s">
        <v>5139</v>
      </c>
    </row>
    <row r="5387" spans="9:12" x14ac:dyDescent="0.25">
      <c r="I5387" t="s">
        <v>105</v>
      </c>
      <c r="J5387" t="s">
        <v>8895</v>
      </c>
      <c r="K5387" t="s">
        <v>7463</v>
      </c>
      <c r="L5387" t="s">
        <v>5139</v>
      </c>
    </row>
    <row r="5388" spans="9:12" x14ac:dyDescent="0.25">
      <c r="I5388" t="s">
        <v>105</v>
      </c>
      <c r="J5388" t="s">
        <v>8895</v>
      </c>
      <c r="K5388" t="s">
        <v>5358</v>
      </c>
      <c r="L5388" t="s">
        <v>8802</v>
      </c>
    </row>
    <row r="5389" spans="9:12" x14ac:dyDescent="0.25">
      <c r="I5389" t="s">
        <v>105</v>
      </c>
      <c r="J5389" t="s">
        <v>8895</v>
      </c>
      <c r="K5389" t="s">
        <v>4187</v>
      </c>
      <c r="L5389" t="s">
        <v>5116</v>
      </c>
    </row>
    <row r="5390" spans="9:12" x14ac:dyDescent="0.25">
      <c r="I5390" t="s">
        <v>105</v>
      </c>
      <c r="J5390" t="s">
        <v>8895</v>
      </c>
      <c r="K5390" t="s">
        <v>6321</v>
      </c>
      <c r="L5390" t="s">
        <v>5116</v>
      </c>
    </row>
    <row r="5391" spans="9:12" x14ac:dyDescent="0.25">
      <c r="I5391" t="s">
        <v>105</v>
      </c>
      <c r="J5391" t="s">
        <v>8895</v>
      </c>
      <c r="K5391" t="s">
        <v>5021</v>
      </c>
      <c r="L5391" t="s">
        <v>5116</v>
      </c>
    </row>
    <row r="5392" spans="9:12" x14ac:dyDescent="0.25">
      <c r="I5392" t="s">
        <v>105</v>
      </c>
      <c r="J5392" t="s">
        <v>8895</v>
      </c>
      <c r="K5392" t="s">
        <v>8389</v>
      </c>
      <c r="L5392" t="s">
        <v>5116</v>
      </c>
    </row>
    <row r="5393" spans="9:12" x14ac:dyDescent="0.25">
      <c r="I5393" t="s">
        <v>105</v>
      </c>
      <c r="J5393" t="s">
        <v>8895</v>
      </c>
      <c r="K5393" t="s">
        <v>8919</v>
      </c>
      <c r="L5393" t="s">
        <v>8802</v>
      </c>
    </row>
    <row r="5394" spans="9:12" x14ac:dyDescent="0.25">
      <c r="I5394" t="s">
        <v>105</v>
      </c>
      <c r="J5394" t="s">
        <v>8895</v>
      </c>
      <c r="K5394" t="s">
        <v>8920</v>
      </c>
      <c r="L5394" t="s">
        <v>5139</v>
      </c>
    </row>
    <row r="5395" spans="9:12" x14ac:dyDescent="0.25">
      <c r="I5395" t="s">
        <v>105</v>
      </c>
      <c r="J5395" t="s">
        <v>8895</v>
      </c>
      <c r="K5395" t="s">
        <v>8921</v>
      </c>
      <c r="L5395" t="s">
        <v>5139</v>
      </c>
    </row>
    <row r="5396" spans="9:12" x14ac:dyDescent="0.25">
      <c r="I5396" t="s">
        <v>105</v>
      </c>
      <c r="J5396" t="s">
        <v>8895</v>
      </c>
      <c r="K5396" t="s">
        <v>4240</v>
      </c>
      <c r="L5396" t="s">
        <v>5139</v>
      </c>
    </row>
    <row r="5397" spans="9:12" x14ac:dyDescent="0.25">
      <c r="I5397" t="s">
        <v>105</v>
      </c>
      <c r="J5397" t="s">
        <v>8895</v>
      </c>
      <c r="K5397" t="s">
        <v>8100</v>
      </c>
      <c r="L5397" t="s">
        <v>4653</v>
      </c>
    </row>
    <row r="5398" spans="9:12" x14ac:dyDescent="0.25">
      <c r="I5398" t="s">
        <v>105</v>
      </c>
      <c r="J5398" t="s">
        <v>8895</v>
      </c>
      <c r="K5398" t="s">
        <v>4668</v>
      </c>
      <c r="L5398" t="s">
        <v>5116</v>
      </c>
    </row>
    <row r="5399" spans="9:12" x14ac:dyDescent="0.25">
      <c r="I5399" t="s">
        <v>105</v>
      </c>
      <c r="J5399" t="s">
        <v>8895</v>
      </c>
      <c r="K5399" t="s">
        <v>8922</v>
      </c>
      <c r="L5399" t="s">
        <v>5116</v>
      </c>
    </row>
    <row r="5400" spans="9:12" x14ac:dyDescent="0.25">
      <c r="I5400" t="s">
        <v>105</v>
      </c>
      <c r="J5400" t="s">
        <v>8895</v>
      </c>
      <c r="K5400" t="s">
        <v>7972</v>
      </c>
      <c r="L5400" t="s">
        <v>5116</v>
      </c>
    </row>
    <row r="5401" spans="9:12" x14ac:dyDescent="0.25">
      <c r="I5401" t="s">
        <v>105</v>
      </c>
      <c r="J5401" t="s">
        <v>8895</v>
      </c>
      <c r="K5401" t="s">
        <v>5602</v>
      </c>
      <c r="L5401" t="s">
        <v>5116</v>
      </c>
    </row>
    <row r="5402" spans="9:12" x14ac:dyDescent="0.25">
      <c r="I5402" t="s">
        <v>105</v>
      </c>
      <c r="J5402" t="s">
        <v>8895</v>
      </c>
      <c r="K5402" t="s">
        <v>6588</v>
      </c>
      <c r="L5402" t="s">
        <v>5116</v>
      </c>
    </row>
    <row r="5403" spans="9:12" x14ac:dyDescent="0.25">
      <c r="I5403" t="s">
        <v>105</v>
      </c>
      <c r="J5403" t="s">
        <v>8895</v>
      </c>
      <c r="K5403" t="s">
        <v>6243</v>
      </c>
      <c r="L5403" t="s">
        <v>4653</v>
      </c>
    </row>
    <row r="5404" spans="9:12" x14ac:dyDescent="0.25">
      <c r="I5404" t="s">
        <v>105</v>
      </c>
      <c r="J5404" t="s">
        <v>8895</v>
      </c>
      <c r="K5404" t="s">
        <v>8167</v>
      </c>
      <c r="L5404" t="s">
        <v>4653</v>
      </c>
    </row>
    <row r="5405" spans="9:12" x14ac:dyDescent="0.25">
      <c r="I5405" t="s">
        <v>105</v>
      </c>
      <c r="J5405" t="s">
        <v>8895</v>
      </c>
      <c r="K5405" t="s">
        <v>8923</v>
      </c>
      <c r="L5405" t="s">
        <v>5139</v>
      </c>
    </row>
    <row r="5406" spans="9:12" x14ac:dyDescent="0.25">
      <c r="I5406" t="s">
        <v>105</v>
      </c>
      <c r="J5406" t="s">
        <v>8895</v>
      </c>
      <c r="K5406" t="s">
        <v>8924</v>
      </c>
      <c r="L5406" t="s">
        <v>5116</v>
      </c>
    </row>
    <row r="5407" spans="9:12" x14ac:dyDescent="0.25">
      <c r="I5407" t="s">
        <v>105</v>
      </c>
      <c r="J5407" t="s">
        <v>8895</v>
      </c>
      <c r="K5407" t="s">
        <v>4544</v>
      </c>
      <c r="L5407" t="s">
        <v>5116</v>
      </c>
    </row>
    <row r="5408" spans="9:12" x14ac:dyDescent="0.25">
      <c r="I5408" t="s">
        <v>105</v>
      </c>
      <c r="J5408" t="s">
        <v>8895</v>
      </c>
      <c r="K5408" t="s">
        <v>4786</v>
      </c>
      <c r="L5408" t="s">
        <v>4653</v>
      </c>
    </row>
    <row r="5409" spans="9:12" x14ac:dyDescent="0.25">
      <c r="I5409" t="s">
        <v>105</v>
      </c>
      <c r="J5409" t="s">
        <v>8895</v>
      </c>
      <c r="K5409" t="s">
        <v>8626</v>
      </c>
      <c r="L5409" t="s">
        <v>5116</v>
      </c>
    </row>
    <row r="5410" spans="9:12" x14ac:dyDescent="0.25">
      <c r="I5410" t="s">
        <v>105</v>
      </c>
      <c r="J5410" t="s">
        <v>8895</v>
      </c>
      <c r="K5410" t="s">
        <v>4789</v>
      </c>
      <c r="L5410" t="s">
        <v>5116</v>
      </c>
    </row>
    <row r="5411" spans="9:12" x14ac:dyDescent="0.25">
      <c r="I5411" t="s">
        <v>105</v>
      </c>
      <c r="J5411" t="s">
        <v>8895</v>
      </c>
      <c r="K5411" t="s">
        <v>8925</v>
      </c>
      <c r="L5411" t="s">
        <v>5139</v>
      </c>
    </row>
    <row r="5412" spans="9:12" x14ac:dyDescent="0.25">
      <c r="I5412" t="s">
        <v>105</v>
      </c>
      <c r="J5412" t="s">
        <v>8895</v>
      </c>
      <c r="K5412" t="s">
        <v>8926</v>
      </c>
      <c r="L5412" t="s">
        <v>5139</v>
      </c>
    </row>
    <row r="5413" spans="9:12" x14ac:dyDescent="0.25">
      <c r="I5413" t="s">
        <v>105</v>
      </c>
      <c r="J5413" t="s">
        <v>8895</v>
      </c>
      <c r="K5413" t="s">
        <v>8927</v>
      </c>
      <c r="L5413" t="s">
        <v>5116</v>
      </c>
    </row>
    <row r="5414" spans="9:12" x14ac:dyDescent="0.25">
      <c r="I5414" t="s">
        <v>105</v>
      </c>
      <c r="J5414" t="s">
        <v>8895</v>
      </c>
      <c r="K5414" t="s">
        <v>8928</v>
      </c>
      <c r="L5414" t="s">
        <v>4653</v>
      </c>
    </row>
    <row r="5415" spans="9:12" x14ac:dyDescent="0.25">
      <c r="I5415" t="s">
        <v>105</v>
      </c>
      <c r="J5415" t="s">
        <v>8895</v>
      </c>
      <c r="K5415" t="s">
        <v>4547</v>
      </c>
      <c r="L5415" t="s">
        <v>5139</v>
      </c>
    </row>
    <row r="5416" spans="9:12" x14ac:dyDescent="0.25">
      <c r="I5416" t="s">
        <v>105</v>
      </c>
      <c r="J5416" t="s">
        <v>8895</v>
      </c>
      <c r="K5416" t="s">
        <v>6273</v>
      </c>
      <c r="L5416" t="s">
        <v>5116</v>
      </c>
    </row>
    <row r="5417" spans="9:12" x14ac:dyDescent="0.25">
      <c r="I5417" t="s">
        <v>105</v>
      </c>
      <c r="J5417" t="s">
        <v>8929</v>
      </c>
      <c r="K5417" t="s">
        <v>8904</v>
      </c>
      <c r="L5417" t="s">
        <v>5139</v>
      </c>
    </row>
    <row r="5418" spans="9:12" x14ac:dyDescent="0.25">
      <c r="I5418" t="s">
        <v>105</v>
      </c>
      <c r="J5418" t="s">
        <v>8929</v>
      </c>
      <c r="K5418" t="s">
        <v>4558</v>
      </c>
      <c r="L5418" t="s">
        <v>5116</v>
      </c>
    </row>
    <row r="5419" spans="9:12" x14ac:dyDescent="0.25">
      <c r="I5419" t="s">
        <v>105</v>
      </c>
      <c r="J5419" t="s">
        <v>8930</v>
      </c>
      <c r="K5419" t="s">
        <v>8931</v>
      </c>
      <c r="L5419" t="s">
        <v>5025</v>
      </c>
    </row>
    <row r="5420" spans="9:12" x14ac:dyDescent="0.25">
      <c r="I5420" t="s">
        <v>105</v>
      </c>
      <c r="J5420" t="s">
        <v>8930</v>
      </c>
      <c r="K5420" t="s">
        <v>8932</v>
      </c>
      <c r="L5420" t="s">
        <v>6562</v>
      </c>
    </row>
    <row r="5421" spans="9:12" x14ac:dyDescent="0.25">
      <c r="I5421" t="s">
        <v>8933</v>
      </c>
      <c r="J5421" t="s">
        <v>8934</v>
      </c>
      <c r="K5421" t="s">
        <v>8935</v>
      </c>
    </row>
    <row r="5422" spans="9:12" x14ac:dyDescent="0.25">
      <c r="I5422" t="s">
        <v>8933</v>
      </c>
      <c r="J5422" t="s">
        <v>8936</v>
      </c>
      <c r="K5422" t="s">
        <v>5391</v>
      </c>
    </row>
    <row r="5423" spans="9:12" x14ac:dyDescent="0.25">
      <c r="I5423" t="s">
        <v>8933</v>
      </c>
      <c r="J5423" t="s">
        <v>8936</v>
      </c>
      <c r="K5423" t="s">
        <v>8937</v>
      </c>
    </row>
  </sheetData>
  <conditionalFormatting sqref="J1">
    <cfRule type="duplicateValues" dxfId="0" priority="1"/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cc7e3a7-e73c-4c53-89f1-7d752a6f4e2e" xsi:nil="true"/>
    <lcf76f155ced4ddcb4097134ff3c332f xmlns="c926a3e8-8aab-45d3-b0b4-5ad0a0a7bb87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72EAE037F31F46919AC8CC255E4785" ma:contentTypeVersion="15" ma:contentTypeDescription="Create a new document." ma:contentTypeScope="" ma:versionID="d2eb76bee0a0fa18768f458451f6be6c">
  <xsd:schema xmlns:xsd="http://www.w3.org/2001/XMLSchema" xmlns:xs="http://www.w3.org/2001/XMLSchema" xmlns:p="http://schemas.microsoft.com/office/2006/metadata/properties" xmlns:ns2="c926a3e8-8aab-45d3-b0b4-5ad0a0a7bb87" xmlns:ns3="9cc7e3a7-e73c-4c53-89f1-7d752a6f4e2e" targetNamespace="http://schemas.microsoft.com/office/2006/metadata/properties" ma:root="true" ma:fieldsID="c1c5b87f7a367dfb9a9d40091e2ca905" ns2:_="" ns3:_="">
    <xsd:import namespace="c926a3e8-8aab-45d3-b0b4-5ad0a0a7bb87"/>
    <xsd:import namespace="9cc7e3a7-e73c-4c53-89f1-7d752a6f4e2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26a3e8-8aab-45d3-b0b4-5ad0a0a7bb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c7e3a7-e73c-4c53-89f1-7d752a6f4e2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2ff448f8-b8cb-42d8-aca4-8f879de6416c}" ma:internalName="TaxCatchAll" ma:showField="CatchAllData" ma:web="9cc7e3a7-e73c-4c53-89f1-7d752a6f4e2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D33EBB2-E7EA-43C4-A6E5-773D3116565A}">
  <ds:schemaRefs>
    <ds:schemaRef ds:uri="9cc7e3a7-e73c-4c53-89f1-7d752a6f4e2e"/>
    <ds:schemaRef ds:uri="http://purl.org/dc/elements/1.1/"/>
    <ds:schemaRef ds:uri="c926a3e8-8aab-45d3-b0b4-5ad0a0a7bb87"/>
    <ds:schemaRef ds:uri="http://purl.org/dc/dcmitype/"/>
    <ds:schemaRef ds:uri="http://www.w3.org/XML/1998/namespace"/>
    <ds:schemaRef ds:uri="http://schemas.microsoft.com/office/2006/documentManagement/types"/>
    <ds:schemaRef ds:uri="http://purl.org/dc/terms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A3AE3AD6-BDAE-4BC0-ABE9-E10BAEDDE67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926a3e8-8aab-45d3-b0b4-5ad0a0a7bb87"/>
    <ds:schemaRef ds:uri="9cc7e3a7-e73c-4c53-89f1-7d752a6f4e2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C045E41-B745-4951-8581-5788A0A7E01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arthropods</vt:lpstr>
      <vt:lpstr>CA beetle 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Mazor</dc:creator>
  <cp:lastModifiedBy>Raphael Mazor</cp:lastModifiedBy>
  <dcterms:created xsi:type="dcterms:W3CDTF">2022-08-18T20:35:37Z</dcterms:created>
  <dcterms:modified xsi:type="dcterms:W3CDTF">2022-09-01T23:24:08Z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0x0101000572EAE037F31F46919AC8CC255E4785</vt:lpwstr>
  </property>
  <property fmtid="{D5CDD505-2E9C-101B-9397-08002B2CF9AE}" pid="3" name="MediaServiceImageTags">
    <vt:lpwstr/>
  </property>
</Properties>
</file>