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apha\Downloads\"/>
    </mc:Choice>
  </mc:AlternateContent>
  <xr:revisionPtr revIDLastSave="0" documentId="13_ncr:1_{D03E63EB-10F5-4046-83B6-C75036EC3B7A}" xr6:coauthVersionLast="47" xr6:coauthVersionMax="47" xr10:uidLastSave="{00000000-0000-0000-0000-000000000000}"/>
  <bookViews>
    <workbookView xWindow="-120" yWindow="-120" windowWidth="20730" windowHeight="11160" tabRatio="73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3" l="1"/>
  <c r="E53" i="3"/>
  <c r="E34" i="3"/>
  <c r="E45" i="3"/>
</calcChain>
</file>

<file path=xl/sharedStrings.xml><?xml version="1.0" encoding="utf-8"?>
<sst xmlns="http://schemas.openxmlformats.org/spreadsheetml/2006/main" count="2031" uniqueCount="327">
  <si>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</si>
  <si>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</si>
  <si>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</si>
  <si>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</si>
  <si>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</si>
  <si>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</si>
  <si>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</si>
  <si>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</si>
  <si>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</si>
  <si>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</si>
  <si>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</si>
  <si>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</si>
  <si>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</si>
  <si>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</si>
  <si>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</si>
  <si>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</si>
  <si>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</si>
  <si>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</si>
  <si>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</si>
  <si>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</si>
  <si>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</si>
  <si>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</si>
  <si>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</si>
  <si>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</si>
  <si>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</si>
  <si>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</si>
  <si>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</si>
  <si>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</si>
  <si>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</si>
  <si>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</si>
  <si>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</si>
  <si>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</si>
  <si>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</si>
  <si>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</si>
  <si>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</si>
  <si>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</si>
  <si>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</si>
  <si>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</si>
  <si>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</si>
  <si>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</si>
  <si>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</si>
  <si>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</si>
  <si>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</si>
  <si>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</si>
  <si>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</si>
  <si>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</si>
  <si>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</si>
  <si>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</si>
  <si>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</si>
  <si>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</si>
  <si>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</si>
  <si>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</si>
  <si>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</si>
  <si>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</si>
  <si>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</si>
  <si>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</si>
  <si>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</si>
  <si>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</si>
  <si>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</si>
  <si>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</si>
  <si>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</si>
  <si>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</si>
  <si>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</si>
  <si>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</si>
  <si>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</si>
  <si>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</si>
  <si>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</si>
  <si>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</si>
  <si>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</si>
  <si>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</si>
  <si>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</si>
  <si>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</si>
  <si>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</si>
  <si>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</si>
  <si>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</si>
  <si>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</si>
  <si>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</si>
  <si>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</si>
  <si>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</si>
  <si>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</si>
  <si>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</si>
  <si>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</si>
  <si>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</si>
  <si>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</si>
  <si>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</si>
  <si>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</si>
  <si>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</si>
  <si>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</si>
  <si>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</si>
  <si>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</si>
  <si>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</si>
  <si>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</si>
  <si>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</si>
  <si>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</si>
  <si>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</si>
  <si>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</si>
  <si>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</si>
  <si>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</si>
  <si>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</si>
  <si>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</si>
  <si>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</si>
  <si>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</si>
  <si>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</si>
  <si>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</si>
  <si>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</si>
  <si>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</si>
  <si>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</si>
  <si>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</si>
  <si>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</si>
  <si>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</si>
  <si>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</si>
  <si>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</si>
  <si>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</si>
  <si>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</si>
  <si>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</si>
  <si>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</si>
  <si>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</si>
  <si>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</si>
  <si>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</si>
  <si>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</si>
  <si>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</si>
  <si>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</si>
  <si>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</si>
  <si>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</si>
  <si>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</si>
  <si>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</si>
  <si>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</si>
  <si>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</si>
  <si>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</si>
  <si>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</si>
  <si>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</si>
  <si>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</si>
  <si>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</si>
  <si>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</si>
  <si>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</si>
  <si>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</si>
  <si>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</si>
  <si>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</si>
  <si>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</si>
  <si>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</si>
  <si>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</si>
  <si>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</si>
  <si>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</si>
  <si>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</si>
  <si>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</si>
  <si>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</si>
  <si>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</si>
  <si>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</si>
  <si>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</si>
  <si>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</si>
  <si>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</si>
  <si>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</si>
  <si>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</si>
  <si>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</si>
  <si>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</si>
  <si>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</si>
  <si>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</si>
  <si>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</si>
  <si>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</si>
  <si>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</si>
  <si>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</si>
  <si>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</si>
  <si>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</si>
  <si>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</si>
  <si>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</si>
  <si>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</si>
  <si>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</si>
  <si>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</si>
  <si>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</si>
  <si>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</si>
  <si>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</si>
  <si>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</si>
  <si>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</si>
  <si>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</si>
  <si>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</si>
  <si>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</si>
  <si>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</si>
  <si>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</si>
  <si>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</si>
  <si>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</si>
  <si>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</si>
  <si>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</si>
  <si>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</si>
  <si>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</si>
  <si>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</si>
  <si>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</si>
  <si>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</si>
  <si>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</si>
  <si>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</si>
  <si>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</si>
  <si>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</si>
  <si>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</si>
  <si>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</si>
  <si>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</si>
  <si>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</si>
  <si>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</si>
  <si>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</si>
  <si>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</si>
  <si>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</si>
  <si>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</si>
  <si>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</si>
  <si>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</si>
  <si>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</si>
  <si>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</si>
  <si>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</si>
  <si>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</si>
  <si>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</si>
  <si>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</si>
  <si>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</si>
  <si>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</si>
  <si>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</si>
  <si>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</si>
  <si>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</si>
  <si>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</si>
  <si>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</si>
  <si>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</si>
  <si>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</si>
  <si>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</si>
  <si>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</si>
  <si>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</si>
  <si>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</si>
  <si>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</si>
  <si>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</si>
  <si>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</si>
  <si>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</si>
  <si>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</si>
  <si>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</si>
  <si>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</si>
  <si>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</si>
  <si>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</si>
  <si>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</si>
  <si>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</si>
  <si>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</si>
  <si>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</si>
  <si>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</si>
  <si>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</si>
  <si>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</si>
  <si>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</si>
  <si>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</si>
  <si>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</si>
  <si>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</si>
  <si>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</si>
  <si>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</si>
  <si>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</si>
  <si>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</si>
  <si>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</si>
  <si>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</si>
  <si>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</si>
  <si>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</si>
  <si>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</si>
  <si>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</si>
  <si>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</si>
  <si>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</si>
  <si>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</si>
  <si>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</si>
  <si>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</si>
  <si>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</si>
  <si>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</si>
  <si>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</si>
  <si>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</si>
  <si>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</si>
  <si>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</si>
  <si>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</si>
  <si>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</si>
  <si>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</si>
  <si>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</si>
  <si>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</si>
  <si>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</si>
  <si>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</si>
  <si>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</si>
  <si>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</si>
  <si>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</si>
  <si>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</si>
  <si>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</si>
  <si>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</si>
  <si>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</si>
  <si>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</si>
  <si>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</si>
  <si>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</si>
  <si>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</si>
  <si>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</si>
  <si>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</si>
  <si>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</si>
  <si>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</si>
  <si>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</si>
  <si>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</si>
  <si>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</si>
  <si>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</si>
  <si>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</si>
  <si>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</si>
  <si>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</si>
  <si>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</si>
  <si>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</si>
  <si>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</si>
  <si>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</si>
  <si>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</si>
  <si>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</si>
  <si>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</si>
  <si>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</si>
  <si>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</si>
  <si>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</si>
  <si>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</si>
  <si>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</si>
  <si>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</si>
  <si>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</si>
  <si>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</si>
  <si>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</si>
  <si>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</si>
  <si>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</si>
  <si>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</si>
  <si>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</si>
  <si>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</si>
  <si>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</si>
  <si>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</si>
  <si>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</si>
  <si>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</si>
  <si>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</si>
  <si>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</si>
  <si>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</si>
  <si>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</si>
  <si>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</si>
  <si>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</si>
  <si>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</si>
  <si>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</si>
  <si>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</si>
  <si>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Pergunta 5 - Qual a porcentagem de clientes com auto renovação</t>
  </si>
  <si>
    <t>Contagem de 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</si>
</sst>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10" fontId="0" fillId="0" borderId="0" xfId="4" applyNumberFormat="1" applyFont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C̳álculos!$B$21:$B$23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C̳álculos!$C$21:$C$23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565257</xdr:colOff>
      <xdr:row>1</xdr:row>
      <xdr:rowOff>19050</xdr:rowOff>
    </xdr:from>
    <xdr:to>
      <xdr:col>0</xdr:col>
      <xdr:colOff>1260582</xdr:colOff>
      <xdr:row>4</xdr:row>
      <xdr:rowOff>9525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ED709F2-3BB7-4077-B413-94D85129596F}"/>
            </a:ext>
          </a:extLst>
        </xdr:cNvPr>
        <xdr:cNvSpPr/>
      </xdr:nvSpPr>
      <xdr:spPr>
        <a:xfrm>
          <a:off x="565257" y="209550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2098" y="1191306"/>
          <a:ext cx="4691063" cy="1656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4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43485" y="1191306"/>
          <a:ext cx="4685959" cy="1580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45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0192" y="3185773"/>
          <a:ext cx="10375446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Raphael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06/04/2025</a:t>
          </a:r>
        </a:p>
      </xdr:txBody>
    </xdr:sp>
    <xdr:clientData/>
  </xdr:twoCellAnchor>
  <xdr:twoCellAnchor>
    <xdr:from>
      <xdr:col>19</xdr:col>
      <xdr:colOff>463663</xdr:colOff>
      <xdr:row>6</xdr:row>
      <xdr:rowOff>61913</xdr:rowOff>
    </xdr:from>
    <xdr:to>
      <xdr:col>27</xdr:col>
      <xdr:colOff>251050</xdr:colOff>
      <xdr:row>29</xdr:row>
      <xdr:rowOff>136073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84A95AF3-09BD-78AD-ADFE-11D40E76B309}"/>
            </a:ext>
          </a:extLst>
        </xdr:cNvPr>
        <xdr:cNvGrpSpPr/>
      </xdr:nvGrpSpPr>
      <xdr:grpSpPr>
        <a:xfrm>
          <a:off x="12764520" y="1191306"/>
          <a:ext cx="4685959" cy="4333196"/>
          <a:chOff x="12764520" y="1191306"/>
          <a:chExt cx="4685959" cy="4333196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7D9EB019-FDC3-4B2B-BA94-BA3937DE542F}"/>
              </a:ext>
            </a:extLst>
          </xdr:cNvPr>
          <xdr:cNvGrpSpPr/>
        </xdr:nvGrpSpPr>
        <xdr:grpSpPr>
          <a:xfrm>
            <a:off x="12764520" y="1191306"/>
            <a:ext cx="4685959" cy="4333196"/>
            <a:chOff x="2095500" y="1143000"/>
            <a:chExt cx="4655344" cy="1278539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4650C2B1-6B0D-87F5-0DBE-AD5E968B34C2}"/>
                </a:ext>
              </a:extLst>
            </xdr:cNvPr>
            <xdr:cNvSpPr/>
          </xdr:nvSpPr>
          <xdr:spPr>
            <a:xfrm>
              <a:off x="2095500" y="1144807"/>
              <a:ext cx="4655344" cy="1276732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54">
          <xdr:nvSpPr>
            <xdr:cNvPr id="48" name="Retângulo: Cantos Arredondados 47">
              <a:extLst>
                <a:ext uri="{FF2B5EF4-FFF2-40B4-BE49-F238E27FC236}">
                  <a16:creationId xmlns:a16="http://schemas.microsoft.com/office/drawing/2014/main" id="{2186C091-F865-A9FA-C653-B00E96ACAD83}"/>
                </a:ext>
              </a:extLst>
            </xdr:cNvPr>
            <xdr:cNvSpPr/>
          </xdr:nvSpPr>
          <xdr:spPr>
            <a:xfrm>
              <a:off x="3212308" y="1563429"/>
              <a:ext cx="3026569" cy="796198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E33407C-630B-489E-9172-BAF78B2F5D51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49,83%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6BCB2B66-1908-6056-5634-50651B37636C}"/>
                </a:ext>
              </a:extLst>
            </xdr:cNvPr>
            <xdr:cNvSpPr/>
          </xdr:nvSpPr>
          <xdr:spPr>
            <a:xfrm>
              <a:off x="2095500" y="1143000"/>
              <a:ext cx="4655344" cy="2105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% SUBSCRIPTIONS WITH AUTO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RENEW</a:t>
              </a:r>
            </a:p>
          </xdr:txBody>
        </xdr:sp>
      </xdr:grp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D630EA10-DDFB-4174-AD6F-CBB669F75E3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426" t="16306" r="72773" b="18469"/>
          <a:stretch/>
        </xdr:blipFill>
        <xdr:spPr>
          <a:xfrm>
            <a:off x="13728805" y="3551464"/>
            <a:ext cx="681959" cy="79254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40466-1B85-4EE2-8555-E4C1972F923B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52:C55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2F8F1-5A96-4AD2-9E7D-CFB6D769C0CE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2:B13" firstHeaderRow="1" firstDataRow="1" firstDataCol="0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Items count="1">
    <i/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1:C4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3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5"/>
  <sheetViews>
    <sheetView showGridLines="0" topLeftCell="A37" workbookViewId="0">
      <selection activeCell="F48" sqref="F48"/>
    </sheetView>
  </sheetViews>
  <sheetFormatPr defaultRowHeight="15" x14ac:dyDescent="0.25"/>
  <cols>
    <col min="2" max="2" width="18.42578125" bestFit="1" customWidth="1"/>
    <col min="3" max="3" width="26.28515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10" spans="2:6" x14ac:dyDescent="0.25">
      <c r="B10" s="12" t="s">
        <v>16</v>
      </c>
      <c r="C10" t="s">
        <v>24</v>
      </c>
    </row>
    <row r="12" spans="2:6" x14ac:dyDescent="0.25">
      <c r="B12" t="s">
        <v>319</v>
      </c>
    </row>
    <row r="13" spans="2:6" x14ac:dyDescent="0.25">
      <c r="B13" s="13">
        <v>1754</v>
      </c>
    </row>
    <row r="16" spans="2:6" x14ac:dyDescent="0.25">
      <c r="B16" t="s">
        <v>320</v>
      </c>
    </row>
    <row r="18" spans="2:3" x14ac:dyDescent="0.25">
      <c r="B18" s="12" t="s">
        <v>16</v>
      </c>
      <c r="C18" t="s">
        <v>324</v>
      </c>
    </row>
    <row r="20" spans="2:3" x14ac:dyDescent="0.25">
      <c r="B20" s="12" t="s">
        <v>309</v>
      </c>
      <c r="C20" t="s">
        <v>319</v>
      </c>
    </row>
    <row r="21" spans="2:3" x14ac:dyDescent="0.25">
      <c r="B21" s="14" t="s">
        <v>23</v>
      </c>
      <c r="C21" s="13">
        <v>3847</v>
      </c>
    </row>
    <row r="22" spans="2:3" x14ac:dyDescent="0.25">
      <c r="B22" s="14" t="s">
        <v>19</v>
      </c>
      <c r="C22" s="13">
        <v>3786</v>
      </c>
    </row>
    <row r="23" spans="2:3" x14ac:dyDescent="0.25">
      <c r="B23" s="14" t="s">
        <v>310</v>
      </c>
      <c r="C23" s="13">
        <v>7633</v>
      </c>
    </row>
    <row r="26" spans="2:3" x14ac:dyDescent="0.25">
      <c r="B26" s="14" t="s">
        <v>321</v>
      </c>
    </row>
    <row r="28" spans="2:3" x14ac:dyDescent="0.25">
      <c r="B28" s="12" t="s">
        <v>16</v>
      </c>
      <c r="C28" t="s">
        <v>324</v>
      </c>
    </row>
    <row r="30" spans="2:3" x14ac:dyDescent="0.25">
      <c r="B30" s="12" t="s">
        <v>309</v>
      </c>
      <c r="C30" t="s">
        <v>316</v>
      </c>
    </row>
    <row r="31" spans="2:3" x14ac:dyDescent="0.25">
      <c r="B31" s="14" t="s">
        <v>22</v>
      </c>
      <c r="C31" s="20">
        <v>0</v>
      </c>
    </row>
    <row r="32" spans="2:3" x14ac:dyDescent="0.25">
      <c r="B32" s="14" t="s">
        <v>26</v>
      </c>
      <c r="C32" s="20">
        <v>0</v>
      </c>
    </row>
    <row r="33" spans="2:5" x14ac:dyDescent="0.25">
      <c r="B33" s="14" t="s">
        <v>18</v>
      </c>
      <c r="C33" s="20">
        <v>2940</v>
      </c>
    </row>
    <row r="34" spans="2:5" x14ac:dyDescent="0.25">
      <c r="B34" s="14" t="s">
        <v>310</v>
      </c>
      <c r="C34" s="20">
        <v>2940</v>
      </c>
      <c r="E34" s="16">
        <f>GETPIVOTDATA("EA Play Season Pass
Price",$B$30)</f>
        <v>2940</v>
      </c>
    </row>
    <row r="37" spans="2:5" x14ac:dyDescent="0.25">
      <c r="B37" s="14" t="s">
        <v>322</v>
      </c>
    </row>
    <row r="39" spans="2:5" x14ac:dyDescent="0.25">
      <c r="B39" s="12" t="s">
        <v>16</v>
      </c>
      <c r="C39" t="s">
        <v>324</v>
      </c>
    </row>
    <row r="41" spans="2:5" x14ac:dyDescent="0.25">
      <c r="B41" s="12" t="s">
        <v>309</v>
      </c>
      <c r="C41" t="s">
        <v>311</v>
      </c>
    </row>
    <row r="42" spans="2:5" x14ac:dyDescent="0.25">
      <c r="B42" s="14" t="s">
        <v>22</v>
      </c>
      <c r="C42" s="13">
        <v>0</v>
      </c>
    </row>
    <row r="43" spans="2:5" x14ac:dyDescent="0.25">
      <c r="B43" s="14" t="s">
        <v>26</v>
      </c>
      <c r="C43" s="13">
        <v>1920</v>
      </c>
    </row>
    <row r="44" spans="2:5" x14ac:dyDescent="0.25">
      <c r="B44" s="14" t="s">
        <v>18</v>
      </c>
      <c r="C44" s="13">
        <v>1960</v>
      </c>
    </row>
    <row r="45" spans="2:5" x14ac:dyDescent="0.25">
      <c r="B45" s="14" t="s">
        <v>310</v>
      </c>
      <c r="C45" s="13">
        <v>3880</v>
      </c>
      <c r="E45" s="16">
        <f>GETPIVOTDATA("Minecraft Season Pass Price",$B$41)</f>
        <v>3880</v>
      </c>
    </row>
    <row r="48" spans="2:5" x14ac:dyDescent="0.25">
      <c r="B48" s="14" t="s">
        <v>325</v>
      </c>
    </row>
    <row r="52" spans="2:5" x14ac:dyDescent="0.25">
      <c r="B52" s="12" t="s">
        <v>309</v>
      </c>
      <c r="C52" t="s">
        <v>326</v>
      </c>
    </row>
    <row r="53" spans="2:5" x14ac:dyDescent="0.25">
      <c r="B53" s="14" t="s">
        <v>23</v>
      </c>
      <c r="C53" s="20">
        <v>147</v>
      </c>
      <c r="E53" s="21">
        <f>GETPIVOTDATA("Auto Renewal",$B$52,"Auto Renewal","No")/GETPIVOTDATA("Auto Renewal",$B$52)</f>
        <v>0.49830508474576274</v>
      </c>
    </row>
    <row r="54" spans="2:5" x14ac:dyDescent="0.25">
      <c r="B54" s="14" t="s">
        <v>19</v>
      </c>
      <c r="C54" s="20">
        <v>148</v>
      </c>
      <c r="E54" s="21">
        <f>GETPIVOTDATA("Auto Renewal",$B$52,"Auto Renewal","No")/GETPIVOTDATA("Auto Renewal",$B$52)</f>
        <v>0.49830508474576274</v>
      </c>
    </row>
    <row r="55" spans="2:5" x14ac:dyDescent="0.25">
      <c r="B55" s="14" t="s">
        <v>310</v>
      </c>
      <c r="C55" s="20">
        <v>295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136"/>
  <sheetViews>
    <sheetView showGridLines="0" showRowColHeaders="0" tabSelected="1" zoomScale="70" zoomScaleNormal="70" workbookViewId="0">
      <selection activeCell="AC20" sqref="AC20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26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  <c r="T2" s="17"/>
      <c r="U2" s="17"/>
      <c r="V2" s="17"/>
      <c r="W2" s="17"/>
      <c r="X2" s="17"/>
      <c r="Y2" s="17"/>
      <c r="Z2" s="17"/>
    </row>
    <row r="3" spans="1:26" ht="19.5" customHeight="1" thickTop="1" x14ac:dyDescent="0.25"/>
    <row r="4" spans="1:26" s="7" customFormat="1" ht="8.25" customHeight="1" x14ac:dyDescent="0.25">
      <c r="A4" s="4"/>
    </row>
    <row r="5" spans="1:26" s="7" customFormat="1" ht="7.5" customHeight="1" x14ac:dyDescent="0.25">
      <c r="A5" s="4"/>
    </row>
    <row r="6" spans="1:26" s="7" customFormat="1" ht="10.5" customHeight="1" x14ac:dyDescent="0.25">
      <c r="A6" s="4"/>
    </row>
    <row r="7" spans="1:26" s="7" customFormat="1" ht="9.75" customHeight="1" x14ac:dyDescent="0.25">
      <c r="A7" s="4"/>
    </row>
    <row r="8" spans="1:26" s="7" customFormat="1" ht="11.25" customHeight="1" x14ac:dyDescent="0.25">
      <c r="A8" s="4"/>
    </row>
    <row r="9" spans="1:26" s="7" customFormat="1" x14ac:dyDescent="0.25">
      <c r="A9" s="4"/>
    </row>
    <row r="10" spans="1:26" s="7" customFormat="1" x14ac:dyDescent="0.25">
      <c r="A10" s="4"/>
    </row>
    <row r="11" spans="1:26" s="7" customFormat="1" ht="14.25" customHeight="1" x14ac:dyDescent="0.25">
      <c r="A11" s="4"/>
    </row>
    <row r="12" spans="1:26" s="7" customFormat="1" x14ac:dyDescent="0.25">
      <c r="A12" s="4"/>
    </row>
    <row r="13" spans="1:26" s="7" customFormat="1" x14ac:dyDescent="0.25">
      <c r="A13" s="4"/>
    </row>
    <row r="14" spans="1:26" s="7" customFormat="1" x14ac:dyDescent="0.25">
      <c r="A14" s="4"/>
    </row>
    <row r="15" spans="1:26" s="7" customFormat="1" x14ac:dyDescent="0.25">
      <c r="A15" s="4"/>
    </row>
    <row r="16" spans="1:2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Raphael Pedroso</cp:lastModifiedBy>
  <dcterms:created xsi:type="dcterms:W3CDTF">2024-12-19T13:13:10Z</dcterms:created>
  <dcterms:modified xsi:type="dcterms:W3CDTF">2025-04-07T02:58:16Z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