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o\Google Drive\Projetos\UnB\Graduação\Disciplina_MIP_RCloud_2023_2\tru\"/>
    </mc:Choice>
  </mc:AlternateContent>
  <xr:revisionPtr revIDLastSave="0" documentId="8_{441372A6-BD11-4B7A-BF80-E9911E4A11C0}" xr6:coauthVersionLast="47" xr6:coauthVersionMax="47" xr10:uidLastSave="{00000000-0000-0000-0000-000000000000}"/>
  <bookViews>
    <workbookView xWindow="-120" yWindow="-120" windowWidth="29040" windowHeight="15720" tabRatio="601"/>
  </bookViews>
  <sheets>
    <sheet name="CI" sheetId="1" r:id="rId1"/>
    <sheet name="demanda" sheetId="11" r:id="rId2"/>
    <sheet name="VA" sheetId="15" r:id="rId3"/>
    <sheet name="2m02" sheetId="12" state="hidden" r:id="rId4"/>
    <sheet name="2n02" sheetId="13" state="hidden" r:id="rId5"/>
    <sheet name="2o02" sheetId="14" state="hidden" r:id="rId6"/>
  </sheets>
  <definedNames>
    <definedName name="_xlnm.Print_Area" localSheetId="3">'2m02'!$A$1:$F$58</definedName>
    <definedName name="_xlnm.Print_Area" localSheetId="4">'2n02'!$A$1:$F$58</definedName>
    <definedName name="_xlnm.Print_Area" localSheetId="1">demanda!$A$1:$J$136</definedName>
    <definedName name="_xlnm.Print_Area" localSheetId="2">VA!$A$1:$BI$21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1" l="1"/>
  <c r="I131" i="11"/>
  <c r="I129" i="11"/>
  <c r="I128" i="11"/>
  <c r="I126" i="11"/>
  <c r="I125" i="11"/>
  <c r="I124" i="11"/>
  <c r="J124" i="11" s="1"/>
  <c r="I123" i="11"/>
  <c r="J123" i="11" s="1"/>
  <c r="I121" i="11"/>
  <c r="I120" i="11"/>
  <c r="I119" i="11"/>
  <c r="I118" i="11"/>
  <c r="I116" i="11"/>
  <c r="I115" i="11"/>
  <c r="J115" i="11" s="1"/>
  <c r="I114" i="11"/>
  <c r="J114" i="11" s="1"/>
  <c r="I113" i="11"/>
  <c r="I112" i="11"/>
  <c r="I111" i="11"/>
  <c r="J111" i="11" s="1"/>
  <c r="I110" i="11"/>
  <c r="I107" i="11"/>
  <c r="I106" i="11"/>
  <c r="I105" i="11"/>
  <c r="I104" i="11"/>
  <c r="J104" i="11" s="1"/>
  <c r="I103" i="11"/>
  <c r="I102" i="11"/>
  <c r="I100" i="11"/>
  <c r="I99" i="11"/>
  <c r="I98" i="11"/>
  <c r="I97" i="11"/>
  <c r="I96" i="11"/>
  <c r="I94" i="11"/>
  <c r="J94" i="11" s="1"/>
  <c r="I93" i="11"/>
  <c r="I92" i="11"/>
  <c r="I91" i="11"/>
  <c r="I90" i="11"/>
  <c r="I88" i="11"/>
  <c r="I87" i="11"/>
  <c r="I86" i="11"/>
  <c r="I84" i="11"/>
  <c r="J84" i="11" s="1"/>
  <c r="I83" i="11"/>
  <c r="I81" i="11"/>
  <c r="I78" i="11"/>
  <c r="I77" i="11"/>
  <c r="I76" i="11"/>
  <c r="I75" i="11"/>
  <c r="I74" i="11"/>
  <c r="I73" i="11"/>
  <c r="J73" i="11" s="1"/>
  <c r="I72" i="11"/>
  <c r="I71" i="11"/>
  <c r="I70" i="11"/>
  <c r="I69" i="11"/>
  <c r="I67" i="11"/>
  <c r="I65" i="11"/>
  <c r="I64" i="11"/>
  <c r="J64" i="11" s="1"/>
  <c r="I62" i="11"/>
  <c r="J62" i="11" s="1"/>
  <c r="I61" i="11"/>
  <c r="I60" i="11"/>
  <c r="I59" i="11"/>
  <c r="I58" i="11"/>
  <c r="I57" i="11"/>
  <c r="I56" i="11"/>
  <c r="I53" i="11"/>
  <c r="J53" i="11" s="1"/>
  <c r="I52" i="11"/>
  <c r="J52" i="11" s="1"/>
  <c r="I51" i="11"/>
  <c r="I50" i="11"/>
  <c r="I49" i="11"/>
  <c r="I48" i="11"/>
  <c r="I47" i="11"/>
  <c r="I45" i="11"/>
  <c r="I44" i="11"/>
  <c r="J44" i="11" s="1"/>
  <c r="I43" i="11"/>
  <c r="J43" i="11" s="1"/>
  <c r="I42" i="11"/>
  <c r="I41" i="11"/>
  <c r="I40" i="11"/>
  <c r="I39" i="11"/>
  <c r="I38" i="11"/>
  <c r="I37" i="11"/>
  <c r="I36" i="11"/>
  <c r="J36" i="11" s="1"/>
  <c r="I34" i="11"/>
  <c r="J34" i="11" s="1"/>
  <c r="I33" i="11"/>
  <c r="I32" i="11"/>
  <c r="I31" i="11"/>
  <c r="I30" i="11"/>
  <c r="I29" i="11"/>
  <c r="I28" i="11"/>
  <c r="I27" i="11"/>
  <c r="J27" i="11" s="1"/>
  <c r="I26" i="11"/>
  <c r="J26" i="11" s="1"/>
  <c r="I25" i="11"/>
  <c r="I24" i="11"/>
  <c r="I22" i="11"/>
  <c r="I21" i="11"/>
  <c r="I20" i="11"/>
  <c r="I19" i="11"/>
  <c r="I17" i="11"/>
  <c r="I16" i="11"/>
  <c r="J16" i="11" s="1"/>
  <c r="I15" i="11"/>
  <c r="I13" i="11"/>
  <c r="I12" i="11"/>
  <c r="I10" i="11"/>
  <c r="BR19" i="15"/>
  <c r="BR17" i="15"/>
  <c r="BR16" i="15"/>
  <c r="BR14" i="15"/>
  <c r="BR13" i="15"/>
  <c r="BR12" i="15"/>
  <c r="BR11" i="15"/>
  <c r="BR10" i="15"/>
  <c r="BR9" i="15"/>
  <c r="BR8" i="15"/>
  <c r="BR7" i="15"/>
  <c r="BS131" i="1"/>
  <c r="BS130" i="1"/>
  <c r="BS127" i="1"/>
  <c r="BS126" i="1"/>
  <c r="BS123" i="1"/>
  <c r="BS120" i="1"/>
  <c r="J120" i="11" s="1"/>
  <c r="BS119" i="1"/>
  <c r="BS115" i="1"/>
  <c r="BS112" i="1"/>
  <c r="J112" i="11" s="1"/>
  <c r="BS111" i="1"/>
  <c r="BS110" i="1"/>
  <c r="BS109" i="1"/>
  <c r="BS108" i="1"/>
  <c r="BS105" i="1"/>
  <c r="BS104" i="1"/>
  <c r="BS102" i="1"/>
  <c r="J102" i="11" s="1"/>
  <c r="BS100" i="1"/>
  <c r="BS99" i="1"/>
  <c r="BS98" i="1"/>
  <c r="BS95" i="1"/>
  <c r="BS94" i="1"/>
  <c r="BS93" i="1"/>
  <c r="BS92" i="1"/>
  <c r="J92" i="11" s="1"/>
  <c r="BS91" i="1"/>
  <c r="J91" i="11" s="1"/>
  <c r="BS90" i="1"/>
  <c r="BS89" i="1"/>
  <c r="BS87" i="1"/>
  <c r="BS86" i="1"/>
  <c r="BS85" i="1"/>
  <c r="BS83" i="1"/>
  <c r="J83" i="11" s="1"/>
  <c r="BS82" i="1"/>
  <c r="J82" i="11" s="1"/>
  <c r="BS81" i="1"/>
  <c r="BS80" i="1"/>
  <c r="BS77" i="1"/>
  <c r="BS76" i="1"/>
  <c r="BS75" i="1"/>
  <c r="BS74" i="1"/>
  <c r="BS73" i="1"/>
  <c r="BS72" i="1"/>
  <c r="BS71" i="1"/>
  <c r="J71" i="11"/>
  <c r="BS70" i="1"/>
  <c r="BS67" i="1"/>
  <c r="J67" i="11"/>
  <c r="BS66" i="1"/>
  <c r="BS64" i="1"/>
  <c r="BS62" i="1"/>
  <c r="BS61" i="1"/>
  <c r="BS60" i="1"/>
  <c r="BS59" i="1"/>
  <c r="BS58" i="1"/>
  <c r="BS57" i="1"/>
  <c r="BS54" i="1"/>
  <c r="J54" i="11" s="1"/>
  <c r="BS52" i="1"/>
  <c r="BS51" i="1"/>
  <c r="BS49" i="1"/>
  <c r="BS47" i="1"/>
  <c r="BS46" i="1"/>
  <c r="BS45" i="1"/>
  <c r="BS44" i="1"/>
  <c r="BS43" i="1"/>
  <c r="BS42" i="1"/>
  <c r="J42" i="11" s="1"/>
  <c r="BS41" i="1"/>
  <c r="BS40" i="1"/>
  <c r="BS39" i="1"/>
  <c r="BS38" i="1"/>
  <c r="BS35" i="1"/>
  <c r="BS34" i="1"/>
  <c r="BS33" i="1"/>
  <c r="BS32" i="1"/>
  <c r="J32" i="11" s="1"/>
  <c r="BS29" i="1"/>
  <c r="BS26" i="1"/>
  <c r="BS25" i="1"/>
  <c r="BS24" i="1"/>
  <c r="BS20" i="1"/>
  <c r="BS19" i="1"/>
  <c r="G135" i="1"/>
  <c r="F6" i="15"/>
  <c r="BO135" i="1"/>
  <c r="BN6" i="15" s="1"/>
  <c r="BG135" i="1"/>
  <c r="BF6" i="15" s="1"/>
  <c r="AY135" i="1"/>
  <c r="AX6" i="15"/>
  <c r="K135" i="1"/>
  <c r="J6" i="15"/>
  <c r="BS17" i="1"/>
  <c r="BS15" i="1"/>
  <c r="BS13" i="1"/>
  <c r="BS12" i="1"/>
  <c r="BN135" i="1"/>
  <c r="BF135" i="1"/>
  <c r="AR135" i="1"/>
  <c r="AQ6" i="15"/>
  <c r="AJ135" i="1"/>
  <c r="AI6" i="15" s="1"/>
  <c r="BK135" i="1"/>
  <c r="BJ6" i="15" s="1"/>
  <c r="BE135" i="1"/>
  <c r="BD6" i="15"/>
  <c r="AW135" i="1"/>
  <c r="AV6" i="15"/>
  <c r="AO135" i="1"/>
  <c r="R135" i="1"/>
  <c r="BL135" i="1"/>
  <c r="BK6" i="15" s="1"/>
  <c r="X135" i="1"/>
  <c r="W6" i="15"/>
  <c r="AH135" i="1"/>
  <c r="AG6" i="15" s="1"/>
  <c r="L135" i="1"/>
  <c r="K6" i="15" s="1"/>
  <c r="BR135" i="1"/>
  <c r="BQ6" i="15"/>
  <c r="BM135" i="1"/>
  <c r="BL6" i="15"/>
  <c r="BJ135" i="1"/>
  <c r="BI6" i="15"/>
  <c r="BD135" i="1"/>
  <c r="BC6" i="15" s="1"/>
  <c r="BB135" i="1"/>
  <c r="BA6" i="15"/>
  <c r="AV135" i="1"/>
  <c r="AU6" i="15"/>
  <c r="AT135" i="1"/>
  <c r="AS6" i="15"/>
  <c r="AP135" i="1"/>
  <c r="AO6" i="15" s="1"/>
  <c r="AN135" i="1"/>
  <c r="AM6" i="15"/>
  <c r="AM135" i="1"/>
  <c r="AL6" i="15"/>
  <c r="AF135" i="1"/>
  <c r="AE6" i="15"/>
  <c r="AD135" i="1"/>
  <c r="AC6" i="15" s="1"/>
  <c r="AA135" i="1"/>
  <c r="Z6" i="15"/>
  <c r="Y135" i="1"/>
  <c r="X6" i="15"/>
  <c r="Q135" i="1"/>
  <c r="P6" i="15"/>
  <c r="P135" i="1"/>
  <c r="O6" i="15" s="1"/>
  <c r="J135" i="1"/>
  <c r="H135" i="1"/>
  <c r="G6" i="15" s="1"/>
  <c r="I133" i="11"/>
  <c r="I63" i="11"/>
  <c r="I117" i="11"/>
  <c r="J117" i="11" s="1"/>
  <c r="I23" i="11"/>
  <c r="I9" i="11"/>
  <c r="I18" i="11"/>
  <c r="I122" i="11"/>
  <c r="I130" i="11"/>
  <c r="J130" i="11"/>
  <c r="I89" i="11"/>
  <c r="J89" i="11"/>
  <c r="I85" i="11"/>
  <c r="J85" i="11" s="1"/>
  <c r="I101" i="11"/>
  <c r="I7" i="11"/>
  <c r="BS53" i="1"/>
  <c r="I68" i="11"/>
  <c r="J76" i="11"/>
  <c r="I80" i="11"/>
  <c r="J80" i="11" s="1"/>
  <c r="O135" i="1"/>
  <c r="N6" i="15" s="1"/>
  <c r="BS118" i="1"/>
  <c r="I35" i="11"/>
  <c r="J93" i="11"/>
  <c r="F135" i="11"/>
  <c r="BE6" i="15"/>
  <c r="J105" i="11"/>
  <c r="AN6" i="15"/>
  <c r="BS88" i="1"/>
  <c r="BS132" i="1"/>
  <c r="I82" i="11"/>
  <c r="BH135" i="1"/>
  <c r="BG6" i="15"/>
  <c r="BS125" i="1"/>
  <c r="J125" i="11" s="1"/>
  <c r="J12" i="11"/>
  <c r="J75" i="11"/>
  <c r="J118" i="11"/>
  <c r="BS27" i="1"/>
  <c r="BS79" i="1"/>
  <c r="J79" i="11" s="1"/>
  <c r="BS134" i="1"/>
  <c r="BR18" i="15"/>
  <c r="I6" i="15"/>
  <c r="Q6" i="15"/>
  <c r="BM6" i="15"/>
  <c r="J47" i="11"/>
  <c r="I55" i="11"/>
  <c r="J55" i="11" s="1"/>
  <c r="I79" i="11"/>
  <c r="I109" i="11"/>
  <c r="J109" i="11" s="1"/>
  <c r="AX135" i="1"/>
  <c r="AW6" i="15"/>
  <c r="AB135" i="1"/>
  <c r="AA6" i="15"/>
  <c r="C135" i="1"/>
  <c r="B6" i="15" s="1"/>
  <c r="BR6" i="15" s="1"/>
  <c r="BS10" i="1"/>
  <c r="J10" i="11" s="1"/>
  <c r="BS16" i="1"/>
  <c r="BS37" i="1"/>
  <c r="E135" i="11"/>
  <c r="C135" i="11"/>
  <c r="I14" i="11"/>
  <c r="J15" i="11"/>
  <c r="J51" i="11"/>
  <c r="J60" i="11"/>
  <c r="J131" i="11"/>
  <c r="J132" i="11"/>
  <c r="T135" i="1"/>
  <c r="S6" i="15"/>
  <c r="AQ135" i="1"/>
  <c r="AP6" i="15"/>
  <c r="J35" i="11"/>
  <c r="N135" i="1"/>
  <c r="M6" i="15"/>
  <c r="V135" i="1"/>
  <c r="U6" i="15" s="1"/>
  <c r="AC135" i="1"/>
  <c r="AB6" i="15" s="1"/>
  <c r="BP135" i="1"/>
  <c r="BO6" i="15"/>
  <c r="BS14" i="1"/>
  <c r="W135" i="1"/>
  <c r="V6" i="15" s="1"/>
  <c r="BS22" i="1"/>
  <c r="AL135" i="1"/>
  <c r="AK6" i="15" s="1"/>
  <c r="BS55" i="1"/>
  <c r="BS63" i="1"/>
  <c r="J63" i="11"/>
  <c r="BS97" i="1"/>
  <c r="J97" i="11" s="1"/>
  <c r="BS101" i="1"/>
  <c r="J101" i="11"/>
  <c r="BS103" i="1"/>
  <c r="BS107" i="1"/>
  <c r="J39" i="11"/>
  <c r="I46" i="11"/>
  <c r="J46" i="11" s="1"/>
  <c r="I54" i="11"/>
  <c r="J59" i="11"/>
  <c r="I66" i="11"/>
  <c r="J66" i="11"/>
  <c r="J74" i="11"/>
  <c r="J88" i="11"/>
  <c r="I108" i="11"/>
  <c r="J108" i="11" s="1"/>
  <c r="J126" i="11"/>
  <c r="D135" i="1"/>
  <c r="C6" i="15"/>
  <c r="BS7" i="1"/>
  <c r="J7" i="11" s="1"/>
  <c r="BS11" i="1"/>
  <c r="BS8" i="1"/>
  <c r="AI135" i="1"/>
  <c r="AH6" i="15"/>
  <c r="AK135" i="1"/>
  <c r="AJ6" i="15"/>
  <c r="E135" i="1"/>
  <c r="D6" i="15" s="1"/>
  <c r="M135" i="1"/>
  <c r="L6" i="15" s="1"/>
  <c r="U135" i="1"/>
  <c r="T6" i="15"/>
  <c r="AS135" i="1"/>
  <c r="AR6" i="15"/>
  <c r="BA135" i="1"/>
  <c r="AZ6" i="15" s="1"/>
  <c r="BI135" i="1"/>
  <c r="BH6" i="15" s="1"/>
  <c r="BQ135" i="1"/>
  <c r="BP6" i="15"/>
  <c r="AZ135" i="1"/>
  <c r="AY6" i="15"/>
  <c r="BS21" i="1"/>
  <c r="J21" i="11" s="1"/>
  <c r="BS23" i="1"/>
  <c r="J23" i="11"/>
  <c r="BS30" i="1"/>
  <c r="J30" i="11" s="1"/>
  <c r="AE135" i="1"/>
  <c r="AD6" i="15"/>
  <c r="AU135" i="1"/>
  <c r="AT6" i="15"/>
  <c r="BC135" i="1"/>
  <c r="BB6" i="15" s="1"/>
  <c r="BS65" i="1"/>
  <c r="BS69" i="1"/>
  <c r="J69" i="11"/>
  <c r="BS78" i="1"/>
  <c r="BS113" i="1"/>
  <c r="J113" i="11"/>
  <c r="BS117" i="1"/>
  <c r="BS121" i="1"/>
  <c r="J121" i="11" s="1"/>
  <c r="BS128" i="1"/>
  <c r="J128" i="11"/>
  <c r="BS129" i="1"/>
  <c r="J129" i="11"/>
  <c r="BS133" i="1"/>
  <c r="G135" i="11"/>
  <c r="I11" i="11"/>
  <c r="J11" i="11"/>
  <c r="J13" i="11"/>
  <c r="J29" i="11"/>
  <c r="J38" i="11"/>
  <c r="J58" i="11"/>
  <c r="J86" i="11"/>
  <c r="J87" i="11"/>
  <c r="J90" i="11"/>
  <c r="I95" i="11"/>
  <c r="J95" i="11" s="1"/>
  <c r="J37" i="11"/>
  <c r="J41" i="11"/>
  <c r="J49" i="11"/>
  <c r="J57" i="11"/>
  <c r="J61" i="11"/>
  <c r="J70" i="11"/>
  <c r="J99" i="11"/>
  <c r="J100" i="11"/>
  <c r="J103" i="11"/>
  <c r="J119" i="11"/>
  <c r="I127" i="11"/>
  <c r="J127" i="11"/>
  <c r="I135" i="1"/>
  <c r="H6" i="15"/>
  <c r="BS9" i="1"/>
  <c r="J9" i="11" s="1"/>
  <c r="BS36" i="1"/>
  <c r="BS48" i="1"/>
  <c r="J48" i="11"/>
  <c r="BS50" i="1"/>
  <c r="J50" i="11"/>
  <c r="BS56" i="1"/>
  <c r="J56" i="11" s="1"/>
  <c r="BS84" i="1"/>
  <c r="BR15" i="15"/>
  <c r="J24" i="11"/>
  <c r="J25" i="11"/>
  <c r="J45" i="11"/>
  <c r="J65" i="11"/>
  <c r="J81" i="11"/>
  <c r="F135" i="1"/>
  <c r="E6" i="15" s="1"/>
  <c r="BS28" i="1"/>
  <c r="J28" i="11"/>
  <c r="BS96" i="1"/>
  <c r="J96" i="11"/>
  <c r="H135" i="11"/>
  <c r="I6" i="11"/>
  <c r="I8" i="11"/>
  <c r="J8" i="11" s="1"/>
  <c r="D135" i="11"/>
  <c r="J22" i="11"/>
  <c r="J33" i="11"/>
  <c r="J40" i="11"/>
  <c r="J72" i="11"/>
  <c r="J78" i="11"/>
  <c r="J98" i="11"/>
  <c r="J110" i="11"/>
  <c r="J133" i="11"/>
  <c r="BS18" i="1"/>
  <c r="J18" i="11" s="1"/>
  <c r="BS6" i="1"/>
  <c r="J6" i="11" s="1"/>
  <c r="S135" i="1"/>
  <c r="R6" i="15"/>
  <c r="Z135" i="1"/>
  <c r="Y6" i="15"/>
  <c r="AG135" i="1"/>
  <c r="AF6" i="15" s="1"/>
  <c r="BS31" i="1"/>
  <c r="J31" i="11"/>
  <c r="BS68" i="1"/>
  <c r="J68" i="11"/>
  <c r="BS106" i="1"/>
  <c r="J106" i="11"/>
  <c r="BS114" i="1"/>
  <c r="BS116" i="1"/>
  <c r="BS122" i="1"/>
  <c r="J122" i="11" s="1"/>
  <c r="BS124" i="1"/>
  <c r="J17" i="11"/>
  <c r="J19" i="11"/>
  <c r="J20" i="11"/>
  <c r="J77" i="11"/>
  <c r="J107" i="11"/>
  <c r="J116" i="11"/>
  <c r="BS135" i="1"/>
  <c r="J14" i="11"/>
  <c r="J135" i="11" l="1"/>
  <c r="I135" i="11"/>
</calcChain>
</file>

<file path=xl/sharedStrings.xml><?xml version="1.0" encoding="utf-8"?>
<sst xmlns="http://schemas.openxmlformats.org/spreadsheetml/2006/main" count="882" uniqueCount="409">
  <si>
    <t>Minério de ferro</t>
  </si>
  <si>
    <t>Saúde pública</t>
  </si>
  <si>
    <t>Total</t>
  </si>
  <si>
    <t>(continuação)</t>
  </si>
  <si>
    <t>Valor adicionado bruto a preço básico</t>
  </si>
  <si>
    <t>Remunerações</t>
  </si>
  <si>
    <t xml:space="preserve">   Salários</t>
  </si>
  <si>
    <t xml:space="preserve">   Contribuições sociais efetivas</t>
  </si>
  <si>
    <t xml:space="preserve">     Previdência oficial/FGTS</t>
  </si>
  <si>
    <t xml:space="preserve">     Previdência privada</t>
  </si>
  <si>
    <t xml:space="preserve">   Contribuições sociais imputadas</t>
  </si>
  <si>
    <t>Excedente operacional bruto inclusive rendimento de autônomos</t>
  </si>
  <si>
    <t xml:space="preserve">   Rendimento de autônomos</t>
  </si>
  <si>
    <t xml:space="preserve">   Excedente operacional bruto (EOB)</t>
  </si>
  <si>
    <t>Outros impostos sobre a produção</t>
  </si>
  <si>
    <t>Outros subsídios à produção</t>
  </si>
  <si>
    <t>Valor da produção</t>
  </si>
  <si>
    <t>Pessoal ocupado</t>
  </si>
  <si>
    <t>(conclusão)</t>
  </si>
  <si>
    <t>Consumo intermediário das atividades  (valores correntes em 1 000 000 R$)</t>
  </si>
  <si>
    <t>01
Agropecuária</t>
  </si>
  <si>
    <t>02
Extrativa
mineral</t>
  </si>
  <si>
    <t>03
Extração de
petróleo e gás</t>
  </si>
  <si>
    <t>04
Minerais
não-metálicos</t>
  </si>
  <si>
    <t>05
Siderurgia</t>
  </si>
  <si>
    <t>06
Metalurgia
não-ferrosos</t>
  </si>
  <si>
    <t>07
Outros
metalúrgicos</t>
  </si>
  <si>
    <t>08
Máquinas
e tratores</t>
  </si>
  <si>
    <t>10
Material
elétrico</t>
  </si>
  <si>
    <t>11
Equipamentos
eletrônicos</t>
  </si>
  <si>
    <t>12
Automóveis,
caminhões e ônibus</t>
  </si>
  <si>
    <t>13
Outros veículos
e peças</t>
  </si>
  <si>
    <t>16
Indústria
da borracha</t>
  </si>
  <si>
    <t>17
Elementos
químicos</t>
  </si>
  <si>
    <t>18
Refino
do petróleo</t>
  </si>
  <si>
    <t>19
Químicos
diversos</t>
  </si>
  <si>
    <t>20
Farmacêutica
e de perfumaria</t>
  </si>
  <si>
    <t>21
Artigos
de plástico</t>
  </si>
  <si>
    <t>23
Artigos
do vestuário</t>
  </si>
  <si>
    <t>24
Fabricação
de calçados</t>
  </si>
  <si>
    <t>26
Beneficiamento de
produtos vegetais</t>
  </si>
  <si>
    <t>27
Abate
de animais</t>
  </si>
  <si>
    <t>28
Indústria
de laticínios</t>
  </si>
  <si>
    <t>29
Indústria
de açúcar</t>
  </si>
  <si>
    <t>30
Fabricação
de óleos vegetais</t>
  </si>
  <si>
    <t>31
Outros
produtos alimentares</t>
  </si>
  <si>
    <t>34
Construção
civil</t>
  </si>
  <si>
    <t>35
Comércio</t>
  </si>
  <si>
    <t>36
Transportes</t>
  </si>
  <si>
    <t>38
Instituições
financeiras</t>
  </si>
  <si>
    <t>39
Serviços
prestados às famílias</t>
  </si>
  <si>
    <t>41
Aluguel
de imóveis</t>
  </si>
  <si>
    <t>42
Administração
pública</t>
  </si>
  <si>
    <t>43
Serviços privados
não-mercantis</t>
  </si>
  <si>
    <t>46
Dummy
financeiro</t>
  </si>
  <si>
    <t>Demanda final  (valores correntes em 1 000 000 R$)</t>
  </si>
  <si>
    <t>Consumo 
das famílias</t>
  </si>
  <si>
    <t>Formação bruta
de capital fixo</t>
  </si>
  <si>
    <t>Variação
de estoque</t>
  </si>
  <si>
    <t>Demanda
final</t>
  </si>
  <si>
    <t>Demanda
total</t>
  </si>
  <si>
    <t>Operações</t>
  </si>
  <si>
    <t>Componentes do valor adicionado (valores correntes em 1 000 000 R$)</t>
  </si>
  <si>
    <t>14
Madeira e
mobiliário</t>
  </si>
  <si>
    <t>15
Papel e gráfica</t>
  </si>
  <si>
    <t>22
Indústria
 têxtil</t>
  </si>
  <si>
    <t>25
Indústria 
do café</t>
  </si>
  <si>
    <t>32
Indústrias
diversas</t>
  </si>
  <si>
    <t>33
Serviços
industriais
de utilidade</t>
  </si>
  <si>
    <t>37
Comunicações</t>
  </si>
  <si>
    <t>40
Serviços
prestados às
empresas</t>
  </si>
  <si>
    <t>Fonte: IBGE, Diretoria de Pesquisas, Coordenação de Contas Nacionais.</t>
  </si>
  <si>
    <t>Tabela 2 - Usos de bens e serviços - 2001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</si>
  <si>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</si>
  <si>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</si>
  <si>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</si>
  <si>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</si>
  <si>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</si>
  <si>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</si>
  <si>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Consumo
das
 ISFLSF</t>
  </si>
  <si>
    <t>Valor adicionado bruto ( PIB )</t>
  </si>
  <si>
    <t xml:space="preserve">      Previdência oficial /FGTS</t>
  </si>
  <si>
    <t xml:space="preserve">      Previdência privada</t>
  </si>
  <si>
    <t>Total
do produto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</si>
  <si>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</si>
  <si>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</si>
  <si>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</si>
  <si>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</si>
  <si>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</si>
  <si>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</si>
  <si>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</si>
  <si>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</si>
  <si>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</si>
  <si>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Código
do
produto</t>
  </si>
  <si>
    <t>Descrição do produto</t>
  </si>
  <si>
    <t>Fator trabalho (ocupações)</t>
  </si>
  <si>
    <t>Excedente operacional bruto e rendimento misto bruto</t>
  </si>
  <si>
    <t xml:space="preserve">   Rendimento misto bruto</t>
  </si>
  <si>
    <t>Laranja</t>
  </si>
  <si>
    <t>Adubos e fertilizantes</t>
  </si>
  <si>
    <t>Móveis</t>
  </si>
  <si>
    <t>Serviços pessoais</t>
  </si>
  <si>
    <t>Algodão herbáceo, outras fibras da lav. temporária</t>
  </si>
  <si>
    <t>Soja  em grão</t>
  </si>
  <si>
    <t>Suínos</t>
  </si>
  <si>
    <t>Pesca e aquicultura (peixe, crustáceos e moluscos)</t>
  </si>
  <si>
    <t>Outros produtos do laticínio</t>
  </si>
  <si>
    <t>Arroz beneficiado e produtos derivados do arroz</t>
  </si>
  <si>
    <t>Rações balanceadas para animais</t>
  </si>
  <si>
    <t>Outros produtos alimentares</t>
  </si>
  <si>
    <t>Celulose</t>
  </si>
  <si>
    <t>Naftas para petroquímica</t>
  </si>
  <si>
    <t>Diesel - biodiesel</t>
  </si>
  <si>
    <t>Combustíveis para aviação</t>
  </si>
  <si>
    <t>Outros produtos do refino do petróleo</t>
  </si>
  <si>
    <t>Artefatos de cimento, gesso e semelhantes</t>
  </si>
  <si>
    <t>Ferro-gusa e ferroligas</t>
  </si>
  <si>
    <t>Peças fundidas de aço e de metais não ferrosos</t>
  </si>
  <si>
    <t>Componentes eletrônicos</t>
  </si>
  <si>
    <t>Produtos de industrias diversas</t>
  </si>
  <si>
    <t>Serviços de alojamento em hotéis e similares</t>
  </si>
  <si>
    <t>Serviços  de alimentação</t>
  </si>
  <si>
    <t>Açúcar</t>
  </si>
  <si>
    <t>Café beneficiado</t>
  </si>
  <si>
    <t>Fios e fibras têxteis beneficiadas</t>
  </si>
  <si>
    <t>Tecidos</t>
  </si>
  <si>
    <t xml:space="preserve">Óleo combustível  </t>
  </si>
  <si>
    <t>Resinas,elastômeros e fibras artif. e sintéticas</t>
  </si>
  <si>
    <t xml:space="preserve">Produtos químicos diversos </t>
  </si>
  <si>
    <t>Máquinas para a extração mineral e a construção</t>
  </si>
  <si>
    <t>Obras de infra-estrutura</t>
  </si>
  <si>
    <t>Serviços especializados para construção</t>
  </si>
  <si>
    <t>Peças e acessórios para veículos automotores</t>
  </si>
  <si>
    <t>1100
Fabricação de bebidas</t>
  </si>
  <si>
    <t>1200
Fabricação de produtos do fumo</t>
  </si>
  <si>
    <t>1300
Fabricação de produtos têxteis</t>
  </si>
  <si>
    <t>1400
Confecção de artefatos do vestuário e acessórios</t>
  </si>
  <si>
    <t>1600
Fabricação de produtos da madeira</t>
  </si>
  <si>
    <t>1700
Fabricação de celulose, papel e produtos de papel</t>
  </si>
  <si>
    <t>1800
Impressão e reprodução de gravações</t>
  </si>
  <si>
    <t>2500
Fabricação de produtos de metal, exceto máquinas e equipamentos</t>
  </si>
  <si>
    <t>2600
Fabricação de equipamentos de informática, produtos eletrônicos e ópticos</t>
  </si>
  <si>
    <t>2700
Fabricação de máquinas e equipamentos elétricos</t>
  </si>
  <si>
    <t>2800
Fabricação de máquinas e equipamentos mecânicos</t>
  </si>
  <si>
    <t>3000
Fabricação de outros equipamentos de transporte, exceto veículos automotores</t>
  </si>
  <si>
    <t>4500
Comércio e reparação de veículos automotores e motocicletas</t>
  </si>
  <si>
    <t>4900
Transporte terrestre</t>
  </si>
  <si>
    <t>5000
Transporte aquaviário</t>
  </si>
  <si>
    <t>5100
Transporte aéreo</t>
  </si>
  <si>
    <t>5500
Alojamento</t>
  </si>
  <si>
    <t>5600
Alimentação</t>
  </si>
  <si>
    <t>5800
Edição e edição integrada à impressão</t>
  </si>
  <si>
    <t>6100
Telecomunicações</t>
  </si>
  <si>
    <t>6800
Atividades imobiliárias</t>
  </si>
  <si>
    <t>8000
Atividades de vigilância, segurança e investigação</t>
  </si>
  <si>
    <t>8400
Administração pública, defesa e seguridade social</t>
  </si>
  <si>
    <t>9700
Serviços domésticos</t>
  </si>
  <si>
    <t>0191
Agricultura, inclusive o apoio à agricultura e a pós-colheita</t>
  </si>
  <si>
    <t>0192
Pecuária, inclusive o apoio à pecuária</t>
  </si>
  <si>
    <t>0280
Produção florestal; pesca e aquicultura</t>
  </si>
  <si>
    <t>0580
Extração de carvão mineral e de minerais não-metálicos</t>
  </si>
  <si>
    <t>0680
Extração de petróleo e gás, inclusive as atividades de apoio</t>
  </si>
  <si>
    <t>0791
Extração de minério de ferro, inclusive beneficiamentos e a aglomeração</t>
  </si>
  <si>
    <t>0792
Extração de minerais metálicos não-ferrosos, inclusive beneficiamentos</t>
  </si>
  <si>
    <t>1091
Abate e produtos de carne, inclusive os produtos do laticínio e da pesca</t>
  </si>
  <si>
    <t>1092
Fabricação e refino de açúcar</t>
  </si>
  <si>
    <t>1093
Outros produtos alimentares</t>
  </si>
  <si>
    <t>1500
Fabricação de calçados e de artefatos de couro</t>
  </si>
  <si>
    <t>1991
Refino de petróleo e coquerias</t>
  </si>
  <si>
    <t>1992
Fabricação de biocombustíveis</t>
  </si>
  <si>
    <t>2300
Fabricação de produtos de minerais não-metálicos</t>
  </si>
  <si>
    <t>2491
Produção de ferro-gusa/ferroligas, siderurgia e tubos de aço sem costura</t>
  </si>
  <si>
    <t>3180
Fabricação de móveis e de produtos de indústrias diversas</t>
  </si>
  <si>
    <t>3300
Manutenção, reparação e instalação de máquinas e equipamentos</t>
  </si>
  <si>
    <t>3500
Energia elétrica, gás natural e outras utilidades</t>
  </si>
  <si>
    <t>3680
Água, esgoto e gestão de resíduos</t>
  </si>
  <si>
    <t>4180
Construção</t>
  </si>
  <si>
    <t>4680
Comércio por atacado e a varejo, exceto veículos automotores</t>
  </si>
  <si>
    <t>5280
Armazenamento, atividades auxiliares dos transportes e correio</t>
  </si>
  <si>
    <t>5980
Atividades de televisão, rádio, cinema e  gravação/edição de som e imagem</t>
  </si>
  <si>
    <t xml:space="preserve">6980
Atividades jurídicas, contábeis, consultoria e sedes de empresas </t>
  </si>
  <si>
    <t>7180
Serviços de arquitetura, engenharia, testes/análises técnicas e P &amp; D</t>
  </si>
  <si>
    <t>7380
Outras atividades profissionais, científicas e técnicas</t>
  </si>
  <si>
    <t>7880
Outras atividades administrativas e serviços complementares</t>
  </si>
  <si>
    <t>8591
Educação pública</t>
  </si>
  <si>
    <t>8592
Educação privada</t>
  </si>
  <si>
    <t>8691
Saúde pública</t>
  </si>
  <si>
    <t>8692
Saúde privada</t>
  </si>
  <si>
    <t>9080
Atividades artísticas, criativas e de espetáculos</t>
  </si>
  <si>
    <t>9480
Organizações associativas e outros serviços pessoais</t>
  </si>
  <si>
    <t>Arroz, trigo e outros cereais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</si>
  <si>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</si>
  <si>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</si>
  <si>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</si>
  <si>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</si>
  <si>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</si>
  <si>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</si>
  <si>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</si>
  <si>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</si>
  <si>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Bovinos e outros animais vivos, prods. animal, caça e serv.</t>
  </si>
  <si>
    <t>01921</t>
  </si>
  <si>
    <t>01922</t>
  </si>
  <si>
    <t>01923</t>
  </si>
  <si>
    <t>Aves e ovos</t>
  </si>
  <si>
    <t>Produtos da exploração florestal e da silvicultura</t>
  </si>
  <si>
    <t>02801</t>
  </si>
  <si>
    <t>05801</t>
  </si>
  <si>
    <t>Minerais não-metálicos</t>
  </si>
  <si>
    <t>Petróleo, gás natural e serviços de apoio</t>
  </si>
  <si>
    <t>Minerais metálicos não-ferrosos</t>
  </si>
  <si>
    <t>Carne de bovinos e outros prod. de carne</t>
  </si>
  <si>
    <t>10911</t>
  </si>
  <si>
    <t>Carne de suíno</t>
  </si>
  <si>
    <t>10912</t>
  </si>
  <si>
    <t>Carne de aves</t>
  </si>
  <si>
    <t>10913</t>
  </si>
  <si>
    <t>10914</t>
  </si>
  <si>
    <t>10915</t>
  </si>
  <si>
    <t>10931</t>
  </si>
  <si>
    <t>Óleos e gorduras vegetais e animais</t>
  </si>
  <si>
    <t>10932</t>
  </si>
  <si>
    <t>10933</t>
  </si>
  <si>
    <t>10934</t>
  </si>
  <si>
    <t>10935</t>
  </si>
  <si>
    <t>10936</t>
  </si>
  <si>
    <t>10937</t>
  </si>
  <si>
    <t>Bebidas</t>
  </si>
  <si>
    <t>Produtos do fumo</t>
  </si>
  <si>
    <t>13001</t>
  </si>
  <si>
    <t>13002</t>
  </si>
  <si>
    <t>Art. têxteis de uso doméstico e outros têxteis</t>
  </si>
  <si>
    <t>Calçados e artefatos de couro</t>
  </si>
  <si>
    <t>17001</t>
  </si>
  <si>
    <t>Papel, papelão, embalagens e artefatos de papel</t>
  </si>
  <si>
    <t>Serviços de impressão e reprodução</t>
  </si>
  <si>
    <t>19911</t>
  </si>
  <si>
    <t>19912</t>
  </si>
  <si>
    <t>19913</t>
  </si>
  <si>
    <t>19914</t>
  </si>
  <si>
    <t>19915</t>
  </si>
  <si>
    <t>Produtos químicos inorgânicos</t>
  </si>
  <si>
    <t>20911</t>
  </si>
  <si>
    <t>20912</t>
  </si>
  <si>
    <t>Produtos químicos orgânicos</t>
  </si>
  <si>
    <t>20913</t>
  </si>
  <si>
    <t>20921</t>
  </si>
  <si>
    <t>20922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</si>
  <si>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</si>
  <si>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</si>
  <si>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</si>
  <si>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</si>
  <si>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</si>
  <si>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23001</t>
  </si>
  <si>
    <t>23002</t>
  </si>
  <si>
    <t>Vidros, cerâmicos e outros prod. de minerais não-metálicos</t>
  </si>
  <si>
    <t>24911</t>
  </si>
  <si>
    <t>Semi-acabacados, laminados planos, longos e tubos de aço</t>
  </si>
  <si>
    <t>Produtos da metalurgia de metais não-ferrosos</t>
  </si>
  <si>
    <t>24921</t>
  </si>
  <si>
    <t>26001</t>
  </si>
  <si>
    <t>Máquinas para escritório e equip. de informática</t>
  </si>
  <si>
    <t>26002</t>
  </si>
  <si>
    <t>Material eletrônico e equip. de comunicações</t>
  </si>
  <si>
    <t>26003</t>
  </si>
  <si>
    <t>Máquinas, aparelhos e materiais elétricos</t>
  </si>
  <si>
    <t>27001</t>
  </si>
  <si>
    <t>Tratores e outras máquinas agrícolas</t>
  </si>
  <si>
    <t>28001</t>
  </si>
  <si>
    <t>28002</t>
  </si>
  <si>
    <t>29911</t>
  </si>
  <si>
    <t>Caminhões e ônibus, incl. cabines, carrocerias e reboques</t>
  </si>
  <si>
    <t>31801</t>
  </si>
  <si>
    <t>Eletricidade, gás e outras utilidades</t>
  </si>
  <si>
    <t>Edificações</t>
  </si>
  <si>
    <t>41801</t>
  </si>
  <si>
    <t>41802</t>
  </si>
  <si>
    <t>Comércio e reparação de veículos</t>
  </si>
  <si>
    <t>Transporte terrestre de carga</t>
  </si>
  <si>
    <t>49001</t>
  </si>
  <si>
    <t>Transporte terrestre de passageiros</t>
  </si>
  <si>
    <t>Transporte aquaviário</t>
  </si>
  <si>
    <t>Transporte aéreo</t>
  </si>
  <si>
    <t>52801</t>
  </si>
  <si>
    <t>Correio e outros serviços de entrega</t>
  </si>
  <si>
    <t>Livros, jornais e revistas</t>
  </si>
  <si>
    <t>Telecomunicações, TV por assinatura e outros serv. relacionados</t>
  </si>
  <si>
    <t>68001</t>
  </si>
  <si>
    <t>Serviços jurídicos, contabilidade e consultoria</t>
  </si>
  <si>
    <t>Pesquisa e desenvolvimento</t>
  </si>
  <si>
    <t>71801</t>
  </si>
  <si>
    <t>Serviços de arquitetura e engenharia</t>
  </si>
  <si>
    <t>Publicidade e outros serviços técnicos</t>
  </si>
  <si>
    <t>Condomínios e serviços para edifícios</t>
  </si>
  <si>
    <t>78801</t>
  </si>
  <si>
    <t>Outros serviços administrativos</t>
  </si>
  <si>
    <t>Serviços de vigilância, segurança e investigação</t>
  </si>
  <si>
    <t>Serviços de artes, cultura, esporte e recreação</t>
  </si>
  <si>
    <t>94801</t>
  </si>
  <si>
    <t>94802</t>
  </si>
  <si>
    <t>2091
Fabricação de químicos orgânicos e inorgânicos, resinas e elastômeros</t>
  </si>
  <si>
    <t>2092
Fabricação de defensivos, desinfestantes, tintas e químicos diversos</t>
  </si>
  <si>
    <t>2093
Fabricação de produtos de limpeza, cosméticos/perfumaria e higiene pessoal</t>
  </si>
  <si>
    <t>2100
Fabricação de produtos farmoquímicos e farmacêuticos</t>
  </si>
  <si>
    <t>2200
Fabricação de produtos de borracha e de material plástico</t>
  </si>
  <si>
    <t>2991
Fabricação de automóveis, caminhões e ônibus, exceto peças</t>
  </si>
  <si>
    <t>2992
Fabricação de peças e acessórios para veículos automotores</t>
  </si>
  <si>
    <t>6280
Desenvolvimento de sistemas e outros serviços de informação</t>
  </si>
  <si>
    <t>6480
Intermediação financeira, seguros e previdência complementar</t>
  </si>
  <si>
    <t>7700
Aluguéis não-imobiliários e gestão de ativos de propriedade intelectual</t>
  </si>
  <si>
    <t>Outros produtos e serviços da lavoura temporária</t>
  </si>
  <si>
    <t>01919</t>
  </si>
  <si>
    <t>Outros produtos da lavoura permanente</t>
  </si>
  <si>
    <t>01924</t>
  </si>
  <si>
    <t>02802</t>
  </si>
  <si>
    <t>05802</t>
  </si>
  <si>
    <t>06801</t>
  </si>
  <si>
    <t>07911</t>
  </si>
  <si>
    <t>07921</t>
  </si>
  <si>
    <t>10916</t>
  </si>
  <si>
    <t>10921</t>
  </si>
  <si>
    <t>Conservas de frutas, legumes, outros vegetais e sucos de frutas</t>
  </si>
  <si>
    <t>Produtos derivados do trigo, mandioca ou milho</t>
  </si>
  <si>
    <t>11001</t>
  </si>
  <si>
    <t>12001</t>
  </si>
  <si>
    <t>13003</t>
  </si>
  <si>
    <t>14001</t>
  </si>
  <si>
    <t>15001</t>
  </si>
  <si>
    <t>16001</t>
  </si>
  <si>
    <t>Produtos de madeira, exclusive móveis</t>
  </si>
  <si>
    <t>17002</t>
  </si>
  <si>
    <t>18001</t>
  </si>
  <si>
    <t>19916</t>
  </si>
  <si>
    <t>19921</t>
  </si>
  <si>
    <t>Etanol e outros biocombustíveis</t>
  </si>
  <si>
    <t>20914</t>
  </si>
  <si>
    <t>Defensivos agrícolas e desinfestantes domissanitários</t>
  </si>
  <si>
    <t>20923</t>
  </si>
  <si>
    <t>20931</t>
  </si>
  <si>
    <t>21001</t>
  </si>
  <si>
    <t>22001</t>
  </si>
  <si>
    <t>22002</t>
  </si>
  <si>
    <t>23003</t>
  </si>
  <si>
    <t>24912</t>
  </si>
  <si>
    <t>24922</t>
  </si>
  <si>
    <t>25001</t>
  </si>
  <si>
    <t>Produtos de metal, excl. máquinas e equipamentos</t>
  </si>
  <si>
    <t>26004</t>
  </si>
  <si>
    <t>Equip. de medida, teste e controle, ópticos e eletromédicos</t>
  </si>
  <si>
    <t>27002</t>
  </si>
  <si>
    <t>28003</t>
  </si>
  <si>
    <t>Outras máquinas e equipamentos mecânicos</t>
  </si>
  <si>
    <t>29912</t>
  </si>
  <si>
    <t>29921</t>
  </si>
  <si>
    <t>30001</t>
  </si>
  <si>
    <t>Aeronaves, embarcações e outros equipamentos de transporte</t>
  </si>
  <si>
    <t>31802</t>
  </si>
  <si>
    <t>33001</t>
  </si>
  <si>
    <t>Manutenção, reparação e instalação de máquinas e equipamentos</t>
  </si>
  <si>
    <t>35001</t>
  </si>
  <si>
    <t>36801</t>
  </si>
  <si>
    <t>Água, esgoto, reciclagem e gestão de resíduos</t>
  </si>
  <si>
    <t>41803</t>
  </si>
  <si>
    <t>45001</t>
  </si>
  <si>
    <t>46801</t>
  </si>
  <si>
    <t>Comércio por atacado e a varejo, exceto veículos automotores</t>
  </si>
  <si>
    <t>49002</t>
  </si>
  <si>
    <t>50001</t>
  </si>
  <si>
    <t>51001</t>
  </si>
  <si>
    <t>Armazenamento e serviços auxiliares aos transportes</t>
  </si>
  <si>
    <t>52802</t>
  </si>
  <si>
    <t>55001</t>
  </si>
  <si>
    <t>56001</t>
  </si>
  <si>
    <t>58001</t>
  </si>
  <si>
    <t>59801</t>
  </si>
  <si>
    <t>Serviços cinematográficos, música, rádio e televisão</t>
  </si>
  <si>
    <t>61001</t>
  </si>
  <si>
    <t>62801</t>
  </si>
  <si>
    <t>Desenvolvimento de sistemas e outros serviços de informação</t>
  </si>
  <si>
    <t>64801</t>
  </si>
  <si>
    <t>Intermediação financeira, seguros e previdência complementar</t>
  </si>
  <si>
    <t>Aluguel efetivo e serviços imobiliários</t>
  </si>
  <si>
    <t>68002</t>
  </si>
  <si>
    <t>69801</t>
  </si>
  <si>
    <t>71802</t>
  </si>
  <si>
    <t>73801</t>
  </si>
  <si>
    <t>77001</t>
  </si>
  <si>
    <t>Aluguéis não-imob. e gestão de ativos de propriedade intelectual</t>
  </si>
  <si>
    <t>78802</t>
  </si>
  <si>
    <t>80001</t>
  </si>
  <si>
    <t>84001</t>
  </si>
  <si>
    <t>Serviços coletivos da administração pública</t>
  </si>
  <si>
    <t>84002</t>
  </si>
  <si>
    <t>Serviços de previdência e assistência social</t>
  </si>
  <si>
    <t>85911</t>
  </si>
  <si>
    <t>85921</t>
  </si>
  <si>
    <t>Educação privada</t>
  </si>
  <si>
    <t>86911</t>
  </si>
  <si>
    <t>86921</t>
  </si>
  <si>
    <t>Saúde privada</t>
  </si>
  <si>
    <t>90801</t>
  </si>
  <si>
    <t>Organizações patronais, sindicais e outros serviços associativos</t>
  </si>
  <si>
    <t>Manutenção de computadores, telefones e objetos domésticos</t>
  </si>
  <si>
    <t>94803</t>
  </si>
  <si>
    <t>97001</t>
  </si>
  <si>
    <t>Consumo
do governo</t>
  </si>
  <si>
    <t>2492
Metalurgia de metais não-ferrosos e a fundição de metais</t>
  </si>
  <si>
    <t>Exportação
de bens e
serviços (1)</t>
  </si>
  <si>
    <t>(1) Exportação de bens e serviços acrescida de ajuste CIF/FOB.</t>
  </si>
  <si>
    <t>Tabela 2 - Usos de bens e serviços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</si>
</sst>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91" formatCode="0###"/>
    <numFmt numFmtId="197" formatCode="#\ ###\ ###\ ##0,;\ \(\-\)\ ###\ ###\ ##0,"/>
    <numFmt numFmtId="198" formatCode="#\ ###\ ###\ ##0;\ \(\-\)\ ###\ ###\ ##0"/>
    <numFmt numFmtId="199" formatCode="#"/>
  </numFmts>
  <fonts count="9">
    <font>
      <sz val="10"/>
      <name val="Arial"/>
    </font>
    <font>
      <b/>
      <sz val="9"/>
      <name val="Univers"/>
      <family val="2"/>
    </font>
    <font>
      <sz val="9"/>
      <name val="Univers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sz val="6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91" fontId="4" fillId="0" borderId="0" xfId="0" applyNumberFormat="1" applyFont="1" applyAlignment="1">
      <alignment horizontal="left"/>
    </xf>
    <xf numFmtId="197" fontId="4" fillId="0" borderId="0" xfId="0" applyNumberFormat="1" applyFont="1" applyBorder="1"/>
    <xf numFmtId="191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 applyBorder="1" applyAlignment="1">
      <alignment vertical="center"/>
    </xf>
    <xf numFmtId="0" fontId="2" fillId="0" borderId="0" xfId="0" applyFont="1" applyAlignment="1">
      <alignment horizontal="centerContinuous"/>
    </xf>
    <xf numFmtId="198" fontId="4" fillId="0" borderId="0" xfId="0" applyNumberFormat="1" applyFont="1" applyBorder="1"/>
    <xf numFmtId="0" fontId="8" fillId="0" borderId="0" xfId="0" applyFont="1"/>
    <xf numFmtId="191" fontId="4" fillId="2" borderId="0" xfId="0" applyNumberFormat="1" applyFont="1" applyFill="1" applyAlignment="1">
      <alignment horizontal="left"/>
    </xf>
    <xf numFmtId="0" fontId="4" fillId="2" borderId="0" xfId="0" applyFont="1" applyFill="1"/>
    <xf numFmtId="191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Alignment="1">
      <alignment vertical="justify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/>
    <xf numFmtId="198" fontId="4" fillId="0" borderId="1" xfId="0" applyNumberFormat="1" applyFont="1" applyBorder="1"/>
    <xf numFmtId="0" fontId="0" fillId="0" borderId="2" xfId="0" applyBorder="1" applyAlignment="1">
      <alignment horizontal="center" vertical="center" wrapText="1"/>
    </xf>
    <xf numFmtId="0" fontId="2" fillId="0" borderId="0" xfId="0" applyFont="1" applyBorder="1"/>
    <xf numFmtId="0" fontId="3" fillId="0" borderId="0" xfId="0" applyFont="1" applyBorder="1"/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Continuous" vertical="center"/>
    </xf>
    <xf numFmtId="198" fontId="4" fillId="2" borderId="0" xfId="0" applyNumberFormat="1" applyFont="1" applyFill="1" applyBorder="1"/>
    <xf numFmtId="198" fontId="4" fillId="0" borderId="0" xfId="0" applyNumberFormat="1" applyFont="1" applyFill="1" applyBorder="1"/>
    <xf numFmtId="0" fontId="4" fillId="0" borderId="3" xfId="0" applyFont="1" applyBorder="1" applyAlignment="1">
      <alignment horizontal="left" vertical="center"/>
    </xf>
    <xf numFmtId="198" fontId="6" fillId="0" borderId="0" xfId="0" applyNumberFormat="1" applyFont="1" applyFill="1" applyBorder="1"/>
    <xf numFmtId="0" fontId="5" fillId="0" borderId="3" xfId="0" applyFont="1" applyBorder="1" applyAlignment="1">
      <alignment horizontal="centerContinuous" vertical="center"/>
    </xf>
    <xf numFmtId="0" fontId="5" fillId="0" borderId="0" xfId="0" applyFont="1" applyBorder="1"/>
    <xf numFmtId="0" fontId="4" fillId="0" borderId="4" xfId="0" applyFont="1" applyBorder="1" applyAlignment="1">
      <alignment horizontal="centerContinuous" vertical="center"/>
    </xf>
    <xf numFmtId="0" fontId="3" fillId="0" borderId="0" xfId="0" quotePrefix="1" applyFont="1"/>
    <xf numFmtId="191" fontId="4" fillId="0" borderId="0" xfId="0" applyNumberFormat="1" applyFont="1" applyFill="1" applyAlignment="1">
      <alignment horizontal="left"/>
    </xf>
    <xf numFmtId="0" fontId="3" fillId="0" borderId="1" xfId="0" applyFont="1" applyFill="1" applyBorder="1"/>
    <xf numFmtId="0" fontId="3" fillId="0" borderId="0" xfId="0" applyFont="1" applyFill="1"/>
    <xf numFmtId="198" fontId="8" fillId="2" borderId="0" xfId="0" applyNumberFormat="1" applyFont="1" applyFill="1" applyBorder="1"/>
    <xf numFmtId="198" fontId="8" fillId="0" borderId="0" xfId="0" applyNumberFormat="1" applyFont="1" applyBorder="1"/>
    <xf numFmtId="199" fontId="4" fillId="0" borderId="0" xfId="0" applyNumberFormat="1" applyFont="1" applyFill="1" applyBorder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showGridLines="0" tabSelected="1" workbookViewId="0"/>
  </sheetViews>
  <sheetFormatPr defaultColWidth="11.5703125" defaultRowHeight="12.75"/>
  <cols>
    <col min="1" max="1" width="7.28515625" style="3" customWidth="1"/>
    <col min="2" max="2" width="30.7109375" style="3" customWidth="1"/>
    <col min="3" max="70" width="12.7109375" style="3" customWidth="1"/>
    <col min="71" max="71" width="12.7109375" style="43" customWidth="1"/>
    <col min="72" max="16384" width="11.5703125" style="3"/>
  </cols>
  <sheetData>
    <row r="1" spans="1:71" s="2" customFormat="1" ht="10.15" customHeight="1">
      <c r="A1" s="1" t="s">
        <v>408</v>
      </c>
      <c r="B1" s="1"/>
      <c r="C1" s="1"/>
      <c r="D1" s="1"/>
      <c r="E1" s="1"/>
      <c r="F1" s="1"/>
      <c r="G1" s="1"/>
      <c r="BA1" s="1"/>
      <c r="BB1" s="1"/>
      <c r="BC1" s="1"/>
      <c r="BD1" s="1"/>
      <c r="BS1" s="42"/>
    </row>
    <row r="2" spans="1:71" ht="12" customHeight="1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</row>
    <row r="3" spans="1:71" ht="12" customHeight="1">
      <c r="A3" s="60" t="s">
        <v>93</v>
      </c>
      <c r="B3" s="62" t="s">
        <v>94</v>
      </c>
      <c r="C3" s="48" t="s">
        <v>19</v>
      </c>
      <c r="D3" s="48"/>
      <c r="E3" s="48"/>
      <c r="F3" s="44"/>
      <c r="G3" s="44"/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8"/>
      <c r="BB3" s="48"/>
      <c r="BC3" s="44"/>
      <c r="BD3" s="44"/>
      <c r="BE3" s="44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</row>
    <row r="4" spans="1:71" ht="49.5" customHeight="1">
      <c r="A4" s="61"/>
      <c r="B4" s="63"/>
      <c r="C4" s="35" t="s">
        <v>157</v>
      </c>
      <c r="D4" s="35" t="s">
        <v>158</v>
      </c>
      <c r="E4" s="35" t="s">
        <v>159</v>
      </c>
      <c r="F4" s="34" t="s">
        <v>160</v>
      </c>
      <c r="G4" s="35" t="s">
        <v>161</v>
      </c>
      <c r="H4" s="35" t="s">
        <v>162</v>
      </c>
      <c r="I4" s="35" t="s">
        <v>163</v>
      </c>
      <c r="J4" s="35" t="s">
        <v>164</v>
      </c>
      <c r="K4" s="35" t="s">
        <v>165</v>
      </c>
      <c r="L4" s="35" t="s">
        <v>166</v>
      </c>
      <c r="M4" s="35" t="s">
        <v>133</v>
      </c>
      <c r="N4" s="35" t="s">
        <v>134</v>
      </c>
      <c r="O4" s="35" t="s">
        <v>135</v>
      </c>
      <c r="P4" s="35" t="s">
        <v>136</v>
      </c>
      <c r="Q4" s="35" t="s">
        <v>167</v>
      </c>
      <c r="R4" s="35" t="s">
        <v>137</v>
      </c>
      <c r="S4" s="35" t="s">
        <v>138</v>
      </c>
      <c r="T4" s="35" t="s">
        <v>139</v>
      </c>
      <c r="U4" s="35" t="s">
        <v>168</v>
      </c>
      <c r="V4" s="35" t="s">
        <v>169</v>
      </c>
      <c r="W4" s="35" t="s">
        <v>299</v>
      </c>
      <c r="X4" s="35" t="s">
        <v>300</v>
      </c>
      <c r="Y4" s="35" t="s">
        <v>301</v>
      </c>
      <c r="Z4" s="35" t="s">
        <v>302</v>
      </c>
      <c r="AA4" s="35" t="s">
        <v>303</v>
      </c>
      <c r="AB4" s="35" t="s">
        <v>170</v>
      </c>
      <c r="AC4" s="35" t="s">
        <v>171</v>
      </c>
      <c r="AD4" s="35" t="s">
        <v>405</v>
      </c>
      <c r="AE4" s="35" t="s">
        <v>140</v>
      </c>
      <c r="AF4" s="35" t="s">
        <v>141</v>
      </c>
      <c r="AG4" s="35" t="s">
        <v>142</v>
      </c>
      <c r="AH4" s="35" t="s">
        <v>143</v>
      </c>
      <c r="AI4" s="35" t="s">
        <v>304</v>
      </c>
      <c r="AJ4" s="35" t="s">
        <v>305</v>
      </c>
      <c r="AK4" s="35" t="s">
        <v>144</v>
      </c>
      <c r="AL4" s="35" t="s">
        <v>172</v>
      </c>
      <c r="AM4" s="35" t="s">
        <v>173</v>
      </c>
      <c r="AN4" s="35" t="s">
        <v>174</v>
      </c>
      <c r="AO4" s="35" t="s">
        <v>175</v>
      </c>
      <c r="AP4" s="35" t="s">
        <v>176</v>
      </c>
      <c r="AQ4" s="35" t="s">
        <v>145</v>
      </c>
      <c r="AR4" s="35" t="s">
        <v>177</v>
      </c>
      <c r="AS4" s="35" t="s">
        <v>146</v>
      </c>
      <c r="AT4" s="35" t="s">
        <v>147</v>
      </c>
      <c r="AU4" s="35" t="s">
        <v>148</v>
      </c>
      <c r="AV4" s="35" t="s">
        <v>178</v>
      </c>
      <c r="AW4" s="35" t="s">
        <v>149</v>
      </c>
      <c r="AX4" s="35" t="s">
        <v>150</v>
      </c>
      <c r="AY4" s="35" t="s">
        <v>151</v>
      </c>
      <c r="AZ4" s="35" t="s">
        <v>179</v>
      </c>
      <c r="BA4" s="35" t="s">
        <v>152</v>
      </c>
      <c r="BB4" s="35" t="s">
        <v>306</v>
      </c>
      <c r="BC4" s="34" t="s">
        <v>307</v>
      </c>
      <c r="BD4" s="35" t="s">
        <v>153</v>
      </c>
      <c r="BE4" s="35" t="s">
        <v>180</v>
      </c>
      <c r="BF4" s="35" t="s">
        <v>181</v>
      </c>
      <c r="BG4" s="35" t="s">
        <v>182</v>
      </c>
      <c r="BH4" s="35" t="s">
        <v>308</v>
      </c>
      <c r="BI4" s="35" t="s">
        <v>183</v>
      </c>
      <c r="BJ4" s="35" t="s">
        <v>154</v>
      </c>
      <c r="BK4" s="35" t="s">
        <v>155</v>
      </c>
      <c r="BL4" s="35" t="s">
        <v>184</v>
      </c>
      <c r="BM4" s="35" t="s">
        <v>185</v>
      </c>
      <c r="BN4" s="35" t="s">
        <v>186</v>
      </c>
      <c r="BO4" s="35" t="s">
        <v>187</v>
      </c>
      <c r="BP4" s="35" t="s">
        <v>188</v>
      </c>
      <c r="BQ4" s="35" t="s">
        <v>189</v>
      </c>
      <c r="BR4" s="35" t="s">
        <v>156</v>
      </c>
      <c r="BS4" s="38" t="s">
        <v>83</v>
      </c>
    </row>
    <row r="5" spans="1:71" ht="4.9000000000000004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10"/>
    </row>
    <row r="6" spans="1:71" ht="8.25" customHeight="1">
      <c r="A6" s="25" t="s">
        <v>191</v>
      </c>
      <c r="B6" s="26" t="s">
        <v>190</v>
      </c>
      <c r="C6" s="46">
        <v>298</v>
      </c>
      <c r="D6" s="46">
        <v>301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67</v>
      </c>
      <c r="K6" s="46">
        <v>0</v>
      </c>
      <c r="L6" s="46">
        <v>18409</v>
      </c>
      <c r="M6" s="46">
        <v>504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759</v>
      </c>
      <c r="AS6" s="46">
        <v>0</v>
      </c>
      <c r="AT6" s="46">
        <v>0</v>
      </c>
      <c r="AU6" s="46">
        <v>0</v>
      </c>
      <c r="AV6" s="46">
        <v>0</v>
      </c>
      <c r="AW6" s="46">
        <v>1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210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f t="shared" ref="BS6:BS37" si="0">SUM(C6:BR6)</f>
        <v>20549</v>
      </c>
    </row>
    <row r="7" spans="1:71" ht="8.25" customHeight="1">
      <c r="A7" s="25" t="s">
        <v>192</v>
      </c>
      <c r="B7" s="26" t="s">
        <v>84</v>
      </c>
      <c r="C7" s="46">
        <v>1527</v>
      </c>
      <c r="D7" s="46">
        <v>5143</v>
      </c>
      <c r="E7" s="46">
        <v>18</v>
      </c>
      <c r="F7" s="46">
        <v>0</v>
      </c>
      <c r="G7" s="46">
        <v>0</v>
      </c>
      <c r="H7" s="46">
        <v>0</v>
      </c>
      <c r="I7" s="46">
        <v>0</v>
      </c>
      <c r="J7" s="46">
        <v>963</v>
      </c>
      <c r="K7" s="46">
        <v>0</v>
      </c>
      <c r="L7" s="46">
        <v>14734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627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276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243</v>
      </c>
      <c r="BL7" s="46">
        <v>2</v>
      </c>
      <c r="BM7" s="46">
        <v>0</v>
      </c>
      <c r="BN7" s="46">
        <v>2</v>
      </c>
      <c r="BO7" s="46">
        <v>3</v>
      </c>
      <c r="BP7" s="46">
        <v>0</v>
      </c>
      <c r="BQ7" s="46">
        <v>0</v>
      </c>
      <c r="BR7" s="46">
        <v>0</v>
      </c>
      <c r="BS7" s="46">
        <f t="shared" si="0"/>
        <v>23538</v>
      </c>
    </row>
    <row r="8" spans="1:71" ht="8.25" customHeight="1">
      <c r="A8" s="25" t="s">
        <v>193</v>
      </c>
      <c r="B8" s="26" t="s">
        <v>102</v>
      </c>
      <c r="C8" s="46">
        <v>601</v>
      </c>
      <c r="D8" s="46">
        <v>27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875</v>
      </c>
      <c r="M8" s="46">
        <v>0</v>
      </c>
      <c r="N8" s="46">
        <v>0</v>
      </c>
      <c r="O8" s="46">
        <v>5411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63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222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f t="shared" si="0"/>
        <v>7199</v>
      </c>
    </row>
    <row r="9" spans="1:71" ht="8.25" customHeight="1">
      <c r="A9" s="25" t="s">
        <v>194</v>
      </c>
      <c r="B9" s="26" t="s">
        <v>85</v>
      </c>
      <c r="C9" s="46">
        <v>834</v>
      </c>
      <c r="D9" s="46">
        <v>215</v>
      </c>
      <c r="E9" s="46">
        <v>4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31221</v>
      </c>
      <c r="L9" s="46">
        <v>0</v>
      </c>
      <c r="M9" s="46">
        <v>2368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23558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1593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f t="shared" si="0"/>
        <v>59793</v>
      </c>
    </row>
    <row r="10" spans="1:71" ht="8.25" customHeight="1">
      <c r="A10" s="27" t="s">
        <v>195</v>
      </c>
      <c r="B10" s="28" t="s">
        <v>103</v>
      </c>
      <c r="C10" s="46">
        <v>2852</v>
      </c>
      <c r="D10" s="46">
        <v>239</v>
      </c>
      <c r="E10" s="46">
        <v>2</v>
      </c>
      <c r="F10" s="46">
        <v>0</v>
      </c>
      <c r="G10" s="46">
        <v>0</v>
      </c>
      <c r="H10" s="46">
        <v>0</v>
      </c>
      <c r="I10" s="46">
        <v>0</v>
      </c>
      <c r="J10" s="46">
        <v>677</v>
      </c>
      <c r="K10" s="46">
        <v>0</v>
      </c>
      <c r="L10" s="46">
        <v>43617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2563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11143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f t="shared" si="0"/>
        <v>61093</v>
      </c>
    </row>
    <row r="11" spans="1:71" ht="8.25" customHeight="1">
      <c r="A11" s="7" t="s">
        <v>196</v>
      </c>
      <c r="B11" s="5" t="s">
        <v>309</v>
      </c>
      <c r="C11" s="47">
        <v>5306</v>
      </c>
      <c r="D11" s="47">
        <v>1105</v>
      </c>
      <c r="E11" s="47">
        <v>79</v>
      </c>
      <c r="F11" s="47">
        <v>0</v>
      </c>
      <c r="G11" s="47">
        <v>0</v>
      </c>
      <c r="H11" s="47">
        <v>0</v>
      </c>
      <c r="I11" s="47">
        <v>0</v>
      </c>
      <c r="J11" s="47">
        <v>55</v>
      </c>
      <c r="K11" s="47">
        <v>0</v>
      </c>
      <c r="L11" s="47">
        <v>6838</v>
      </c>
      <c r="M11" s="47">
        <v>0</v>
      </c>
      <c r="N11" s="47">
        <v>7402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929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57</v>
      </c>
      <c r="AP11" s="47">
        <v>4</v>
      </c>
      <c r="AQ11" s="47">
        <v>0</v>
      </c>
      <c r="AR11" s="47">
        <v>446</v>
      </c>
      <c r="AS11" s="47">
        <v>0</v>
      </c>
      <c r="AT11" s="47">
        <v>0</v>
      </c>
      <c r="AU11" s="47">
        <v>0</v>
      </c>
      <c r="AV11" s="47">
        <v>0</v>
      </c>
      <c r="AW11" s="47">
        <v>367</v>
      </c>
      <c r="AX11" s="47">
        <v>3764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7</v>
      </c>
      <c r="BF11" s="47">
        <v>0</v>
      </c>
      <c r="BG11" s="47">
        <v>0</v>
      </c>
      <c r="BH11" s="47">
        <v>0</v>
      </c>
      <c r="BI11" s="47">
        <v>229</v>
      </c>
      <c r="BJ11" s="47">
        <v>0</v>
      </c>
      <c r="BK11" s="47">
        <v>695</v>
      </c>
      <c r="BL11" s="47">
        <v>443</v>
      </c>
      <c r="BM11" s="47">
        <v>82</v>
      </c>
      <c r="BN11" s="47">
        <v>506</v>
      </c>
      <c r="BO11" s="47">
        <v>321</v>
      </c>
      <c r="BP11" s="47">
        <v>1</v>
      </c>
      <c r="BQ11" s="47">
        <v>496</v>
      </c>
      <c r="BR11" s="47">
        <v>0</v>
      </c>
      <c r="BS11" s="47">
        <f t="shared" si="0"/>
        <v>29132</v>
      </c>
    </row>
    <row r="12" spans="1:71" ht="8.25" customHeight="1">
      <c r="A12" s="7" t="s">
        <v>197</v>
      </c>
      <c r="B12" s="5" t="s">
        <v>98</v>
      </c>
      <c r="C12" s="47">
        <v>14</v>
      </c>
      <c r="D12" s="47">
        <v>16</v>
      </c>
      <c r="E12" s="47">
        <v>8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11951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148</v>
      </c>
      <c r="AX12" s="47">
        <v>602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11</v>
      </c>
      <c r="BL12" s="47">
        <v>8</v>
      </c>
      <c r="BM12" s="47">
        <v>0</v>
      </c>
      <c r="BN12" s="47">
        <v>7</v>
      </c>
      <c r="BO12" s="47">
        <v>0</v>
      </c>
      <c r="BP12" s="47">
        <v>0</v>
      </c>
      <c r="BQ12" s="47">
        <v>7</v>
      </c>
      <c r="BR12" s="47">
        <v>0</v>
      </c>
      <c r="BS12" s="47">
        <f t="shared" si="0"/>
        <v>12772</v>
      </c>
    </row>
    <row r="13" spans="1:71" ht="8.25" customHeight="1">
      <c r="A13" s="7" t="s">
        <v>198</v>
      </c>
      <c r="B13" s="5" t="s">
        <v>86</v>
      </c>
      <c r="C13" s="47">
        <v>31</v>
      </c>
      <c r="D13" s="47">
        <v>107</v>
      </c>
      <c r="E13" s="47">
        <v>1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6106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3</v>
      </c>
      <c r="BG13" s="47">
        <v>0</v>
      </c>
      <c r="BH13" s="47">
        <v>0</v>
      </c>
      <c r="BI13" s="47">
        <v>0</v>
      </c>
      <c r="BJ13" s="47">
        <v>0</v>
      </c>
      <c r="BK13" s="47">
        <v>2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>
        <v>10</v>
      </c>
      <c r="BR13" s="47">
        <v>0</v>
      </c>
      <c r="BS13" s="47">
        <f t="shared" si="0"/>
        <v>6260</v>
      </c>
    </row>
    <row r="14" spans="1:71" ht="8.25" customHeight="1">
      <c r="A14" s="7" t="s">
        <v>310</v>
      </c>
      <c r="B14" s="5" t="s">
        <v>311</v>
      </c>
      <c r="C14" s="47">
        <v>248</v>
      </c>
      <c r="D14" s="47">
        <v>28</v>
      </c>
      <c r="E14" s="47">
        <v>1</v>
      </c>
      <c r="F14" s="47">
        <v>0</v>
      </c>
      <c r="G14" s="47">
        <v>0</v>
      </c>
      <c r="H14" s="47">
        <v>0</v>
      </c>
      <c r="I14" s="47">
        <v>0</v>
      </c>
      <c r="J14" s="47">
        <v>1</v>
      </c>
      <c r="K14" s="47">
        <v>0</v>
      </c>
      <c r="L14" s="47">
        <v>3850</v>
      </c>
      <c r="M14" s="47">
        <v>29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154</v>
      </c>
      <c r="AS14" s="47">
        <v>0</v>
      </c>
      <c r="AT14" s="47">
        <v>0</v>
      </c>
      <c r="AU14" s="47">
        <v>0</v>
      </c>
      <c r="AV14" s="47">
        <v>0</v>
      </c>
      <c r="AW14" s="47">
        <v>33</v>
      </c>
      <c r="AX14" s="47">
        <v>924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2</v>
      </c>
      <c r="BG14" s="47">
        <v>0</v>
      </c>
      <c r="BH14" s="47">
        <v>0</v>
      </c>
      <c r="BI14" s="47">
        <v>0</v>
      </c>
      <c r="BJ14" s="47">
        <v>0</v>
      </c>
      <c r="BK14" s="47">
        <v>176</v>
      </c>
      <c r="BL14" s="47">
        <v>105</v>
      </c>
      <c r="BM14" s="47">
        <v>3</v>
      </c>
      <c r="BN14" s="47">
        <v>100</v>
      </c>
      <c r="BO14" s="47">
        <v>29</v>
      </c>
      <c r="BP14" s="47">
        <v>0</v>
      </c>
      <c r="BQ14" s="47">
        <v>3</v>
      </c>
      <c r="BR14" s="47">
        <v>0</v>
      </c>
      <c r="BS14" s="47">
        <f t="shared" si="0"/>
        <v>5686</v>
      </c>
    </row>
    <row r="15" spans="1:71" ht="8.25" customHeight="1">
      <c r="A15" s="9" t="s">
        <v>200</v>
      </c>
      <c r="B15" s="10" t="s">
        <v>199</v>
      </c>
      <c r="C15" s="47">
        <v>597</v>
      </c>
      <c r="D15" s="47">
        <v>2998</v>
      </c>
      <c r="E15" s="47">
        <v>14</v>
      </c>
      <c r="F15" s="47">
        <v>0</v>
      </c>
      <c r="G15" s="47">
        <v>0</v>
      </c>
      <c r="H15" s="47">
        <v>0</v>
      </c>
      <c r="I15" s="47">
        <v>0</v>
      </c>
      <c r="J15" s="47">
        <v>62015</v>
      </c>
      <c r="K15" s="47">
        <v>0</v>
      </c>
      <c r="L15" s="47">
        <v>40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8</v>
      </c>
      <c r="BH15" s="47">
        <v>0</v>
      </c>
      <c r="BI15" s="47">
        <v>0</v>
      </c>
      <c r="BJ15" s="47">
        <v>0</v>
      </c>
      <c r="BK15" s="47">
        <v>153</v>
      </c>
      <c r="BL15" s="47">
        <v>67</v>
      </c>
      <c r="BM15" s="47">
        <v>4</v>
      </c>
      <c r="BN15" s="47">
        <v>0</v>
      </c>
      <c r="BO15" s="47">
        <v>105</v>
      </c>
      <c r="BP15" s="47">
        <v>0</v>
      </c>
      <c r="BQ15" s="47">
        <v>0</v>
      </c>
      <c r="BR15" s="47">
        <v>0</v>
      </c>
      <c r="BS15" s="47">
        <f t="shared" si="0"/>
        <v>66001</v>
      </c>
    </row>
    <row r="16" spans="1:71" ht="8.25" customHeight="1">
      <c r="A16" s="25" t="s">
        <v>201</v>
      </c>
      <c r="B16" s="26" t="s">
        <v>87</v>
      </c>
      <c r="C16" s="46">
        <v>86</v>
      </c>
      <c r="D16" s="46">
        <v>1826</v>
      </c>
      <c r="E16" s="46">
        <v>56</v>
      </c>
      <c r="F16" s="46">
        <v>0</v>
      </c>
      <c r="G16" s="46">
        <v>0</v>
      </c>
      <c r="H16" s="46">
        <v>0</v>
      </c>
      <c r="I16" s="46">
        <v>0</v>
      </c>
      <c r="J16" s="46">
        <v>22984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0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122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11</v>
      </c>
      <c r="BR16" s="46">
        <v>0</v>
      </c>
      <c r="BS16" s="46">
        <f t="shared" si="0"/>
        <v>25085</v>
      </c>
    </row>
    <row r="17" spans="1:71" ht="8.25" customHeight="1">
      <c r="A17" s="25" t="s">
        <v>202</v>
      </c>
      <c r="B17" s="26" t="s">
        <v>104</v>
      </c>
      <c r="C17" s="46">
        <v>52</v>
      </c>
      <c r="D17" s="46">
        <v>296</v>
      </c>
      <c r="E17" s="46">
        <v>2</v>
      </c>
      <c r="F17" s="46">
        <v>0</v>
      </c>
      <c r="G17" s="46">
        <v>0</v>
      </c>
      <c r="H17" s="46">
        <v>0</v>
      </c>
      <c r="I17" s="46">
        <v>0</v>
      </c>
      <c r="J17" s="46">
        <v>10815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0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f t="shared" si="0"/>
        <v>11165</v>
      </c>
    </row>
    <row r="18" spans="1:71" ht="8.25" customHeight="1">
      <c r="A18" s="25" t="s">
        <v>312</v>
      </c>
      <c r="B18" s="26" t="s">
        <v>203</v>
      </c>
      <c r="C18" s="46">
        <v>148</v>
      </c>
      <c r="D18" s="46">
        <v>2788</v>
      </c>
      <c r="E18" s="46">
        <v>2</v>
      </c>
      <c r="F18" s="46">
        <v>0</v>
      </c>
      <c r="G18" s="46">
        <v>0</v>
      </c>
      <c r="H18" s="46">
        <v>0</v>
      </c>
      <c r="I18" s="46">
        <v>0</v>
      </c>
      <c r="J18" s="46">
        <v>17328</v>
      </c>
      <c r="K18" s="46">
        <v>0</v>
      </c>
      <c r="L18" s="46">
        <v>2678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10</v>
      </c>
      <c r="AS18" s="46">
        <v>0</v>
      </c>
      <c r="AT18" s="46">
        <v>0</v>
      </c>
      <c r="AU18" s="46">
        <v>0</v>
      </c>
      <c r="AV18" s="46">
        <v>0</v>
      </c>
      <c r="AW18" s="46">
        <v>448</v>
      </c>
      <c r="AX18" s="46">
        <v>2119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67</v>
      </c>
      <c r="BL18" s="46">
        <v>47</v>
      </c>
      <c r="BM18" s="46">
        <v>11</v>
      </c>
      <c r="BN18" s="46">
        <v>61</v>
      </c>
      <c r="BO18" s="46">
        <v>19</v>
      </c>
      <c r="BP18" s="46">
        <v>0</v>
      </c>
      <c r="BQ18" s="46">
        <v>0</v>
      </c>
      <c r="BR18" s="46">
        <v>0</v>
      </c>
      <c r="BS18" s="46">
        <f t="shared" si="0"/>
        <v>25726</v>
      </c>
    </row>
    <row r="19" spans="1:71" ht="8.25" customHeight="1">
      <c r="A19" s="25" t="s">
        <v>205</v>
      </c>
      <c r="B19" s="26" t="s">
        <v>204</v>
      </c>
      <c r="C19" s="46">
        <v>2227</v>
      </c>
      <c r="D19" s="46">
        <v>2146</v>
      </c>
      <c r="E19" s="46">
        <v>2700</v>
      </c>
      <c r="F19" s="46">
        <v>2</v>
      </c>
      <c r="G19" s="46">
        <v>0</v>
      </c>
      <c r="H19" s="46">
        <v>0</v>
      </c>
      <c r="I19" s="46">
        <v>0</v>
      </c>
      <c r="J19" s="46">
        <v>387</v>
      </c>
      <c r="K19" s="46">
        <v>0</v>
      </c>
      <c r="L19" s="46">
        <v>198</v>
      </c>
      <c r="M19" s="46">
        <v>2</v>
      </c>
      <c r="N19" s="46">
        <v>4</v>
      </c>
      <c r="O19" s="46">
        <v>34</v>
      </c>
      <c r="P19" s="46">
        <v>9</v>
      </c>
      <c r="Q19" s="46">
        <v>9</v>
      </c>
      <c r="R19" s="46">
        <v>2615</v>
      </c>
      <c r="S19" s="46">
        <v>4768</v>
      </c>
      <c r="T19" s="46">
        <v>0</v>
      </c>
      <c r="U19" s="46">
        <v>0</v>
      </c>
      <c r="V19" s="46">
        <v>2</v>
      </c>
      <c r="W19" s="46">
        <v>237</v>
      </c>
      <c r="X19" s="46">
        <v>0</v>
      </c>
      <c r="Y19" s="46">
        <v>0</v>
      </c>
      <c r="Z19" s="46">
        <v>0</v>
      </c>
      <c r="AA19" s="46">
        <v>825</v>
      </c>
      <c r="AB19" s="46">
        <v>85</v>
      </c>
      <c r="AC19" s="46">
        <v>1267</v>
      </c>
      <c r="AD19" s="46">
        <v>0</v>
      </c>
      <c r="AE19" s="46">
        <v>8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3</v>
      </c>
      <c r="AM19" s="46">
        <v>0</v>
      </c>
      <c r="AN19" s="46">
        <v>0</v>
      </c>
      <c r="AO19" s="46">
        <v>0</v>
      </c>
      <c r="AP19" s="46">
        <v>993</v>
      </c>
      <c r="AQ19" s="46">
        <v>0</v>
      </c>
      <c r="AR19" s="46">
        <v>196</v>
      </c>
      <c r="AS19" s="46">
        <v>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4</v>
      </c>
      <c r="BG19" s="46">
        <v>0</v>
      </c>
      <c r="BH19" s="46">
        <v>0</v>
      </c>
      <c r="BI19" s="46">
        <v>0</v>
      </c>
      <c r="BJ19" s="46">
        <v>0</v>
      </c>
      <c r="BK19" s="46">
        <v>11</v>
      </c>
      <c r="BL19" s="46">
        <v>9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f t="shared" si="0"/>
        <v>18741</v>
      </c>
    </row>
    <row r="20" spans="1:71" ht="8.25" customHeight="1">
      <c r="A20" s="27" t="s">
        <v>313</v>
      </c>
      <c r="B20" s="28" t="s">
        <v>105</v>
      </c>
      <c r="C20" s="46">
        <v>38</v>
      </c>
      <c r="D20" s="46">
        <v>41</v>
      </c>
      <c r="E20" s="46">
        <v>880</v>
      </c>
      <c r="F20" s="46">
        <v>0</v>
      </c>
      <c r="G20" s="46">
        <v>0</v>
      </c>
      <c r="H20" s="46">
        <v>0</v>
      </c>
      <c r="I20" s="46">
        <v>0</v>
      </c>
      <c r="J20" s="46">
        <v>2341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46">
        <v>0</v>
      </c>
      <c r="AQ20" s="46">
        <v>0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70</v>
      </c>
      <c r="AX20" s="46">
        <v>869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120</v>
      </c>
      <c r="BL20" s="46">
        <v>104</v>
      </c>
      <c r="BM20" s="46">
        <v>14</v>
      </c>
      <c r="BN20" s="46">
        <v>120</v>
      </c>
      <c r="BO20" s="46">
        <v>30</v>
      </c>
      <c r="BP20" s="46">
        <v>0</v>
      </c>
      <c r="BQ20" s="46">
        <v>0</v>
      </c>
      <c r="BR20" s="46">
        <v>0</v>
      </c>
      <c r="BS20" s="46">
        <f t="shared" si="0"/>
        <v>4627</v>
      </c>
    </row>
    <row r="21" spans="1:71" ht="8.25" customHeight="1">
      <c r="A21" s="7" t="s">
        <v>206</v>
      </c>
      <c r="B21" s="5" t="s">
        <v>73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8</v>
      </c>
      <c r="J21" s="47">
        <v>16</v>
      </c>
      <c r="K21" s="47">
        <v>0</v>
      </c>
      <c r="L21" s="47">
        <v>15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64</v>
      </c>
      <c r="V21" s="47">
        <v>0</v>
      </c>
      <c r="W21" s="47">
        <v>97</v>
      </c>
      <c r="X21" s="47">
        <v>0</v>
      </c>
      <c r="Y21" s="47">
        <v>0</v>
      </c>
      <c r="Z21" s="47">
        <v>0</v>
      </c>
      <c r="AA21" s="47">
        <v>0</v>
      </c>
      <c r="AB21" s="47">
        <v>7</v>
      </c>
      <c r="AC21" s="47">
        <v>10815</v>
      </c>
      <c r="AD21" s="47">
        <v>830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101</v>
      </c>
      <c r="AK21" s="47">
        <v>0</v>
      </c>
      <c r="AL21" s="47">
        <v>0</v>
      </c>
      <c r="AM21" s="47">
        <v>0</v>
      </c>
      <c r="AN21" s="47">
        <v>2561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10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>
        <f t="shared" si="0"/>
        <v>14524</v>
      </c>
    </row>
    <row r="22" spans="1:71" ht="8.25" customHeight="1">
      <c r="A22" s="7" t="s">
        <v>314</v>
      </c>
      <c r="B22" s="5" t="s">
        <v>207</v>
      </c>
      <c r="C22" s="47">
        <v>83</v>
      </c>
      <c r="D22" s="47">
        <v>710</v>
      </c>
      <c r="E22" s="47">
        <v>21</v>
      </c>
      <c r="F22" s="47">
        <v>469</v>
      </c>
      <c r="G22" s="47">
        <v>1219</v>
      </c>
      <c r="H22" s="47">
        <v>0</v>
      </c>
      <c r="I22" s="47">
        <v>0</v>
      </c>
      <c r="J22" s="47">
        <v>97</v>
      </c>
      <c r="K22" s="47">
        <v>13</v>
      </c>
      <c r="L22" s="47">
        <v>483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4</v>
      </c>
      <c r="T22" s="47">
        <v>0</v>
      </c>
      <c r="U22" s="47">
        <v>0</v>
      </c>
      <c r="V22" s="47">
        <v>342</v>
      </c>
      <c r="W22" s="47">
        <v>5290</v>
      </c>
      <c r="X22" s="47">
        <v>123</v>
      </c>
      <c r="Y22" s="47">
        <v>0</v>
      </c>
      <c r="Z22" s="47">
        <v>0</v>
      </c>
      <c r="AA22" s="47">
        <v>0</v>
      </c>
      <c r="AB22" s="47">
        <v>7953</v>
      </c>
      <c r="AC22" s="47">
        <v>879</v>
      </c>
      <c r="AD22" s="47">
        <v>535</v>
      </c>
      <c r="AE22" s="47">
        <v>1</v>
      </c>
      <c r="AF22" s="47">
        <v>0</v>
      </c>
      <c r="AG22" s="47">
        <v>64</v>
      </c>
      <c r="AH22" s="47">
        <v>0</v>
      </c>
      <c r="AI22" s="47">
        <v>0</v>
      </c>
      <c r="AJ22" s="47">
        <v>47</v>
      </c>
      <c r="AK22" s="47">
        <v>0</v>
      </c>
      <c r="AL22" s="47">
        <v>51</v>
      </c>
      <c r="AM22" s="47">
        <v>0</v>
      </c>
      <c r="AN22" s="47">
        <v>0</v>
      </c>
      <c r="AO22" s="47">
        <v>617</v>
      </c>
      <c r="AP22" s="47">
        <v>9260</v>
      </c>
      <c r="AQ22" s="47">
        <v>0</v>
      </c>
      <c r="AR22" s="47">
        <v>117</v>
      </c>
      <c r="AS22" s="47">
        <v>0</v>
      </c>
      <c r="AT22" s="47">
        <v>0</v>
      </c>
      <c r="AU22" s="47">
        <v>0</v>
      </c>
      <c r="AV22" s="47">
        <v>6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575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110</v>
      </c>
      <c r="BL22" s="47">
        <v>26</v>
      </c>
      <c r="BM22" s="47">
        <v>0</v>
      </c>
      <c r="BN22" s="47">
        <v>8</v>
      </c>
      <c r="BO22" s="47">
        <v>1</v>
      </c>
      <c r="BP22" s="47">
        <v>0</v>
      </c>
      <c r="BQ22" s="47">
        <v>0</v>
      </c>
      <c r="BR22" s="47">
        <v>0</v>
      </c>
      <c r="BS22" s="47">
        <f t="shared" si="0"/>
        <v>29104</v>
      </c>
    </row>
    <row r="23" spans="1:71" ht="8.25" customHeight="1">
      <c r="A23" s="7" t="s">
        <v>315</v>
      </c>
      <c r="B23" s="5" t="s">
        <v>208</v>
      </c>
      <c r="C23" s="47">
        <v>0</v>
      </c>
      <c r="D23" s="47">
        <v>0</v>
      </c>
      <c r="E23" s="47">
        <v>0</v>
      </c>
      <c r="F23" s="47">
        <v>2</v>
      </c>
      <c r="G23" s="47">
        <v>6748</v>
      </c>
      <c r="H23" s="47">
        <v>143</v>
      </c>
      <c r="I23" s="47">
        <v>18</v>
      </c>
      <c r="J23" s="47">
        <v>82</v>
      </c>
      <c r="K23" s="47">
        <v>0</v>
      </c>
      <c r="L23" s="47">
        <v>722</v>
      </c>
      <c r="M23" s="47">
        <v>144</v>
      </c>
      <c r="N23" s="47">
        <v>0</v>
      </c>
      <c r="O23" s="47">
        <v>113</v>
      </c>
      <c r="P23" s="47">
        <v>0</v>
      </c>
      <c r="Q23" s="47">
        <v>0</v>
      </c>
      <c r="R23" s="47">
        <v>50</v>
      </c>
      <c r="S23" s="47">
        <v>666</v>
      </c>
      <c r="T23" s="47">
        <v>0</v>
      </c>
      <c r="U23" s="47">
        <v>135131</v>
      </c>
      <c r="V23" s="47">
        <v>0</v>
      </c>
      <c r="W23" s="47">
        <v>1668</v>
      </c>
      <c r="X23" s="47">
        <v>76</v>
      </c>
      <c r="Y23" s="47">
        <v>23</v>
      </c>
      <c r="Z23" s="47">
        <v>33</v>
      </c>
      <c r="AA23" s="47">
        <v>76</v>
      </c>
      <c r="AB23" s="47">
        <v>518</v>
      </c>
      <c r="AC23" s="47">
        <v>307</v>
      </c>
      <c r="AD23" s="47">
        <v>308</v>
      </c>
      <c r="AE23" s="47">
        <v>346</v>
      </c>
      <c r="AF23" s="47">
        <v>0</v>
      </c>
      <c r="AG23" s="47">
        <v>19</v>
      </c>
      <c r="AH23" s="47">
        <v>15</v>
      </c>
      <c r="AI23" s="47">
        <v>72</v>
      </c>
      <c r="AJ23" s="47">
        <v>150</v>
      </c>
      <c r="AK23" s="47">
        <v>0</v>
      </c>
      <c r="AL23" s="47">
        <v>0</v>
      </c>
      <c r="AM23" s="47">
        <v>0</v>
      </c>
      <c r="AN23" s="47">
        <v>13245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75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0</v>
      </c>
      <c r="BR23" s="47">
        <v>0</v>
      </c>
      <c r="BS23" s="47">
        <f t="shared" si="0"/>
        <v>160750</v>
      </c>
    </row>
    <row r="24" spans="1:71" ht="8.25" customHeight="1">
      <c r="A24" s="7" t="s">
        <v>316</v>
      </c>
      <c r="B24" s="5" t="s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7">
        <v>2491</v>
      </c>
      <c r="I24" s="47">
        <v>44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182</v>
      </c>
      <c r="AC24" s="47">
        <v>29851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6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f t="shared" si="0"/>
        <v>32574</v>
      </c>
    </row>
    <row r="25" spans="1:71" ht="8.25" customHeight="1">
      <c r="A25" s="9" t="s">
        <v>317</v>
      </c>
      <c r="B25" s="10" t="s">
        <v>209</v>
      </c>
      <c r="C25" s="47">
        <v>0</v>
      </c>
      <c r="D25" s="47">
        <v>0</v>
      </c>
      <c r="E25" s="47">
        <v>0</v>
      </c>
      <c r="F25" s="47">
        <v>0</v>
      </c>
      <c r="G25" s="47">
        <v>116</v>
      </c>
      <c r="H25" s="47">
        <v>24</v>
      </c>
      <c r="I25" s="47">
        <v>1592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62</v>
      </c>
      <c r="AC25" s="47">
        <v>2854</v>
      </c>
      <c r="AD25" s="47">
        <v>10372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17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1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0</v>
      </c>
      <c r="BR25" s="47">
        <v>0</v>
      </c>
      <c r="BS25" s="47">
        <f t="shared" si="0"/>
        <v>15038</v>
      </c>
    </row>
    <row r="26" spans="1:71" ht="8.25" customHeight="1">
      <c r="A26" s="25" t="s">
        <v>211</v>
      </c>
      <c r="B26" s="29" t="s">
        <v>210</v>
      </c>
      <c r="C26" s="46">
        <v>9</v>
      </c>
      <c r="D26" s="46">
        <v>2708</v>
      </c>
      <c r="E26" s="46">
        <v>1</v>
      </c>
      <c r="F26" s="46">
        <v>0</v>
      </c>
      <c r="G26" s="46">
        <v>0</v>
      </c>
      <c r="H26" s="46">
        <v>0</v>
      </c>
      <c r="I26" s="46">
        <v>0</v>
      </c>
      <c r="J26" s="46">
        <v>6046</v>
      </c>
      <c r="K26" s="46">
        <v>0</v>
      </c>
      <c r="L26" s="46">
        <v>667</v>
      </c>
      <c r="M26" s="46">
        <v>0</v>
      </c>
      <c r="N26" s="46">
        <v>0</v>
      </c>
      <c r="O26" s="46">
        <v>0</v>
      </c>
      <c r="P26" s="46">
        <v>0</v>
      </c>
      <c r="Q26" s="46">
        <v>1974</v>
      </c>
      <c r="R26" s="46">
        <v>0</v>
      </c>
      <c r="S26" s="46">
        <v>0</v>
      </c>
      <c r="T26" s="46">
        <v>0</v>
      </c>
      <c r="U26" s="46">
        <v>0</v>
      </c>
      <c r="V26" s="46">
        <v>1274</v>
      </c>
      <c r="W26" s="46">
        <v>0</v>
      </c>
      <c r="X26" s="46">
        <v>0</v>
      </c>
      <c r="Y26" s="46">
        <v>2581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86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6">
        <v>1</v>
      </c>
      <c r="AM26" s="46">
        <v>0</v>
      </c>
      <c r="AN26" s="46">
        <v>0</v>
      </c>
      <c r="AO26" s="46">
        <v>0</v>
      </c>
      <c r="AP26" s="46">
        <v>0</v>
      </c>
      <c r="AQ26" s="46">
        <v>0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405</v>
      </c>
      <c r="AX26" s="46">
        <v>17884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1663</v>
      </c>
      <c r="BL26" s="46">
        <v>1221</v>
      </c>
      <c r="BM26" s="46">
        <v>194</v>
      </c>
      <c r="BN26" s="46">
        <v>1395</v>
      </c>
      <c r="BO26" s="46">
        <v>591</v>
      </c>
      <c r="BP26" s="46">
        <v>4</v>
      </c>
      <c r="BQ26" s="46">
        <v>135</v>
      </c>
      <c r="BR26" s="46">
        <v>0</v>
      </c>
      <c r="BS26" s="46">
        <f t="shared" si="0"/>
        <v>38839</v>
      </c>
    </row>
    <row r="27" spans="1:71" ht="8.25" customHeight="1">
      <c r="A27" s="25" t="s">
        <v>213</v>
      </c>
      <c r="B27" s="26" t="s">
        <v>212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5754</v>
      </c>
      <c r="K27" s="46">
        <v>0</v>
      </c>
      <c r="L27" s="46">
        <v>3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12</v>
      </c>
      <c r="AX27" s="46">
        <v>1124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0</v>
      </c>
      <c r="BH27" s="46">
        <v>0</v>
      </c>
      <c r="BI27" s="46">
        <v>0</v>
      </c>
      <c r="BJ27" s="46">
        <v>0</v>
      </c>
      <c r="BK27" s="46">
        <v>33</v>
      </c>
      <c r="BL27" s="46">
        <v>28</v>
      </c>
      <c r="BM27" s="46">
        <v>3</v>
      </c>
      <c r="BN27" s="46">
        <v>34</v>
      </c>
      <c r="BO27" s="46">
        <v>49</v>
      </c>
      <c r="BP27" s="46">
        <v>0</v>
      </c>
      <c r="BQ27" s="46">
        <v>0</v>
      </c>
      <c r="BR27" s="46">
        <v>0</v>
      </c>
      <c r="BS27" s="46">
        <f t="shared" si="0"/>
        <v>7040</v>
      </c>
    </row>
    <row r="28" spans="1:71" ht="8.25" customHeight="1">
      <c r="A28" s="30" t="s">
        <v>215</v>
      </c>
      <c r="B28" s="26" t="s">
        <v>214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4929</v>
      </c>
      <c r="K28" s="46">
        <v>0</v>
      </c>
      <c r="L28" s="46">
        <v>49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6">
        <v>0</v>
      </c>
      <c r="AM28" s="46">
        <v>0</v>
      </c>
      <c r="AN28" s="46">
        <v>0</v>
      </c>
      <c r="AO28" s="46">
        <v>0</v>
      </c>
      <c r="AP28" s="46">
        <v>0</v>
      </c>
      <c r="AQ28" s="46">
        <v>0</v>
      </c>
      <c r="AR28" s="46">
        <v>521</v>
      </c>
      <c r="AS28" s="46">
        <v>0</v>
      </c>
      <c r="AT28" s="46">
        <v>0</v>
      </c>
      <c r="AU28" s="46">
        <v>0</v>
      </c>
      <c r="AV28" s="46">
        <v>0</v>
      </c>
      <c r="AW28" s="46">
        <v>50</v>
      </c>
      <c r="AX28" s="46">
        <v>4898</v>
      </c>
      <c r="AY28" s="46">
        <v>0</v>
      </c>
      <c r="AZ28" s="46">
        <v>0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0</v>
      </c>
      <c r="BJ28" s="46">
        <v>0</v>
      </c>
      <c r="BK28" s="46">
        <v>344</v>
      </c>
      <c r="BL28" s="46">
        <v>271</v>
      </c>
      <c r="BM28" s="46">
        <v>47</v>
      </c>
      <c r="BN28" s="46">
        <v>316</v>
      </c>
      <c r="BO28" s="46">
        <v>150</v>
      </c>
      <c r="BP28" s="46">
        <v>0</v>
      </c>
      <c r="BQ28" s="46">
        <v>45</v>
      </c>
      <c r="BR28" s="46">
        <v>0</v>
      </c>
      <c r="BS28" s="46">
        <f t="shared" si="0"/>
        <v>11620</v>
      </c>
    </row>
    <row r="29" spans="1:71" ht="8.25" customHeight="1">
      <c r="A29" s="30" t="s">
        <v>216</v>
      </c>
      <c r="B29" s="26" t="s">
        <v>88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25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18</v>
      </c>
      <c r="AX29" s="46">
        <v>1434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75</v>
      </c>
      <c r="BL29" s="46">
        <v>59</v>
      </c>
      <c r="BM29" s="46">
        <v>3</v>
      </c>
      <c r="BN29" s="46">
        <v>73</v>
      </c>
      <c r="BO29" s="46">
        <v>12</v>
      </c>
      <c r="BP29" s="46">
        <v>0</v>
      </c>
      <c r="BQ29" s="46">
        <v>9</v>
      </c>
      <c r="BR29" s="46">
        <v>0</v>
      </c>
      <c r="BS29" s="46">
        <f t="shared" si="0"/>
        <v>1708</v>
      </c>
    </row>
    <row r="30" spans="1:71" ht="8.25" customHeight="1">
      <c r="A30" s="31" t="s">
        <v>217</v>
      </c>
      <c r="B30" s="28" t="s">
        <v>89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12909</v>
      </c>
      <c r="K30" s="46">
        <v>0</v>
      </c>
      <c r="L30" s="46">
        <v>238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145</v>
      </c>
      <c r="AX30" s="46">
        <v>614</v>
      </c>
      <c r="AY30" s="46">
        <v>0</v>
      </c>
      <c r="AZ30" s="46">
        <v>0</v>
      </c>
      <c r="BA30" s="46">
        <v>0</v>
      </c>
      <c r="BB30" s="46">
        <v>0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945</v>
      </c>
      <c r="BL30" s="46">
        <v>357</v>
      </c>
      <c r="BM30" s="46">
        <v>43</v>
      </c>
      <c r="BN30" s="46">
        <v>406</v>
      </c>
      <c r="BO30" s="46">
        <v>198</v>
      </c>
      <c r="BP30" s="46">
        <v>0</v>
      </c>
      <c r="BQ30" s="46">
        <v>7</v>
      </c>
      <c r="BR30" s="46">
        <v>0</v>
      </c>
      <c r="BS30" s="46">
        <f t="shared" si="0"/>
        <v>15862</v>
      </c>
    </row>
    <row r="31" spans="1:71" ht="8.25" customHeight="1">
      <c r="A31" s="11" t="s">
        <v>318</v>
      </c>
      <c r="B31" s="5" t="s">
        <v>106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8633</v>
      </c>
      <c r="K31" s="47">
        <v>0</v>
      </c>
      <c r="L31" s="47">
        <v>2371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24</v>
      </c>
      <c r="Y31" s="47">
        <v>0</v>
      </c>
      <c r="Z31" s="47">
        <v>2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19</v>
      </c>
      <c r="AS31" s="47">
        <v>0</v>
      </c>
      <c r="AT31" s="47">
        <v>0</v>
      </c>
      <c r="AU31" s="47">
        <v>0</v>
      </c>
      <c r="AV31" s="47">
        <v>0</v>
      </c>
      <c r="AW31" s="47">
        <v>132</v>
      </c>
      <c r="AX31" s="47">
        <v>2244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1</v>
      </c>
      <c r="BG31" s="47">
        <v>0</v>
      </c>
      <c r="BH31" s="47">
        <v>0</v>
      </c>
      <c r="BI31" s="47">
        <v>0</v>
      </c>
      <c r="BJ31" s="47">
        <v>0</v>
      </c>
      <c r="BK31" s="47">
        <v>243</v>
      </c>
      <c r="BL31" s="47">
        <v>178</v>
      </c>
      <c r="BM31" s="47">
        <v>25</v>
      </c>
      <c r="BN31" s="47">
        <v>225</v>
      </c>
      <c r="BO31" s="47">
        <v>112</v>
      </c>
      <c r="BP31" s="47">
        <v>0</v>
      </c>
      <c r="BQ31" s="47">
        <v>55</v>
      </c>
      <c r="BR31" s="47">
        <v>0</v>
      </c>
      <c r="BS31" s="47">
        <f t="shared" si="0"/>
        <v>14264</v>
      </c>
    </row>
    <row r="32" spans="1:71" ht="8.25" customHeight="1">
      <c r="A32" s="11" t="s">
        <v>319</v>
      </c>
      <c r="B32" s="5" t="s">
        <v>122</v>
      </c>
      <c r="C32" s="23">
        <v>19</v>
      </c>
      <c r="D32" s="23">
        <v>93</v>
      </c>
      <c r="E32" s="23">
        <v>1</v>
      </c>
      <c r="F32" s="23">
        <v>0</v>
      </c>
      <c r="G32" s="23">
        <v>0</v>
      </c>
      <c r="H32" s="23">
        <v>0</v>
      </c>
      <c r="I32" s="23">
        <v>0</v>
      </c>
      <c r="J32" s="23">
        <v>514</v>
      </c>
      <c r="K32" s="23">
        <v>1307</v>
      </c>
      <c r="L32" s="23">
        <v>6126</v>
      </c>
      <c r="M32" s="23">
        <v>1454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779</v>
      </c>
      <c r="W32" s="23">
        <v>0</v>
      </c>
      <c r="X32" s="23">
        <v>551</v>
      </c>
      <c r="Y32" s="23">
        <v>0</v>
      </c>
      <c r="Z32" s="23">
        <v>1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15</v>
      </c>
      <c r="AS32" s="23">
        <v>0</v>
      </c>
      <c r="AT32" s="23">
        <v>0</v>
      </c>
      <c r="AU32" s="23">
        <v>0</v>
      </c>
      <c r="AV32" s="23">
        <v>0</v>
      </c>
      <c r="AW32" s="23">
        <v>3</v>
      </c>
      <c r="AX32" s="23">
        <v>1507</v>
      </c>
      <c r="AY32" s="23">
        <v>0</v>
      </c>
      <c r="AZ32" s="23">
        <v>0</v>
      </c>
      <c r="BA32" s="23">
        <v>0</v>
      </c>
      <c r="BB32" s="23">
        <v>0</v>
      </c>
      <c r="BC32" s="23">
        <v>3</v>
      </c>
      <c r="BD32" s="23">
        <v>0</v>
      </c>
      <c r="BE32" s="23">
        <v>0</v>
      </c>
      <c r="BF32" s="23">
        <v>2</v>
      </c>
      <c r="BG32" s="23">
        <v>0</v>
      </c>
      <c r="BH32" s="23">
        <v>0</v>
      </c>
      <c r="BI32" s="23">
        <v>1</v>
      </c>
      <c r="BJ32" s="23">
        <v>0</v>
      </c>
      <c r="BK32" s="23">
        <v>136</v>
      </c>
      <c r="BL32" s="23">
        <v>108</v>
      </c>
      <c r="BM32" s="23">
        <v>8</v>
      </c>
      <c r="BN32" s="23">
        <v>125</v>
      </c>
      <c r="BO32" s="23">
        <v>33</v>
      </c>
      <c r="BP32" s="23">
        <v>0</v>
      </c>
      <c r="BQ32" s="23">
        <v>8</v>
      </c>
      <c r="BR32" s="23">
        <v>0</v>
      </c>
      <c r="BS32" s="23">
        <f t="shared" si="0"/>
        <v>12794</v>
      </c>
    </row>
    <row r="33" spans="1:71" ht="8.25" customHeight="1">
      <c r="A33" s="11" t="s">
        <v>218</v>
      </c>
      <c r="B33" s="5" t="s">
        <v>320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204</v>
      </c>
      <c r="K33" s="47">
        <v>0</v>
      </c>
      <c r="L33" s="47">
        <v>3018</v>
      </c>
      <c r="M33" s="47">
        <v>615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8</v>
      </c>
      <c r="AT33" s="47">
        <v>0</v>
      </c>
      <c r="AU33" s="47">
        <v>0</v>
      </c>
      <c r="AV33" s="47">
        <v>0</v>
      </c>
      <c r="AW33" s="47">
        <v>2</v>
      </c>
      <c r="AX33" s="47">
        <v>2262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2</v>
      </c>
      <c r="BG33" s="47">
        <v>0</v>
      </c>
      <c r="BH33" s="47">
        <v>0</v>
      </c>
      <c r="BI33" s="47">
        <v>0</v>
      </c>
      <c r="BJ33" s="47">
        <v>0</v>
      </c>
      <c r="BK33" s="47">
        <v>585</v>
      </c>
      <c r="BL33" s="47">
        <v>430</v>
      </c>
      <c r="BM33" s="47">
        <v>50</v>
      </c>
      <c r="BN33" s="47">
        <v>487</v>
      </c>
      <c r="BO33" s="47">
        <v>127</v>
      </c>
      <c r="BP33" s="47">
        <v>0</v>
      </c>
      <c r="BQ33" s="47">
        <v>10</v>
      </c>
      <c r="BR33" s="47">
        <v>0</v>
      </c>
      <c r="BS33" s="47">
        <f t="shared" si="0"/>
        <v>7800</v>
      </c>
    </row>
    <row r="34" spans="1:71" ht="8.25" customHeight="1">
      <c r="A34" s="11" t="s">
        <v>220</v>
      </c>
      <c r="B34" s="5" t="s">
        <v>219</v>
      </c>
      <c r="C34" s="47">
        <v>453</v>
      </c>
      <c r="D34" s="47">
        <v>2577</v>
      </c>
      <c r="E34" s="47">
        <v>6</v>
      </c>
      <c r="F34" s="47">
        <v>0</v>
      </c>
      <c r="G34" s="47">
        <v>0</v>
      </c>
      <c r="H34" s="47">
        <v>0</v>
      </c>
      <c r="I34" s="47">
        <v>0</v>
      </c>
      <c r="J34" s="47">
        <v>9989</v>
      </c>
      <c r="K34" s="47">
        <v>0</v>
      </c>
      <c r="L34" s="47">
        <v>20069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4516</v>
      </c>
      <c r="W34" s="47">
        <v>2</v>
      </c>
      <c r="X34" s="47">
        <v>110</v>
      </c>
      <c r="Y34" s="47">
        <v>1085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8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491</v>
      </c>
      <c r="AS34" s="47">
        <v>0</v>
      </c>
      <c r="AT34" s="47">
        <v>0</v>
      </c>
      <c r="AU34" s="47">
        <v>0</v>
      </c>
      <c r="AV34" s="47">
        <v>0</v>
      </c>
      <c r="AW34" s="47">
        <v>5</v>
      </c>
      <c r="AX34" s="47">
        <v>3723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1</v>
      </c>
      <c r="BG34" s="47">
        <v>0</v>
      </c>
      <c r="BH34" s="47">
        <v>0</v>
      </c>
      <c r="BI34" s="47">
        <v>0</v>
      </c>
      <c r="BJ34" s="47">
        <v>0</v>
      </c>
      <c r="BK34" s="47">
        <v>169</v>
      </c>
      <c r="BL34" s="47">
        <v>132</v>
      </c>
      <c r="BM34" s="47">
        <v>9</v>
      </c>
      <c r="BN34" s="47">
        <v>160</v>
      </c>
      <c r="BO34" s="47">
        <v>34</v>
      </c>
      <c r="BP34" s="47">
        <v>0</v>
      </c>
      <c r="BQ34" s="47">
        <v>12</v>
      </c>
      <c r="BR34" s="47">
        <v>0</v>
      </c>
      <c r="BS34" s="47">
        <f t="shared" si="0"/>
        <v>43551</v>
      </c>
    </row>
    <row r="35" spans="1:71" ht="8.25" customHeight="1">
      <c r="A35" s="12" t="s">
        <v>221</v>
      </c>
      <c r="B35" s="10" t="s">
        <v>123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269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104</v>
      </c>
      <c r="AR35" s="47">
        <v>26</v>
      </c>
      <c r="AS35" s="47">
        <v>0</v>
      </c>
      <c r="AT35" s="47">
        <v>0</v>
      </c>
      <c r="AU35" s="47">
        <v>32</v>
      </c>
      <c r="AV35" s="47">
        <v>0</v>
      </c>
      <c r="AW35" s="47">
        <v>94</v>
      </c>
      <c r="AX35" s="47">
        <v>2715</v>
      </c>
      <c r="AY35" s="47">
        <v>0</v>
      </c>
      <c r="AZ35" s="47">
        <v>0</v>
      </c>
      <c r="BA35" s="47">
        <v>0</v>
      </c>
      <c r="BB35" s="47">
        <v>0</v>
      </c>
      <c r="BC35" s="47">
        <v>169</v>
      </c>
      <c r="BD35" s="47">
        <v>20</v>
      </c>
      <c r="BE35" s="47">
        <v>16</v>
      </c>
      <c r="BF35" s="47">
        <v>0</v>
      </c>
      <c r="BG35" s="47">
        <v>0</v>
      </c>
      <c r="BH35" s="47">
        <v>0</v>
      </c>
      <c r="BI35" s="47">
        <v>1</v>
      </c>
      <c r="BJ35" s="47">
        <v>0</v>
      </c>
      <c r="BK35" s="47">
        <v>124</v>
      </c>
      <c r="BL35" s="47">
        <v>98</v>
      </c>
      <c r="BM35" s="47">
        <v>11</v>
      </c>
      <c r="BN35" s="47">
        <v>106</v>
      </c>
      <c r="BO35" s="47">
        <v>66</v>
      </c>
      <c r="BP35" s="47">
        <v>0</v>
      </c>
      <c r="BQ35" s="47">
        <v>16</v>
      </c>
      <c r="BR35" s="47">
        <v>0</v>
      </c>
      <c r="BS35" s="47">
        <f t="shared" si="0"/>
        <v>3867</v>
      </c>
    </row>
    <row r="36" spans="1:71" ht="8.25" customHeight="1">
      <c r="A36" s="30" t="s">
        <v>222</v>
      </c>
      <c r="B36" s="26" t="s">
        <v>107</v>
      </c>
      <c r="C36" s="46">
        <v>18</v>
      </c>
      <c r="D36" s="46">
        <v>46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434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>
        <v>0</v>
      </c>
      <c r="AM36" s="46">
        <v>0</v>
      </c>
      <c r="AN36" s="46">
        <v>0</v>
      </c>
      <c r="AO36" s="46">
        <v>0</v>
      </c>
      <c r="AP36" s="46">
        <v>0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10</v>
      </c>
      <c r="AX36" s="46">
        <v>1637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420</v>
      </c>
      <c r="BL36" s="46">
        <v>307</v>
      </c>
      <c r="BM36" s="46">
        <v>26</v>
      </c>
      <c r="BN36" s="46">
        <v>350</v>
      </c>
      <c r="BO36" s="46">
        <v>86</v>
      </c>
      <c r="BP36" s="46">
        <v>0</v>
      </c>
      <c r="BQ36" s="46">
        <v>21</v>
      </c>
      <c r="BR36" s="46">
        <v>0</v>
      </c>
      <c r="BS36" s="46">
        <f t="shared" si="0"/>
        <v>3355</v>
      </c>
    </row>
    <row r="37" spans="1:71" ht="8.25" customHeight="1">
      <c r="A37" s="30" t="s">
        <v>223</v>
      </c>
      <c r="B37" s="26" t="s">
        <v>321</v>
      </c>
      <c r="C37" s="46">
        <v>21</v>
      </c>
      <c r="D37" s="46">
        <v>491</v>
      </c>
      <c r="E37" s="46">
        <v>1</v>
      </c>
      <c r="F37" s="46">
        <v>34</v>
      </c>
      <c r="G37" s="46">
        <v>0</v>
      </c>
      <c r="H37" s="46">
        <v>7</v>
      </c>
      <c r="I37" s="46">
        <v>0</v>
      </c>
      <c r="J37" s="46">
        <v>5145</v>
      </c>
      <c r="K37" s="46">
        <v>0</v>
      </c>
      <c r="L37" s="46">
        <v>13228</v>
      </c>
      <c r="M37" s="46">
        <v>2656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6">
        <v>1001</v>
      </c>
      <c r="T37" s="46">
        <v>0</v>
      </c>
      <c r="U37" s="46">
        <v>0</v>
      </c>
      <c r="V37" s="46">
        <v>0</v>
      </c>
      <c r="W37" s="46">
        <v>0</v>
      </c>
      <c r="X37" s="46">
        <v>519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0</v>
      </c>
      <c r="AK37" s="46">
        <v>0</v>
      </c>
      <c r="AL37" s="46">
        <v>0</v>
      </c>
      <c r="AM37" s="46">
        <v>0</v>
      </c>
      <c r="AN37" s="46">
        <v>0</v>
      </c>
      <c r="AO37" s="46">
        <v>0</v>
      </c>
      <c r="AP37" s="46">
        <v>0</v>
      </c>
      <c r="AQ37" s="46">
        <v>0</v>
      </c>
      <c r="AR37" s="46">
        <v>4492</v>
      </c>
      <c r="AS37" s="46">
        <v>0</v>
      </c>
      <c r="AT37" s="46">
        <v>0</v>
      </c>
      <c r="AU37" s="46">
        <v>0</v>
      </c>
      <c r="AV37" s="46">
        <v>0</v>
      </c>
      <c r="AW37" s="46">
        <v>3</v>
      </c>
      <c r="AX37" s="46">
        <v>3458</v>
      </c>
      <c r="AY37" s="46">
        <v>0</v>
      </c>
      <c r="AZ37" s="46">
        <v>0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3</v>
      </c>
      <c r="BG37" s="46">
        <v>0</v>
      </c>
      <c r="BH37" s="46">
        <v>0</v>
      </c>
      <c r="BI37" s="46">
        <v>0</v>
      </c>
      <c r="BJ37" s="46">
        <v>0</v>
      </c>
      <c r="BK37" s="46">
        <v>122</v>
      </c>
      <c r="BL37" s="46">
        <v>93</v>
      </c>
      <c r="BM37" s="46">
        <v>6</v>
      </c>
      <c r="BN37" s="46">
        <v>77</v>
      </c>
      <c r="BO37" s="46">
        <v>29</v>
      </c>
      <c r="BP37" s="46">
        <v>0</v>
      </c>
      <c r="BQ37" s="46">
        <v>54</v>
      </c>
      <c r="BR37" s="46">
        <v>0</v>
      </c>
      <c r="BS37" s="46">
        <f t="shared" si="0"/>
        <v>31440</v>
      </c>
    </row>
    <row r="38" spans="1:71" ht="8.25" customHeight="1">
      <c r="A38" s="30" t="s">
        <v>224</v>
      </c>
      <c r="B38" s="26" t="s">
        <v>108</v>
      </c>
      <c r="C38" s="46">
        <v>1466</v>
      </c>
      <c r="D38" s="46">
        <v>16779</v>
      </c>
      <c r="E38" s="46">
        <v>1483</v>
      </c>
      <c r="F38" s="46">
        <v>0</v>
      </c>
      <c r="G38" s="46">
        <v>0</v>
      </c>
      <c r="H38" s="46">
        <v>0</v>
      </c>
      <c r="I38" s="46">
        <v>0</v>
      </c>
      <c r="J38" s="46">
        <v>17977</v>
      </c>
      <c r="K38" s="46">
        <v>0</v>
      </c>
      <c r="L38" s="46">
        <v>1282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>
        <v>0</v>
      </c>
      <c r="AM38" s="46">
        <v>0</v>
      </c>
      <c r="AN38" s="46">
        <v>0</v>
      </c>
      <c r="AO38" s="46">
        <v>0</v>
      </c>
      <c r="AP38" s="46">
        <v>0</v>
      </c>
      <c r="AQ38" s="46">
        <v>0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38</v>
      </c>
      <c r="BH38" s="46">
        <v>0</v>
      </c>
      <c r="BI38" s="46">
        <v>0</v>
      </c>
      <c r="BJ38" s="46">
        <v>0</v>
      </c>
      <c r="BK38" s="46">
        <v>86</v>
      </c>
      <c r="BL38" s="46">
        <v>74</v>
      </c>
      <c r="BM38" s="46">
        <v>0</v>
      </c>
      <c r="BN38" s="46">
        <v>10</v>
      </c>
      <c r="BO38" s="46">
        <v>10</v>
      </c>
      <c r="BP38" s="46">
        <v>40</v>
      </c>
      <c r="BQ38" s="46">
        <v>816</v>
      </c>
      <c r="BR38" s="46">
        <v>0</v>
      </c>
      <c r="BS38" s="46">
        <f t="shared" ref="BS38:BS69" si="1">SUM(C38:BR38)</f>
        <v>40061</v>
      </c>
    </row>
    <row r="39" spans="1:71" ht="8.25" customHeight="1">
      <c r="A39" s="30" t="s">
        <v>225</v>
      </c>
      <c r="B39" s="26" t="s">
        <v>109</v>
      </c>
      <c r="C39" s="46">
        <v>17</v>
      </c>
      <c r="D39" s="46">
        <v>160</v>
      </c>
      <c r="E39" s="46">
        <v>5</v>
      </c>
      <c r="F39" s="46">
        <v>0</v>
      </c>
      <c r="G39" s="46">
        <v>0</v>
      </c>
      <c r="H39" s="46">
        <v>0</v>
      </c>
      <c r="I39" s="46">
        <v>0</v>
      </c>
      <c r="J39" s="46">
        <v>4341</v>
      </c>
      <c r="K39" s="46">
        <v>0</v>
      </c>
      <c r="L39" s="46">
        <v>8043</v>
      </c>
      <c r="M39" s="46">
        <v>396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20</v>
      </c>
      <c r="Y39" s="46">
        <v>0</v>
      </c>
      <c r="Z39" s="46">
        <v>6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2</v>
      </c>
      <c r="AK39" s="46">
        <v>0</v>
      </c>
      <c r="AL39" s="46">
        <v>0</v>
      </c>
      <c r="AM39" s="46">
        <v>0</v>
      </c>
      <c r="AN39" s="46">
        <v>0</v>
      </c>
      <c r="AO39" s="46">
        <v>0</v>
      </c>
      <c r="AP39" s="46">
        <v>0</v>
      </c>
      <c r="AQ39" s="46">
        <v>0</v>
      </c>
      <c r="AR39" s="46">
        <v>366</v>
      </c>
      <c r="AS39" s="46">
        <v>3</v>
      </c>
      <c r="AT39" s="46">
        <v>0</v>
      </c>
      <c r="AU39" s="46">
        <v>0</v>
      </c>
      <c r="AV39" s="46">
        <v>25</v>
      </c>
      <c r="AW39" s="46">
        <v>345</v>
      </c>
      <c r="AX39" s="46">
        <v>7394</v>
      </c>
      <c r="AY39" s="46">
        <v>0</v>
      </c>
      <c r="AZ39" s="46">
        <v>0</v>
      </c>
      <c r="BA39" s="46">
        <v>23</v>
      </c>
      <c r="BB39" s="46">
        <v>0</v>
      </c>
      <c r="BC39" s="46">
        <v>2</v>
      </c>
      <c r="BD39" s="46">
        <v>0</v>
      </c>
      <c r="BE39" s="46">
        <v>23</v>
      </c>
      <c r="BF39" s="46">
        <v>5</v>
      </c>
      <c r="BG39" s="46">
        <v>25</v>
      </c>
      <c r="BH39" s="46">
        <v>0</v>
      </c>
      <c r="BI39" s="46">
        <v>0</v>
      </c>
      <c r="BJ39" s="46">
        <v>0</v>
      </c>
      <c r="BK39" s="46">
        <v>1147</v>
      </c>
      <c r="BL39" s="46">
        <v>1217</v>
      </c>
      <c r="BM39" s="46">
        <v>173</v>
      </c>
      <c r="BN39" s="46">
        <v>2674</v>
      </c>
      <c r="BO39" s="46">
        <v>712</v>
      </c>
      <c r="BP39" s="46">
        <v>8</v>
      </c>
      <c r="BQ39" s="46">
        <v>43</v>
      </c>
      <c r="BR39" s="46">
        <v>0</v>
      </c>
      <c r="BS39" s="46">
        <f t="shared" si="1"/>
        <v>27175</v>
      </c>
    </row>
    <row r="40" spans="1:71" ht="8.25" customHeight="1">
      <c r="A40" s="31" t="s">
        <v>322</v>
      </c>
      <c r="B40" s="28" t="s">
        <v>226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801</v>
      </c>
      <c r="K40" s="46">
        <v>0</v>
      </c>
      <c r="L40" s="46">
        <v>3</v>
      </c>
      <c r="M40" s="46">
        <v>15241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  <c r="AN40" s="46">
        <v>0</v>
      </c>
      <c r="AO40" s="46">
        <v>0</v>
      </c>
      <c r="AP40" s="46">
        <v>0</v>
      </c>
      <c r="AQ40" s="46">
        <v>1</v>
      </c>
      <c r="AR40" s="46">
        <v>13</v>
      </c>
      <c r="AS40" s="46">
        <v>9</v>
      </c>
      <c r="AT40" s="46">
        <v>0</v>
      </c>
      <c r="AU40" s="46">
        <v>14</v>
      </c>
      <c r="AV40" s="46">
        <v>0</v>
      </c>
      <c r="AW40" s="46">
        <v>969</v>
      </c>
      <c r="AX40" s="46">
        <v>55182</v>
      </c>
      <c r="AY40" s="46">
        <v>0</v>
      </c>
      <c r="AZ40" s="46">
        <v>0</v>
      </c>
      <c r="BA40" s="46">
        <v>0</v>
      </c>
      <c r="BB40" s="46">
        <v>0</v>
      </c>
      <c r="BC40" s="46">
        <v>164</v>
      </c>
      <c r="BD40" s="46">
        <v>0</v>
      </c>
      <c r="BE40" s="46">
        <v>2</v>
      </c>
      <c r="BF40" s="46">
        <v>0</v>
      </c>
      <c r="BG40" s="46">
        <v>0</v>
      </c>
      <c r="BH40" s="46">
        <v>0</v>
      </c>
      <c r="BI40" s="46">
        <v>1</v>
      </c>
      <c r="BJ40" s="46">
        <v>0</v>
      </c>
      <c r="BK40" s="46">
        <v>152</v>
      </c>
      <c r="BL40" s="46">
        <v>121</v>
      </c>
      <c r="BM40" s="46">
        <v>13</v>
      </c>
      <c r="BN40" s="46">
        <v>143</v>
      </c>
      <c r="BO40" s="46">
        <v>303</v>
      </c>
      <c r="BP40" s="46">
        <v>48</v>
      </c>
      <c r="BQ40" s="46">
        <v>17</v>
      </c>
      <c r="BR40" s="46">
        <v>0</v>
      </c>
      <c r="BS40" s="46">
        <f t="shared" si="1"/>
        <v>73197</v>
      </c>
    </row>
    <row r="41" spans="1:71" ht="8.25" customHeight="1">
      <c r="A41" s="11" t="s">
        <v>323</v>
      </c>
      <c r="B41" s="5" t="s">
        <v>227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1299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0</v>
      </c>
      <c r="BR41" s="47">
        <v>0</v>
      </c>
      <c r="BS41" s="47">
        <f t="shared" si="1"/>
        <v>1299</v>
      </c>
    </row>
    <row r="42" spans="1:71" ht="8.25" customHeight="1">
      <c r="A42" s="11" t="s">
        <v>228</v>
      </c>
      <c r="B42" s="5" t="s">
        <v>124</v>
      </c>
      <c r="C42" s="47">
        <v>182</v>
      </c>
      <c r="D42" s="47">
        <v>3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8305</v>
      </c>
      <c r="P42" s="47">
        <v>7324</v>
      </c>
      <c r="Q42" s="47">
        <v>54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150</v>
      </c>
      <c r="AA42" s="47">
        <v>70</v>
      </c>
      <c r="AB42" s="47">
        <v>0</v>
      </c>
      <c r="AC42" s="47">
        <v>0</v>
      </c>
      <c r="AD42" s="47">
        <v>0</v>
      </c>
      <c r="AE42" s="47">
        <v>22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1</v>
      </c>
      <c r="AL42" s="47">
        <v>87</v>
      </c>
      <c r="AM42" s="47">
        <v>0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2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f t="shared" si="1"/>
        <v>16200</v>
      </c>
    </row>
    <row r="43" spans="1:71" ht="8.25" customHeight="1">
      <c r="A43" s="11" t="s">
        <v>229</v>
      </c>
      <c r="B43" s="5" t="s">
        <v>125</v>
      </c>
      <c r="C43" s="47">
        <v>479</v>
      </c>
      <c r="D43" s="47">
        <v>0</v>
      </c>
      <c r="E43" s="47">
        <v>0</v>
      </c>
      <c r="F43" s="47">
        <v>133</v>
      </c>
      <c r="G43" s="47">
        <v>0</v>
      </c>
      <c r="H43" s="47">
        <v>0</v>
      </c>
      <c r="I43" s="47">
        <v>1</v>
      </c>
      <c r="J43" s="47">
        <v>0</v>
      </c>
      <c r="K43" s="47">
        <v>51</v>
      </c>
      <c r="L43" s="47">
        <v>158</v>
      </c>
      <c r="M43" s="47">
        <v>0</v>
      </c>
      <c r="N43" s="47">
        <v>0</v>
      </c>
      <c r="O43" s="47">
        <v>4014</v>
      </c>
      <c r="P43" s="47">
        <v>18891</v>
      </c>
      <c r="Q43" s="47">
        <v>3126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14</v>
      </c>
      <c r="Y43" s="47">
        <v>0</v>
      </c>
      <c r="Z43" s="47">
        <v>25</v>
      </c>
      <c r="AA43" s="47">
        <v>20</v>
      </c>
      <c r="AB43" s="47">
        <v>7</v>
      </c>
      <c r="AC43" s="47">
        <v>0</v>
      </c>
      <c r="AD43" s="47">
        <v>0</v>
      </c>
      <c r="AE43" s="47">
        <v>53</v>
      </c>
      <c r="AF43" s="47">
        <v>0</v>
      </c>
      <c r="AG43" s="47">
        <v>3</v>
      </c>
      <c r="AH43" s="47">
        <v>0</v>
      </c>
      <c r="AI43" s="47">
        <v>0</v>
      </c>
      <c r="AJ43" s="47">
        <v>2485</v>
      </c>
      <c r="AK43" s="47">
        <v>48</v>
      </c>
      <c r="AL43" s="47">
        <v>1606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5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7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2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65</v>
      </c>
      <c r="BR43" s="47">
        <v>0</v>
      </c>
      <c r="BS43" s="47">
        <f t="shared" si="1"/>
        <v>31193</v>
      </c>
    </row>
    <row r="44" spans="1:71" ht="8.25" customHeight="1">
      <c r="A44" s="11" t="s">
        <v>324</v>
      </c>
      <c r="B44" s="5" t="s">
        <v>230</v>
      </c>
      <c r="C44" s="47">
        <v>649</v>
      </c>
      <c r="D44" s="47">
        <v>14</v>
      </c>
      <c r="E44" s="47">
        <v>3</v>
      </c>
      <c r="F44" s="47">
        <v>164</v>
      </c>
      <c r="G44" s="47">
        <v>263</v>
      </c>
      <c r="H44" s="47">
        <v>0</v>
      </c>
      <c r="I44" s="47">
        <v>8</v>
      </c>
      <c r="J44" s="47">
        <v>0</v>
      </c>
      <c r="K44" s="47">
        <v>129</v>
      </c>
      <c r="L44" s="47">
        <v>280</v>
      </c>
      <c r="M44" s="47">
        <v>0</v>
      </c>
      <c r="N44" s="47">
        <v>0</v>
      </c>
      <c r="O44" s="47">
        <v>4902</v>
      </c>
      <c r="P44" s="47">
        <v>1005</v>
      </c>
      <c r="Q44" s="47">
        <v>1477</v>
      </c>
      <c r="R44" s="47">
        <v>0</v>
      </c>
      <c r="S44" s="47">
        <v>223</v>
      </c>
      <c r="T44" s="47">
        <v>0</v>
      </c>
      <c r="U44" s="47">
        <v>0</v>
      </c>
      <c r="V44" s="47">
        <v>0</v>
      </c>
      <c r="W44" s="47">
        <v>0</v>
      </c>
      <c r="X44" s="47">
        <v>40</v>
      </c>
      <c r="Y44" s="47">
        <v>0</v>
      </c>
      <c r="Z44" s="47">
        <v>1</v>
      </c>
      <c r="AA44" s="47">
        <v>899</v>
      </c>
      <c r="AB44" s="47">
        <v>20</v>
      </c>
      <c r="AC44" s="47">
        <v>0</v>
      </c>
      <c r="AD44" s="47">
        <v>0</v>
      </c>
      <c r="AE44" s="47">
        <v>2</v>
      </c>
      <c r="AF44" s="47">
        <v>0</v>
      </c>
      <c r="AG44" s="47">
        <v>9</v>
      </c>
      <c r="AH44" s="47">
        <v>9</v>
      </c>
      <c r="AI44" s="47">
        <v>6</v>
      </c>
      <c r="AJ44" s="47">
        <v>0</v>
      </c>
      <c r="AK44" s="47">
        <v>58</v>
      </c>
      <c r="AL44" s="47">
        <v>642</v>
      </c>
      <c r="AM44" s="47">
        <v>1</v>
      </c>
      <c r="AN44" s="47">
        <v>47</v>
      </c>
      <c r="AO44" s="47">
        <v>16</v>
      </c>
      <c r="AP44" s="47">
        <v>932</v>
      </c>
      <c r="AQ44" s="47">
        <v>2</v>
      </c>
      <c r="AR44" s="47">
        <v>225</v>
      </c>
      <c r="AS44" s="47">
        <v>80</v>
      </c>
      <c r="AT44" s="47">
        <v>22</v>
      </c>
      <c r="AU44" s="47">
        <v>0</v>
      </c>
      <c r="AV44" s="47">
        <v>0</v>
      </c>
      <c r="AW44" s="47">
        <v>578</v>
      </c>
      <c r="AX44" s="47">
        <v>414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3</v>
      </c>
      <c r="BG44" s="47">
        <v>0</v>
      </c>
      <c r="BH44" s="47">
        <v>0</v>
      </c>
      <c r="BI44" s="47">
        <v>18</v>
      </c>
      <c r="BJ44" s="47">
        <v>0</v>
      </c>
      <c r="BK44" s="47">
        <v>68</v>
      </c>
      <c r="BL44" s="47">
        <v>80</v>
      </c>
      <c r="BM44" s="47">
        <v>0</v>
      </c>
      <c r="BN44" s="47">
        <v>59</v>
      </c>
      <c r="BO44" s="47">
        <v>23</v>
      </c>
      <c r="BP44" s="47">
        <v>0</v>
      </c>
      <c r="BQ44" s="47">
        <v>1673</v>
      </c>
      <c r="BR44" s="47">
        <v>0</v>
      </c>
      <c r="BS44" s="47">
        <f t="shared" si="1"/>
        <v>15044</v>
      </c>
    </row>
    <row r="45" spans="1:71" ht="8.25" customHeight="1">
      <c r="A45" s="12" t="s">
        <v>325</v>
      </c>
      <c r="B45" s="10" t="s">
        <v>74</v>
      </c>
      <c r="C45" s="23">
        <v>2</v>
      </c>
      <c r="D45" s="23">
        <v>2</v>
      </c>
      <c r="E45" s="23">
        <v>21</v>
      </c>
      <c r="F45" s="23">
        <v>2</v>
      </c>
      <c r="G45" s="23">
        <v>185</v>
      </c>
      <c r="H45" s="23">
        <v>0</v>
      </c>
      <c r="I45" s="23">
        <v>0</v>
      </c>
      <c r="J45" s="23">
        <v>11</v>
      </c>
      <c r="K45" s="23">
        <v>0</v>
      </c>
      <c r="L45" s="23">
        <v>12</v>
      </c>
      <c r="M45" s="23">
        <v>0</v>
      </c>
      <c r="N45" s="23">
        <v>0</v>
      </c>
      <c r="O45" s="23">
        <v>15</v>
      </c>
      <c r="P45" s="23">
        <v>3676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17</v>
      </c>
      <c r="Y45" s="23">
        <v>0</v>
      </c>
      <c r="Z45" s="23">
        <v>0</v>
      </c>
      <c r="AA45" s="23">
        <v>0</v>
      </c>
      <c r="AB45" s="23">
        <v>24</v>
      </c>
      <c r="AC45" s="23">
        <v>10</v>
      </c>
      <c r="AD45" s="23">
        <v>0</v>
      </c>
      <c r="AE45" s="23">
        <v>80</v>
      </c>
      <c r="AF45" s="23">
        <v>0</v>
      </c>
      <c r="AG45" s="23">
        <v>2</v>
      </c>
      <c r="AH45" s="23">
        <v>2</v>
      </c>
      <c r="AI45" s="23">
        <v>0</v>
      </c>
      <c r="AJ45" s="23">
        <v>0</v>
      </c>
      <c r="AK45" s="23">
        <v>0</v>
      </c>
      <c r="AL45" s="23">
        <v>0</v>
      </c>
      <c r="AM45" s="23">
        <v>1</v>
      </c>
      <c r="AN45" s="23">
        <v>222</v>
      </c>
      <c r="AO45" s="23">
        <v>211</v>
      </c>
      <c r="AP45" s="23">
        <v>70</v>
      </c>
      <c r="AQ45" s="23">
        <v>1</v>
      </c>
      <c r="AR45" s="23">
        <v>690</v>
      </c>
      <c r="AS45" s="23">
        <v>406</v>
      </c>
      <c r="AT45" s="23">
        <v>15</v>
      </c>
      <c r="AU45" s="23">
        <v>286</v>
      </c>
      <c r="AV45" s="23">
        <v>186</v>
      </c>
      <c r="AW45" s="23">
        <v>193</v>
      </c>
      <c r="AX45" s="23">
        <v>455</v>
      </c>
      <c r="AY45" s="23">
        <v>0</v>
      </c>
      <c r="AZ45" s="23">
        <v>246</v>
      </c>
      <c r="BA45" s="23">
        <v>63</v>
      </c>
      <c r="BB45" s="23">
        <v>0</v>
      </c>
      <c r="BC45" s="23">
        <v>1033</v>
      </c>
      <c r="BD45" s="23">
        <v>73</v>
      </c>
      <c r="BE45" s="23">
        <v>14</v>
      </c>
      <c r="BF45" s="23">
        <v>290</v>
      </c>
      <c r="BG45" s="23">
        <v>70</v>
      </c>
      <c r="BH45" s="23">
        <v>0</v>
      </c>
      <c r="BI45" s="23">
        <v>304</v>
      </c>
      <c r="BJ45" s="23">
        <v>403</v>
      </c>
      <c r="BK45" s="23">
        <v>1243</v>
      </c>
      <c r="BL45" s="23">
        <v>1160</v>
      </c>
      <c r="BM45" s="23">
        <v>0</v>
      </c>
      <c r="BN45" s="23">
        <v>135</v>
      </c>
      <c r="BO45" s="23">
        <v>70</v>
      </c>
      <c r="BP45" s="23">
        <v>255</v>
      </c>
      <c r="BQ45" s="23">
        <v>1844</v>
      </c>
      <c r="BR45" s="23">
        <v>0</v>
      </c>
      <c r="BS45" s="23">
        <f t="shared" si="1"/>
        <v>14000</v>
      </c>
    </row>
    <row r="46" spans="1:71" ht="8.25" customHeight="1">
      <c r="A46" s="30" t="s">
        <v>326</v>
      </c>
      <c r="B46" s="26" t="s">
        <v>231</v>
      </c>
      <c r="C46" s="46">
        <v>2</v>
      </c>
      <c r="D46" s="46">
        <v>1</v>
      </c>
      <c r="E46" s="46">
        <v>0</v>
      </c>
      <c r="F46" s="46">
        <v>0</v>
      </c>
      <c r="G46" s="46">
        <v>10</v>
      </c>
      <c r="H46" s="46">
        <v>0</v>
      </c>
      <c r="I46" s="46">
        <v>0</v>
      </c>
      <c r="J46" s="46">
        <v>6</v>
      </c>
      <c r="K46" s="46">
        <v>0</v>
      </c>
      <c r="L46" s="46">
        <v>13</v>
      </c>
      <c r="M46" s="46">
        <v>0</v>
      </c>
      <c r="N46" s="46">
        <v>0</v>
      </c>
      <c r="O46" s="46">
        <v>0</v>
      </c>
      <c r="P46" s="46">
        <v>0</v>
      </c>
      <c r="Q46" s="46">
        <v>8530</v>
      </c>
      <c r="R46" s="46">
        <v>0</v>
      </c>
      <c r="S46" s="46">
        <v>130</v>
      </c>
      <c r="T46" s="46">
        <v>0</v>
      </c>
      <c r="U46" s="46">
        <v>0</v>
      </c>
      <c r="V46" s="46">
        <v>0</v>
      </c>
      <c r="W46" s="46">
        <v>0</v>
      </c>
      <c r="X46" s="46">
        <v>3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49</v>
      </c>
      <c r="AF46" s="46">
        <v>0</v>
      </c>
      <c r="AG46" s="46">
        <v>0</v>
      </c>
      <c r="AH46" s="46">
        <v>0</v>
      </c>
      <c r="AI46" s="46">
        <v>2</v>
      </c>
      <c r="AJ46" s="46">
        <v>7</v>
      </c>
      <c r="AK46" s="46">
        <v>0</v>
      </c>
      <c r="AL46" s="46">
        <v>65</v>
      </c>
      <c r="AM46" s="46">
        <v>0</v>
      </c>
      <c r="AN46" s="46">
        <v>269</v>
      </c>
      <c r="AO46" s="46">
        <v>0</v>
      </c>
      <c r="AP46" s="46">
        <v>45</v>
      </c>
      <c r="AQ46" s="46">
        <v>0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1</v>
      </c>
      <c r="AX46" s="46">
        <v>0</v>
      </c>
      <c r="AY46" s="46">
        <v>0</v>
      </c>
      <c r="AZ46" s="46">
        <v>46</v>
      </c>
      <c r="BA46" s="46">
        <v>0</v>
      </c>
      <c r="BB46" s="46">
        <v>6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7</v>
      </c>
      <c r="BJ46" s="46">
        <v>117</v>
      </c>
      <c r="BK46" s="46">
        <v>38</v>
      </c>
      <c r="BL46" s="46">
        <v>1</v>
      </c>
      <c r="BM46" s="46">
        <v>0</v>
      </c>
      <c r="BN46" s="46">
        <v>1</v>
      </c>
      <c r="BO46" s="46">
        <v>0</v>
      </c>
      <c r="BP46" s="46">
        <v>0</v>
      </c>
      <c r="BQ46" s="46">
        <v>0</v>
      </c>
      <c r="BR46" s="46">
        <v>0</v>
      </c>
      <c r="BS46" s="46">
        <f t="shared" si="1"/>
        <v>9349</v>
      </c>
    </row>
    <row r="47" spans="1:71" ht="8.25" customHeight="1">
      <c r="A47" s="30" t="s">
        <v>327</v>
      </c>
      <c r="B47" s="26" t="s">
        <v>328</v>
      </c>
      <c r="C47" s="46">
        <v>895</v>
      </c>
      <c r="D47" s="46">
        <v>632</v>
      </c>
      <c r="E47" s="46">
        <v>42</v>
      </c>
      <c r="F47" s="46">
        <v>6</v>
      </c>
      <c r="G47" s="46">
        <v>0</v>
      </c>
      <c r="H47" s="46">
        <v>0</v>
      </c>
      <c r="I47" s="46">
        <v>0</v>
      </c>
      <c r="J47" s="46">
        <v>71</v>
      </c>
      <c r="K47" s="46">
        <v>0</v>
      </c>
      <c r="L47" s="46">
        <v>504</v>
      </c>
      <c r="M47" s="46">
        <v>153</v>
      </c>
      <c r="N47" s="46">
        <v>0</v>
      </c>
      <c r="O47" s="46">
        <v>42</v>
      </c>
      <c r="P47" s="46">
        <v>0</v>
      </c>
      <c r="Q47" s="46">
        <v>0</v>
      </c>
      <c r="R47" s="46">
        <v>5507</v>
      </c>
      <c r="S47" s="46">
        <v>773</v>
      </c>
      <c r="T47" s="46">
        <v>0</v>
      </c>
      <c r="U47" s="46">
        <v>0</v>
      </c>
      <c r="V47" s="46">
        <v>0</v>
      </c>
      <c r="W47" s="46">
        <v>29</v>
      </c>
      <c r="X47" s="46">
        <v>64</v>
      </c>
      <c r="Y47" s="46">
        <v>0</v>
      </c>
      <c r="Z47" s="46">
        <v>0</v>
      </c>
      <c r="AA47" s="46">
        <v>0</v>
      </c>
      <c r="AB47" s="46">
        <v>52</v>
      </c>
      <c r="AC47" s="46">
        <v>21</v>
      </c>
      <c r="AD47" s="46">
        <v>0</v>
      </c>
      <c r="AE47" s="46">
        <v>362</v>
      </c>
      <c r="AF47" s="46">
        <v>0</v>
      </c>
      <c r="AG47" s="46">
        <v>4</v>
      </c>
      <c r="AH47" s="46">
        <v>373</v>
      </c>
      <c r="AI47" s="46">
        <v>251</v>
      </c>
      <c r="AJ47" s="46">
        <v>119</v>
      </c>
      <c r="AK47" s="46">
        <v>132</v>
      </c>
      <c r="AL47" s="46">
        <v>8293</v>
      </c>
      <c r="AM47" s="46">
        <v>0</v>
      </c>
      <c r="AN47" s="46">
        <v>593</v>
      </c>
      <c r="AO47" s="46">
        <v>7</v>
      </c>
      <c r="AP47" s="46">
        <v>8098</v>
      </c>
      <c r="AQ47" s="46">
        <v>0</v>
      </c>
      <c r="AR47" s="46">
        <v>3345</v>
      </c>
      <c r="AS47" s="46">
        <v>0</v>
      </c>
      <c r="AT47" s="46">
        <v>0</v>
      </c>
      <c r="AU47" s="46">
        <v>0</v>
      </c>
      <c r="AV47" s="46">
        <v>127</v>
      </c>
      <c r="AW47" s="46">
        <v>0</v>
      </c>
      <c r="AX47" s="46">
        <v>0</v>
      </c>
      <c r="AY47" s="46">
        <v>0</v>
      </c>
      <c r="AZ47" s="46">
        <v>165</v>
      </c>
      <c r="BA47" s="46">
        <v>0</v>
      </c>
      <c r="BB47" s="46">
        <v>0</v>
      </c>
      <c r="BC47" s="46">
        <v>0</v>
      </c>
      <c r="BD47" s="46">
        <v>708</v>
      </c>
      <c r="BE47" s="46">
        <v>0</v>
      </c>
      <c r="BF47" s="46">
        <v>0</v>
      </c>
      <c r="BG47" s="46">
        <v>0</v>
      </c>
      <c r="BH47" s="46">
        <v>0</v>
      </c>
      <c r="BI47" s="46">
        <v>183</v>
      </c>
      <c r="BJ47" s="46">
        <v>0</v>
      </c>
      <c r="BK47" s="46">
        <v>105</v>
      </c>
      <c r="BL47" s="46">
        <v>36</v>
      </c>
      <c r="BM47" s="46">
        <v>0</v>
      </c>
      <c r="BN47" s="46">
        <v>6</v>
      </c>
      <c r="BO47" s="46">
        <v>0</v>
      </c>
      <c r="BP47" s="46">
        <v>0</v>
      </c>
      <c r="BQ47" s="46">
        <v>350</v>
      </c>
      <c r="BR47" s="46">
        <v>0</v>
      </c>
      <c r="BS47" s="46">
        <f t="shared" si="1"/>
        <v>32048</v>
      </c>
    </row>
    <row r="48" spans="1:71" ht="8.25" customHeight="1">
      <c r="A48" s="30" t="s">
        <v>232</v>
      </c>
      <c r="B48" s="26" t="s">
        <v>110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10872</v>
      </c>
      <c r="T48" s="46">
        <v>0</v>
      </c>
      <c r="U48" s="46">
        <v>0</v>
      </c>
      <c r="V48" s="46">
        <v>0</v>
      </c>
      <c r="W48" s="46">
        <v>42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46">
        <v>0</v>
      </c>
      <c r="AN48" s="46">
        <v>0</v>
      </c>
      <c r="AO48" s="46">
        <v>0</v>
      </c>
      <c r="AP48" s="46">
        <v>0</v>
      </c>
      <c r="AQ48" s="46">
        <v>0</v>
      </c>
      <c r="AR48" s="46">
        <v>0</v>
      </c>
      <c r="AS48" s="46">
        <v>0</v>
      </c>
      <c r="AT48" s="46">
        <v>0</v>
      </c>
      <c r="AU48" s="46">
        <v>0</v>
      </c>
      <c r="AV48" s="46">
        <v>0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0</v>
      </c>
      <c r="BR48" s="46">
        <v>0</v>
      </c>
      <c r="BS48" s="46">
        <f t="shared" si="1"/>
        <v>10914</v>
      </c>
    </row>
    <row r="49" spans="1:71" ht="8.25" customHeight="1">
      <c r="A49" s="30" t="s">
        <v>329</v>
      </c>
      <c r="B49" s="26" t="s">
        <v>233</v>
      </c>
      <c r="C49" s="46">
        <v>802</v>
      </c>
      <c r="D49" s="46">
        <v>266</v>
      </c>
      <c r="E49" s="46">
        <v>32</v>
      </c>
      <c r="F49" s="46">
        <v>4</v>
      </c>
      <c r="G49" s="46">
        <v>82</v>
      </c>
      <c r="H49" s="46">
        <v>211</v>
      </c>
      <c r="I49" s="46">
        <v>32</v>
      </c>
      <c r="J49" s="46">
        <v>4951</v>
      </c>
      <c r="K49" s="46">
        <v>23</v>
      </c>
      <c r="L49" s="46">
        <v>5392</v>
      </c>
      <c r="M49" s="46">
        <v>380</v>
      </c>
      <c r="N49" s="46">
        <v>987</v>
      </c>
      <c r="O49" s="46">
        <v>849</v>
      </c>
      <c r="P49" s="46">
        <v>503</v>
      </c>
      <c r="Q49" s="46">
        <v>810</v>
      </c>
      <c r="R49" s="46">
        <v>1699</v>
      </c>
      <c r="S49" s="46">
        <v>14049</v>
      </c>
      <c r="T49" s="46">
        <v>1800</v>
      </c>
      <c r="U49" s="46">
        <v>237</v>
      </c>
      <c r="V49" s="46">
        <v>74</v>
      </c>
      <c r="W49" s="46">
        <v>88</v>
      </c>
      <c r="X49" s="46">
        <v>325</v>
      </c>
      <c r="Y49" s="46">
        <v>2213</v>
      </c>
      <c r="Z49" s="46">
        <v>1295</v>
      </c>
      <c r="AA49" s="46">
        <v>3318</v>
      </c>
      <c r="AB49" s="46">
        <v>2330</v>
      </c>
      <c r="AC49" s="46">
        <v>40</v>
      </c>
      <c r="AD49" s="46">
        <v>17</v>
      </c>
      <c r="AE49" s="46">
        <v>1885</v>
      </c>
      <c r="AF49" s="46">
        <v>1168</v>
      </c>
      <c r="AG49" s="46">
        <v>622</v>
      </c>
      <c r="AH49" s="46">
        <v>195</v>
      </c>
      <c r="AI49" s="46">
        <v>564</v>
      </c>
      <c r="AJ49" s="46">
        <v>1076</v>
      </c>
      <c r="AK49" s="46">
        <v>67</v>
      </c>
      <c r="AL49" s="46">
        <v>1393</v>
      </c>
      <c r="AM49" s="46">
        <v>20</v>
      </c>
      <c r="AN49" s="46">
        <v>99</v>
      </c>
      <c r="AO49" s="46">
        <v>86</v>
      </c>
      <c r="AP49" s="46">
        <v>445</v>
      </c>
      <c r="AQ49" s="46">
        <v>923</v>
      </c>
      <c r="AR49" s="46">
        <v>8576</v>
      </c>
      <c r="AS49" s="46">
        <v>269</v>
      </c>
      <c r="AT49" s="46">
        <v>67</v>
      </c>
      <c r="AU49" s="46">
        <v>21</v>
      </c>
      <c r="AV49" s="46">
        <v>408</v>
      </c>
      <c r="AW49" s="46">
        <v>286</v>
      </c>
      <c r="AX49" s="46">
        <v>2004</v>
      </c>
      <c r="AY49" s="46">
        <v>1284</v>
      </c>
      <c r="AZ49" s="46">
        <v>195</v>
      </c>
      <c r="BA49" s="46">
        <v>44</v>
      </c>
      <c r="BB49" s="46">
        <v>1066</v>
      </c>
      <c r="BC49" s="46">
        <v>2247</v>
      </c>
      <c r="BD49" s="46">
        <v>488</v>
      </c>
      <c r="BE49" s="46">
        <v>2439</v>
      </c>
      <c r="BF49" s="46">
        <v>597</v>
      </c>
      <c r="BG49" s="46">
        <v>863</v>
      </c>
      <c r="BH49" s="46">
        <v>796</v>
      </c>
      <c r="BI49" s="46">
        <v>3480</v>
      </c>
      <c r="BJ49" s="46">
        <v>57</v>
      </c>
      <c r="BK49" s="46">
        <v>1205</v>
      </c>
      <c r="BL49" s="46">
        <v>1097</v>
      </c>
      <c r="BM49" s="46">
        <v>765</v>
      </c>
      <c r="BN49" s="46">
        <v>257</v>
      </c>
      <c r="BO49" s="46">
        <v>1279</v>
      </c>
      <c r="BP49" s="46">
        <v>41</v>
      </c>
      <c r="BQ49" s="46">
        <v>862</v>
      </c>
      <c r="BR49" s="46">
        <v>0</v>
      </c>
      <c r="BS49" s="46">
        <f t="shared" si="1"/>
        <v>82045</v>
      </c>
    </row>
    <row r="50" spans="1:71" ht="8.25" customHeight="1">
      <c r="A50" s="30" t="s">
        <v>330</v>
      </c>
      <c r="B50" s="26" t="s">
        <v>234</v>
      </c>
      <c r="C50" s="46">
        <v>14</v>
      </c>
      <c r="D50" s="46">
        <v>0</v>
      </c>
      <c r="E50" s="46">
        <v>4</v>
      </c>
      <c r="F50" s="46">
        <v>0</v>
      </c>
      <c r="G50" s="46">
        <v>18</v>
      </c>
      <c r="H50" s="46">
        <v>30</v>
      </c>
      <c r="I50" s="46">
        <v>7</v>
      </c>
      <c r="J50" s="46">
        <v>91</v>
      </c>
      <c r="K50" s="46">
        <v>22</v>
      </c>
      <c r="L50" s="46">
        <v>117</v>
      </c>
      <c r="M50" s="46">
        <v>440</v>
      </c>
      <c r="N50" s="46">
        <v>0</v>
      </c>
      <c r="O50" s="46">
        <v>17</v>
      </c>
      <c r="P50" s="46">
        <v>17</v>
      </c>
      <c r="Q50" s="46">
        <v>6</v>
      </c>
      <c r="R50" s="46">
        <v>33</v>
      </c>
      <c r="S50" s="46">
        <v>228</v>
      </c>
      <c r="T50" s="46">
        <v>1779</v>
      </c>
      <c r="U50" s="46">
        <v>6</v>
      </c>
      <c r="V50" s="46">
        <v>12</v>
      </c>
      <c r="W50" s="46">
        <v>1</v>
      </c>
      <c r="X50" s="46">
        <v>38</v>
      </c>
      <c r="Y50" s="46">
        <v>0</v>
      </c>
      <c r="Z50" s="46">
        <v>15</v>
      </c>
      <c r="AA50" s="46">
        <v>34</v>
      </c>
      <c r="AB50" s="46">
        <v>13</v>
      </c>
      <c r="AC50" s="46">
        <v>24</v>
      </c>
      <c r="AD50" s="46">
        <v>2</v>
      </c>
      <c r="AE50" s="46">
        <v>30</v>
      </c>
      <c r="AF50" s="46">
        <v>334</v>
      </c>
      <c r="AG50" s="46">
        <v>14</v>
      </c>
      <c r="AH50" s="46">
        <v>27</v>
      </c>
      <c r="AI50" s="46">
        <v>39</v>
      </c>
      <c r="AJ50" s="46">
        <v>29</v>
      </c>
      <c r="AK50" s="46">
        <v>7</v>
      </c>
      <c r="AL50" s="46">
        <v>41</v>
      </c>
      <c r="AM50" s="46">
        <v>0</v>
      </c>
      <c r="AN50" s="46">
        <v>42</v>
      </c>
      <c r="AO50" s="46">
        <v>15</v>
      </c>
      <c r="AP50" s="46">
        <v>49</v>
      </c>
      <c r="AQ50" s="46">
        <v>148</v>
      </c>
      <c r="AR50" s="46">
        <v>11334</v>
      </c>
      <c r="AS50" s="46">
        <v>88</v>
      </c>
      <c r="AT50" s="46">
        <v>1</v>
      </c>
      <c r="AU50" s="46">
        <v>56</v>
      </c>
      <c r="AV50" s="46">
        <v>79</v>
      </c>
      <c r="AW50" s="46">
        <v>3</v>
      </c>
      <c r="AX50" s="46">
        <v>102</v>
      </c>
      <c r="AY50" s="46">
        <v>2063</v>
      </c>
      <c r="AZ50" s="46">
        <v>334</v>
      </c>
      <c r="BA50" s="46">
        <v>1003</v>
      </c>
      <c r="BB50" s="46">
        <v>934</v>
      </c>
      <c r="BC50" s="46">
        <v>2596</v>
      </c>
      <c r="BD50" s="46">
        <v>595</v>
      </c>
      <c r="BE50" s="46">
        <v>911</v>
      </c>
      <c r="BF50" s="46">
        <v>397</v>
      </c>
      <c r="BG50" s="46">
        <v>4917</v>
      </c>
      <c r="BH50" s="46">
        <v>97</v>
      </c>
      <c r="BI50" s="46">
        <v>2512</v>
      </c>
      <c r="BJ50" s="46">
        <v>2</v>
      </c>
      <c r="BK50" s="46">
        <v>2106</v>
      </c>
      <c r="BL50" s="46">
        <v>485</v>
      </c>
      <c r="BM50" s="46">
        <v>15</v>
      </c>
      <c r="BN50" s="46">
        <v>168</v>
      </c>
      <c r="BO50" s="46">
        <v>37</v>
      </c>
      <c r="BP50" s="46">
        <v>616</v>
      </c>
      <c r="BQ50" s="46">
        <v>546</v>
      </c>
      <c r="BR50" s="46">
        <v>0</v>
      </c>
      <c r="BS50" s="46">
        <f t="shared" si="1"/>
        <v>35740</v>
      </c>
    </row>
    <row r="51" spans="1:71" ht="8.25" customHeight="1">
      <c r="A51" s="13" t="s">
        <v>235</v>
      </c>
      <c r="B51" s="14" t="s">
        <v>113</v>
      </c>
      <c r="C51" s="47">
        <v>0</v>
      </c>
      <c r="D51" s="47">
        <v>0</v>
      </c>
      <c r="E51" s="47">
        <v>0</v>
      </c>
      <c r="F51" s="47">
        <v>0</v>
      </c>
      <c r="G51" s="47">
        <v>4557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0</v>
      </c>
      <c r="AG51" s="47">
        <v>0</v>
      </c>
      <c r="AH51" s="47">
        <v>0</v>
      </c>
      <c r="AI51" s="47">
        <v>0</v>
      </c>
      <c r="AJ51" s="47">
        <v>0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16808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553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0</v>
      </c>
      <c r="BR51" s="47">
        <v>0</v>
      </c>
      <c r="BS51" s="47">
        <f t="shared" si="1"/>
        <v>21918</v>
      </c>
    </row>
    <row r="52" spans="1:71" ht="8.25" customHeight="1">
      <c r="A52" s="13" t="s">
        <v>236</v>
      </c>
      <c r="B52" s="14" t="s">
        <v>90</v>
      </c>
      <c r="C52" s="47">
        <v>1259</v>
      </c>
      <c r="D52" s="47">
        <v>1162</v>
      </c>
      <c r="E52" s="47">
        <v>136</v>
      </c>
      <c r="F52" s="47">
        <v>1</v>
      </c>
      <c r="G52" s="47">
        <v>556</v>
      </c>
      <c r="H52" s="47">
        <v>2</v>
      </c>
      <c r="I52" s="47">
        <v>5</v>
      </c>
      <c r="J52" s="47">
        <v>663</v>
      </c>
      <c r="K52" s="47">
        <v>12</v>
      </c>
      <c r="L52" s="47">
        <v>90</v>
      </c>
      <c r="M52" s="47">
        <v>131</v>
      </c>
      <c r="N52" s="47">
        <v>1</v>
      </c>
      <c r="O52" s="47">
        <v>1</v>
      </c>
      <c r="P52" s="47">
        <v>0</v>
      </c>
      <c r="Q52" s="47">
        <v>0</v>
      </c>
      <c r="R52" s="47">
        <v>206</v>
      </c>
      <c r="S52" s="47">
        <v>28</v>
      </c>
      <c r="T52" s="47">
        <v>0</v>
      </c>
      <c r="U52" s="47">
        <v>9</v>
      </c>
      <c r="V52" s="47">
        <v>0</v>
      </c>
      <c r="W52" s="47">
        <v>1</v>
      </c>
      <c r="X52" s="47">
        <v>2</v>
      </c>
      <c r="Y52" s="47">
        <v>0</v>
      </c>
      <c r="Z52" s="47">
        <v>0</v>
      </c>
      <c r="AA52" s="47">
        <v>0</v>
      </c>
      <c r="AB52" s="47">
        <v>2</v>
      </c>
      <c r="AC52" s="47">
        <v>3</v>
      </c>
      <c r="AD52" s="47">
        <v>1</v>
      </c>
      <c r="AE52" s="47">
        <v>17</v>
      </c>
      <c r="AF52" s="47">
        <v>0</v>
      </c>
      <c r="AG52" s="47">
        <v>2</v>
      </c>
      <c r="AH52" s="47">
        <v>4</v>
      </c>
      <c r="AI52" s="47">
        <v>49</v>
      </c>
      <c r="AJ52" s="47">
        <v>10</v>
      </c>
      <c r="AK52" s="47">
        <v>1</v>
      </c>
      <c r="AL52" s="47">
        <v>7</v>
      </c>
      <c r="AM52" s="47">
        <v>11</v>
      </c>
      <c r="AN52" s="47">
        <v>47</v>
      </c>
      <c r="AO52" s="47">
        <v>179</v>
      </c>
      <c r="AP52" s="47">
        <v>1157</v>
      </c>
      <c r="AQ52" s="47">
        <v>1301</v>
      </c>
      <c r="AR52" s="47">
        <v>2813</v>
      </c>
      <c r="AS52" s="47">
        <v>2424</v>
      </c>
      <c r="AT52" s="47">
        <v>33</v>
      </c>
      <c r="AU52" s="47">
        <v>143</v>
      </c>
      <c r="AV52" s="47">
        <v>154</v>
      </c>
      <c r="AW52" s="47">
        <v>85</v>
      </c>
      <c r="AX52" s="47">
        <v>286</v>
      </c>
      <c r="AY52" s="47">
        <v>30</v>
      </c>
      <c r="AZ52" s="47">
        <v>72</v>
      </c>
      <c r="BA52" s="47">
        <v>134</v>
      </c>
      <c r="BB52" s="47">
        <v>268</v>
      </c>
      <c r="BC52" s="47">
        <v>1070</v>
      </c>
      <c r="BD52" s="47">
        <v>150</v>
      </c>
      <c r="BE52" s="47">
        <v>1112</v>
      </c>
      <c r="BF52" s="47">
        <v>506</v>
      </c>
      <c r="BG52" s="47">
        <v>159</v>
      </c>
      <c r="BH52" s="47">
        <v>700</v>
      </c>
      <c r="BI52" s="47">
        <v>852</v>
      </c>
      <c r="BJ52" s="47">
        <v>166</v>
      </c>
      <c r="BK52" s="47">
        <v>2197</v>
      </c>
      <c r="BL52" s="47">
        <v>267</v>
      </c>
      <c r="BM52" s="47">
        <v>61</v>
      </c>
      <c r="BN52" s="47">
        <v>106</v>
      </c>
      <c r="BO52" s="47">
        <v>381</v>
      </c>
      <c r="BP52" s="47">
        <v>138</v>
      </c>
      <c r="BQ52" s="47">
        <v>428</v>
      </c>
      <c r="BR52" s="47">
        <v>0</v>
      </c>
      <c r="BS52" s="47">
        <f t="shared" si="1"/>
        <v>21791</v>
      </c>
    </row>
    <row r="53" spans="1:71" ht="8.25" customHeight="1">
      <c r="A53" s="15" t="s">
        <v>237</v>
      </c>
      <c r="B53" s="16" t="s">
        <v>111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2498</v>
      </c>
      <c r="V53" s="47">
        <v>0</v>
      </c>
      <c r="W53" s="47">
        <v>18858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0</v>
      </c>
      <c r="BR53" s="47">
        <v>0</v>
      </c>
      <c r="BS53" s="47">
        <f t="shared" si="1"/>
        <v>21356</v>
      </c>
    </row>
    <row r="54" spans="1:71" ht="8.25" customHeight="1">
      <c r="A54" s="11" t="s">
        <v>238</v>
      </c>
      <c r="B54" s="5" t="s">
        <v>126</v>
      </c>
      <c r="C54" s="47">
        <v>103</v>
      </c>
      <c r="D54" s="47">
        <v>58</v>
      </c>
      <c r="E54" s="47">
        <v>11</v>
      </c>
      <c r="F54" s="47">
        <v>584</v>
      </c>
      <c r="G54" s="47">
        <v>51</v>
      </c>
      <c r="H54" s="47">
        <v>0</v>
      </c>
      <c r="I54" s="47">
        <v>395</v>
      </c>
      <c r="J54" s="47">
        <v>846</v>
      </c>
      <c r="K54" s="47">
        <v>0</v>
      </c>
      <c r="L54" s="47">
        <v>401</v>
      </c>
      <c r="M54" s="47">
        <v>167</v>
      </c>
      <c r="N54" s="47">
        <v>0</v>
      </c>
      <c r="O54" s="47">
        <v>46</v>
      </c>
      <c r="P54" s="47">
        <v>0</v>
      </c>
      <c r="Q54" s="47">
        <v>0</v>
      </c>
      <c r="R54" s="47">
        <v>50</v>
      </c>
      <c r="S54" s="47">
        <v>1427</v>
      </c>
      <c r="T54" s="47">
        <v>0</v>
      </c>
      <c r="U54" s="47">
        <v>431</v>
      </c>
      <c r="V54" s="47">
        <v>0</v>
      </c>
      <c r="W54" s="47">
        <v>1119</v>
      </c>
      <c r="X54" s="47">
        <v>166</v>
      </c>
      <c r="Y54" s="47">
        <v>20</v>
      </c>
      <c r="Z54" s="47">
        <v>12</v>
      </c>
      <c r="AA54" s="47">
        <v>56</v>
      </c>
      <c r="AB54" s="47">
        <v>769</v>
      </c>
      <c r="AC54" s="47">
        <v>426</v>
      </c>
      <c r="AD54" s="47">
        <v>2949</v>
      </c>
      <c r="AE54" s="47">
        <v>30</v>
      </c>
      <c r="AF54" s="47">
        <v>0</v>
      </c>
      <c r="AG54" s="47">
        <v>5</v>
      </c>
      <c r="AH54" s="47">
        <v>116</v>
      </c>
      <c r="AI54" s="47">
        <v>3</v>
      </c>
      <c r="AJ54" s="47">
        <v>3</v>
      </c>
      <c r="AK54" s="47">
        <v>8</v>
      </c>
      <c r="AL54" s="47">
        <v>3</v>
      </c>
      <c r="AM54" s="47">
        <v>10</v>
      </c>
      <c r="AN54" s="47">
        <v>563</v>
      </c>
      <c r="AO54" s="47">
        <v>103</v>
      </c>
      <c r="AP54" s="47">
        <v>1007</v>
      </c>
      <c r="AQ54" s="47">
        <v>7</v>
      </c>
      <c r="AR54" s="47">
        <v>893</v>
      </c>
      <c r="AS54" s="47">
        <v>2</v>
      </c>
      <c r="AT54" s="47">
        <v>1431</v>
      </c>
      <c r="AU54" s="47">
        <v>0</v>
      </c>
      <c r="AV54" s="47">
        <v>619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2</v>
      </c>
      <c r="BG54" s="47">
        <v>0</v>
      </c>
      <c r="BH54" s="47">
        <v>9</v>
      </c>
      <c r="BI54" s="47">
        <v>19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f t="shared" si="1"/>
        <v>14920</v>
      </c>
    </row>
    <row r="55" spans="1:71" ht="8.25" customHeight="1">
      <c r="A55" s="11" t="s">
        <v>239</v>
      </c>
      <c r="B55" s="5" t="s">
        <v>112</v>
      </c>
      <c r="C55" s="23">
        <v>14291</v>
      </c>
      <c r="D55" s="23">
        <v>3999</v>
      </c>
      <c r="E55" s="23">
        <v>811</v>
      </c>
      <c r="F55" s="23">
        <v>862</v>
      </c>
      <c r="G55" s="23">
        <v>304</v>
      </c>
      <c r="H55" s="23">
        <v>7248</v>
      </c>
      <c r="I55" s="23">
        <v>1208</v>
      </c>
      <c r="J55" s="23">
        <v>3036</v>
      </c>
      <c r="K55" s="23">
        <v>1405</v>
      </c>
      <c r="L55" s="23">
        <v>3984</v>
      </c>
      <c r="M55" s="23">
        <v>728</v>
      </c>
      <c r="N55" s="23">
        <v>26</v>
      </c>
      <c r="O55" s="23">
        <v>197</v>
      </c>
      <c r="P55" s="23">
        <v>149</v>
      </c>
      <c r="Q55" s="23">
        <v>137</v>
      </c>
      <c r="R55" s="23">
        <v>118</v>
      </c>
      <c r="S55" s="23">
        <v>625</v>
      </c>
      <c r="T55" s="23">
        <v>29</v>
      </c>
      <c r="U55" s="23">
        <v>33</v>
      </c>
      <c r="V55" s="23">
        <v>1255</v>
      </c>
      <c r="W55" s="23">
        <v>1207</v>
      </c>
      <c r="X55" s="23">
        <v>405</v>
      </c>
      <c r="Y55" s="23">
        <v>323</v>
      </c>
      <c r="Z55" s="23">
        <v>220</v>
      </c>
      <c r="AA55" s="23">
        <v>860</v>
      </c>
      <c r="AB55" s="23">
        <v>1161</v>
      </c>
      <c r="AC55" s="23">
        <v>1058</v>
      </c>
      <c r="AD55" s="23">
        <v>261</v>
      </c>
      <c r="AE55" s="23">
        <v>419</v>
      </c>
      <c r="AF55" s="23">
        <v>274</v>
      </c>
      <c r="AG55" s="23">
        <v>312</v>
      </c>
      <c r="AH55" s="23">
        <v>335</v>
      </c>
      <c r="AI55" s="23">
        <v>1208</v>
      </c>
      <c r="AJ55" s="23">
        <v>277</v>
      </c>
      <c r="AK55" s="23">
        <v>104</v>
      </c>
      <c r="AL55" s="23">
        <v>297</v>
      </c>
      <c r="AM55" s="23">
        <v>273</v>
      </c>
      <c r="AN55" s="23">
        <v>2863</v>
      </c>
      <c r="AO55" s="23">
        <v>942</v>
      </c>
      <c r="AP55" s="23">
        <v>5751</v>
      </c>
      <c r="AQ55" s="23">
        <v>207</v>
      </c>
      <c r="AR55" s="23">
        <v>13351</v>
      </c>
      <c r="AS55" s="23">
        <v>94876</v>
      </c>
      <c r="AT55" s="23">
        <v>551</v>
      </c>
      <c r="AU55" s="23">
        <v>79</v>
      </c>
      <c r="AV55" s="23">
        <v>1817</v>
      </c>
      <c r="AW55" s="23">
        <v>25</v>
      </c>
      <c r="AX55" s="23">
        <v>5</v>
      </c>
      <c r="AY55" s="23">
        <v>2</v>
      </c>
      <c r="AZ55" s="23">
        <v>10</v>
      </c>
      <c r="BA55" s="23">
        <v>2</v>
      </c>
      <c r="BB55" s="23">
        <v>0</v>
      </c>
      <c r="BC55" s="23">
        <v>0</v>
      </c>
      <c r="BD55" s="23">
        <v>2</v>
      </c>
      <c r="BE55" s="23">
        <v>0</v>
      </c>
      <c r="BF55" s="23">
        <v>15</v>
      </c>
      <c r="BG55" s="23">
        <v>1</v>
      </c>
      <c r="BH55" s="23">
        <v>118</v>
      </c>
      <c r="BI55" s="23">
        <v>1</v>
      </c>
      <c r="BJ55" s="23">
        <v>447</v>
      </c>
      <c r="BK55" s="23">
        <v>516</v>
      </c>
      <c r="BL55" s="23">
        <v>146</v>
      </c>
      <c r="BM55" s="23">
        <v>122</v>
      </c>
      <c r="BN55" s="23">
        <v>50</v>
      </c>
      <c r="BO55" s="23">
        <v>65</v>
      </c>
      <c r="BP55" s="23">
        <v>73</v>
      </c>
      <c r="BQ55" s="23">
        <v>268</v>
      </c>
      <c r="BR55" s="23">
        <v>0</v>
      </c>
      <c r="BS55" s="23">
        <f t="shared" si="1"/>
        <v>171744</v>
      </c>
    </row>
    <row r="56" spans="1:71" ht="8.25" customHeight="1">
      <c r="A56" s="30" t="s">
        <v>331</v>
      </c>
      <c r="B56" s="26" t="s">
        <v>114</v>
      </c>
      <c r="C56" s="46">
        <v>2279</v>
      </c>
      <c r="D56" s="46">
        <v>1547</v>
      </c>
      <c r="E56" s="46">
        <v>97</v>
      </c>
      <c r="F56" s="46">
        <v>27</v>
      </c>
      <c r="G56" s="46">
        <v>1711</v>
      </c>
      <c r="H56" s="46">
        <v>945</v>
      </c>
      <c r="I56" s="46">
        <v>154</v>
      </c>
      <c r="J56" s="46">
        <v>144</v>
      </c>
      <c r="K56" s="46">
        <v>2</v>
      </c>
      <c r="L56" s="46">
        <v>898</v>
      </c>
      <c r="M56" s="46">
        <v>113</v>
      </c>
      <c r="N56" s="46">
        <v>7</v>
      </c>
      <c r="O56" s="46">
        <v>118</v>
      </c>
      <c r="P56" s="46">
        <v>0</v>
      </c>
      <c r="Q56" s="46">
        <v>134</v>
      </c>
      <c r="R56" s="46">
        <v>0</v>
      </c>
      <c r="S56" s="46">
        <v>815</v>
      </c>
      <c r="T56" s="46">
        <v>0</v>
      </c>
      <c r="U56" s="46">
        <v>213531</v>
      </c>
      <c r="V56" s="46">
        <v>0</v>
      </c>
      <c r="W56" s="46">
        <v>2012</v>
      </c>
      <c r="X56" s="46">
        <v>1099</v>
      </c>
      <c r="Y56" s="46">
        <v>409</v>
      </c>
      <c r="Z56" s="46">
        <v>12</v>
      </c>
      <c r="AA56" s="46">
        <v>1936</v>
      </c>
      <c r="AB56" s="46">
        <v>3344</v>
      </c>
      <c r="AC56" s="46">
        <v>3371</v>
      </c>
      <c r="AD56" s="46">
        <v>275</v>
      </c>
      <c r="AE56" s="46">
        <v>196</v>
      </c>
      <c r="AF56" s="46">
        <v>1</v>
      </c>
      <c r="AG56" s="46">
        <v>836</v>
      </c>
      <c r="AH56" s="46">
        <v>254</v>
      </c>
      <c r="AI56" s="46">
        <v>208</v>
      </c>
      <c r="AJ56" s="46">
        <v>398</v>
      </c>
      <c r="AK56" s="46">
        <v>20</v>
      </c>
      <c r="AL56" s="46">
        <v>107</v>
      </c>
      <c r="AM56" s="46">
        <v>265</v>
      </c>
      <c r="AN56" s="46">
        <v>298</v>
      </c>
      <c r="AO56" s="46">
        <v>193</v>
      </c>
      <c r="AP56" s="46">
        <v>1959</v>
      </c>
      <c r="AQ56" s="46">
        <v>5</v>
      </c>
      <c r="AR56" s="46">
        <v>6540</v>
      </c>
      <c r="AS56" s="46">
        <v>5274</v>
      </c>
      <c r="AT56" s="46">
        <v>78</v>
      </c>
      <c r="AU56" s="46">
        <v>0</v>
      </c>
      <c r="AV56" s="46">
        <v>137</v>
      </c>
      <c r="AW56" s="46">
        <v>24</v>
      </c>
      <c r="AX56" s="46">
        <v>3684</v>
      </c>
      <c r="AY56" s="46">
        <v>0</v>
      </c>
      <c r="AZ56" s="46">
        <v>4</v>
      </c>
      <c r="BA56" s="46">
        <v>0</v>
      </c>
      <c r="BB56" s="46">
        <v>0</v>
      </c>
      <c r="BC56" s="46">
        <v>0</v>
      </c>
      <c r="BD56" s="46">
        <v>4</v>
      </c>
      <c r="BE56" s="46">
        <v>0</v>
      </c>
      <c r="BF56" s="46">
        <v>181</v>
      </c>
      <c r="BG56" s="46">
        <v>40</v>
      </c>
      <c r="BH56" s="46">
        <v>329</v>
      </c>
      <c r="BI56" s="46">
        <v>2</v>
      </c>
      <c r="BJ56" s="46">
        <v>0</v>
      </c>
      <c r="BK56" s="46">
        <v>701</v>
      </c>
      <c r="BL56" s="46">
        <v>159</v>
      </c>
      <c r="BM56" s="46">
        <v>0</v>
      </c>
      <c r="BN56" s="46">
        <v>42</v>
      </c>
      <c r="BO56" s="46">
        <v>60</v>
      </c>
      <c r="BP56" s="46">
        <v>4</v>
      </c>
      <c r="BQ56" s="46">
        <v>419</v>
      </c>
      <c r="BR56" s="46">
        <v>0</v>
      </c>
      <c r="BS56" s="46">
        <f t="shared" si="1"/>
        <v>257402</v>
      </c>
    </row>
    <row r="57" spans="1:71" ht="8.25" customHeight="1">
      <c r="A57" s="30" t="s">
        <v>332</v>
      </c>
      <c r="B57" s="26" t="s">
        <v>333</v>
      </c>
      <c r="C57" s="46">
        <v>176</v>
      </c>
      <c r="D57" s="46">
        <v>167</v>
      </c>
      <c r="E57" s="46">
        <v>7</v>
      </c>
      <c r="F57" s="46">
        <v>6</v>
      </c>
      <c r="G57" s="46">
        <v>1650</v>
      </c>
      <c r="H57" s="46">
        <v>0</v>
      </c>
      <c r="I57" s="46">
        <v>3</v>
      </c>
      <c r="J57" s="46">
        <v>356</v>
      </c>
      <c r="K57" s="46">
        <v>110</v>
      </c>
      <c r="L57" s="46">
        <v>175</v>
      </c>
      <c r="M57" s="46">
        <v>105</v>
      </c>
      <c r="N57" s="46">
        <v>0</v>
      </c>
      <c r="O57" s="46">
        <v>0</v>
      </c>
      <c r="P57" s="46">
        <v>0</v>
      </c>
      <c r="Q57" s="46">
        <v>0</v>
      </c>
      <c r="R57" s="46">
        <v>104</v>
      </c>
      <c r="S57" s="46">
        <v>13</v>
      </c>
      <c r="T57" s="46">
        <v>0</v>
      </c>
      <c r="U57" s="46">
        <v>40293</v>
      </c>
      <c r="V57" s="46">
        <v>674</v>
      </c>
      <c r="W57" s="46">
        <v>605</v>
      </c>
      <c r="X57" s="46">
        <v>538</v>
      </c>
      <c r="Y57" s="46">
        <v>3041</v>
      </c>
      <c r="Z57" s="46">
        <v>1760</v>
      </c>
      <c r="AA57" s="46">
        <v>0</v>
      </c>
      <c r="AB57" s="46">
        <v>2</v>
      </c>
      <c r="AC57" s="46">
        <v>1</v>
      </c>
      <c r="AD57" s="46">
        <v>0</v>
      </c>
      <c r="AE57" s="46">
        <v>75</v>
      </c>
      <c r="AF57" s="46">
        <v>0</v>
      </c>
      <c r="AG57" s="46">
        <v>5</v>
      </c>
      <c r="AH57" s="46">
        <v>4</v>
      </c>
      <c r="AI57" s="46">
        <v>39</v>
      </c>
      <c r="AJ57" s="46">
        <v>5</v>
      </c>
      <c r="AK57" s="46">
        <v>1</v>
      </c>
      <c r="AL57" s="46">
        <v>6</v>
      </c>
      <c r="AM57" s="46">
        <v>6</v>
      </c>
      <c r="AN57" s="46">
        <v>25</v>
      </c>
      <c r="AO57" s="46">
        <v>84</v>
      </c>
      <c r="AP57" s="46">
        <v>913</v>
      </c>
      <c r="AQ57" s="46">
        <v>963</v>
      </c>
      <c r="AR57" s="46">
        <v>1428</v>
      </c>
      <c r="AS57" s="46">
        <v>2261</v>
      </c>
      <c r="AT57" s="46">
        <v>18</v>
      </c>
      <c r="AU57" s="46">
        <v>76</v>
      </c>
      <c r="AV57" s="46">
        <v>131</v>
      </c>
      <c r="AW57" s="46">
        <v>37</v>
      </c>
      <c r="AX57" s="46">
        <v>142</v>
      </c>
      <c r="AY57" s="46">
        <v>16</v>
      </c>
      <c r="AZ57" s="46">
        <v>30</v>
      </c>
      <c r="BA57" s="46">
        <v>74</v>
      </c>
      <c r="BB57" s="46">
        <v>134</v>
      </c>
      <c r="BC57" s="46">
        <v>299</v>
      </c>
      <c r="BD57" s="46">
        <v>67</v>
      </c>
      <c r="BE57" s="46">
        <v>331</v>
      </c>
      <c r="BF57" s="46">
        <v>346</v>
      </c>
      <c r="BG57" s="46">
        <v>113</v>
      </c>
      <c r="BH57" s="46">
        <v>378</v>
      </c>
      <c r="BI57" s="46">
        <v>429</v>
      </c>
      <c r="BJ57" s="46">
        <v>184</v>
      </c>
      <c r="BK57" s="46">
        <v>1288</v>
      </c>
      <c r="BL57" s="46">
        <v>169</v>
      </c>
      <c r="BM57" s="46">
        <v>11</v>
      </c>
      <c r="BN57" s="46">
        <v>72</v>
      </c>
      <c r="BO57" s="46">
        <v>260</v>
      </c>
      <c r="BP57" s="46">
        <v>63</v>
      </c>
      <c r="BQ57" s="46">
        <v>429</v>
      </c>
      <c r="BR57" s="46">
        <v>0</v>
      </c>
      <c r="BS57" s="46">
        <f t="shared" si="1"/>
        <v>60698</v>
      </c>
    </row>
    <row r="58" spans="1:71" ht="8.25" customHeight="1">
      <c r="A58" s="31" t="s">
        <v>241</v>
      </c>
      <c r="B58" s="28" t="s">
        <v>240</v>
      </c>
      <c r="C58" s="46">
        <v>11375</v>
      </c>
      <c r="D58" s="46">
        <v>2201</v>
      </c>
      <c r="E58" s="46">
        <v>141</v>
      </c>
      <c r="F58" s="46">
        <v>129</v>
      </c>
      <c r="G58" s="46">
        <v>3654</v>
      </c>
      <c r="H58" s="46">
        <v>1</v>
      </c>
      <c r="I58" s="46">
        <v>131</v>
      </c>
      <c r="J58" s="46">
        <v>1</v>
      </c>
      <c r="K58" s="46">
        <v>182</v>
      </c>
      <c r="L58" s="46">
        <v>1161</v>
      </c>
      <c r="M58" s="46">
        <v>151</v>
      </c>
      <c r="N58" s="46">
        <v>0</v>
      </c>
      <c r="O58" s="46">
        <v>316</v>
      </c>
      <c r="P58" s="46">
        <v>0</v>
      </c>
      <c r="Q58" s="46">
        <v>300</v>
      </c>
      <c r="R58" s="46">
        <v>0</v>
      </c>
      <c r="S58" s="46">
        <v>5645</v>
      </c>
      <c r="T58" s="46">
        <v>14</v>
      </c>
      <c r="U58" s="46">
        <v>0</v>
      </c>
      <c r="V58" s="46">
        <v>13</v>
      </c>
      <c r="W58" s="46">
        <v>47275</v>
      </c>
      <c r="X58" s="46">
        <v>5500</v>
      </c>
      <c r="Y58" s="46">
        <v>1944</v>
      </c>
      <c r="Z58" s="46">
        <v>342</v>
      </c>
      <c r="AA58" s="46">
        <v>843</v>
      </c>
      <c r="AB58" s="46">
        <v>2878</v>
      </c>
      <c r="AC58" s="46">
        <v>1284</v>
      </c>
      <c r="AD58" s="46">
        <v>1482</v>
      </c>
      <c r="AE58" s="46">
        <v>610</v>
      </c>
      <c r="AF58" s="46">
        <v>0</v>
      </c>
      <c r="AG58" s="46">
        <v>313</v>
      </c>
      <c r="AH58" s="46">
        <v>28</v>
      </c>
      <c r="AI58" s="46">
        <v>14</v>
      </c>
      <c r="AJ58" s="46">
        <v>15</v>
      </c>
      <c r="AK58" s="46">
        <v>125</v>
      </c>
      <c r="AL58" s="46">
        <v>341</v>
      </c>
      <c r="AM58" s="46">
        <v>338</v>
      </c>
      <c r="AN58" s="46">
        <v>357</v>
      </c>
      <c r="AO58" s="46">
        <v>1571</v>
      </c>
      <c r="AP58" s="46">
        <v>1</v>
      </c>
      <c r="AQ58" s="46">
        <v>0</v>
      </c>
      <c r="AR58" s="46">
        <v>769</v>
      </c>
      <c r="AS58" s="46">
        <v>1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0</v>
      </c>
      <c r="AZ58" s="46">
        <v>0</v>
      </c>
      <c r="BA58" s="46">
        <v>0</v>
      </c>
      <c r="BB58" s="46">
        <v>0</v>
      </c>
      <c r="BC58" s="46">
        <v>0</v>
      </c>
      <c r="BD58" s="46">
        <v>0</v>
      </c>
      <c r="BE58" s="46">
        <v>0</v>
      </c>
      <c r="BF58" s="46">
        <v>12</v>
      </c>
      <c r="BG58" s="46">
        <v>4</v>
      </c>
      <c r="BH58" s="46">
        <v>0</v>
      </c>
      <c r="BI58" s="46">
        <v>0</v>
      </c>
      <c r="BJ58" s="46">
        <v>0</v>
      </c>
      <c r="BK58" s="46">
        <v>10</v>
      </c>
      <c r="BL58" s="46">
        <v>40</v>
      </c>
      <c r="BM58" s="46">
        <v>0</v>
      </c>
      <c r="BN58" s="46">
        <v>504</v>
      </c>
      <c r="BO58" s="46">
        <v>1293</v>
      </c>
      <c r="BP58" s="46">
        <v>0</v>
      </c>
      <c r="BQ58" s="46">
        <v>823</v>
      </c>
      <c r="BR58" s="46">
        <v>0</v>
      </c>
      <c r="BS58" s="46">
        <f t="shared" si="1"/>
        <v>94132</v>
      </c>
    </row>
    <row r="59" spans="1:71" ht="8.25" customHeight="1">
      <c r="A59" s="30" t="s">
        <v>242</v>
      </c>
      <c r="B59" s="26" t="s">
        <v>99</v>
      </c>
      <c r="C59" s="46">
        <v>68609</v>
      </c>
      <c r="D59" s="46">
        <v>6513</v>
      </c>
      <c r="E59" s="46">
        <v>500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220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2719</v>
      </c>
      <c r="X59" s="46">
        <v>27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>
        <v>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5</v>
      </c>
      <c r="BL59" s="46">
        <v>0</v>
      </c>
      <c r="BM59" s="46">
        <v>0</v>
      </c>
      <c r="BN59" s="46">
        <v>0</v>
      </c>
      <c r="BO59" s="46">
        <v>0</v>
      </c>
      <c r="BP59" s="46">
        <v>0</v>
      </c>
      <c r="BQ59" s="46">
        <v>0</v>
      </c>
      <c r="BR59" s="46">
        <v>0</v>
      </c>
      <c r="BS59" s="46">
        <f t="shared" si="1"/>
        <v>78593</v>
      </c>
    </row>
    <row r="60" spans="1:71" ht="8.25" customHeight="1">
      <c r="A60" s="30" t="s">
        <v>244</v>
      </c>
      <c r="B60" s="26" t="s">
        <v>243</v>
      </c>
      <c r="C60" s="46">
        <v>0</v>
      </c>
      <c r="D60" s="46">
        <v>3</v>
      </c>
      <c r="E60" s="46">
        <v>0</v>
      </c>
      <c r="F60" s="46">
        <v>0</v>
      </c>
      <c r="G60" s="46">
        <v>4331</v>
      </c>
      <c r="H60" s="46">
        <v>744</v>
      </c>
      <c r="I60" s="46">
        <v>172</v>
      </c>
      <c r="J60" s="46">
        <v>783</v>
      </c>
      <c r="K60" s="46">
        <v>0</v>
      </c>
      <c r="L60" s="46">
        <v>693</v>
      </c>
      <c r="M60" s="46">
        <v>42</v>
      </c>
      <c r="N60" s="46">
        <v>0</v>
      </c>
      <c r="O60" s="46">
        <v>1865</v>
      </c>
      <c r="P60" s="46">
        <v>319</v>
      </c>
      <c r="Q60" s="46">
        <v>966</v>
      </c>
      <c r="R60" s="46">
        <v>0</v>
      </c>
      <c r="S60" s="46">
        <v>2783</v>
      </c>
      <c r="T60" s="46">
        <v>0</v>
      </c>
      <c r="U60" s="46">
        <v>0</v>
      </c>
      <c r="V60" s="46">
        <v>1140</v>
      </c>
      <c r="W60" s="46">
        <v>31929</v>
      </c>
      <c r="X60" s="46">
        <v>21963</v>
      </c>
      <c r="Y60" s="46">
        <v>6794</v>
      </c>
      <c r="Z60" s="46">
        <v>3616</v>
      </c>
      <c r="AA60" s="46">
        <v>3679</v>
      </c>
      <c r="AB60" s="46">
        <v>0</v>
      </c>
      <c r="AC60" s="46">
        <v>987</v>
      </c>
      <c r="AD60" s="46">
        <v>594</v>
      </c>
      <c r="AE60" s="46">
        <v>698</v>
      </c>
      <c r="AF60" s="46">
        <v>0</v>
      </c>
      <c r="AG60" s="46">
        <v>170</v>
      </c>
      <c r="AH60" s="46">
        <v>11</v>
      </c>
      <c r="AI60" s="46">
        <v>43</v>
      </c>
      <c r="AJ60" s="46">
        <v>0</v>
      </c>
      <c r="AK60" s="46">
        <v>1</v>
      </c>
      <c r="AL60" s="46">
        <v>475</v>
      </c>
      <c r="AM60" s="46">
        <v>0</v>
      </c>
      <c r="AN60" s="46">
        <v>16</v>
      </c>
      <c r="AO60" s="46">
        <v>300</v>
      </c>
      <c r="AP60" s="46">
        <v>0</v>
      </c>
      <c r="AQ60" s="46">
        <v>0</v>
      </c>
      <c r="AR60" s="46">
        <v>135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46</v>
      </c>
      <c r="BG60" s="46">
        <v>0</v>
      </c>
      <c r="BH60" s="46">
        <v>0</v>
      </c>
      <c r="BI60" s="46">
        <v>0</v>
      </c>
      <c r="BJ60" s="46">
        <v>0</v>
      </c>
      <c r="BK60" s="46">
        <v>11</v>
      </c>
      <c r="BL60" s="46">
        <v>46</v>
      </c>
      <c r="BM60" s="46">
        <v>0</v>
      </c>
      <c r="BN60" s="46">
        <v>174</v>
      </c>
      <c r="BO60" s="46">
        <v>126</v>
      </c>
      <c r="BP60" s="46">
        <v>0</v>
      </c>
      <c r="BQ60" s="46">
        <v>0</v>
      </c>
      <c r="BR60" s="46">
        <v>0</v>
      </c>
      <c r="BS60" s="46">
        <f t="shared" si="1"/>
        <v>85655</v>
      </c>
    </row>
    <row r="61" spans="1:71" ht="8.25" customHeight="1">
      <c r="A61" s="13" t="s">
        <v>334</v>
      </c>
      <c r="B61" s="14" t="s">
        <v>127</v>
      </c>
      <c r="C61" s="47">
        <v>180</v>
      </c>
      <c r="D61" s="47">
        <v>8</v>
      </c>
      <c r="E61" s="47">
        <v>0</v>
      </c>
      <c r="F61" s="47">
        <v>0</v>
      </c>
      <c r="G61" s="47">
        <v>2666</v>
      </c>
      <c r="H61" s="47">
        <v>0</v>
      </c>
      <c r="I61" s="47">
        <v>0</v>
      </c>
      <c r="J61" s="47">
        <v>2</v>
      </c>
      <c r="K61" s="47">
        <v>2</v>
      </c>
      <c r="L61" s="47">
        <v>13</v>
      </c>
      <c r="M61" s="47">
        <v>0</v>
      </c>
      <c r="N61" s="47">
        <v>36</v>
      </c>
      <c r="O61" s="47">
        <v>6168</v>
      </c>
      <c r="P61" s="47">
        <v>0</v>
      </c>
      <c r="Q61" s="47">
        <v>1771</v>
      </c>
      <c r="R61" s="47">
        <v>1379</v>
      </c>
      <c r="S61" s="47">
        <v>2530</v>
      </c>
      <c r="T61" s="47">
        <v>49</v>
      </c>
      <c r="U61" s="47">
        <v>0</v>
      </c>
      <c r="V61" s="47">
        <v>0</v>
      </c>
      <c r="W61" s="47">
        <v>4473</v>
      </c>
      <c r="X61" s="47">
        <v>3301</v>
      </c>
      <c r="Y61" s="47">
        <v>1702</v>
      </c>
      <c r="Z61" s="47">
        <v>115</v>
      </c>
      <c r="AA61" s="47">
        <v>33201</v>
      </c>
      <c r="AB61" s="47">
        <v>2608</v>
      </c>
      <c r="AC61" s="47">
        <v>1</v>
      </c>
      <c r="AD61" s="47">
        <v>397</v>
      </c>
      <c r="AE61" s="47">
        <v>1572</v>
      </c>
      <c r="AF61" s="47">
        <v>330</v>
      </c>
      <c r="AG61" s="47">
        <v>4887</v>
      </c>
      <c r="AH61" s="47">
        <v>247</v>
      </c>
      <c r="AI61" s="47">
        <v>124</v>
      </c>
      <c r="AJ61" s="47">
        <v>2440</v>
      </c>
      <c r="AK61" s="47">
        <v>380</v>
      </c>
      <c r="AL61" s="47">
        <v>2957</v>
      </c>
      <c r="AM61" s="47">
        <v>0</v>
      </c>
      <c r="AN61" s="47">
        <v>0</v>
      </c>
      <c r="AO61" s="47">
        <v>0</v>
      </c>
      <c r="AP61" s="47">
        <v>1</v>
      </c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14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f t="shared" si="1"/>
        <v>73554</v>
      </c>
    </row>
    <row r="62" spans="1:71" ht="8.25" customHeight="1">
      <c r="A62" s="13" t="s">
        <v>245</v>
      </c>
      <c r="B62" s="14" t="s">
        <v>335</v>
      </c>
      <c r="C62" s="23">
        <v>52434</v>
      </c>
      <c r="D62" s="23">
        <v>5520</v>
      </c>
      <c r="E62" s="23">
        <v>180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48</v>
      </c>
      <c r="L62" s="23">
        <v>1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15460</v>
      </c>
      <c r="Y62" s="23">
        <v>1342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84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15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20</v>
      </c>
      <c r="BG62" s="23">
        <v>18</v>
      </c>
      <c r="BH62" s="23">
        <v>0</v>
      </c>
      <c r="BI62" s="23">
        <v>2388</v>
      </c>
      <c r="BJ62" s="23">
        <v>0</v>
      </c>
      <c r="BK62" s="23">
        <v>0</v>
      </c>
      <c r="BL62" s="23">
        <v>0</v>
      </c>
      <c r="BM62" s="23">
        <v>0</v>
      </c>
      <c r="BN62" s="23">
        <v>0</v>
      </c>
      <c r="BO62" s="23">
        <v>0</v>
      </c>
      <c r="BP62" s="23">
        <v>3</v>
      </c>
      <c r="BQ62" s="23">
        <v>0</v>
      </c>
      <c r="BR62" s="23">
        <v>0</v>
      </c>
      <c r="BS62" s="23">
        <f t="shared" si="1"/>
        <v>77513</v>
      </c>
    </row>
    <row r="63" spans="1:71" ht="8.25" customHeight="1">
      <c r="A63" s="13" t="s">
        <v>246</v>
      </c>
      <c r="B63" s="14" t="s">
        <v>128</v>
      </c>
      <c r="C63" s="23">
        <v>1</v>
      </c>
      <c r="D63" s="23">
        <v>46</v>
      </c>
      <c r="E63" s="23">
        <v>0</v>
      </c>
      <c r="F63" s="23">
        <v>3468</v>
      </c>
      <c r="G63" s="23">
        <v>719</v>
      </c>
      <c r="H63" s="23">
        <v>641</v>
      </c>
      <c r="I63" s="23">
        <v>241</v>
      </c>
      <c r="J63" s="23">
        <v>1819</v>
      </c>
      <c r="K63" s="23">
        <v>23</v>
      </c>
      <c r="L63" s="23">
        <v>4909</v>
      </c>
      <c r="M63" s="23">
        <v>241</v>
      </c>
      <c r="N63" s="23">
        <v>7</v>
      </c>
      <c r="O63" s="23">
        <v>251</v>
      </c>
      <c r="P63" s="23">
        <v>0</v>
      </c>
      <c r="Q63" s="23">
        <v>156</v>
      </c>
      <c r="R63" s="23">
        <v>988</v>
      </c>
      <c r="S63" s="23">
        <v>951</v>
      </c>
      <c r="T63" s="23">
        <v>369</v>
      </c>
      <c r="U63" s="23">
        <v>591</v>
      </c>
      <c r="V63" s="23">
        <v>240</v>
      </c>
      <c r="W63" s="23">
        <v>1478</v>
      </c>
      <c r="X63" s="23">
        <v>4822</v>
      </c>
      <c r="Y63" s="23">
        <v>1766</v>
      </c>
      <c r="Z63" s="23">
        <v>1548</v>
      </c>
      <c r="AA63" s="23">
        <v>2099</v>
      </c>
      <c r="AB63" s="23">
        <v>610</v>
      </c>
      <c r="AC63" s="23">
        <v>742</v>
      </c>
      <c r="AD63" s="23">
        <v>83</v>
      </c>
      <c r="AE63" s="23">
        <v>332</v>
      </c>
      <c r="AF63" s="23">
        <v>3</v>
      </c>
      <c r="AG63" s="23">
        <v>184</v>
      </c>
      <c r="AH63" s="23">
        <v>256</v>
      </c>
      <c r="AI63" s="23">
        <v>120</v>
      </c>
      <c r="AJ63" s="23">
        <v>26</v>
      </c>
      <c r="AK63" s="23">
        <v>25</v>
      </c>
      <c r="AL63" s="23">
        <v>603</v>
      </c>
      <c r="AM63" s="23">
        <v>483</v>
      </c>
      <c r="AN63" s="23">
        <v>28</v>
      </c>
      <c r="AO63" s="23">
        <v>390</v>
      </c>
      <c r="AP63" s="23">
        <v>668</v>
      </c>
      <c r="AQ63" s="23">
        <v>63</v>
      </c>
      <c r="AR63" s="23">
        <v>3106</v>
      </c>
      <c r="AS63" s="23">
        <v>10</v>
      </c>
      <c r="AT63" s="23">
        <v>0</v>
      </c>
      <c r="AU63" s="23">
        <v>0</v>
      </c>
      <c r="AV63" s="23">
        <v>71</v>
      </c>
      <c r="AW63" s="23">
        <v>0</v>
      </c>
      <c r="AX63" s="23">
        <v>0</v>
      </c>
      <c r="AY63" s="23">
        <v>0</v>
      </c>
      <c r="AZ63" s="23">
        <v>0</v>
      </c>
      <c r="BA63" s="23">
        <v>1</v>
      </c>
      <c r="BB63" s="23">
        <v>1</v>
      </c>
      <c r="BC63" s="23">
        <v>61</v>
      </c>
      <c r="BD63" s="23">
        <v>49</v>
      </c>
      <c r="BE63" s="23">
        <v>0</v>
      </c>
      <c r="BF63" s="23">
        <v>18</v>
      </c>
      <c r="BG63" s="23">
        <v>24</v>
      </c>
      <c r="BH63" s="23">
        <v>0</v>
      </c>
      <c r="BI63" s="23">
        <v>161</v>
      </c>
      <c r="BJ63" s="23">
        <v>1</v>
      </c>
      <c r="BK63" s="23">
        <v>98</v>
      </c>
      <c r="BL63" s="23">
        <v>472</v>
      </c>
      <c r="BM63" s="23">
        <v>0</v>
      </c>
      <c r="BN63" s="23">
        <v>1704</v>
      </c>
      <c r="BO63" s="23">
        <v>0</v>
      </c>
      <c r="BP63" s="23">
        <v>14</v>
      </c>
      <c r="BQ63" s="23">
        <v>19</v>
      </c>
      <c r="BR63" s="23">
        <v>0</v>
      </c>
      <c r="BS63" s="23">
        <f t="shared" si="1"/>
        <v>37800</v>
      </c>
    </row>
    <row r="64" spans="1:71" ht="8.25" customHeight="1">
      <c r="A64" s="15" t="s">
        <v>336</v>
      </c>
      <c r="B64" s="16" t="s">
        <v>247</v>
      </c>
      <c r="C64" s="47">
        <v>27</v>
      </c>
      <c r="D64" s="47">
        <v>53</v>
      </c>
      <c r="E64" s="47">
        <v>3</v>
      </c>
      <c r="F64" s="47">
        <v>0</v>
      </c>
      <c r="G64" s="47">
        <v>0</v>
      </c>
      <c r="H64" s="47">
        <v>0</v>
      </c>
      <c r="I64" s="47">
        <v>0</v>
      </c>
      <c r="J64" s="47">
        <v>12</v>
      </c>
      <c r="K64" s="47">
        <v>0</v>
      </c>
      <c r="L64" s="47">
        <v>58</v>
      </c>
      <c r="M64" s="47">
        <v>0</v>
      </c>
      <c r="N64" s="47">
        <v>0</v>
      </c>
      <c r="O64" s="47">
        <v>64</v>
      </c>
      <c r="P64" s="47">
        <v>55</v>
      </c>
      <c r="Q64" s="47">
        <v>82</v>
      </c>
      <c r="R64" s="47">
        <v>465</v>
      </c>
      <c r="S64" s="47">
        <v>1558</v>
      </c>
      <c r="T64" s="47">
        <v>860</v>
      </c>
      <c r="U64" s="47">
        <v>0</v>
      </c>
      <c r="V64" s="47">
        <v>0</v>
      </c>
      <c r="W64" s="47">
        <v>0</v>
      </c>
      <c r="X64" s="47">
        <v>186</v>
      </c>
      <c r="Y64" s="47">
        <v>15</v>
      </c>
      <c r="Z64" s="47">
        <v>1</v>
      </c>
      <c r="AA64" s="47">
        <v>1876</v>
      </c>
      <c r="AB64" s="47">
        <v>990</v>
      </c>
      <c r="AC64" s="47">
        <v>0</v>
      </c>
      <c r="AD64" s="47">
        <v>0</v>
      </c>
      <c r="AE64" s="47">
        <v>593</v>
      </c>
      <c r="AF64" s="47">
        <v>363</v>
      </c>
      <c r="AG64" s="47">
        <v>24</v>
      </c>
      <c r="AH64" s="47">
        <v>52</v>
      </c>
      <c r="AI64" s="47">
        <v>710</v>
      </c>
      <c r="AJ64" s="47">
        <v>266</v>
      </c>
      <c r="AK64" s="47">
        <v>107</v>
      </c>
      <c r="AL64" s="47">
        <v>368</v>
      </c>
      <c r="AM64" s="47">
        <v>746</v>
      </c>
      <c r="AN64" s="47">
        <v>215</v>
      </c>
      <c r="AO64" s="47">
        <v>243</v>
      </c>
      <c r="AP64" s="47">
        <v>12833</v>
      </c>
      <c r="AQ64" s="47">
        <v>1490</v>
      </c>
      <c r="AR64" s="47">
        <v>0</v>
      </c>
      <c r="AS64" s="47">
        <v>323</v>
      </c>
      <c r="AT64" s="47">
        <v>0</v>
      </c>
      <c r="AU64" s="47">
        <v>0</v>
      </c>
      <c r="AV64" s="47">
        <v>0</v>
      </c>
      <c r="AW64" s="47">
        <v>17</v>
      </c>
      <c r="AX64" s="47">
        <v>0</v>
      </c>
      <c r="AY64" s="47">
        <v>153</v>
      </c>
      <c r="AZ64" s="47">
        <v>183</v>
      </c>
      <c r="BA64" s="47">
        <v>0</v>
      </c>
      <c r="BB64" s="47">
        <v>0</v>
      </c>
      <c r="BC64" s="47">
        <v>1</v>
      </c>
      <c r="BD64" s="47">
        <v>2092</v>
      </c>
      <c r="BE64" s="47">
        <v>0</v>
      </c>
      <c r="BF64" s="47">
        <v>3</v>
      </c>
      <c r="BG64" s="47">
        <v>1</v>
      </c>
      <c r="BH64" s="47">
        <v>19</v>
      </c>
      <c r="BI64" s="47">
        <v>844</v>
      </c>
      <c r="BJ64" s="47">
        <v>0</v>
      </c>
      <c r="BK64" s="47">
        <v>251</v>
      </c>
      <c r="BL64" s="47">
        <v>93</v>
      </c>
      <c r="BM64" s="47">
        <v>0</v>
      </c>
      <c r="BN64" s="47">
        <v>10</v>
      </c>
      <c r="BO64" s="47">
        <v>0</v>
      </c>
      <c r="BP64" s="47">
        <v>2</v>
      </c>
      <c r="BQ64" s="47">
        <v>97</v>
      </c>
      <c r="BR64" s="47">
        <v>0</v>
      </c>
      <c r="BS64" s="47">
        <f t="shared" si="1"/>
        <v>28404</v>
      </c>
    </row>
    <row r="65" spans="1:71" ht="8.25" customHeight="1">
      <c r="A65" s="11" t="s">
        <v>337</v>
      </c>
      <c r="B65" s="5" t="s">
        <v>248</v>
      </c>
      <c r="C65" s="23">
        <v>3</v>
      </c>
      <c r="D65" s="23">
        <v>41</v>
      </c>
      <c r="E65" s="23">
        <v>0</v>
      </c>
      <c r="F65" s="23">
        <v>0</v>
      </c>
      <c r="G65" s="23">
        <v>148</v>
      </c>
      <c r="H65" s="23">
        <v>165</v>
      </c>
      <c r="I65" s="23">
        <v>22</v>
      </c>
      <c r="J65" s="23">
        <v>100</v>
      </c>
      <c r="K65" s="23">
        <v>25</v>
      </c>
      <c r="L65" s="23">
        <v>242</v>
      </c>
      <c r="M65" s="23">
        <v>37</v>
      </c>
      <c r="N65" s="23">
        <v>0</v>
      </c>
      <c r="O65" s="23">
        <v>60</v>
      </c>
      <c r="P65" s="23">
        <v>59</v>
      </c>
      <c r="Q65" s="23">
        <v>1</v>
      </c>
      <c r="R65" s="23">
        <v>37</v>
      </c>
      <c r="S65" s="23">
        <v>72</v>
      </c>
      <c r="T65" s="23">
        <v>1</v>
      </c>
      <c r="U65" s="23">
        <v>49</v>
      </c>
      <c r="V65" s="23">
        <v>2</v>
      </c>
      <c r="W65" s="23">
        <v>95</v>
      </c>
      <c r="X65" s="23">
        <v>272</v>
      </c>
      <c r="Y65" s="23">
        <v>2369</v>
      </c>
      <c r="Z65" s="23">
        <v>25</v>
      </c>
      <c r="AA65" s="23">
        <v>44</v>
      </c>
      <c r="AB65" s="23">
        <v>88</v>
      </c>
      <c r="AC65" s="23">
        <v>41</v>
      </c>
      <c r="AD65" s="23">
        <v>87</v>
      </c>
      <c r="AE65" s="23">
        <v>873</v>
      </c>
      <c r="AF65" s="23">
        <v>49</v>
      </c>
      <c r="AG65" s="23">
        <v>17</v>
      </c>
      <c r="AH65" s="23">
        <v>38</v>
      </c>
      <c r="AI65" s="23">
        <v>32</v>
      </c>
      <c r="AJ65" s="23">
        <v>52</v>
      </c>
      <c r="AK65" s="23">
        <v>3</v>
      </c>
      <c r="AL65" s="23">
        <v>8</v>
      </c>
      <c r="AM65" s="23">
        <v>0</v>
      </c>
      <c r="AN65" s="23">
        <v>28</v>
      </c>
      <c r="AO65" s="23">
        <v>83</v>
      </c>
      <c r="AP65" s="23">
        <v>154</v>
      </c>
      <c r="AQ65" s="23">
        <v>332</v>
      </c>
      <c r="AR65" s="23">
        <v>3849</v>
      </c>
      <c r="AS65" s="23">
        <v>611</v>
      </c>
      <c r="AT65" s="23">
        <v>13</v>
      </c>
      <c r="AU65" s="23">
        <v>1</v>
      </c>
      <c r="AV65" s="23">
        <v>198</v>
      </c>
      <c r="AW65" s="23">
        <v>164</v>
      </c>
      <c r="AX65" s="23">
        <v>149</v>
      </c>
      <c r="AY65" s="23">
        <v>13</v>
      </c>
      <c r="AZ65" s="23">
        <v>87</v>
      </c>
      <c r="BA65" s="23">
        <v>184</v>
      </c>
      <c r="BB65" s="23">
        <v>23</v>
      </c>
      <c r="BC65" s="23">
        <v>40</v>
      </c>
      <c r="BD65" s="23">
        <v>0</v>
      </c>
      <c r="BE65" s="23">
        <v>528</v>
      </c>
      <c r="BF65" s="23">
        <v>171</v>
      </c>
      <c r="BG65" s="23">
        <v>506</v>
      </c>
      <c r="BH65" s="23">
        <v>206</v>
      </c>
      <c r="BI65" s="23">
        <v>3549</v>
      </c>
      <c r="BJ65" s="23">
        <v>2</v>
      </c>
      <c r="BK65" s="23">
        <v>379</v>
      </c>
      <c r="BL65" s="23">
        <v>323</v>
      </c>
      <c r="BM65" s="23">
        <v>301</v>
      </c>
      <c r="BN65" s="23">
        <v>141</v>
      </c>
      <c r="BO65" s="23">
        <v>1294</v>
      </c>
      <c r="BP65" s="23">
        <v>367</v>
      </c>
      <c r="BQ65" s="23">
        <v>2397</v>
      </c>
      <c r="BR65" s="23">
        <v>0</v>
      </c>
      <c r="BS65" s="23">
        <f t="shared" si="1"/>
        <v>21250</v>
      </c>
    </row>
    <row r="66" spans="1:71" ht="8.25" customHeight="1">
      <c r="A66" s="30" t="s">
        <v>338</v>
      </c>
      <c r="B66" s="26" t="s">
        <v>249</v>
      </c>
      <c r="C66" s="46">
        <v>677</v>
      </c>
      <c r="D66" s="46">
        <v>5543</v>
      </c>
      <c r="E66" s="46">
        <v>31</v>
      </c>
      <c r="F66" s="46">
        <v>0</v>
      </c>
      <c r="G66" s="46">
        <v>934</v>
      </c>
      <c r="H66" s="46">
        <v>0</v>
      </c>
      <c r="I66" s="46">
        <v>0</v>
      </c>
      <c r="J66" s="46">
        <v>0</v>
      </c>
      <c r="K66" s="46">
        <v>0</v>
      </c>
      <c r="L66" s="46">
        <v>722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0</v>
      </c>
      <c r="V66" s="46">
        <v>0</v>
      </c>
      <c r="W66" s="46">
        <v>5</v>
      </c>
      <c r="X66" s="46">
        <v>766</v>
      </c>
      <c r="Y66" s="46">
        <v>0</v>
      </c>
      <c r="Z66" s="46">
        <v>9909</v>
      </c>
      <c r="AA66" s="46">
        <v>0</v>
      </c>
      <c r="AB66" s="46">
        <v>0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46">
        <v>0</v>
      </c>
      <c r="AQ66" s="46">
        <v>0</v>
      </c>
      <c r="AR66" s="46">
        <v>644</v>
      </c>
      <c r="AS66" s="46">
        <v>0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0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20</v>
      </c>
      <c r="BG66" s="46">
        <v>112</v>
      </c>
      <c r="BH66" s="46">
        <v>0</v>
      </c>
      <c r="BI66" s="46">
        <v>0</v>
      </c>
      <c r="BJ66" s="46">
        <v>0</v>
      </c>
      <c r="BK66" s="46">
        <v>1145</v>
      </c>
      <c r="BL66" s="46">
        <v>1116</v>
      </c>
      <c r="BM66" s="46">
        <v>473</v>
      </c>
      <c r="BN66" s="46">
        <v>10268</v>
      </c>
      <c r="BO66" s="46">
        <v>25327</v>
      </c>
      <c r="BP66" s="46">
        <v>10</v>
      </c>
      <c r="BQ66" s="46">
        <v>1227</v>
      </c>
      <c r="BR66" s="46">
        <v>0</v>
      </c>
      <c r="BS66" s="46">
        <f t="shared" si="1"/>
        <v>58929</v>
      </c>
    </row>
    <row r="67" spans="1:71" ht="8.25" customHeight="1">
      <c r="A67" s="30" t="s">
        <v>339</v>
      </c>
      <c r="B67" s="26" t="s">
        <v>250</v>
      </c>
      <c r="C67" s="46">
        <v>0</v>
      </c>
      <c r="D67" s="46">
        <v>0</v>
      </c>
      <c r="E67" s="46">
        <v>0</v>
      </c>
      <c r="F67" s="46">
        <v>22</v>
      </c>
      <c r="G67" s="46">
        <v>131</v>
      </c>
      <c r="H67" s="46">
        <v>1468</v>
      </c>
      <c r="I67" s="46">
        <v>124</v>
      </c>
      <c r="J67" s="46">
        <v>0</v>
      </c>
      <c r="K67" s="46">
        <v>0</v>
      </c>
      <c r="L67" s="46">
        <v>3</v>
      </c>
      <c r="M67" s="46">
        <v>0</v>
      </c>
      <c r="N67" s="46">
        <v>0</v>
      </c>
      <c r="O67" s="46">
        <v>41</v>
      </c>
      <c r="P67" s="46">
        <v>0</v>
      </c>
      <c r="Q67" s="46">
        <v>597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5</v>
      </c>
      <c r="Y67" s="46">
        <v>0</v>
      </c>
      <c r="Z67" s="46">
        <v>1</v>
      </c>
      <c r="AA67" s="46">
        <v>2628</v>
      </c>
      <c r="AB67" s="46">
        <v>118</v>
      </c>
      <c r="AC67" s="46">
        <v>374</v>
      </c>
      <c r="AD67" s="46">
        <v>30</v>
      </c>
      <c r="AE67" s="46">
        <v>11</v>
      </c>
      <c r="AF67" s="46">
        <v>0</v>
      </c>
      <c r="AG67" s="46">
        <v>175</v>
      </c>
      <c r="AH67" s="46">
        <v>1775</v>
      </c>
      <c r="AI67" s="46">
        <v>11445</v>
      </c>
      <c r="AJ67" s="46">
        <v>2441</v>
      </c>
      <c r="AK67" s="46">
        <v>838</v>
      </c>
      <c r="AL67" s="46">
        <v>53</v>
      </c>
      <c r="AM67" s="46">
        <v>1066</v>
      </c>
      <c r="AN67" s="46">
        <v>0</v>
      </c>
      <c r="AO67" s="46">
        <v>21</v>
      </c>
      <c r="AP67" s="46">
        <v>57</v>
      </c>
      <c r="AQ67" s="46">
        <v>1080</v>
      </c>
      <c r="AR67" s="46">
        <v>494</v>
      </c>
      <c r="AS67" s="46">
        <v>10857</v>
      </c>
      <c r="AT67" s="46">
        <v>0</v>
      </c>
      <c r="AU67" s="46">
        <v>1240</v>
      </c>
      <c r="AV67" s="46">
        <v>0</v>
      </c>
      <c r="AW67" s="46">
        <v>0</v>
      </c>
      <c r="AX67" s="46">
        <v>0</v>
      </c>
      <c r="AY67" s="46">
        <v>0</v>
      </c>
      <c r="AZ67" s="46">
        <v>0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4</v>
      </c>
      <c r="BG67" s="46">
        <v>0</v>
      </c>
      <c r="BH67" s="46">
        <v>590</v>
      </c>
      <c r="BI67" s="46">
        <v>0</v>
      </c>
      <c r="BJ67" s="46">
        <v>0</v>
      </c>
      <c r="BK67" s="46">
        <v>1</v>
      </c>
      <c r="BL67" s="46">
        <v>7</v>
      </c>
      <c r="BM67" s="46">
        <v>0</v>
      </c>
      <c r="BN67" s="46">
        <v>23</v>
      </c>
      <c r="BO67" s="46">
        <v>10</v>
      </c>
      <c r="BP67" s="46">
        <v>0</v>
      </c>
      <c r="BQ67" s="46">
        <v>31</v>
      </c>
      <c r="BR67" s="46">
        <v>0</v>
      </c>
      <c r="BS67" s="46">
        <f t="shared" si="1"/>
        <v>37761</v>
      </c>
    </row>
    <row r="68" spans="1:71" ht="8.25" customHeight="1">
      <c r="A68" s="30" t="s">
        <v>340</v>
      </c>
      <c r="B68" s="26" t="s">
        <v>251</v>
      </c>
      <c r="C68" s="46">
        <v>1080</v>
      </c>
      <c r="D68" s="46">
        <v>348</v>
      </c>
      <c r="E68" s="46">
        <v>74</v>
      </c>
      <c r="F68" s="46">
        <v>177</v>
      </c>
      <c r="G68" s="46">
        <v>46</v>
      </c>
      <c r="H68" s="46">
        <v>0</v>
      </c>
      <c r="I68" s="46">
        <v>0</v>
      </c>
      <c r="J68" s="46">
        <v>4708</v>
      </c>
      <c r="K68" s="46">
        <v>211</v>
      </c>
      <c r="L68" s="46">
        <v>12603</v>
      </c>
      <c r="M68" s="46">
        <v>4883</v>
      </c>
      <c r="N68" s="46">
        <v>0</v>
      </c>
      <c r="O68" s="46">
        <v>107</v>
      </c>
      <c r="P68" s="46">
        <v>119</v>
      </c>
      <c r="Q68" s="46">
        <v>383</v>
      </c>
      <c r="R68" s="46">
        <v>373</v>
      </c>
      <c r="S68" s="46">
        <v>1041</v>
      </c>
      <c r="T68" s="46">
        <v>1133</v>
      </c>
      <c r="U68" s="46">
        <v>135</v>
      </c>
      <c r="V68" s="46">
        <v>47</v>
      </c>
      <c r="W68" s="46">
        <v>2139</v>
      </c>
      <c r="X68" s="46">
        <v>1104</v>
      </c>
      <c r="Y68" s="46">
        <v>2503</v>
      </c>
      <c r="Z68" s="46">
        <v>660</v>
      </c>
      <c r="AA68" s="46">
        <v>19769</v>
      </c>
      <c r="AB68" s="46">
        <v>2854</v>
      </c>
      <c r="AC68" s="46">
        <v>365</v>
      </c>
      <c r="AD68" s="46">
        <v>0</v>
      </c>
      <c r="AE68" s="46">
        <v>1102</v>
      </c>
      <c r="AF68" s="46">
        <v>1505</v>
      </c>
      <c r="AG68" s="46">
        <v>2726</v>
      </c>
      <c r="AH68" s="46">
        <v>1423</v>
      </c>
      <c r="AI68" s="46">
        <v>3367</v>
      </c>
      <c r="AJ68" s="46">
        <v>3625</v>
      </c>
      <c r="AK68" s="46">
        <v>227</v>
      </c>
      <c r="AL68" s="46">
        <v>3482</v>
      </c>
      <c r="AM68" s="46">
        <v>1149</v>
      </c>
      <c r="AN68" s="46">
        <v>394</v>
      </c>
      <c r="AO68" s="46">
        <v>717</v>
      </c>
      <c r="AP68" s="46">
        <v>19566</v>
      </c>
      <c r="AQ68" s="46">
        <v>1841</v>
      </c>
      <c r="AR68" s="46">
        <v>8167</v>
      </c>
      <c r="AS68" s="46">
        <v>92</v>
      </c>
      <c r="AT68" s="46">
        <v>0</v>
      </c>
      <c r="AU68" s="46">
        <v>13</v>
      </c>
      <c r="AV68" s="46">
        <v>176</v>
      </c>
      <c r="AW68" s="46">
        <v>15</v>
      </c>
      <c r="AX68" s="46">
        <v>816</v>
      </c>
      <c r="AY68" s="46">
        <v>0</v>
      </c>
      <c r="AZ68" s="46">
        <v>0</v>
      </c>
      <c r="BA68" s="46">
        <v>0</v>
      </c>
      <c r="BB68" s="46">
        <v>3</v>
      </c>
      <c r="BC68" s="46">
        <v>52</v>
      </c>
      <c r="BD68" s="46">
        <v>191</v>
      </c>
      <c r="BE68" s="46">
        <v>719</v>
      </c>
      <c r="BF68" s="46">
        <v>10</v>
      </c>
      <c r="BG68" s="46">
        <v>0</v>
      </c>
      <c r="BH68" s="46">
        <v>0</v>
      </c>
      <c r="BI68" s="46">
        <v>864</v>
      </c>
      <c r="BJ68" s="46">
        <v>0</v>
      </c>
      <c r="BK68" s="46">
        <v>212</v>
      </c>
      <c r="BL68" s="46">
        <v>296</v>
      </c>
      <c r="BM68" s="46">
        <v>0</v>
      </c>
      <c r="BN68" s="46">
        <v>988</v>
      </c>
      <c r="BO68" s="46">
        <v>647</v>
      </c>
      <c r="BP68" s="46">
        <v>0</v>
      </c>
      <c r="BQ68" s="46">
        <v>118</v>
      </c>
      <c r="BR68" s="46">
        <v>0</v>
      </c>
      <c r="BS68" s="46">
        <f t="shared" si="1"/>
        <v>111365</v>
      </c>
    </row>
    <row r="69" spans="1:71" ht="8.25" customHeight="1">
      <c r="A69" s="31" t="s">
        <v>252</v>
      </c>
      <c r="B69" s="28" t="s">
        <v>75</v>
      </c>
      <c r="C69" s="46">
        <v>81</v>
      </c>
      <c r="D69" s="46">
        <v>166</v>
      </c>
      <c r="E69" s="46">
        <v>15</v>
      </c>
      <c r="F69" s="46">
        <v>0</v>
      </c>
      <c r="G69" s="46">
        <v>33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5619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</v>
      </c>
      <c r="AI69" s="46">
        <v>0</v>
      </c>
      <c r="AJ69" s="46">
        <v>0</v>
      </c>
      <c r="AK69" s="46">
        <v>0</v>
      </c>
      <c r="AL69" s="46">
        <v>0</v>
      </c>
      <c r="AM69" s="46">
        <v>0</v>
      </c>
      <c r="AN69" s="46">
        <v>834</v>
      </c>
      <c r="AO69" s="46">
        <v>209</v>
      </c>
      <c r="AP69" s="46">
        <v>9922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0</v>
      </c>
      <c r="AZ69" s="46">
        <v>0</v>
      </c>
      <c r="BA69" s="46">
        <v>0</v>
      </c>
      <c r="BB69" s="46">
        <v>0</v>
      </c>
      <c r="BC69" s="46">
        <v>0</v>
      </c>
      <c r="BD69" s="46">
        <v>1071</v>
      </c>
      <c r="BE69" s="46">
        <v>0</v>
      </c>
      <c r="BF69" s="46">
        <v>0</v>
      </c>
      <c r="BG69" s="46">
        <v>0</v>
      </c>
      <c r="BH69" s="46">
        <v>0</v>
      </c>
      <c r="BI69" s="46">
        <v>0</v>
      </c>
      <c r="BJ69" s="46">
        <v>0</v>
      </c>
      <c r="BK69" s="46">
        <v>100</v>
      </c>
      <c r="BL69" s="46">
        <v>24</v>
      </c>
      <c r="BM69" s="46">
        <v>0</v>
      </c>
      <c r="BN69" s="46">
        <v>6</v>
      </c>
      <c r="BO69" s="46">
        <v>0</v>
      </c>
      <c r="BP69" s="46">
        <v>0</v>
      </c>
      <c r="BQ69" s="46">
        <v>0</v>
      </c>
      <c r="BR69" s="46">
        <v>0</v>
      </c>
      <c r="BS69" s="46">
        <f t="shared" si="1"/>
        <v>18080</v>
      </c>
    </row>
    <row r="70" spans="1:71" ht="8.25" customHeight="1">
      <c r="A70" s="30" t="s">
        <v>253</v>
      </c>
      <c r="B70" s="26" t="s">
        <v>115</v>
      </c>
      <c r="C70" s="46">
        <v>134</v>
      </c>
      <c r="D70" s="46">
        <v>223</v>
      </c>
      <c r="E70" s="46">
        <v>21</v>
      </c>
      <c r="F70" s="46">
        <v>0</v>
      </c>
      <c r="G70" s="46">
        <v>17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17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6">
        <v>0</v>
      </c>
      <c r="AM70" s="46">
        <v>0</v>
      </c>
      <c r="AN70" s="46">
        <v>1549</v>
      </c>
      <c r="AO70" s="46">
        <v>980</v>
      </c>
      <c r="AP70" s="46">
        <v>25817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13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>
        <v>0</v>
      </c>
      <c r="BD70" s="46">
        <v>1128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62</v>
      </c>
      <c r="BL70" s="46">
        <v>9</v>
      </c>
      <c r="BM70" s="46">
        <v>0</v>
      </c>
      <c r="BN70" s="46">
        <v>4</v>
      </c>
      <c r="BO70" s="46">
        <v>0</v>
      </c>
      <c r="BP70" s="46">
        <v>0</v>
      </c>
      <c r="BQ70" s="46">
        <v>292</v>
      </c>
      <c r="BR70" s="46">
        <v>0</v>
      </c>
      <c r="BS70" s="46">
        <f t="shared" ref="BS70:BS101" si="2">SUM(C70:BR70)</f>
        <v>30266</v>
      </c>
    </row>
    <row r="71" spans="1:71" ht="8.25" customHeight="1">
      <c r="A71" s="13" t="s">
        <v>341</v>
      </c>
      <c r="B71" s="14" t="s">
        <v>254</v>
      </c>
      <c r="C71" s="23">
        <v>5729</v>
      </c>
      <c r="D71" s="23">
        <v>3170</v>
      </c>
      <c r="E71" s="23">
        <v>90</v>
      </c>
      <c r="F71" s="23">
        <v>69</v>
      </c>
      <c r="G71" s="23">
        <v>19</v>
      </c>
      <c r="H71" s="23">
        <v>15</v>
      </c>
      <c r="I71" s="23">
        <v>16</v>
      </c>
      <c r="J71" s="23">
        <v>1</v>
      </c>
      <c r="K71" s="23">
        <v>179</v>
      </c>
      <c r="L71" s="23">
        <v>2792</v>
      </c>
      <c r="M71" s="23">
        <v>3576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395</v>
      </c>
      <c r="T71" s="23">
        <v>0</v>
      </c>
      <c r="U71" s="23">
        <v>0</v>
      </c>
      <c r="V71" s="23">
        <v>0</v>
      </c>
      <c r="W71" s="23">
        <v>848</v>
      </c>
      <c r="X71" s="23">
        <v>289</v>
      </c>
      <c r="Y71" s="23">
        <v>633</v>
      </c>
      <c r="Z71" s="23">
        <v>96</v>
      </c>
      <c r="AA71" s="23">
        <v>763</v>
      </c>
      <c r="AB71" s="23">
        <v>5899</v>
      </c>
      <c r="AC71" s="23">
        <v>548</v>
      </c>
      <c r="AD71" s="23">
        <v>8</v>
      </c>
      <c r="AE71" s="23">
        <v>288</v>
      </c>
      <c r="AF71" s="23">
        <v>1</v>
      </c>
      <c r="AG71" s="23">
        <v>557</v>
      </c>
      <c r="AH71" s="23">
        <v>400</v>
      </c>
      <c r="AI71" s="23">
        <v>3918</v>
      </c>
      <c r="AJ71" s="23">
        <v>183</v>
      </c>
      <c r="AK71" s="23">
        <v>173</v>
      </c>
      <c r="AL71" s="23">
        <v>878</v>
      </c>
      <c r="AM71" s="23">
        <v>339</v>
      </c>
      <c r="AN71" s="23">
        <v>256</v>
      </c>
      <c r="AO71" s="23">
        <v>123</v>
      </c>
      <c r="AP71" s="23">
        <v>35064</v>
      </c>
      <c r="AQ71" s="23">
        <v>366</v>
      </c>
      <c r="AR71" s="23">
        <v>5</v>
      </c>
      <c r="AS71" s="23">
        <v>0</v>
      </c>
      <c r="AT71" s="23">
        <v>0</v>
      </c>
      <c r="AU71" s="23">
        <v>0</v>
      </c>
      <c r="AV71" s="23">
        <v>0</v>
      </c>
      <c r="AW71" s="23">
        <v>370</v>
      </c>
      <c r="AX71" s="23">
        <v>1288</v>
      </c>
      <c r="AY71" s="23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1624</v>
      </c>
      <c r="BE71" s="23">
        <v>0</v>
      </c>
      <c r="BF71" s="23">
        <v>3</v>
      </c>
      <c r="BG71" s="23">
        <v>0</v>
      </c>
      <c r="BH71" s="23">
        <v>0</v>
      </c>
      <c r="BI71" s="23">
        <v>174</v>
      </c>
      <c r="BJ71" s="23">
        <v>0</v>
      </c>
      <c r="BK71" s="23">
        <v>428</v>
      </c>
      <c r="BL71" s="23">
        <v>197</v>
      </c>
      <c r="BM71" s="23">
        <v>0</v>
      </c>
      <c r="BN71" s="23">
        <v>265</v>
      </c>
      <c r="BO71" s="23">
        <v>168</v>
      </c>
      <c r="BP71" s="23">
        <v>1</v>
      </c>
      <c r="BQ71" s="23">
        <v>89</v>
      </c>
      <c r="BR71" s="23">
        <v>0</v>
      </c>
      <c r="BS71" s="23">
        <f t="shared" si="2"/>
        <v>72293</v>
      </c>
    </row>
    <row r="72" spans="1:71" ht="8.25" customHeight="1">
      <c r="A72" s="13" t="s">
        <v>255</v>
      </c>
      <c r="B72" s="14" t="s">
        <v>116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54</v>
      </c>
      <c r="AC72" s="47">
        <v>5780</v>
      </c>
      <c r="AD72" s="47">
        <v>924</v>
      </c>
      <c r="AE72" s="47">
        <v>0</v>
      </c>
      <c r="AF72" s="47">
        <v>0</v>
      </c>
      <c r="AG72" s="47">
        <v>0</v>
      </c>
      <c r="AH72" s="47">
        <v>14</v>
      </c>
      <c r="AI72" s="47">
        <v>37</v>
      </c>
      <c r="AJ72" s="47">
        <v>0</v>
      </c>
      <c r="AK72" s="47">
        <v>0</v>
      </c>
      <c r="AL72" s="47">
        <v>0</v>
      </c>
      <c r="AM72" s="47">
        <v>0</v>
      </c>
      <c r="AN72" s="47">
        <v>0</v>
      </c>
      <c r="AO72" s="47">
        <v>0</v>
      </c>
      <c r="AP72" s="47">
        <v>0</v>
      </c>
      <c r="AQ72" s="47">
        <v>0</v>
      </c>
      <c r="AR72" s="47">
        <v>0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0</v>
      </c>
      <c r="AZ72" s="47">
        <v>0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3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0</v>
      </c>
      <c r="BO72" s="47">
        <v>0</v>
      </c>
      <c r="BP72" s="47">
        <v>0</v>
      </c>
      <c r="BQ72" s="47">
        <v>0</v>
      </c>
      <c r="BR72" s="47">
        <v>0</v>
      </c>
      <c r="BS72" s="47">
        <f t="shared" si="2"/>
        <v>6812</v>
      </c>
    </row>
    <row r="73" spans="1:71" ht="8.25" customHeight="1">
      <c r="A73" s="13" t="s">
        <v>342</v>
      </c>
      <c r="B73" s="14" t="s">
        <v>256</v>
      </c>
      <c r="C73" s="47">
        <v>330</v>
      </c>
      <c r="D73" s="47">
        <v>536</v>
      </c>
      <c r="E73" s="47">
        <v>33</v>
      </c>
      <c r="F73" s="47">
        <v>133</v>
      </c>
      <c r="G73" s="47">
        <v>16293</v>
      </c>
      <c r="H73" s="47">
        <v>0</v>
      </c>
      <c r="I73" s="47">
        <v>107</v>
      </c>
      <c r="J73" s="47">
        <v>380</v>
      </c>
      <c r="K73" s="47">
        <v>0</v>
      </c>
      <c r="L73" s="47">
        <v>63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286</v>
      </c>
      <c r="T73" s="47">
        <v>0</v>
      </c>
      <c r="U73" s="4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1</v>
      </c>
      <c r="AA73" s="47">
        <v>1365</v>
      </c>
      <c r="AB73" s="47">
        <v>1044</v>
      </c>
      <c r="AC73" s="47">
        <v>11562</v>
      </c>
      <c r="AD73" s="47">
        <v>218</v>
      </c>
      <c r="AE73" s="47">
        <v>29101</v>
      </c>
      <c r="AF73" s="47">
        <v>88</v>
      </c>
      <c r="AG73" s="47">
        <v>4684</v>
      </c>
      <c r="AH73" s="47">
        <v>13057</v>
      </c>
      <c r="AI73" s="47">
        <v>9632</v>
      </c>
      <c r="AJ73" s="47">
        <v>13222</v>
      </c>
      <c r="AK73" s="47">
        <v>1026</v>
      </c>
      <c r="AL73" s="47">
        <v>1985</v>
      </c>
      <c r="AM73" s="47">
        <v>1776</v>
      </c>
      <c r="AN73" s="47">
        <v>367</v>
      </c>
      <c r="AO73" s="47">
        <v>177</v>
      </c>
      <c r="AP73" s="47">
        <v>20069</v>
      </c>
      <c r="AQ73" s="47">
        <v>0</v>
      </c>
      <c r="AR73" s="47">
        <v>1973</v>
      </c>
      <c r="AS73" s="47">
        <v>37</v>
      </c>
      <c r="AT73" s="47">
        <v>0</v>
      </c>
      <c r="AU73" s="47">
        <v>0</v>
      </c>
      <c r="AV73" s="47">
        <v>8</v>
      </c>
      <c r="AW73" s="47">
        <v>0</v>
      </c>
      <c r="AX73" s="47">
        <v>0</v>
      </c>
      <c r="AY73" s="47">
        <v>0</v>
      </c>
      <c r="AZ73" s="47">
        <v>0</v>
      </c>
      <c r="BA73" s="47">
        <v>0</v>
      </c>
      <c r="BB73" s="47">
        <v>46</v>
      </c>
      <c r="BC73" s="47">
        <v>0</v>
      </c>
      <c r="BD73" s="47">
        <v>0</v>
      </c>
      <c r="BE73" s="47">
        <v>0</v>
      </c>
      <c r="BF73" s="47">
        <v>35</v>
      </c>
      <c r="BG73" s="47">
        <v>0</v>
      </c>
      <c r="BH73" s="47">
        <v>401</v>
      </c>
      <c r="BI73" s="47">
        <v>0</v>
      </c>
      <c r="BJ73" s="47">
        <v>0</v>
      </c>
      <c r="BK73" s="47">
        <v>213</v>
      </c>
      <c r="BL73" s="47">
        <v>52</v>
      </c>
      <c r="BM73" s="47">
        <v>0</v>
      </c>
      <c r="BN73" s="47">
        <v>10</v>
      </c>
      <c r="BO73" s="47">
        <v>0</v>
      </c>
      <c r="BP73" s="47">
        <v>0</v>
      </c>
      <c r="BQ73" s="47">
        <v>0</v>
      </c>
      <c r="BR73" s="47">
        <v>0</v>
      </c>
      <c r="BS73" s="47">
        <f t="shared" si="2"/>
        <v>130310</v>
      </c>
    </row>
    <row r="74" spans="1:71" ht="8.25" customHeight="1">
      <c r="A74" s="15" t="s">
        <v>258</v>
      </c>
      <c r="B74" s="16" t="s">
        <v>257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8</v>
      </c>
      <c r="J74" s="47">
        <v>697</v>
      </c>
      <c r="K74" s="47">
        <v>0</v>
      </c>
      <c r="L74" s="47">
        <v>1024</v>
      </c>
      <c r="M74" s="47">
        <v>0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440</v>
      </c>
      <c r="T74" s="47">
        <v>456</v>
      </c>
      <c r="U74" s="47">
        <v>0</v>
      </c>
      <c r="V74" s="47">
        <v>0</v>
      </c>
      <c r="W74" s="47">
        <v>40</v>
      </c>
      <c r="X74" s="47">
        <v>333</v>
      </c>
      <c r="Y74" s="47">
        <v>0</v>
      </c>
      <c r="Z74" s="47">
        <v>18</v>
      </c>
      <c r="AA74" s="47">
        <v>147</v>
      </c>
      <c r="AB74" s="47">
        <v>156</v>
      </c>
      <c r="AC74" s="47">
        <v>3405</v>
      </c>
      <c r="AD74" s="47">
        <v>23770</v>
      </c>
      <c r="AE74" s="47">
        <v>4485</v>
      </c>
      <c r="AF74" s="47">
        <v>295</v>
      </c>
      <c r="AG74" s="47">
        <v>11169</v>
      </c>
      <c r="AH74" s="47">
        <v>1644</v>
      </c>
      <c r="AI74" s="47">
        <v>1133</v>
      </c>
      <c r="AJ74" s="47">
        <v>5595</v>
      </c>
      <c r="AK74" s="47">
        <v>1182</v>
      </c>
      <c r="AL74" s="47">
        <v>4115</v>
      </c>
      <c r="AM74" s="47">
        <v>668</v>
      </c>
      <c r="AN74" s="47">
        <v>21</v>
      </c>
      <c r="AO74" s="47">
        <v>183</v>
      </c>
      <c r="AP74" s="47">
        <v>4281</v>
      </c>
      <c r="AQ74" s="47">
        <v>0</v>
      </c>
      <c r="AR74" s="47">
        <v>35</v>
      </c>
      <c r="AS74" s="47">
        <v>20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7">
        <v>0</v>
      </c>
      <c r="AZ74" s="47">
        <v>0</v>
      </c>
      <c r="BA74" s="47">
        <v>0</v>
      </c>
      <c r="BB74" s="47">
        <v>0</v>
      </c>
      <c r="BC74" s="47">
        <v>0</v>
      </c>
      <c r="BD74" s="47">
        <v>80</v>
      </c>
      <c r="BE74" s="47">
        <v>0</v>
      </c>
      <c r="BF74" s="47">
        <v>1</v>
      </c>
      <c r="BG74" s="47">
        <v>0</v>
      </c>
      <c r="BH74" s="47">
        <v>0</v>
      </c>
      <c r="BI74" s="47">
        <v>0</v>
      </c>
      <c r="BJ74" s="47">
        <v>0</v>
      </c>
      <c r="BK74" s="47">
        <v>22</v>
      </c>
      <c r="BL74" s="47">
        <v>5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f t="shared" si="2"/>
        <v>65428</v>
      </c>
    </row>
    <row r="75" spans="1:71" ht="8.25" customHeight="1">
      <c r="A75" s="11" t="s">
        <v>343</v>
      </c>
      <c r="B75" s="5" t="s">
        <v>117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101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1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181</v>
      </c>
      <c r="AD75" s="47">
        <v>485</v>
      </c>
      <c r="AE75" s="47">
        <v>0</v>
      </c>
      <c r="AF75" s="47">
        <v>0</v>
      </c>
      <c r="AG75" s="47">
        <v>1195</v>
      </c>
      <c r="AH75" s="47">
        <v>1181</v>
      </c>
      <c r="AI75" s="47">
        <v>0</v>
      </c>
      <c r="AJ75" s="47">
        <v>2392</v>
      </c>
      <c r="AK75" s="47">
        <v>17</v>
      </c>
      <c r="AL75" s="47">
        <v>0</v>
      </c>
      <c r="AM75" s="47">
        <v>1441</v>
      </c>
      <c r="AN75" s="47">
        <v>0</v>
      </c>
      <c r="AO75" s="47">
        <v>0</v>
      </c>
      <c r="AP75" s="47">
        <v>214</v>
      </c>
      <c r="AQ75" s="47">
        <v>683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f t="shared" si="2"/>
        <v>7891</v>
      </c>
    </row>
    <row r="76" spans="1:71" ht="8.25" customHeight="1">
      <c r="A76" s="30" t="s">
        <v>344</v>
      </c>
      <c r="B76" s="26" t="s">
        <v>345</v>
      </c>
      <c r="C76" s="46">
        <v>860</v>
      </c>
      <c r="D76" s="46">
        <v>1167</v>
      </c>
      <c r="E76" s="46">
        <v>103</v>
      </c>
      <c r="F76" s="46">
        <v>77</v>
      </c>
      <c r="G76" s="46">
        <v>3257</v>
      </c>
      <c r="H76" s="46">
        <v>1909</v>
      </c>
      <c r="I76" s="46">
        <v>383</v>
      </c>
      <c r="J76" s="46">
        <v>5025</v>
      </c>
      <c r="K76" s="46">
        <v>127</v>
      </c>
      <c r="L76" s="46">
        <v>4444</v>
      </c>
      <c r="M76" s="46">
        <v>7501</v>
      </c>
      <c r="N76" s="46">
        <v>32</v>
      </c>
      <c r="O76" s="46">
        <v>113</v>
      </c>
      <c r="P76" s="46">
        <v>134</v>
      </c>
      <c r="Q76" s="46">
        <v>77</v>
      </c>
      <c r="R76" s="46">
        <v>920</v>
      </c>
      <c r="S76" s="46">
        <v>218</v>
      </c>
      <c r="T76" s="46">
        <v>26</v>
      </c>
      <c r="U76" s="46">
        <v>557</v>
      </c>
      <c r="V76" s="46">
        <v>87</v>
      </c>
      <c r="W76" s="46">
        <v>863</v>
      </c>
      <c r="X76" s="46">
        <v>1471</v>
      </c>
      <c r="Y76" s="46">
        <v>1709</v>
      </c>
      <c r="Z76" s="46">
        <v>256</v>
      </c>
      <c r="AA76" s="46">
        <v>261</v>
      </c>
      <c r="AB76" s="46">
        <v>300</v>
      </c>
      <c r="AC76" s="46">
        <v>3429</v>
      </c>
      <c r="AD76" s="46">
        <v>362</v>
      </c>
      <c r="AE76" s="46">
        <v>13033</v>
      </c>
      <c r="AF76" s="46">
        <v>1604</v>
      </c>
      <c r="AG76" s="46">
        <v>3673</v>
      </c>
      <c r="AH76" s="46">
        <v>8013</v>
      </c>
      <c r="AI76" s="46">
        <v>6640</v>
      </c>
      <c r="AJ76" s="46">
        <v>3675</v>
      </c>
      <c r="AK76" s="46">
        <v>2129</v>
      </c>
      <c r="AL76" s="46">
        <v>2267</v>
      </c>
      <c r="AM76" s="46">
        <v>5434</v>
      </c>
      <c r="AN76" s="46">
        <v>4605</v>
      </c>
      <c r="AO76" s="46">
        <v>891</v>
      </c>
      <c r="AP76" s="46">
        <v>34696</v>
      </c>
      <c r="AQ76" s="46">
        <v>500</v>
      </c>
      <c r="AR76" s="46">
        <v>2350</v>
      </c>
      <c r="AS76" s="46">
        <v>134</v>
      </c>
      <c r="AT76" s="46">
        <v>1</v>
      </c>
      <c r="AU76" s="46">
        <v>0</v>
      </c>
      <c r="AV76" s="46">
        <v>7</v>
      </c>
      <c r="AW76" s="46">
        <v>277</v>
      </c>
      <c r="AX76" s="46">
        <v>4017</v>
      </c>
      <c r="AY76" s="46">
        <v>0</v>
      </c>
      <c r="AZ76" s="46">
        <v>17</v>
      </c>
      <c r="BA76" s="46">
        <v>25</v>
      </c>
      <c r="BB76" s="46">
        <v>3</v>
      </c>
      <c r="BC76" s="46">
        <v>0</v>
      </c>
      <c r="BD76" s="46">
        <v>751</v>
      </c>
      <c r="BE76" s="46">
        <v>0</v>
      </c>
      <c r="BF76" s="46">
        <v>33</v>
      </c>
      <c r="BG76" s="46">
        <v>0</v>
      </c>
      <c r="BH76" s="46">
        <v>0</v>
      </c>
      <c r="BI76" s="46">
        <v>478</v>
      </c>
      <c r="BJ76" s="46">
        <v>153</v>
      </c>
      <c r="BK76" s="46">
        <v>1660</v>
      </c>
      <c r="BL76" s="46">
        <v>134</v>
      </c>
      <c r="BM76" s="46">
        <v>0</v>
      </c>
      <c r="BN76" s="46">
        <v>207</v>
      </c>
      <c r="BO76" s="46">
        <v>0</v>
      </c>
      <c r="BP76" s="46">
        <v>0</v>
      </c>
      <c r="BQ76" s="46">
        <v>118</v>
      </c>
      <c r="BR76" s="46">
        <v>0</v>
      </c>
      <c r="BS76" s="46">
        <f t="shared" si="2"/>
        <v>133193</v>
      </c>
    </row>
    <row r="77" spans="1:71" ht="8.25" customHeight="1">
      <c r="A77" s="30" t="s">
        <v>259</v>
      </c>
      <c r="B77" s="26" t="s">
        <v>118</v>
      </c>
      <c r="C77" s="46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643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C77" s="46">
        <v>0</v>
      </c>
      <c r="AD77" s="46">
        <v>0</v>
      </c>
      <c r="AE77" s="46">
        <v>0</v>
      </c>
      <c r="AF77" s="46">
        <v>32948</v>
      </c>
      <c r="AG77" s="46">
        <v>1699</v>
      </c>
      <c r="AH77" s="46">
        <v>286</v>
      </c>
      <c r="AI77" s="46">
        <v>96</v>
      </c>
      <c r="AJ77" s="46">
        <v>946</v>
      </c>
      <c r="AK77" s="46">
        <v>13</v>
      </c>
      <c r="AL77" s="46">
        <v>111</v>
      </c>
      <c r="AM77" s="46">
        <v>1527</v>
      </c>
      <c r="AN77" s="46">
        <v>578</v>
      </c>
      <c r="AO77" s="46">
        <v>0</v>
      </c>
      <c r="AP77" s="46">
        <v>0</v>
      </c>
      <c r="AQ77" s="46">
        <v>0</v>
      </c>
      <c r="AR77" s="46">
        <v>133</v>
      </c>
      <c r="AS77" s="46">
        <v>0</v>
      </c>
      <c r="AT77" s="46">
        <v>0</v>
      </c>
      <c r="AU77" s="46">
        <v>0</v>
      </c>
      <c r="AV77" s="46">
        <v>711</v>
      </c>
      <c r="AW77" s="46">
        <v>0</v>
      </c>
      <c r="AX77" s="46">
        <v>0</v>
      </c>
      <c r="AY77" s="46">
        <v>0</v>
      </c>
      <c r="AZ77" s="46">
        <v>0</v>
      </c>
      <c r="BA77" s="46">
        <v>0</v>
      </c>
      <c r="BB77" s="46">
        <v>1675</v>
      </c>
      <c r="BC77" s="46">
        <v>0</v>
      </c>
      <c r="BD77" s="46">
        <v>0</v>
      </c>
      <c r="BE77" s="46">
        <v>0</v>
      </c>
      <c r="BF77" s="46">
        <v>10</v>
      </c>
      <c r="BG77" s="46">
        <v>0</v>
      </c>
      <c r="BH77" s="46">
        <v>0</v>
      </c>
      <c r="BI77" s="46">
        <v>0</v>
      </c>
      <c r="BJ77" s="46">
        <v>0</v>
      </c>
      <c r="BK77" s="46">
        <v>92</v>
      </c>
      <c r="BL77" s="46">
        <v>41</v>
      </c>
      <c r="BM77" s="46">
        <v>0</v>
      </c>
      <c r="BN77" s="46">
        <v>21</v>
      </c>
      <c r="BO77" s="46">
        <v>1</v>
      </c>
      <c r="BP77" s="46">
        <v>40</v>
      </c>
      <c r="BQ77" s="46">
        <v>538</v>
      </c>
      <c r="BR77" s="46">
        <v>0</v>
      </c>
      <c r="BS77" s="46">
        <f t="shared" si="2"/>
        <v>42109</v>
      </c>
    </row>
    <row r="78" spans="1:71" ht="8.25" customHeight="1">
      <c r="A78" s="31" t="s">
        <v>261</v>
      </c>
      <c r="B78" s="28" t="s">
        <v>260</v>
      </c>
      <c r="C78" s="46">
        <v>1</v>
      </c>
      <c r="D78" s="46">
        <v>0</v>
      </c>
      <c r="E78" s="46">
        <v>0</v>
      </c>
      <c r="F78" s="46">
        <v>0</v>
      </c>
      <c r="G78" s="46">
        <v>246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6">
        <v>0</v>
      </c>
      <c r="AF78" s="46">
        <v>5886</v>
      </c>
      <c r="AG78" s="46">
        <v>0</v>
      </c>
      <c r="AH78" s="46">
        <v>35</v>
      </c>
      <c r="AI78" s="46">
        <v>0</v>
      </c>
      <c r="AJ78" s="46">
        <v>2</v>
      </c>
      <c r="AK78" s="46">
        <v>27</v>
      </c>
      <c r="AL78" s="46">
        <v>0</v>
      </c>
      <c r="AM78" s="46">
        <v>304</v>
      </c>
      <c r="AN78" s="46">
        <v>58</v>
      </c>
      <c r="AO78" s="46">
        <v>28</v>
      </c>
      <c r="AP78" s="46">
        <v>0</v>
      </c>
      <c r="AQ78" s="46">
        <v>7</v>
      </c>
      <c r="AR78" s="46">
        <v>256</v>
      </c>
      <c r="AS78" s="46">
        <v>0</v>
      </c>
      <c r="AT78" s="46">
        <v>0</v>
      </c>
      <c r="AU78" s="46">
        <v>0</v>
      </c>
      <c r="AV78" s="46">
        <v>86</v>
      </c>
      <c r="AW78" s="46">
        <v>1</v>
      </c>
      <c r="AX78" s="46">
        <v>0</v>
      </c>
      <c r="AY78" s="46">
        <v>0</v>
      </c>
      <c r="AZ78" s="46">
        <v>533</v>
      </c>
      <c r="BA78" s="46">
        <v>13</v>
      </c>
      <c r="BB78" s="46">
        <v>5762</v>
      </c>
      <c r="BC78" s="46">
        <v>683</v>
      </c>
      <c r="BD78" s="46">
        <v>1</v>
      </c>
      <c r="BE78" s="46">
        <v>799</v>
      </c>
      <c r="BF78" s="46">
        <v>740</v>
      </c>
      <c r="BG78" s="46">
        <v>394</v>
      </c>
      <c r="BH78" s="46">
        <v>123</v>
      </c>
      <c r="BI78" s="46">
        <v>1122</v>
      </c>
      <c r="BJ78" s="46">
        <v>74</v>
      </c>
      <c r="BK78" s="46">
        <v>602</v>
      </c>
      <c r="BL78" s="46">
        <v>1649</v>
      </c>
      <c r="BM78" s="46">
        <v>339</v>
      </c>
      <c r="BN78" s="46">
        <v>377</v>
      </c>
      <c r="BO78" s="46">
        <v>249</v>
      </c>
      <c r="BP78" s="46">
        <v>14</v>
      </c>
      <c r="BQ78" s="46">
        <v>1105</v>
      </c>
      <c r="BR78" s="46">
        <v>0</v>
      </c>
      <c r="BS78" s="46">
        <f t="shared" si="2"/>
        <v>21516</v>
      </c>
    </row>
    <row r="79" spans="1:71" ht="8.25" customHeight="1">
      <c r="A79" s="30" t="s">
        <v>263</v>
      </c>
      <c r="B79" s="26" t="s">
        <v>262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21586</v>
      </c>
      <c r="AG79" s="46">
        <v>16</v>
      </c>
      <c r="AH79" s="46">
        <v>0</v>
      </c>
      <c r="AI79" s="46">
        <v>257</v>
      </c>
      <c r="AJ79" s="46">
        <v>0</v>
      </c>
      <c r="AK79" s="46">
        <v>28</v>
      </c>
      <c r="AL79" s="46">
        <v>39</v>
      </c>
      <c r="AM79" s="46">
        <v>5</v>
      </c>
      <c r="AN79" s="46">
        <v>0</v>
      </c>
      <c r="AO79" s="46">
        <v>0</v>
      </c>
      <c r="AP79" s="46">
        <v>14</v>
      </c>
      <c r="AQ79" s="46">
        <v>0</v>
      </c>
      <c r="AR79" s="46">
        <v>37</v>
      </c>
      <c r="AS79" s="46">
        <v>2</v>
      </c>
      <c r="AT79" s="46">
        <v>0</v>
      </c>
      <c r="AU79" s="46">
        <v>13</v>
      </c>
      <c r="AV79" s="46">
        <v>60</v>
      </c>
      <c r="AW79" s="46">
        <v>0</v>
      </c>
      <c r="AX79" s="46">
        <v>0</v>
      </c>
      <c r="AY79" s="46">
        <v>0</v>
      </c>
      <c r="AZ79" s="46">
        <v>167</v>
      </c>
      <c r="BA79" s="46">
        <v>445</v>
      </c>
      <c r="BB79" s="46">
        <v>0</v>
      </c>
      <c r="BC79" s="46">
        <v>311</v>
      </c>
      <c r="BD79" s="46">
        <v>0</v>
      </c>
      <c r="BE79" s="46">
        <v>180</v>
      </c>
      <c r="BF79" s="46">
        <v>148</v>
      </c>
      <c r="BG79" s="46">
        <v>5</v>
      </c>
      <c r="BH79" s="46">
        <v>0</v>
      </c>
      <c r="BI79" s="46">
        <v>2754</v>
      </c>
      <c r="BJ79" s="46">
        <v>343</v>
      </c>
      <c r="BK79" s="46">
        <v>34</v>
      </c>
      <c r="BL79" s="46">
        <v>7</v>
      </c>
      <c r="BM79" s="46">
        <v>5</v>
      </c>
      <c r="BN79" s="46">
        <v>0</v>
      </c>
      <c r="BO79" s="46">
        <v>3</v>
      </c>
      <c r="BP79" s="46">
        <v>149</v>
      </c>
      <c r="BQ79" s="46">
        <v>802</v>
      </c>
      <c r="BR79" s="46">
        <v>0</v>
      </c>
      <c r="BS79" s="46">
        <f t="shared" si="2"/>
        <v>27410</v>
      </c>
    </row>
    <row r="80" spans="1:71" ht="8.25" customHeight="1">
      <c r="A80" s="30" t="s">
        <v>346</v>
      </c>
      <c r="B80" s="26" t="s">
        <v>347</v>
      </c>
      <c r="C80" s="46">
        <v>0</v>
      </c>
      <c r="D80" s="46">
        <v>0</v>
      </c>
      <c r="E80" s="46">
        <v>0</v>
      </c>
      <c r="F80" s="46">
        <v>0</v>
      </c>
      <c r="G80" s="46">
        <v>871</v>
      </c>
      <c r="H80" s="46">
        <v>0</v>
      </c>
      <c r="I80" s="46">
        <v>0</v>
      </c>
      <c r="J80" s="46">
        <v>64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405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6">
        <v>0</v>
      </c>
      <c r="AF80" s="46">
        <v>4342</v>
      </c>
      <c r="AG80" s="46">
        <v>61</v>
      </c>
      <c r="AH80" s="46">
        <v>1187</v>
      </c>
      <c r="AI80" s="46">
        <v>358</v>
      </c>
      <c r="AJ80" s="46">
        <v>2</v>
      </c>
      <c r="AK80" s="46">
        <v>45</v>
      </c>
      <c r="AL80" s="46">
        <v>91</v>
      </c>
      <c r="AM80" s="46">
        <v>649</v>
      </c>
      <c r="AN80" s="46">
        <v>14</v>
      </c>
      <c r="AO80" s="46">
        <v>5</v>
      </c>
      <c r="AP80" s="46">
        <v>991</v>
      </c>
      <c r="AQ80" s="46">
        <v>0</v>
      </c>
      <c r="AR80" s="46">
        <v>234</v>
      </c>
      <c r="AS80" s="46">
        <v>0</v>
      </c>
      <c r="AT80" s="46">
        <v>0</v>
      </c>
      <c r="AU80" s="46">
        <v>0</v>
      </c>
      <c r="AV80" s="46">
        <v>64</v>
      </c>
      <c r="AW80" s="46">
        <v>0</v>
      </c>
      <c r="AX80" s="46">
        <v>0</v>
      </c>
      <c r="AY80" s="46">
        <v>0</v>
      </c>
      <c r="AZ80" s="46">
        <v>67</v>
      </c>
      <c r="BA80" s="46">
        <v>0</v>
      </c>
      <c r="BB80" s="46">
        <v>94</v>
      </c>
      <c r="BC80" s="46">
        <v>0</v>
      </c>
      <c r="BD80" s="46">
        <v>0</v>
      </c>
      <c r="BE80" s="46">
        <v>0</v>
      </c>
      <c r="BF80" s="46">
        <v>2161</v>
      </c>
      <c r="BG80" s="46">
        <v>15</v>
      </c>
      <c r="BH80" s="46">
        <v>0</v>
      </c>
      <c r="BI80" s="46">
        <v>0</v>
      </c>
      <c r="BJ80" s="46">
        <v>0</v>
      </c>
      <c r="BK80" s="46">
        <v>208</v>
      </c>
      <c r="BL80" s="46">
        <v>211</v>
      </c>
      <c r="BM80" s="46">
        <v>0</v>
      </c>
      <c r="BN80" s="46">
        <v>750</v>
      </c>
      <c r="BO80" s="46">
        <v>433</v>
      </c>
      <c r="BP80" s="46">
        <v>0</v>
      </c>
      <c r="BQ80" s="46">
        <v>66</v>
      </c>
      <c r="BR80" s="46">
        <v>0</v>
      </c>
      <c r="BS80" s="46">
        <f t="shared" si="2"/>
        <v>13388</v>
      </c>
    </row>
    <row r="81" spans="1:71" ht="8.25" customHeight="1">
      <c r="A81" s="13" t="s">
        <v>265</v>
      </c>
      <c r="B81" s="14" t="s">
        <v>264</v>
      </c>
      <c r="C81" s="47">
        <v>89</v>
      </c>
      <c r="D81" s="47">
        <v>196</v>
      </c>
      <c r="E81" s="47">
        <v>14</v>
      </c>
      <c r="F81" s="47">
        <v>50</v>
      </c>
      <c r="G81" s="47">
        <v>500</v>
      </c>
      <c r="H81" s="47">
        <v>73</v>
      </c>
      <c r="I81" s="47">
        <v>27</v>
      </c>
      <c r="J81" s="47">
        <v>114</v>
      </c>
      <c r="K81" s="47">
        <v>38</v>
      </c>
      <c r="L81" s="47">
        <v>155</v>
      </c>
      <c r="M81" s="47">
        <v>39</v>
      </c>
      <c r="N81" s="47">
        <v>3</v>
      </c>
      <c r="O81" s="47">
        <v>73</v>
      </c>
      <c r="P81" s="47">
        <v>7</v>
      </c>
      <c r="Q81" s="47">
        <v>14</v>
      </c>
      <c r="R81" s="47">
        <v>54</v>
      </c>
      <c r="S81" s="47">
        <v>122</v>
      </c>
      <c r="T81" s="47">
        <v>6</v>
      </c>
      <c r="U81" s="47">
        <v>10</v>
      </c>
      <c r="V81" s="47">
        <v>14</v>
      </c>
      <c r="W81" s="47">
        <v>230</v>
      </c>
      <c r="X81" s="47">
        <v>32</v>
      </c>
      <c r="Y81" s="47">
        <v>14</v>
      </c>
      <c r="Z81" s="47">
        <v>18</v>
      </c>
      <c r="AA81" s="47">
        <v>149</v>
      </c>
      <c r="AB81" s="47">
        <v>253</v>
      </c>
      <c r="AC81" s="47">
        <v>65</v>
      </c>
      <c r="AD81" s="47">
        <v>189</v>
      </c>
      <c r="AE81" s="47">
        <v>68</v>
      </c>
      <c r="AF81" s="47">
        <v>4025</v>
      </c>
      <c r="AG81" s="47">
        <v>15947</v>
      </c>
      <c r="AH81" s="47">
        <v>4967</v>
      </c>
      <c r="AI81" s="47">
        <v>2104</v>
      </c>
      <c r="AJ81" s="47">
        <v>2005</v>
      </c>
      <c r="AK81" s="47">
        <v>384</v>
      </c>
      <c r="AL81" s="47">
        <v>530</v>
      </c>
      <c r="AM81" s="47">
        <v>4868</v>
      </c>
      <c r="AN81" s="47">
        <v>13031</v>
      </c>
      <c r="AO81" s="47">
        <v>421</v>
      </c>
      <c r="AP81" s="47">
        <v>16356</v>
      </c>
      <c r="AQ81" s="47">
        <v>862</v>
      </c>
      <c r="AR81" s="47">
        <v>1879</v>
      </c>
      <c r="AS81" s="47">
        <v>2576</v>
      </c>
      <c r="AT81" s="47">
        <v>33</v>
      </c>
      <c r="AU81" s="47">
        <v>1</v>
      </c>
      <c r="AV81" s="47">
        <v>161</v>
      </c>
      <c r="AW81" s="47">
        <v>63</v>
      </c>
      <c r="AX81" s="47">
        <v>44</v>
      </c>
      <c r="AY81" s="47">
        <v>7</v>
      </c>
      <c r="AZ81" s="47">
        <v>97</v>
      </c>
      <c r="BA81" s="47">
        <v>1276</v>
      </c>
      <c r="BB81" s="47">
        <v>37</v>
      </c>
      <c r="BC81" s="47">
        <v>106</v>
      </c>
      <c r="BD81" s="47">
        <v>946</v>
      </c>
      <c r="BE81" s="47">
        <v>1291</v>
      </c>
      <c r="BF81" s="47">
        <v>84</v>
      </c>
      <c r="BG81" s="47">
        <v>87</v>
      </c>
      <c r="BH81" s="47">
        <v>66</v>
      </c>
      <c r="BI81" s="47">
        <v>1241</v>
      </c>
      <c r="BJ81" s="47">
        <v>2</v>
      </c>
      <c r="BK81" s="47">
        <v>184</v>
      </c>
      <c r="BL81" s="47">
        <v>110</v>
      </c>
      <c r="BM81" s="47">
        <v>0</v>
      </c>
      <c r="BN81" s="47">
        <v>21</v>
      </c>
      <c r="BO81" s="47">
        <v>5</v>
      </c>
      <c r="BP81" s="47">
        <v>127</v>
      </c>
      <c r="BQ81" s="47">
        <v>886</v>
      </c>
      <c r="BR81" s="47">
        <v>0</v>
      </c>
      <c r="BS81" s="47">
        <f t="shared" si="2"/>
        <v>79446</v>
      </c>
    </row>
    <row r="82" spans="1:71" ht="8.25" customHeight="1">
      <c r="A82" s="13" t="s">
        <v>348</v>
      </c>
      <c r="B82" s="14" t="s">
        <v>76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13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1</v>
      </c>
      <c r="AF82" s="23">
        <v>0</v>
      </c>
      <c r="AG82" s="23">
        <v>1925</v>
      </c>
      <c r="AH82" s="23">
        <v>20</v>
      </c>
      <c r="AI82" s="23">
        <v>30</v>
      </c>
      <c r="AJ82" s="23">
        <v>0</v>
      </c>
      <c r="AK82" s="23">
        <v>1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3</v>
      </c>
      <c r="AX82" s="23">
        <v>0</v>
      </c>
      <c r="AY82" s="23">
        <v>0</v>
      </c>
      <c r="AZ82" s="23">
        <v>0</v>
      </c>
      <c r="BA82" s="23">
        <v>0</v>
      </c>
      <c r="BB82" s="23">
        <v>0</v>
      </c>
      <c r="BC82" s="23">
        <v>0</v>
      </c>
      <c r="BD82" s="23">
        <v>0</v>
      </c>
      <c r="BE82" s="23">
        <v>0</v>
      </c>
      <c r="BF82" s="23">
        <v>0</v>
      </c>
      <c r="BG82" s="23">
        <v>2</v>
      </c>
      <c r="BH82" s="23">
        <v>0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23">
        <v>0</v>
      </c>
      <c r="BQ82" s="23">
        <v>1181</v>
      </c>
      <c r="BR82" s="23">
        <v>0</v>
      </c>
      <c r="BS82" s="23">
        <f t="shared" si="2"/>
        <v>3176</v>
      </c>
    </row>
    <row r="83" spans="1:71" ht="8.25" customHeight="1">
      <c r="A83" s="13" t="s">
        <v>267</v>
      </c>
      <c r="B83" s="14" t="s">
        <v>266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4287</v>
      </c>
      <c r="AI83" s="23">
        <v>0</v>
      </c>
      <c r="AJ83" s="23">
        <v>0</v>
      </c>
      <c r="AK83" s="23">
        <v>0</v>
      </c>
      <c r="AL83" s="23">
        <v>0</v>
      </c>
      <c r="AM83" s="23">
        <v>1783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  <c r="BA83" s="23">
        <v>0</v>
      </c>
      <c r="BB83" s="23">
        <v>0</v>
      </c>
      <c r="BC83" s="23">
        <v>0</v>
      </c>
      <c r="BD83" s="23">
        <v>0</v>
      </c>
      <c r="BE83" s="23">
        <v>0</v>
      </c>
      <c r="BF83" s="23">
        <v>0</v>
      </c>
      <c r="BG83" s="23">
        <v>0</v>
      </c>
      <c r="BH83" s="23">
        <v>0</v>
      </c>
      <c r="BI83" s="23">
        <v>0</v>
      </c>
      <c r="BJ83" s="23">
        <v>0</v>
      </c>
      <c r="BK83" s="23">
        <v>0</v>
      </c>
      <c r="BL83" s="23">
        <v>0</v>
      </c>
      <c r="BM83" s="23">
        <v>0</v>
      </c>
      <c r="BN83" s="23">
        <v>0</v>
      </c>
      <c r="BO83" s="23">
        <v>0</v>
      </c>
      <c r="BP83" s="23">
        <v>0</v>
      </c>
      <c r="BQ83" s="23">
        <v>0</v>
      </c>
      <c r="BR83" s="23">
        <v>0</v>
      </c>
      <c r="BS83" s="23">
        <f t="shared" si="2"/>
        <v>6070</v>
      </c>
    </row>
    <row r="84" spans="1:71" ht="8.25" customHeight="1">
      <c r="A84" s="15" t="s">
        <v>268</v>
      </c>
      <c r="B84" s="16" t="s">
        <v>129</v>
      </c>
      <c r="C84" s="47">
        <v>0</v>
      </c>
      <c r="D84" s="47">
        <v>0</v>
      </c>
      <c r="E84" s="47">
        <v>0</v>
      </c>
      <c r="F84" s="47">
        <v>152</v>
      </c>
      <c r="G84" s="47">
        <v>1628</v>
      </c>
      <c r="H84" s="47">
        <v>2327</v>
      </c>
      <c r="I84" s="47">
        <v>510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11</v>
      </c>
      <c r="AE84" s="47">
        <v>0</v>
      </c>
      <c r="AF84" s="47">
        <v>0</v>
      </c>
      <c r="AG84" s="47">
        <v>0</v>
      </c>
      <c r="AH84" s="47">
        <v>2748</v>
      </c>
      <c r="AI84" s="47">
        <v>0</v>
      </c>
      <c r="AJ84" s="47">
        <v>0</v>
      </c>
      <c r="AK84" s="47">
        <v>0</v>
      </c>
      <c r="AL84" s="47">
        <v>0</v>
      </c>
      <c r="AM84" s="47">
        <v>1491</v>
      </c>
      <c r="AN84" s="47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 s="47">
        <v>0</v>
      </c>
      <c r="AZ84" s="47">
        <v>0</v>
      </c>
      <c r="BA84" s="47">
        <v>0</v>
      </c>
      <c r="BB84" s="47">
        <v>0</v>
      </c>
      <c r="BC84" s="47">
        <v>0</v>
      </c>
      <c r="BD84" s="47">
        <v>0</v>
      </c>
      <c r="BE84" s="47">
        <v>0</v>
      </c>
      <c r="BF84" s="47">
        <v>6</v>
      </c>
      <c r="BG84" s="47">
        <v>0</v>
      </c>
      <c r="BH84" s="47">
        <v>0</v>
      </c>
      <c r="BI84" s="47">
        <v>0</v>
      </c>
      <c r="BJ84" s="47">
        <v>0</v>
      </c>
      <c r="BK84" s="47">
        <v>0</v>
      </c>
      <c r="BL84" s="47">
        <v>0</v>
      </c>
      <c r="BM84" s="47">
        <v>0</v>
      </c>
      <c r="BN84" s="47">
        <v>0</v>
      </c>
      <c r="BO84" s="47">
        <v>0</v>
      </c>
      <c r="BP84" s="47">
        <v>0</v>
      </c>
      <c r="BQ84" s="47">
        <v>0</v>
      </c>
      <c r="BR84" s="47">
        <v>0</v>
      </c>
      <c r="BS84" s="47">
        <f t="shared" si="2"/>
        <v>8873</v>
      </c>
    </row>
    <row r="85" spans="1:71" ht="8.25" customHeight="1">
      <c r="A85" s="11" t="s">
        <v>349</v>
      </c>
      <c r="B85" s="5" t="s">
        <v>350</v>
      </c>
      <c r="C85" s="23">
        <v>24</v>
      </c>
      <c r="D85" s="23">
        <v>60</v>
      </c>
      <c r="E85" s="23">
        <v>12</v>
      </c>
      <c r="F85" s="23">
        <v>79</v>
      </c>
      <c r="G85" s="23">
        <v>8465</v>
      </c>
      <c r="H85" s="23">
        <v>7448</v>
      </c>
      <c r="I85" s="23">
        <v>1047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185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157</v>
      </c>
      <c r="AB85" s="23">
        <v>2</v>
      </c>
      <c r="AC85" s="23">
        <v>0</v>
      </c>
      <c r="AD85" s="23">
        <v>37</v>
      </c>
      <c r="AE85" s="23">
        <v>87</v>
      </c>
      <c r="AF85" s="23">
        <v>117</v>
      </c>
      <c r="AG85" s="23">
        <v>966</v>
      </c>
      <c r="AH85" s="23">
        <v>27609</v>
      </c>
      <c r="AI85" s="23">
        <v>2533</v>
      </c>
      <c r="AJ85" s="23">
        <v>35</v>
      </c>
      <c r="AK85" s="23">
        <v>650</v>
      </c>
      <c r="AL85" s="23">
        <v>0</v>
      </c>
      <c r="AM85" s="23">
        <v>17146</v>
      </c>
      <c r="AN85" s="23">
        <v>44</v>
      </c>
      <c r="AO85" s="23">
        <v>163</v>
      </c>
      <c r="AP85" s="23">
        <v>6918</v>
      </c>
      <c r="AQ85" s="23">
        <v>601</v>
      </c>
      <c r="AR85" s="23">
        <v>956</v>
      </c>
      <c r="AS85" s="23">
        <v>56</v>
      </c>
      <c r="AT85" s="23">
        <v>288</v>
      </c>
      <c r="AU85" s="23">
        <v>0</v>
      </c>
      <c r="AV85" s="23">
        <v>417</v>
      </c>
      <c r="AW85" s="23">
        <v>12</v>
      </c>
      <c r="AX85" s="23">
        <v>0</v>
      </c>
      <c r="AY85" s="23">
        <v>0</v>
      </c>
      <c r="AZ85" s="23">
        <v>0</v>
      </c>
      <c r="BA85" s="23">
        <v>81</v>
      </c>
      <c r="BB85" s="23">
        <v>0</v>
      </c>
      <c r="BC85" s="23">
        <v>5</v>
      </c>
      <c r="BD85" s="23">
        <v>0</v>
      </c>
      <c r="BE85" s="23">
        <v>0</v>
      </c>
      <c r="BF85" s="23">
        <v>5</v>
      </c>
      <c r="BG85" s="23">
        <v>4</v>
      </c>
      <c r="BH85" s="23">
        <v>0</v>
      </c>
      <c r="BI85" s="23">
        <v>3308</v>
      </c>
      <c r="BJ85" s="23">
        <v>0</v>
      </c>
      <c r="BK85" s="23">
        <v>143</v>
      </c>
      <c r="BL85" s="23">
        <v>19</v>
      </c>
      <c r="BM85" s="23">
        <v>0</v>
      </c>
      <c r="BN85" s="23">
        <v>307</v>
      </c>
      <c r="BO85" s="23">
        <v>0</v>
      </c>
      <c r="BP85" s="23">
        <v>4</v>
      </c>
      <c r="BQ85" s="23">
        <v>0</v>
      </c>
      <c r="BR85" s="23">
        <v>0</v>
      </c>
      <c r="BS85" s="23">
        <f t="shared" si="2"/>
        <v>79990</v>
      </c>
    </row>
    <row r="86" spans="1:71" ht="8.25" customHeight="1">
      <c r="A86" s="30" t="s">
        <v>269</v>
      </c>
      <c r="B86" s="26" t="s">
        <v>77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46">
        <v>0</v>
      </c>
      <c r="AA86" s="46">
        <v>0</v>
      </c>
      <c r="AB86" s="46">
        <v>0</v>
      </c>
      <c r="AC86" s="46">
        <v>0</v>
      </c>
      <c r="AD86" s="46">
        <v>0</v>
      </c>
      <c r="AE86" s="46">
        <v>0</v>
      </c>
      <c r="AF86" s="46">
        <v>0</v>
      </c>
      <c r="AG86" s="46">
        <v>0</v>
      </c>
      <c r="AH86" s="46">
        <v>0</v>
      </c>
      <c r="AI86" s="46">
        <v>2540</v>
      </c>
      <c r="AJ86" s="46">
        <v>0</v>
      </c>
      <c r="AK86" s="46">
        <v>0</v>
      </c>
      <c r="AL86" s="46">
        <v>0</v>
      </c>
      <c r="AM86" s="46">
        <v>0</v>
      </c>
      <c r="AN86" s="46">
        <v>0</v>
      </c>
      <c r="AO86" s="46">
        <v>0</v>
      </c>
      <c r="AP86" s="46">
        <v>0</v>
      </c>
      <c r="AQ86" s="46">
        <v>203</v>
      </c>
      <c r="AR86" s="46">
        <v>0</v>
      </c>
      <c r="AS86" s="46">
        <v>0</v>
      </c>
      <c r="AT86" s="46">
        <v>0</v>
      </c>
      <c r="AU86" s="46">
        <v>0</v>
      </c>
      <c r="AV86" s="46">
        <v>0</v>
      </c>
      <c r="AW86" s="46">
        <v>0</v>
      </c>
      <c r="AX86" s="46">
        <v>0</v>
      </c>
      <c r="AY86" s="46">
        <v>0</v>
      </c>
      <c r="AZ86" s="46">
        <v>0</v>
      </c>
      <c r="BA86" s="46">
        <v>0</v>
      </c>
      <c r="BB86" s="46">
        <v>0</v>
      </c>
      <c r="BC86" s="46">
        <v>0</v>
      </c>
      <c r="BD86" s="46">
        <v>0</v>
      </c>
      <c r="BE86" s="46">
        <v>0</v>
      </c>
      <c r="BF86" s="46">
        <v>26</v>
      </c>
      <c r="BG86" s="46">
        <v>0</v>
      </c>
      <c r="BH86" s="46">
        <v>0</v>
      </c>
      <c r="BI86" s="46">
        <v>0</v>
      </c>
      <c r="BJ86" s="46">
        <v>0</v>
      </c>
      <c r="BK86" s="46">
        <v>32</v>
      </c>
      <c r="BL86" s="46">
        <v>0</v>
      </c>
      <c r="BM86" s="46">
        <v>0</v>
      </c>
      <c r="BN86" s="46">
        <v>0</v>
      </c>
      <c r="BO86" s="46">
        <v>0</v>
      </c>
      <c r="BP86" s="46">
        <v>0</v>
      </c>
      <c r="BQ86" s="46">
        <v>0</v>
      </c>
      <c r="BR86" s="46">
        <v>0</v>
      </c>
      <c r="BS86" s="46">
        <f t="shared" si="2"/>
        <v>2801</v>
      </c>
    </row>
    <row r="87" spans="1:71" ht="8.25" customHeight="1">
      <c r="A87" s="30" t="s">
        <v>351</v>
      </c>
      <c r="B87" s="26" t="s">
        <v>270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69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34</v>
      </c>
      <c r="Y87" s="46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8183</v>
      </c>
      <c r="AJ87" s="46">
        <v>56</v>
      </c>
      <c r="AK87" s="46">
        <v>0</v>
      </c>
      <c r="AL87" s="46">
        <v>0</v>
      </c>
      <c r="AM87" s="46">
        <v>0</v>
      </c>
      <c r="AN87" s="46">
        <v>0</v>
      </c>
      <c r="AO87" s="46">
        <v>0</v>
      </c>
      <c r="AP87" s="46">
        <v>0</v>
      </c>
      <c r="AQ87" s="46">
        <v>307</v>
      </c>
      <c r="AR87" s="46">
        <v>0</v>
      </c>
      <c r="AS87" s="46">
        <v>905</v>
      </c>
      <c r="AT87" s="46">
        <v>0</v>
      </c>
      <c r="AU87" s="46">
        <v>0</v>
      </c>
      <c r="AV87" s="46">
        <v>0</v>
      </c>
      <c r="AW87" s="46">
        <v>0</v>
      </c>
      <c r="AX87" s="46">
        <v>0</v>
      </c>
      <c r="AY87" s="46">
        <v>0</v>
      </c>
      <c r="AZ87" s="46">
        <v>0</v>
      </c>
      <c r="BA87" s="46">
        <v>0</v>
      </c>
      <c r="BB87" s="46">
        <v>0</v>
      </c>
      <c r="BC87" s="46">
        <v>0</v>
      </c>
      <c r="BD87" s="46">
        <v>0</v>
      </c>
      <c r="BE87" s="46">
        <v>0</v>
      </c>
      <c r="BF87" s="46">
        <v>0</v>
      </c>
      <c r="BG87" s="46">
        <v>0</v>
      </c>
      <c r="BH87" s="46">
        <v>0</v>
      </c>
      <c r="BI87" s="46">
        <v>0</v>
      </c>
      <c r="BJ87" s="46">
        <v>0</v>
      </c>
      <c r="BK87" s="46">
        <v>0</v>
      </c>
      <c r="BL87" s="46">
        <v>0</v>
      </c>
      <c r="BM87" s="46">
        <v>0</v>
      </c>
      <c r="BN87" s="46">
        <v>0</v>
      </c>
      <c r="BO87" s="46">
        <v>0</v>
      </c>
      <c r="BP87" s="46">
        <v>0</v>
      </c>
      <c r="BQ87" s="46">
        <v>0</v>
      </c>
      <c r="BR87" s="46">
        <v>0</v>
      </c>
      <c r="BS87" s="46">
        <f t="shared" si="2"/>
        <v>9554</v>
      </c>
    </row>
    <row r="88" spans="1:71" ht="8.25" customHeight="1">
      <c r="A88" s="31" t="s">
        <v>352</v>
      </c>
      <c r="B88" s="28" t="s">
        <v>132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85732</v>
      </c>
      <c r="AJ88" s="46">
        <v>22519</v>
      </c>
      <c r="AK88" s="46">
        <v>36</v>
      </c>
      <c r="AL88" s="46">
        <v>0</v>
      </c>
      <c r="AM88" s="46">
        <v>0</v>
      </c>
      <c r="AN88" s="46">
        <v>0</v>
      </c>
      <c r="AO88" s="46">
        <v>0</v>
      </c>
      <c r="AP88" s="46">
        <v>0</v>
      </c>
      <c r="AQ88" s="46">
        <v>34051</v>
      </c>
      <c r="AR88" s="46">
        <v>0</v>
      </c>
      <c r="AS88" s="46">
        <v>23023</v>
      </c>
      <c r="AT88" s="46">
        <v>0</v>
      </c>
      <c r="AU88" s="46">
        <v>0</v>
      </c>
      <c r="AV88" s="46">
        <v>0</v>
      </c>
      <c r="AW88" s="46">
        <v>0</v>
      </c>
      <c r="AX88" s="46">
        <v>0</v>
      </c>
      <c r="AY88" s="46">
        <v>0</v>
      </c>
      <c r="AZ88" s="46">
        <v>0</v>
      </c>
      <c r="BA88" s="46">
        <v>0</v>
      </c>
      <c r="BB88" s="46">
        <v>0</v>
      </c>
      <c r="BC88" s="46">
        <v>0</v>
      </c>
      <c r="BD88" s="46">
        <v>0</v>
      </c>
      <c r="BE88" s="46">
        <v>0</v>
      </c>
      <c r="BF88" s="46">
        <v>57</v>
      </c>
      <c r="BG88" s="46">
        <v>0</v>
      </c>
      <c r="BH88" s="46">
        <v>360</v>
      </c>
      <c r="BI88" s="46">
        <v>0</v>
      </c>
      <c r="BJ88" s="46">
        <v>0</v>
      </c>
      <c r="BK88" s="46">
        <v>1691</v>
      </c>
      <c r="BL88" s="46">
        <v>504</v>
      </c>
      <c r="BM88" s="46">
        <v>0</v>
      </c>
      <c r="BN88" s="46">
        <v>358</v>
      </c>
      <c r="BO88" s="46">
        <v>0</v>
      </c>
      <c r="BP88" s="46">
        <v>0</v>
      </c>
      <c r="BQ88" s="46">
        <v>0</v>
      </c>
      <c r="BR88" s="46">
        <v>0</v>
      </c>
      <c r="BS88" s="46">
        <f t="shared" si="2"/>
        <v>168331</v>
      </c>
    </row>
    <row r="89" spans="1:71" ht="8.25" customHeight="1">
      <c r="A89" s="30" t="s">
        <v>353</v>
      </c>
      <c r="B89" s="26" t="s">
        <v>354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11782</v>
      </c>
      <c r="AL89" s="46">
        <v>0</v>
      </c>
      <c r="AM89" s="46">
        <v>3199</v>
      </c>
      <c r="AN89" s="46">
        <v>0</v>
      </c>
      <c r="AO89" s="46">
        <v>0</v>
      </c>
      <c r="AP89" s="46">
        <v>0</v>
      </c>
      <c r="AQ89" s="46">
        <v>228</v>
      </c>
      <c r="AR89" s="46">
        <v>0</v>
      </c>
      <c r="AS89" s="46">
        <v>1582</v>
      </c>
      <c r="AT89" s="46">
        <v>0</v>
      </c>
      <c r="AU89" s="46">
        <v>0</v>
      </c>
      <c r="AV89" s="46">
        <v>0</v>
      </c>
      <c r="AW89" s="46">
        <v>0</v>
      </c>
      <c r="AX89" s="46">
        <v>0</v>
      </c>
      <c r="AY89" s="46">
        <v>0</v>
      </c>
      <c r="AZ89" s="46">
        <v>0</v>
      </c>
      <c r="BA89" s="46">
        <v>0</v>
      </c>
      <c r="BB89" s="46">
        <v>0</v>
      </c>
      <c r="BC89" s="46">
        <v>0</v>
      </c>
      <c r="BD89" s="46">
        <v>0</v>
      </c>
      <c r="BE89" s="46">
        <v>0</v>
      </c>
      <c r="BF89" s="46">
        <v>0</v>
      </c>
      <c r="BG89" s="46">
        <v>0</v>
      </c>
      <c r="BH89" s="46">
        <v>0</v>
      </c>
      <c r="BI89" s="46">
        <v>0</v>
      </c>
      <c r="BJ89" s="46">
        <v>0</v>
      </c>
      <c r="BK89" s="46">
        <v>301</v>
      </c>
      <c r="BL89" s="46">
        <v>2</v>
      </c>
      <c r="BM89" s="46">
        <v>0</v>
      </c>
      <c r="BN89" s="46">
        <v>1</v>
      </c>
      <c r="BO89" s="46">
        <v>0</v>
      </c>
      <c r="BP89" s="46">
        <v>0</v>
      </c>
      <c r="BQ89" s="46">
        <v>158</v>
      </c>
      <c r="BR89" s="46">
        <v>0</v>
      </c>
      <c r="BS89" s="46">
        <f t="shared" si="2"/>
        <v>17253</v>
      </c>
    </row>
    <row r="90" spans="1:71" ht="8.25" customHeight="1">
      <c r="A90" s="30" t="s">
        <v>271</v>
      </c>
      <c r="B90" s="26" t="s">
        <v>100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825</v>
      </c>
      <c r="AK90" s="46">
        <v>5</v>
      </c>
      <c r="AL90" s="46">
        <v>3444</v>
      </c>
      <c r="AM90" s="46">
        <v>0</v>
      </c>
      <c r="AN90" s="46">
        <v>0</v>
      </c>
      <c r="AO90" s="46">
        <v>0</v>
      </c>
      <c r="AP90" s="46">
        <v>1</v>
      </c>
      <c r="AQ90" s="46">
        <v>16</v>
      </c>
      <c r="AR90" s="46">
        <v>171</v>
      </c>
      <c r="AS90" s="46">
        <v>0</v>
      </c>
      <c r="AT90" s="46">
        <v>0</v>
      </c>
      <c r="AU90" s="46">
        <v>0</v>
      </c>
      <c r="AV90" s="46">
        <v>65</v>
      </c>
      <c r="AW90" s="46">
        <v>0</v>
      </c>
      <c r="AX90" s="46">
        <v>0</v>
      </c>
      <c r="AY90" s="46">
        <v>0</v>
      </c>
      <c r="AZ90" s="46">
        <v>0</v>
      </c>
      <c r="BA90" s="46">
        <v>0</v>
      </c>
      <c r="BB90" s="46">
        <v>0</v>
      </c>
      <c r="BC90" s="46">
        <v>0</v>
      </c>
      <c r="BD90" s="46">
        <v>0</v>
      </c>
      <c r="BE90" s="46">
        <v>0</v>
      </c>
      <c r="BF90" s="46">
        <v>0</v>
      </c>
      <c r="BG90" s="46">
        <v>0</v>
      </c>
      <c r="BH90" s="46">
        <v>0</v>
      </c>
      <c r="BI90" s="46">
        <v>0</v>
      </c>
      <c r="BJ90" s="46">
        <v>0</v>
      </c>
      <c r="BK90" s="46">
        <v>192</v>
      </c>
      <c r="BL90" s="46">
        <v>142</v>
      </c>
      <c r="BM90" s="46">
        <v>0</v>
      </c>
      <c r="BN90" s="46">
        <v>109</v>
      </c>
      <c r="BO90" s="46">
        <v>47</v>
      </c>
      <c r="BP90" s="46">
        <v>12</v>
      </c>
      <c r="BQ90" s="46">
        <v>0</v>
      </c>
      <c r="BR90" s="46">
        <v>0</v>
      </c>
      <c r="BS90" s="46">
        <f t="shared" si="2"/>
        <v>5029</v>
      </c>
    </row>
    <row r="91" spans="1:71" ht="8.25" customHeight="1">
      <c r="A91" s="13" t="s">
        <v>355</v>
      </c>
      <c r="B91" s="14" t="s">
        <v>119</v>
      </c>
      <c r="C91" s="47">
        <v>10</v>
      </c>
      <c r="D91" s="47">
        <v>3</v>
      </c>
      <c r="E91" s="47">
        <v>24</v>
      </c>
      <c r="F91" s="47">
        <v>0</v>
      </c>
      <c r="G91" s="47">
        <v>105</v>
      </c>
      <c r="H91" s="47">
        <v>90</v>
      </c>
      <c r="I91" s="47">
        <v>8</v>
      </c>
      <c r="J91" s="47">
        <v>22</v>
      </c>
      <c r="K91" s="47">
        <v>10</v>
      </c>
      <c r="L91" s="47">
        <v>38</v>
      </c>
      <c r="M91" s="47">
        <v>13</v>
      </c>
      <c r="N91" s="47">
        <v>0</v>
      </c>
      <c r="O91" s="47">
        <v>16</v>
      </c>
      <c r="P91" s="47">
        <v>3010</v>
      </c>
      <c r="Q91" s="47">
        <v>481</v>
      </c>
      <c r="R91" s="47">
        <v>16</v>
      </c>
      <c r="S91" s="47">
        <v>2</v>
      </c>
      <c r="T91" s="47">
        <v>0</v>
      </c>
      <c r="U91" s="47">
        <v>8</v>
      </c>
      <c r="V91" s="47">
        <v>2</v>
      </c>
      <c r="W91" s="47">
        <v>220</v>
      </c>
      <c r="X91" s="47">
        <v>116</v>
      </c>
      <c r="Y91" s="47">
        <v>0</v>
      </c>
      <c r="Z91" s="47">
        <v>125</v>
      </c>
      <c r="AA91" s="47">
        <v>2</v>
      </c>
      <c r="AB91" s="47">
        <v>237</v>
      </c>
      <c r="AC91" s="47">
        <v>13</v>
      </c>
      <c r="AD91" s="47">
        <v>1</v>
      </c>
      <c r="AE91" s="47">
        <v>4</v>
      </c>
      <c r="AF91" s="47">
        <v>57</v>
      </c>
      <c r="AG91" s="47">
        <v>3</v>
      </c>
      <c r="AH91" s="47">
        <v>901</v>
      </c>
      <c r="AI91" s="47">
        <v>653</v>
      </c>
      <c r="AJ91" s="47">
        <v>54</v>
      </c>
      <c r="AK91" s="47">
        <v>9</v>
      </c>
      <c r="AL91" s="47">
        <v>1983</v>
      </c>
      <c r="AM91" s="47">
        <v>231</v>
      </c>
      <c r="AN91" s="47">
        <v>138</v>
      </c>
      <c r="AO91" s="47">
        <v>79</v>
      </c>
      <c r="AP91" s="47">
        <v>1270</v>
      </c>
      <c r="AQ91" s="47">
        <v>40</v>
      </c>
      <c r="AR91" s="47">
        <v>726</v>
      </c>
      <c r="AS91" s="47">
        <v>224</v>
      </c>
      <c r="AT91" s="47">
        <v>199</v>
      </c>
      <c r="AU91" s="47">
        <v>2</v>
      </c>
      <c r="AV91" s="47">
        <v>303</v>
      </c>
      <c r="AW91" s="47">
        <v>11</v>
      </c>
      <c r="AX91" s="47">
        <v>14</v>
      </c>
      <c r="AY91" s="47">
        <v>2</v>
      </c>
      <c r="AZ91" s="47">
        <v>93</v>
      </c>
      <c r="BA91" s="47">
        <v>3</v>
      </c>
      <c r="BB91" s="47">
        <v>193</v>
      </c>
      <c r="BC91" s="47">
        <v>403</v>
      </c>
      <c r="BD91" s="47">
        <v>336</v>
      </c>
      <c r="BE91" s="47">
        <v>568</v>
      </c>
      <c r="BF91" s="47">
        <v>713</v>
      </c>
      <c r="BG91" s="47">
        <v>718</v>
      </c>
      <c r="BH91" s="47">
        <v>1186</v>
      </c>
      <c r="BI91" s="47">
        <v>446</v>
      </c>
      <c r="BJ91" s="47">
        <v>38</v>
      </c>
      <c r="BK91" s="47">
        <v>1755</v>
      </c>
      <c r="BL91" s="47">
        <v>1892</v>
      </c>
      <c r="BM91" s="47">
        <v>63</v>
      </c>
      <c r="BN91" s="47">
        <v>6269</v>
      </c>
      <c r="BO91" s="47">
        <v>29422</v>
      </c>
      <c r="BP91" s="47">
        <v>351</v>
      </c>
      <c r="BQ91" s="47">
        <v>218</v>
      </c>
      <c r="BR91" s="47">
        <v>0</v>
      </c>
      <c r="BS91" s="47">
        <f t="shared" si="2"/>
        <v>56142</v>
      </c>
    </row>
    <row r="92" spans="1:71" ht="8.25" customHeight="1">
      <c r="A92" s="13" t="s">
        <v>356</v>
      </c>
      <c r="B92" s="14" t="s">
        <v>357</v>
      </c>
      <c r="C92" s="23">
        <v>112</v>
      </c>
      <c r="D92" s="23">
        <v>40</v>
      </c>
      <c r="E92" s="23">
        <v>142</v>
      </c>
      <c r="F92" s="23">
        <v>1057</v>
      </c>
      <c r="G92" s="23">
        <v>4237</v>
      </c>
      <c r="H92" s="23">
        <v>2959</v>
      </c>
      <c r="I92" s="23">
        <v>1023</v>
      </c>
      <c r="J92" s="23">
        <v>1856</v>
      </c>
      <c r="K92" s="23">
        <v>735</v>
      </c>
      <c r="L92" s="23">
        <v>984</v>
      </c>
      <c r="M92" s="23">
        <v>639</v>
      </c>
      <c r="N92" s="23">
        <v>21</v>
      </c>
      <c r="O92" s="23">
        <v>237</v>
      </c>
      <c r="P92" s="23">
        <v>421</v>
      </c>
      <c r="Q92" s="23">
        <v>226</v>
      </c>
      <c r="R92" s="23">
        <v>978</v>
      </c>
      <c r="S92" s="23">
        <v>4431</v>
      </c>
      <c r="T92" s="23">
        <v>1609</v>
      </c>
      <c r="U92" s="23">
        <v>922</v>
      </c>
      <c r="V92" s="23">
        <v>962</v>
      </c>
      <c r="W92" s="23">
        <v>1874</v>
      </c>
      <c r="X92" s="23">
        <v>844</v>
      </c>
      <c r="Y92" s="23">
        <v>233</v>
      </c>
      <c r="Z92" s="23">
        <v>913</v>
      </c>
      <c r="AA92" s="23">
        <v>801</v>
      </c>
      <c r="AB92" s="23">
        <v>3572</v>
      </c>
      <c r="AC92" s="23">
        <v>11697</v>
      </c>
      <c r="AD92" s="23">
        <v>3124</v>
      </c>
      <c r="AE92" s="23">
        <v>1144</v>
      </c>
      <c r="AF92" s="23">
        <v>87</v>
      </c>
      <c r="AG92" s="23">
        <v>647</v>
      </c>
      <c r="AH92" s="23">
        <v>2000</v>
      </c>
      <c r="AI92" s="23">
        <v>283</v>
      </c>
      <c r="AJ92" s="23">
        <v>1022</v>
      </c>
      <c r="AK92" s="23">
        <v>474</v>
      </c>
      <c r="AL92" s="23">
        <v>1093</v>
      </c>
      <c r="AM92" s="23">
        <v>1308</v>
      </c>
      <c r="AN92" s="23">
        <v>2538</v>
      </c>
      <c r="AO92" s="23">
        <v>1717</v>
      </c>
      <c r="AP92" s="23">
        <v>2659</v>
      </c>
      <c r="AQ92" s="23">
        <v>1084</v>
      </c>
      <c r="AR92" s="23">
        <v>6556</v>
      </c>
      <c r="AS92" s="23">
        <v>2138</v>
      </c>
      <c r="AT92" s="23">
        <v>2517</v>
      </c>
      <c r="AU92" s="23">
        <v>1148</v>
      </c>
      <c r="AV92" s="23">
        <v>4861</v>
      </c>
      <c r="AW92" s="23">
        <v>8</v>
      </c>
      <c r="AX92" s="23">
        <v>438</v>
      </c>
      <c r="AY92" s="23">
        <v>592</v>
      </c>
      <c r="AZ92" s="23">
        <v>224</v>
      </c>
      <c r="BA92" s="23">
        <v>547</v>
      </c>
      <c r="BB92" s="23">
        <v>2045</v>
      </c>
      <c r="BC92" s="23">
        <v>457</v>
      </c>
      <c r="BD92" s="23">
        <v>220</v>
      </c>
      <c r="BE92" s="23">
        <v>1284</v>
      </c>
      <c r="BF92" s="23">
        <v>263</v>
      </c>
      <c r="BG92" s="23">
        <v>244</v>
      </c>
      <c r="BH92" s="23">
        <v>1524</v>
      </c>
      <c r="BI92" s="23">
        <v>1517</v>
      </c>
      <c r="BJ92" s="23">
        <v>351</v>
      </c>
      <c r="BK92" s="23">
        <v>1433</v>
      </c>
      <c r="BL92" s="23">
        <v>209</v>
      </c>
      <c r="BM92" s="23">
        <v>0</v>
      </c>
      <c r="BN92" s="23">
        <v>1551</v>
      </c>
      <c r="BO92" s="23">
        <v>821</v>
      </c>
      <c r="BP92" s="23">
        <v>847</v>
      </c>
      <c r="BQ92" s="23">
        <v>873</v>
      </c>
      <c r="BR92" s="23">
        <v>0</v>
      </c>
      <c r="BS92" s="23">
        <f t="shared" si="2"/>
        <v>95373</v>
      </c>
    </row>
    <row r="93" spans="1:71" ht="8.25" customHeight="1">
      <c r="A93" s="13" t="s">
        <v>358</v>
      </c>
      <c r="B93" s="14" t="s">
        <v>272</v>
      </c>
      <c r="C93" s="23">
        <v>10766</v>
      </c>
      <c r="D93" s="23">
        <v>6361</v>
      </c>
      <c r="E93" s="23">
        <v>579</v>
      </c>
      <c r="F93" s="23">
        <v>790</v>
      </c>
      <c r="G93" s="23">
        <v>420</v>
      </c>
      <c r="H93" s="23">
        <v>1816</v>
      </c>
      <c r="I93" s="23">
        <v>525</v>
      </c>
      <c r="J93" s="23">
        <v>2145</v>
      </c>
      <c r="K93" s="23">
        <v>58</v>
      </c>
      <c r="L93" s="23">
        <v>4063</v>
      </c>
      <c r="M93" s="23">
        <v>883</v>
      </c>
      <c r="N93" s="23">
        <v>69</v>
      </c>
      <c r="O93" s="23">
        <v>1667</v>
      </c>
      <c r="P93" s="23">
        <v>276</v>
      </c>
      <c r="Q93" s="23">
        <v>292</v>
      </c>
      <c r="R93" s="23">
        <v>1176</v>
      </c>
      <c r="S93" s="23">
        <v>2663</v>
      </c>
      <c r="T93" s="23">
        <v>157</v>
      </c>
      <c r="U93" s="23">
        <v>44</v>
      </c>
      <c r="V93" s="23">
        <v>249</v>
      </c>
      <c r="W93" s="23">
        <v>5905</v>
      </c>
      <c r="X93" s="23">
        <v>841</v>
      </c>
      <c r="Y93" s="23">
        <v>254</v>
      </c>
      <c r="Z93" s="23">
        <v>356</v>
      </c>
      <c r="AA93" s="23">
        <v>2632</v>
      </c>
      <c r="AB93" s="23">
        <v>4441</v>
      </c>
      <c r="AC93" s="23">
        <v>3521</v>
      </c>
      <c r="AD93" s="23">
        <v>3392</v>
      </c>
      <c r="AE93" s="23">
        <v>1614</v>
      </c>
      <c r="AF93" s="23">
        <v>197</v>
      </c>
      <c r="AG93" s="23">
        <v>728</v>
      </c>
      <c r="AH93" s="23">
        <v>721</v>
      </c>
      <c r="AI93" s="23">
        <v>750</v>
      </c>
      <c r="AJ93" s="23">
        <v>1571</v>
      </c>
      <c r="AK93" s="23">
        <v>258</v>
      </c>
      <c r="AL93" s="23">
        <v>485</v>
      </c>
      <c r="AM93" s="23">
        <v>353</v>
      </c>
      <c r="AN93" s="23">
        <v>124483</v>
      </c>
      <c r="AO93" s="23">
        <v>5466</v>
      </c>
      <c r="AP93" s="23">
        <v>770</v>
      </c>
      <c r="AQ93" s="23">
        <v>2197</v>
      </c>
      <c r="AR93" s="23">
        <v>28011</v>
      </c>
      <c r="AS93" s="23">
        <v>2047</v>
      </c>
      <c r="AT93" s="23">
        <v>91</v>
      </c>
      <c r="AU93" s="23">
        <v>61</v>
      </c>
      <c r="AV93" s="23">
        <v>1611</v>
      </c>
      <c r="AW93" s="23">
        <v>2152</v>
      </c>
      <c r="AX93" s="23">
        <v>2829</v>
      </c>
      <c r="AY93" s="23">
        <v>153</v>
      </c>
      <c r="AZ93" s="23">
        <v>557</v>
      </c>
      <c r="BA93" s="23">
        <v>2413</v>
      </c>
      <c r="BB93" s="23">
        <v>1146</v>
      </c>
      <c r="BC93" s="23">
        <v>2974</v>
      </c>
      <c r="BD93" s="23">
        <v>1164</v>
      </c>
      <c r="BE93" s="23">
        <v>1801</v>
      </c>
      <c r="BF93" s="23">
        <v>424</v>
      </c>
      <c r="BG93" s="23">
        <v>364</v>
      </c>
      <c r="BH93" s="23">
        <v>259</v>
      </c>
      <c r="BI93" s="23">
        <v>10503</v>
      </c>
      <c r="BJ93" s="23">
        <v>148</v>
      </c>
      <c r="BK93" s="23">
        <v>7576</v>
      </c>
      <c r="BL93" s="23">
        <v>2566</v>
      </c>
      <c r="BM93" s="23">
        <v>3536</v>
      </c>
      <c r="BN93" s="23">
        <v>1770</v>
      </c>
      <c r="BO93" s="23">
        <v>2447</v>
      </c>
      <c r="BP93" s="23">
        <v>1665</v>
      </c>
      <c r="BQ93" s="23">
        <v>4314</v>
      </c>
      <c r="BR93" s="23">
        <v>0</v>
      </c>
      <c r="BS93" s="23">
        <f t="shared" si="2"/>
        <v>278516</v>
      </c>
    </row>
    <row r="94" spans="1:71" ht="8.25" customHeight="1">
      <c r="A94" s="15" t="s">
        <v>359</v>
      </c>
      <c r="B94" s="16" t="s">
        <v>360</v>
      </c>
      <c r="C94" s="47">
        <v>6</v>
      </c>
      <c r="D94" s="47">
        <v>1</v>
      </c>
      <c r="E94" s="47">
        <v>1</v>
      </c>
      <c r="F94" s="47">
        <v>32</v>
      </c>
      <c r="G94" s="47">
        <v>96</v>
      </c>
      <c r="H94" s="47">
        <v>312</v>
      </c>
      <c r="I94" s="47">
        <v>63</v>
      </c>
      <c r="J94" s="47">
        <v>234</v>
      </c>
      <c r="K94" s="47">
        <v>53</v>
      </c>
      <c r="L94" s="47">
        <v>450</v>
      </c>
      <c r="M94" s="47">
        <v>582</v>
      </c>
      <c r="N94" s="47">
        <v>1</v>
      </c>
      <c r="O94" s="47">
        <v>89</v>
      </c>
      <c r="P94" s="47">
        <v>38</v>
      </c>
      <c r="Q94" s="47">
        <v>32</v>
      </c>
      <c r="R94" s="47">
        <v>290</v>
      </c>
      <c r="S94" s="47">
        <v>417</v>
      </c>
      <c r="T94" s="47">
        <v>8</v>
      </c>
      <c r="U94" s="47">
        <v>420</v>
      </c>
      <c r="V94" s="47">
        <v>61</v>
      </c>
      <c r="W94" s="47">
        <v>789</v>
      </c>
      <c r="X94" s="47">
        <v>536</v>
      </c>
      <c r="Y94" s="47">
        <v>169</v>
      </c>
      <c r="Z94" s="47">
        <v>94</v>
      </c>
      <c r="AA94" s="47">
        <v>657</v>
      </c>
      <c r="AB94" s="47">
        <v>911</v>
      </c>
      <c r="AC94" s="47">
        <v>5437</v>
      </c>
      <c r="AD94" s="47">
        <v>3167</v>
      </c>
      <c r="AE94" s="47">
        <v>216</v>
      </c>
      <c r="AF94" s="47">
        <v>23</v>
      </c>
      <c r="AG94" s="47">
        <v>71</v>
      </c>
      <c r="AH94" s="47">
        <v>102</v>
      </c>
      <c r="AI94" s="47">
        <v>163</v>
      </c>
      <c r="AJ94" s="47">
        <v>375</v>
      </c>
      <c r="AK94" s="47">
        <v>114</v>
      </c>
      <c r="AL94" s="47">
        <v>95</v>
      </c>
      <c r="AM94" s="47">
        <v>32</v>
      </c>
      <c r="AN94" s="47">
        <v>110</v>
      </c>
      <c r="AO94" s="47">
        <v>1118</v>
      </c>
      <c r="AP94" s="47">
        <v>358</v>
      </c>
      <c r="AQ94" s="47">
        <v>614</v>
      </c>
      <c r="AR94" s="47">
        <v>5085</v>
      </c>
      <c r="AS94" s="47">
        <v>427</v>
      </c>
      <c r="AT94" s="47">
        <v>14</v>
      </c>
      <c r="AU94" s="47">
        <v>10</v>
      </c>
      <c r="AV94" s="47">
        <v>931</v>
      </c>
      <c r="AW94" s="47">
        <v>626</v>
      </c>
      <c r="AX94" s="47">
        <v>1594</v>
      </c>
      <c r="AY94" s="47">
        <v>33</v>
      </c>
      <c r="AZ94" s="47">
        <v>72</v>
      </c>
      <c r="BA94" s="47">
        <v>56</v>
      </c>
      <c r="BB94" s="47">
        <v>176</v>
      </c>
      <c r="BC94" s="47">
        <v>587</v>
      </c>
      <c r="BD94" s="47">
        <v>482</v>
      </c>
      <c r="BE94" s="47">
        <v>866</v>
      </c>
      <c r="BF94" s="47">
        <v>100</v>
      </c>
      <c r="BG94" s="47">
        <v>50</v>
      </c>
      <c r="BH94" s="47">
        <v>71</v>
      </c>
      <c r="BI94" s="47">
        <v>7053</v>
      </c>
      <c r="BJ94" s="47">
        <v>42</v>
      </c>
      <c r="BK94" s="47">
        <v>13940</v>
      </c>
      <c r="BL94" s="47">
        <v>1727</v>
      </c>
      <c r="BM94" s="47">
        <v>358</v>
      </c>
      <c r="BN94" s="47">
        <v>2016</v>
      </c>
      <c r="BO94" s="47">
        <v>2561</v>
      </c>
      <c r="BP94" s="47">
        <v>175</v>
      </c>
      <c r="BQ94" s="47">
        <v>2775</v>
      </c>
      <c r="BR94" s="47">
        <v>0</v>
      </c>
      <c r="BS94" s="47">
        <f t="shared" si="2"/>
        <v>60164</v>
      </c>
    </row>
    <row r="95" spans="1:71" ht="8.25" customHeight="1">
      <c r="A95" s="11" t="s">
        <v>274</v>
      </c>
      <c r="B95" s="5" t="s">
        <v>273</v>
      </c>
      <c r="C95" s="23">
        <v>24</v>
      </c>
      <c r="D95" s="23">
        <v>44</v>
      </c>
      <c r="E95" s="23">
        <v>3</v>
      </c>
      <c r="F95" s="23">
        <v>1</v>
      </c>
      <c r="G95" s="23">
        <v>699</v>
      </c>
      <c r="H95" s="23">
        <v>474</v>
      </c>
      <c r="I95" s="23">
        <v>39</v>
      </c>
      <c r="J95" s="23">
        <v>0</v>
      </c>
      <c r="K95" s="23">
        <v>0</v>
      </c>
      <c r="L95" s="23">
        <v>4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13</v>
      </c>
      <c r="T95" s="23">
        <v>0</v>
      </c>
      <c r="U95" s="23">
        <v>0</v>
      </c>
      <c r="V95" s="23">
        <v>25</v>
      </c>
      <c r="W95" s="23">
        <v>67</v>
      </c>
      <c r="X95" s="23">
        <v>0</v>
      </c>
      <c r="Y95" s="23">
        <v>0</v>
      </c>
      <c r="Z95" s="23">
        <v>0</v>
      </c>
      <c r="AA95" s="23">
        <v>0</v>
      </c>
      <c r="AB95" s="23">
        <v>3</v>
      </c>
      <c r="AC95" s="23">
        <v>21</v>
      </c>
      <c r="AD95" s="23">
        <v>13</v>
      </c>
      <c r="AE95" s="23">
        <v>40</v>
      </c>
      <c r="AF95" s="23">
        <v>85</v>
      </c>
      <c r="AG95" s="23">
        <v>3</v>
      </c>
      <c r="AH95" s="23">
        <v>49</v>
      </c>
      <c r="AI95" s="23">
        <v>271</v>
      </c>
      <c r="AJ95" s="23">
        <v>21</v>
      </c>
      <c r="AK95" s="23">
        <v>218</v>
      </c>
      <c r="AL95" s="23">
        <v>14</v>
      </c>
      <c r="AM95" s="23">
        <v>0</v>
      </c>
      <c r="AN95" s="23">
        <v>0</v>
      </c>
      <c r="AO95" s="23">
        <v>0</v>
      </c>
      <c r="AP95" s="23">
        <v>33167</v>
      </c>
      <c r="AQ95" s="23">
        <v>545</v>
      </c>
      <c r="AR95" s="23">
        <v>723</v>
      </c>
      <c r="AS95" s="23">
        <v>23</v>
      </c>
      <c r="AT95" s="23">
        <v>7</v>
      </c>
      <c r="AU95" s="23">
        <v>2</v>
      </c>
      <c r="AV95" s="23">
        <v>343</v>
      </c>
      <c r="AW95" s="23">
        <v>296</v>
      </c>
      <c r="AX95" s="23">
        <v>0</v>
      </c>
      <c r="AY95" s="23">
        <v>7</v>
      </c>
      <c r="AZ95" s="23">
        <v>218</v>
      </c>
      <c r="BA95" s="23">
        <v>2</v>
      </c>
      <c r="BB95" s="23">
        <v>1040</v>
      </c>
      <c r="BC95" s="23">
        <v>319</v>
      </c>
      <c r="BD95" s="23">
        <v>625</v>
      </c>
      <c r="BE95" s="23">
        <v>66</v>
      </c>
      <c r="BF95" s="23">
        <v>145</v>
      </c>
      <c r="BG95" s="23">
        <v>0</v>
      </c>
      <c r="BH95" s="23">
        <v>211</v>
      </c>
      <c r="BI95" s="23">
        <v>2214</v>
      </c>
      <c r="BJ95" s="23">
        <v>0</v>
      </c>
      <c r="BK95" s="23">
        <v>4191</v>
      </c>
      <c r="BL95" s="23">
        <v>1202</v>
      </c>
      <c r="BM95" s="23">
        <v>428</v>
      </c>
      <c r="BN95" s="23">
        <v>1927</v>
      </c>
      <c r="BO95" s="23">
        <v>0</v>
      </c>
      <c r="BP95" s="23">
        <v>10</v>
      </c>
      <c r="BQ95" s="23">
        <v>241</v>
      </c>
      <c r="BR95" s="23">
        <v>0</v>
      </c>
      <c r="BS95" s="23">
        <f t="shared" si="2"/>
        <v>50083</v>
      </c>
    </row>
    <row r="96" spans="1:71" ht="8.25" customHeight="1">
      <c r="A96" s="30" t="s">
        <v>275</v>
      </c>
      <c r="B96" s="26" t="s">
        <v>130</v>
      </c>
      <c r="C96" s="46">
        <v>0</v>
      </c>
      <c r="D96" s="46">
        <v>0</v>
      </c>
      <c r="E96" s="46">
        <v>0</v>
      </c>
      <c r="F96" s="46">
        <v>0</v>
      </c>
      <c r="G96" s="46">
        <v>990</v>
      </c>
      <c r="H96" s="46">
        <v>2464</v>
      </c>
      <c r="I96" s="46">
        <v>151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46">
        <v>0</v>
      </c>
      <c r="AB96" s="46">
        <v>0</v>
      </c>
      <c r="AC96" s="46">
        <v>94</v>
      </c>
      <c r="AD96" s="46">
        <v>49</v>
      </c>
      <c r="AE96" s="46">
        <v>0</v>
      </c>
      <c r="AF96" s="46">
        <v>0</v>
      </c>
      <c r="AG96" s="46">
        <v>0</v>
      </c>
      <c r="AH96" s="46">
        <v>0</v>
      </c>
      <c r="AI96" s="46">
        <v>0</v>
      </c>
      <c r="AJ96" s="46">
        <v>0</v>
      </c>
      <c r="AK96" s="46">
        <v>0</v>
      </c>
      <c r="AL96" s="46">
        <v>0</v>
      </c>
      <c r="AM96" s="46">
        <v>0</v>
      </c>
      <c r="AN96" s="46">
        <v>0</v>
      </c>
      <c r="AO96" s="46">
        <v>5822</v>
      </c>
      <c r="AP96" s="46">
        <v>5777</v>
      </c>
      <c r="AQ96" s="46">
        <v>0</v>
      </c>
      <c r="AR96" s="46">
        <v>0</v>
      </c>
      <c r="AS96" s="46">
        <v>277</v>
      </c>
      <c r="AT96" s="46">
        <v>0</v>
      </c>
      <c r="AU96" s="46">
        <v>0</v>
      </c>
      <c r="AV96" s="46">
        <v>402</v>
      </c>
      <c r="AW96" s="46">
        <v>0</v>
      </c>
      <c r="AX96" s="46">
        <v>0</v>
      </c>
      <c r="AY96" s="46">
        <v>0</v>
      </c>
      <c r="AZ96" s="46">
        <v>0</v>
      </c>
      <c r="BA96" s="46">
        <v>809</v>
      </c>
      <c r="BB96" s="46">
        <v>0</v>
      </c>
      <c r="BC96" s="46">
        <v>0</v>
      </c>
      <c r="BD96" s="46">
        <v>0</v>
      </c>
      <c r="BE96" s="46">
        <v>0</v>
      </c>
      <c r="BF96" s="46">
        <v>0</v>
      </c>
      <c r="BG96" s="46">
        <v>0</v>
      </c>
      <c r="BH96" s="46">
        <v>0</v>
      </c>
      <c r="BI96" s="46">
        <v>0</v>
      </c>
      <c r="BJ96" s="46">
        <v>0</v>
      </c>
      <c r="BK96" s="46">
        <v>11573</v>
      </c>
      <c r="BL96" s="46">
        <v>101</v>
      </c>
      <c r="BM96" s="46">
        <v>0</v>
      </c>
      <c r="BN96" s="46">
        <v>0</v>
      </c>
      <c r="BO96" s="46">
        <v>0</v>
      </c>
      <c r="BP96" s="46">
        <v>0</v>
      </c>
      <c r="BQ96" s="46">
        <v>84</v>
      </c>
      <c r="BR96" s="46">
        <v>0</v>
      </c>
      <c r="BS96" s="46">
        <f t="shared" si="2"/>
        <v>28593</v>
      </c>
    </row>
    <row r="97" spans="1:71" ht="8.25" customHeight="1">
      <c r="A97" s="30" t="s">
        <v>361</v>
      </c>
      <c r="B97" s="26" t="s">
        <v>131</v>
      </c>
      <c r="C97" s="46">
        <v>84</v>
      </c>
      <c r="D97" s="46">
        <v>167</v>
      </c>
      <c r="E97" s="46">
        <v>9</v>
      </c>
      <c r="F97" s="46">
        <v>3</v>
      </c>
      <c r="G97" s="46">
        <v>463</v>
      </c>
      <c r="H97" s="46">
        <v>664</v>
      </c>
      <c r="I97" s="46">
        <v>142</v>
      </c>
      <c r="J97" s="46">
        <v>0</v>
      </c>
      <c r="K97" s="46">
        <v>2</v>
      </c>
      <c r="L97" s="46">
        <v>1</v>
      </c>
      <c r="M97" s="46">
        <v>0</v>
      </c>
      <c r="N97" s="46">
        <v>0</v>
      </c>
      <c r="O97" s="46">
        <v>24</v>
      </c>
      <c r="P97" s="46">
        <v>0</v>
      </c>
      <c r="Q97" s="46">
        <v>0</v>
      </c>
      <c r="R97" s="46">
        <v>0</v>
      </c>
      <c r="S97" s="46">
        <v>14</v>
      </c>
      <c r="T97" s="46">
        <v>19</v>
      </c>
      <c r="U97" s="46">
        <v>27</v>
      </c>
      <c r="V97" s="46">
        <v>0</v>
      </c>
      <c r="W97" s="46">
        <v>0</v>
      </c>
      <c r="X97" s="46">
        <v>2</v>
      </c>
      <c r="Y97" s="46">
        <v>0</v>
      </c>
      <c r="Z97" s="46">
        <v>0</v>
      </c>
      <c r="AA97" s="46">
        <v>0</v>
      </c>
      <c r="AB97" s="46">
        <v>23</v>
      </c>
      <c r="AC97" s="46">
        <v>21</v>
      </c>
      <c r="AD97" s="46">
        <v>2223</v>
      </c>
      <c r="AE97" s="46">
        <v>24</v>
      </c>
      <c r="AF97" s="46">
        <v>0</v>
      </c>
      <c r="AG97" s="46">
        <v>9</v>
      </c>
      <c r="AH97" s="46">
        <v>24</v>
      </c>
      <c r="AI97" s="46">
        <v>0</v>
      </c>
      <c r="AJ97" s="46">
        <v>11</v>
      </c>
      <c r="AK97" s="46">
        <v>0</v>
      </c>
      <c r="AL97" s="46">
        <v>3</v>
      </c>
      <c r="AM97" s="46">
        <v>0</v>
      </c>
      <c r="AN97" s="46">
        <v>0</v>
      </c>
      <c r="AO97" s="46">
        <v>0</v>
      </c>
      <c r="AP97" s="46">
        <v>25039</v>
      </c>
      <c r="AQ97" s="46">
        <v>15</v>
      </c>
      <c r="AR97" s="46">
        <v>45</v>
      </c>
      <c r="AS97" s="46">
        <v>12</v>
      </c>
      <c r="AT97" s="46">
        <v>0</v>
      </c>
      <c r="AU97" s="46">
        <v>0</v>
      </c>
      <c r="AV97" s="46">
        <v>901</v>
      </c>
      <c r="AW97" s="46">
        <v>47</v>
      </c>
      <c r="AX97" s="46">
        <v>539</v>
      </c>
      <c r="AY97" s="46">
        <v>0</v>
      </c>
      <c r="AZ97" s="46">
        <v>0</v>
      </c>
      <c r="BA97" s="46">
        <v>3439</v>
      </c>
      <c r="BB97" s="46">
        <v>0</v>
      </c>
      <c r="BC97" s="46">
        <v>831</v>
      </c>
      <c r="BD97" s="46">
        <v>1494</v>
      </c>
      <c r="BE97" s="46">
        <v>221</v>
      </c>
      <c r="BF97" s="46">
        <v>606</v>
      </c>
      <c r="BG97" s="46">
        <v>5</v>
      </c>
      <c r="BH97" s="46">
        <v>2</v>
      </c>
      <c r="BI97" s="46">
        <v>1056</v>
      </c>
      <c r="BJ97" s="46">
        <v>9</v>
      </c>
      <c r="BK97" s="46">
        <v>2241</v>
      </c>
      <c r="BL97" s="46">
        <v>323</v>
      </c>
      <c r="BM97" s="46">
        <v>0</v>
      </c>
      <c r="BN97" s="46">
        <v>2184</v>
      </c>
      <c r="BO97" s="46">
        <v>0</v>
      </c>
      <c r="BP97" s="46">
        <v>119</v>
      </c>
      <c r="BQ97" s="46">
        <v>13</v>
      </c>
      <c r="BR97" s="46">
        <v>0</v>
      </c>
      <c r="BS97" s="46">
        <f t="shared" si="2"/>
        <v>43100</v>
      </c>
    </row>
    <row r="98" spans="1:71" ht="8.25" customHeight="1">
      <c r="A98" s="30" t="s">
        <v>362</v>
      </c>
      <c r="B98" s="26" t="s">
        <v>276</v>
      </c>
      <c r="C98" s="46">
        <v>212</v>
      </c>
      <c r="D98" s="46">
        <v>43</v>
      </c>
      <c r="E98" s="46">
        <v>22</v>
      </c>
      <c r="F98" s="46">
        <v>70</v>
      </c>
      <c r="G98" s="46">
        <v>113</v>
      </c>
      <c r="H98" s="46">
        <v>1439</v>
      </c>
      <c r="I98" s="46">
        <v>91</v>
      </c>
      <c r="J98" s="46">
        <v>8</v>
      </c>
      <c r="K98" s="46">
        <v>2</v>
      </c>
      <c r="L98" s="46">
        <v>20</v>
      </c>
      <c r="M98" s="46">
        <v>36</v>
      </c>
      <c r="N98" s="46">
        <v>0</v>
      </c>
      <c r="O98" s="46">
        <v>4</v>
      </c>
      <c r="P98" s="46">
        <v>0</v>
      </c>
      <c r="Q98" s="46">
        <v>4</v>
      </c>
      <c r="R98" s="46">
        <v>0</v>
      </c>
      <c r="S98" s="46">
        <v>0</v>
      </c>
      <c r="T98" s="46">
        <v>0</v>
      </c>
      <c r="U98" s="46">
        <v>0</v>
      </c>
      <c r="V98" s="46">
        <v>4</v>
      </c>
      <c r="W98" s="46">
        <v>0</v>
      </c>
      <c r="X98" s="46">
        <v>10</v>
      </c>
      <c r="Y98" s="46">
        <v>0</v>
      </c>
      <c r="Z98" s="46">
        <v>50</v>
      </c>
      <c r="AA98" s="46">
        <v>249</v>
      </c>
      <c r="AB98" s="46">
        <v>351</v>
      </c>
      <c r="AC98" s="46">
        <v>4</v>
      </c>
      <c r="AD98" s="46">
        <v>66</v>
      </c>
      <c r="AE98" s="46">
        <v>1</v>
      </c>
      <c r="AF98" s="46">
        <v>591</v>
      </c>
      <c r="AG98" s="46">
        <v>34</v>
      </c>
      <c r="AH98" s="46">
        <v>2717</v>
      </c>
      <c r="AI98" s="46">
        <v>410</v>
      </c>
      <c r="AJ98" s="46">
        <v>3</v>
      </c>
      <c r="AK98" s="46">
        <v>0</v>
      </c>
      <c r="AL98" s="46">
        <v>51</v>
      </c>
      <c r="AM98" s="46">
        <v>73</v>
      </c>
      <c r="AN98" s="46">
        <v>411</v>
      </c>
      <c r="AO98" s="46">
        <v>803</v>
      </c>
      <c r="AP98" s="46">
        <v>483</v>
      </c>
      <c r="AQ98" s="46">
        <v>1489</v>
      </c>
      <c r="AR98" s="46">
        <v>4102</v>
      </c>
      <c r="AS98" s="46">
        <v>7765</v>
      </c>
      <c r="AT98" s="46">
        <v>0</v>
      </c>
      <c r="AU98" s="46">
        <v>0</v>
      </c>
      <c r="AV98" s="46">
        <v>469</v>
      </c>
      <c r="AW98" s="46">
        <v>0</v>
      </c>
      <c r="AX98" s="46">
        <v>122</v>
      </c>
      <c r="AY98" s="46">
        <v>5</v>
      </c>
      <c r="AZ98" s="46">
        <v>58</v>
      </c>
      <c r="BA98" s="46">
        <v>23</v>
      </c>
      <c r="BB98" s="46">
        <v>3</v>
      </c>
      <c r="BC98" s="46">
        <v>100</v>
      </c>
      <c r="BD98" s="46">
        <v>28</v>
      </c>
      <c r="BE98" s="46">
        <v>0</v>
      </c>
      <c r="BF98" s="46">
        <v>99</v>
      </c>
      <c r="BG98" s="46">
        <v>27</v>
      </c>
      <c r="BH98" s="46">
        <v>1043</v>
      </c>
      <c r="BI98" s="46">
        <v>73</v>
      </c>
      <c r="BJ98" s="46">
        <v>186</v>
      </c>
      <c r="BK98" s="46">
        <v>1905</v>
      </c>
      <c r="BL98" s="46">
        <v>364</v>
      </c>
      <c r="BM98" s="46">
        <v>0</v>
      </c>
      <c r="BN98" s="46">
        <v>1248</v>
      </c>
      <c r="BO98" s="46">
        <v>779</v>
      </c>
      <c r="BP98" s="46">
        <v>55</v>
      </c>
      <c r="BQ98" s="46">
        <v>46</v>
      </c>
      <c r="BR98" s="46">
        <v>0</v>
      </c>
      <c r="BS98" s="46">
        <f t="shared" si="2"/>
        <v>28364</v>
      </c>
    </row>
    <row r="99" spans="1:71" ht="8.25" customHeight="1">
      <c r="A99" s="31" t="s">
        <v>363</v>
      </c>
      <c r="B99" s="28" t="s">
        <v>364</v>
      </c>
      <c r="C99" s="46">
        <v>3</v>
      </c>
      <c r="D99" s="46">
        <v>2</v>
      </c>
      <c r="E99" s="46">
        <v>0</v>
      </c>
      <c r="F99" s="46">
        <v>37</v>
      </c>
      <c r="G99" s="46">
        <v>93</v>
      </c>
      <c r="H99" s="46">
        <v>121</v>
      </c>
      <c r="I99" s="46">
        <v>47</v>
      </c>
      <c r="J99" s="46">
        <v>8286</v>
      </c>
      <c r="K99" s="46">
        <v>330</v>
      </c>
      <c r="L99" s="46">
        <v>5173</v>
      </c>
      <c r="M99" s="46">
        <v>220</v>
      </c>
      <c r="N99" s="46">
        <v>204</v>
      </c>
      <c r="O99" s="46">
        <v>609</v>
      </c>
      <c r="P99" s="46">
        <v>790</v>
      </c>
      <c r="Q99" s="46">
        <v>886</v>
      </c>
      <c r="R99" s="46">
        <v>367</v>
      </c>
      <c r="S99" s="46">
        <v>2166</v>
      </c>
      <c r="T99" s="46">
        <v>60</v>
      </c>
      <c r="U99" s="46">
        <v>548</v>
      </c>
      <c r="V99" s="46">
        <v>435</v>
      </c>
      <c r="W99" s="46">
        <v>1117</v>
      </c>
      <c r="X99" s="46">
        <v>1370</v>
      </c>
      <c r="Y99" s="46">
        <v>92</v>
      </c>
      <c r="Z99" s="46">
        <v>1480</v>
      </c>
      <c r="AA99" s="46">
        <v>1793</v>
      </c>
      <c r="AB99" s="46">
        <v>1224</v>
      </c>
      <c r="AC99" s="46">
        <v>1664</v>
      </c>
      <c r="AD99" s="46">
        <v>532</v>
      </c>
      <c r="AE99" s="46">
        <v>1533</v>
      </c>
      <c r="AF99" s="46">
        <v>907</v>
      </c>
      <c r="AG99" s="46">
        <v>1145</v>
      </c>
      <c r="AH99" s="46">
        <v>2818</v>
      </c>
      <c r="AI99" s="46">
        <v>129</v>
      </c>
      <c r="AJ99" s="46">
        <v>35</v>
      </c>
      <c r="AK99" s="46">
        <v>129</v>
      </c>
      <c r="AL99" s="46">
        <v>736</v>
      </c>
      <c r="AM99" s="46">
        <v>16</v>
      </c>
      <c r="AN99" s="46">
        <v>0</v>
      </c>
      <c r="AO99" s="46">
        <v>11</v>
      </c>
      <c r="AP99" s="46">
        <v>1</v>
      </c>
      <c r="AQ99" s="46">
        <v>0</v>
      </c>
      <c r="AR99" s="46">
        <v>5673</v>
      </c>
      <c r="AS99" s="46">
        <v>0</v>
      </c>
      <c r="AT99" s="46">
        <v>0</v>
      </c>
      <c r="AU99" s="46">
        <v>0</v>
      </c>
      <c r="AV99" s="46">
        <v>0</v>
      </c>
      <c r="AW99" s="46">
        <v>0</v>
      </c>
      <c r="AX99" s="46">
        <v>0</v>
      </c>
      <c r="AY99" s="46">
        <v>347</v>
      </c>
      <c r="AZ99" s="46">
        <v>523</v>
      </c>
      <c r="BA99" s="46">
        <v>2880</v>
      </c>
      <c r="BB99" s="46">
        <v>442</v>
      </c>
      <c r="BC99" s="46">
        <v>50</v>
      </c>
      <c r="BD99" s="46">
        <v>0</v>
      </c>
      <c r="BE99" s="46">
        <v>410</v>
      </c>
      <c r="BF99" s="46">
        <v>39</v>
      </c>
      <c r="BG99" s="46">
        <v>220</v>
      </c>
      <c r="BH99" s="46">
        <v>0</v>
      </c>
      <c r="BI99" s="46">
        <v>456</v>
      </c>
      <c r="BJ99" s="46">
        <v>49</v>
      </c>
      <c r="BK99" s="46">
        <v>0</v>
      </c>
      <c r="BL99" s="46">
        <v>0</v>
      </c>
      <c r="BM99" s="46">
        <v>14</v>
      </c>
      <c r="BN99" s="46">
        <v>0</v>
      </c>
      <c r="BO99" s="46">
        <v>0</v>
      </c>
      <c r="BP99" s="46">
        <v>22</v>
      </c>
      <c r="BQ99" s="46">
        <v>15</v>
      </c>
      <c r="BR99" s="46">
        <v>0</v>
      </c>
      <c r="BS99" s="46">
        <f t="shared" si="2"/>
        <v>48249</v>
      </c>
    </row>
    <row r="100" spans="1:71" ht="8.25" customHeight="1">
      <c r="A100" s="30" t="s">
        <v>278</v>
      </c>
      <c r="B100" s="26" t="s">
        <v>277</v>
      </c>
      <c r="C100" s="46">
        <v>6087</v>
      </c>
      <c r="D100" s="46">
        <v>859</v>
      </c>
      <c r="E100" s="46">
        <v>635</v>
      </c>
      <c r="F100" s="46">
        <v>864</v>
      </c>
      <c r="G100" s="46">
        <v>5452</v>
      </c>
      <c r="H100" s="46">
        <v>3337</v>
      </c>
      <c r="I100" s="46">
        <v>623</v>
      </c>
      <c r="J100" s="46">
        <v>12386</v>
      </c>
      <c r="K100" s="46">
        <v>1960</v>
      </c>
      <c r="L100" s="46">
        <v>15021</v>
      </c>
      <c r="M100" s="46">
        <v>3229</v>
      </c>
      <c r="N100" s="46">
        <v>152</v>
      </c>
      <c r="O100" s="46">
        <v>966</v>
      </c>
      <c r="P100" s="46">
        <v>647</v>
      </c>
      <c r="Q100" s="46">
        <v>846</v>
      </c>
      <c r="R100" s="46">
        <v>655</v>
      </c>
      <c r="S100" s="46">
        <v>3587</v>
      </c>
      <c r="T100" s="46">
        <v>287</v>
      </c>
      <c r="U100" s="46">
        <v>3607</v>
      </c>
      <c r="V100" s="46">
        <v>962</v>
      </c>
      <c r="W100" s="46">
        <v>5566</v>
      </c>
      <c r="X100" s="46">
        <v>2226</v>
      </c>
      <c r="Y100" s="46">
        <v>1557</v>
      </c>
      <c r="Z100" s="46">
        <v>2972</v>
      </c>
      <c r="AA100" s="46">
        <v>2863</v>
      </c>
      <c r="AB100" s="46">
        <v>2429</v>
      </c>
      <c r="AC100" s="46">
        <v>5098</v>
      </c>
      <c r="AD100" s="46">
        <v>719</v>
      </c>
      <c r="AE100" s="46">
        <v>2373</v>
      </c>
      <c r="AF100" s="46">
        <v>1243</v>
      </c>
      <c r="AG100" s="46">
        <v>1375</v>
      </c>
      <c r="AH100" s="46">
        <v>1664</v>
      </c>
      <c r="AI100" s="46">
        <v>4481</v>
      </c>
      <c r="AJ100" s="46">
        <v>1666</v>
      </c>
      <c r="AK100" s="46">
        <v>559</v>
      </c>
      <c r="AL100" s="46">
        <v>1475</v>
      </c>
      <c r="AM100" s="46">
        <v>58</v>
      </c>
      <c r="AN100" s="46">
        <v>4392</v>
      </c>
      <c r="AO100" s="46">
        <v>346</v>
      </c>
      <c r="AP100" s="46">
        <v>1646</v>
      </c>
      <c r="AQ100" s="46">
        <v>1251</v>
      </c>
      <c r="AR100" s="46">
        <v>45602</v>
      </c>
      <c r="AS100" s="46">
        <v>45084</v>
      </c>
      <c r="AT100" s="46">
        <v>147</v>
      </c>
      <c r="AU100" s="46">
        <v>79</v>
      </c>
      <c r="AV100" s="46">
        <v>5806</v>
      </c>
      <c r="AW100" s="46">
        <v>29</v>
      </c>
      <c r="AX100" s="46">
        <v>1123</v>
      </c>
      <c r="AY100" s="46">
        <v>326</v>
      </c>
      <c r="AZ100" s="46">
        <v>135</v>
      </c>
      <c r="BA100" s="46">
        <v>199</v>
      </c>
      <c r="BB100" s="46">
        <v>248</v>
      </c>
      <c r="BC100" s="46">
        <v>449</v>
      </c>
      <c r="BD100" s="46">
        <v>12</v>
      </c>
      <c r="BE100" s="46">
        <v>616</v>
      </c>
      <c r="BF100" s="46">
        <v>320</v>
      </c>
      <c r="BG100" s="46">
        <v>67</v>
      </c>
      <c r="BH100" s="46">
        <v>446</v>
      </c>
      <c r="BI100" s="46">
        <v>193</v>
      </c>
      <c r="BJ100" s="46">
        <v>78</v>
      </c>
      <c r="BK100" s="46">
        <v>1018</v>
      </c>
      <c r="BL100" s="46">
        <v>118</v>
      </c>
      <c r="BM100" s="46">
        <v>2</v>
      </c>
      <c r="BN100" s="46">
        <v>361</v>
      </c>
      <c r="BO100" s="46">
        <v>0</v>
      </c>
      <c r="BP100" s="46">
        <v>86</v>
      </c>
      <c r="BQ100" s="46">
        <v>145</v>
      </c>
      <c r="BR100" s="46">
        <v>0</v>
      </c>
      <c r="BS100" s="46">
        <f t="shared" si="2"/>
        <v>210810</v>
      </c>
    </row>
    <row r="101" spans="1:71" ht="8.25" customHeight="1">
      <c r="A101" s="13" t="s">
        <v>365</v>
      </c>
      <c r="B101" s="14" t="s">
        <v>279</v>
      </c>
      <c r="C101" s="23">
        <v>5</v>
      </c>
      <c r="D101" s="23">
        <v>3</v>
      </c>
      <c r="E101" s="23">
        <v>28</v>
      </c>
      <c r="F101" s="23">
        <v>19</v>
      </c>
      <c r="G101" s="23">
        <v>441</v>
      </c>
      <c r="H101" s="23">
        <v>753</v>
      </c>
      <c r="I101" s="23">
        <v>142</v>
      </c>
      <c r="J101" s="23">
        <v>112</v>
      </c>
      <c r="K101" s="23">
        <v>42</v>
      </c>
      <c r="L101" s="23">
        <v>162</v>
      </c>
      <c r="M101" s="23">
        <v>17</v>
      </c>
      <c r="N101" s="23">
        <v>0</v>
      </c>
      <c r="O101" s="23">
        <v>2</v>
      </c>
      <c r="P101" s="23">
        <v>166</v>
      </c>
      <c r="Q101" s="23">
        <v>6</v>
      </c>
      <c r="R101" s="23">
        <v>968</v>
      </c>
      <c r="S101" s="23">
        <v>1</v>
      </c>
      <c r="T101" s="23">
        <v>0</v>
      </c>
      <c r="U101" s="23">
        <v>0</v>
      </c>
      <c r="V101" s="23">
        <v>69</v>
      </c>
      <c r="W101" s="23">
        <v>258</v>
      </c>
      <c r="X101" s="23">
        <v>179</v>
      </c>
      <c r="Y101" s="23">
        <v>22</v>
      </c>
      <c r="Z101" s="23">
        <v>160</v>
      </c>
      <c r="AA101" s="23">
        <v>278</v>
      </c>
      <c r="AB101" s="23">
        <v>396</v>
      </c>
      <c r="AC101" s="23">
        <v>158</v>
      </c>
      <c r="AD101" s="23">
        <v>14</v>
      </c>
      <c r="AE101" s="23">
        <v>357</v>
      </c>
      <c r="AF101" s="23">
        <v>3</v>
      </c>
      <c r="AG101" s="23">
        <v>67</v>
      </c>
      <c r="AH101" s="23">
        <v>547</v>
      </c>
      <c r="AI101" s="23">
        <v>0</v>
      </c>
      <c r="AJ101" s="23">
        <v>409</v>
      </c>
      <c r="AK101" s="23">
        <v>2</v>
      </c>
      <c r="AL101" s="23">
        <v>10</v>
      </c>
      <c r="AM101" s="23">
        <v>92</v>
      </c>
      <c r="AN101" s="23">
        <v>0</v>
      </c>
      <c r="AO101" s="23">
        <v>8</v>
      </c>
      <c r="AP101" s="23">
        <v>74</v>
      </c>
      <c r="AQ101" s="23">
        <v>0</v>
      </c>
      <c r="AR101" s="23">
        <v>61</v>
      </c>
      <c r="AS101" s="23">
        <v>221</v>
      </c>
      <c r="AT101" s="23">
        <v>0</v>
      </c>
      <c r="AU101" s="23">
        <v>0</v>
      </c>
      <c r="AV101" s="23">
        <v>43</v>
      </c>
      <c r="AW101" s="23">
        <v>26</v>
      </c>
      <c r="AX101" s="23">
        <v>84</v>
      </c>
      <c r="AY101" s="23">
        <v>0</v>
      </c>
      <c r="AZ101" s="23">
        <v>112</v>
      </c>
      <c r="BA101" s="23">
        <v>15</v>
      </c>
      <c r="BB101" s="23">
        <v>264</v>
      </c>
      <c r="BC101" s="23">
        <v>411</v>
      </c>
      <c r="BD101" s="23">
        <v>49</v>
      </c>
      <c r="BE101" s="23">
        <v>8</v>
      </c>
      <c r="BF101" s="23">
        <v>913</v>
      </c>
      <c r="BG101" s="23">
        <v>62</v>
      </c>
      <c r="BH101" s="23">
        <v>32</v>
      </c>
      <c r="BI101" s="23">
        <v>314</v>
      </c>
      <c r="BJ101" s="23">
        <v>39</v>
      </c>
      <c r="BK101" s="23">
        <v>2369</v>
      </c>
      <c r="BL101" s="23">
        <v>2259</v>
      </c>
      <c r="BM101" s="23">
        <v>1568</v>
      </c>
      <c r="BN101" s="23">
        <v>959</v>
      </c>
      <c r="BO101" s="23">
        <v>0</v>
      </c>
      <c r="BP101" s="23">
        <v>16</v>
      </c>
      <c r="BQ101" s="23">
        <v>2463</v>
      </c>
      <c r="BR101" s="23">
        <v>0</v>
      </c>
      <c r="BS101" s="23">
        <f t="shared" si="2"/>
        <v>18258</v>
      </c>
    </row>
    <row r="102" spans="1:71" ht="8.25" customHeight="1">
      <c r="A102" s="13" t="s">
        <v>366</v>
      </c>
      <c r="B102" s="14" t="s">
        <v>280</v>
      </c>
      <c r="C102" s="47">
        <v>0</v>
      </c>
      <c r="D102" s="47">
        <v>0</v>
      </c>
      <c r="E102" s="47">
        <v>0</v>
      </c>
      <c r="F102" s="47">
        <v>0</v>
      </c>
      <c r="G102" s="47">
        <v>10649</v>
      </c>
      <c r="H102" s="47">
        <v>0</v>
      </c>
      <c r="I102" s="47">
        <v>19</v>
      </c>
      <c r="J102" s="47">
        <v>2459</v>
      </c>
      <c r="K102" s="47">
        <v>144</v>
      </c>
      <c r="L102" s="47">
        <v>843</v>
      </c>
      <c r="M102" s="47">
        <v>2</v>
      </c>
      <c r="N102" s="47">
        <v>1</v>
      </c>
      <c r="O102" s="47">
        <v>13</v>
      </c>
      <c r="P102" s="47">
        <v>20</v>
      </c>
      <c r="Q102" s="47">
        <v>9</v>
      </c>
      <c r="R102" s="47">
        <v>327</v>
      </c>
      <c r="S102" s="47">
        <v>2533</v>
      </c>
      <c r="T102" s="47">
        <v>26</v>
      </c>
      <c r="U102" s="47">
        <v>103</v>
      </c>
      <c r="V102" s="47">
        <v>13</v>
      </c>
      <c r="W102" s="47">
        <v>1348</v>
      </c>
      <c r="X102" s="47">
        <v>21</v>
      </c>
      <c r="Y102" s="47">
        <v>68</v>
      </c>
      <c r="Z102" s="47">
        <v>3</v>
      </c>
      <c r="AA102" s="47">
        <v>71</v>
      </c>
      <c r="AB102" s="47">
        <v>192</v>
      </c>
      <c r="AC102" s="47">
        <v>582</v>
      </c>
      <c r="AD102" s="47">
        <v>21</v>
      </c>
      <c r="AE102" s="47">
        <v>54</v>
      </c>
      <c r="AF102" s="47">
        <v>56</v>
      </c>
      <c r="AG102" s="47">
        <v>67</v>
      </c>
      <c r="AH102" s="47">
        <v>449</v>
      </c>
      <c r="AI102" s="47">
        <v>325</v>
      </c>
      <c r="AJ102" s="47">
        <v>138</v>
      </c>
      <c r="AK102" s="47">
        <v>165</v>
      </c>
      <c r="AL102" s="47">
        <v>1</v>
      </c>
      <c r="AM102" s="47">
        <v>14</v>
      </c>
      <c r="AN102" s="47">
        <v>0</v>
      </c>
      <c r="AO102" s="47">
        <v>0</v>
      </c>
      <c r="AP102" s="47">
        <v>6</v>
      </c>
      <c r="AQ102" s="47">
        <v>2</v>
      </c>
      <c r="AR102" s="47">
        <v>1624</v>
      </c>
      <c r="AS102" s="47">
        <v>1207</v>
      </c>
      <c r="AT102" s="47">
        <v>1695</v>
      </c>
      <c r="AU102" s="47">
        <v>0</v>
      </c>
      <c r="AV102" s="47">
        <v>94</v>
      </c>
      <c r="AW102" s="47">
        <v>0</v>
      </c>
      <c r="AX102" s="47">
        <v>29</v>
      </c>
      <c r="AY102" s="47">
        <v>0</v>
      </c>
      <c r="AZ102" s="47">
        <v>3</v>
      </c>
      <c r="BA102" s="47">
        <v>0</v>
      </c>
      <c r="BB102" s="47">
        <v>27</v>
      </c>
      <c r="BC102" s="47">
        <v>0</v>
      </c>
      <c r="BD102" s="47">
        <v>0</v>
      </c>
      <c r="BE102" s="47">
        <v>1</v>
      </c>
      <c r="BF102" s="47">
        <v>3</v>
      </c>
      <c r="BG102" s="47">
        <v>0</v>
      </c>
      <c r="BH102" s="47">
        <v>0</v>
      </c>
      <c r="BI102" s="47">
        <v>472</v>
      </c>
      <c r="BJ102" s="47">
        <v>1</v>
      </c>
      <c r="BK102" s="47">
        <v>0</v>
      </c>
      <c r="BL102" s="47">
        <v>0</v>
      </c>
      <c r="BM102" s="47">
        <v>0</v>
      </c>
      <c r="BN102" s="47">
        <v>0</v>
      </c>
      <c r="BO102" s="47">
        <v>0</v>
      </c>
      <c r="BP102" s="47">
        <v>1</v>
      </c>
      <c r="BQ102" s="47">
        <v>0</v>
      </c>
      <c r="BR102" s="47">
        <v>0</v>
      </c>
      <c r="BS102" s="47">
        <f t="shared" ref="BS102:BS133" si="3">SUM(C102:BR102)</f>
        <v>25901</v>
      </c>
    </row>
    <row r="103" spans="1:71" ht="8.25" customHeight="1">
      <c r="A103" s="13" t="s">
        <v>367</v>
      </c>
      <c r="B103" s="14" t="s">
        <v>281</v>
      </c>
      <c r="C103" s="47">
        <v>1</v>
      </c>
      <c r="D103" s="47">
        <v>0</v>
      </c>
      <c r="E103" s="47">
        <v>2</v>
      </c>
      <c r="F103" s="47">
        <v>4</v>
      </c>
      <c r="G103" s="47">
        <v>2842</v>
      </c>
      <c r="H103" s="47">
        <v>23</v>
      </c>
      <c r="I103" s="47">
        <v>41</v>
      </c>
      <c r="J103" s="47">
        <v>429</v>
      </c>
      <c r="K103" s="47">
        <v>7</v>
      </c>
      <c r="L103" s="47">
        <v>339</v>
      </c>
      <c r="M103" s="47">
        <v>65</v>
      </c>
      <c r="N103" s="47">
        <v>32</v>
      </c>
      <c r="O103" s="47">
        <v>39</v>
      </c>
      <c r="P103" s="47">
        <v>49</v>
      </c>
      <c r="Q103" s="47">
        <v>58</v>
      </c>
      <c r="R103" s="47">
        <v>68</v>
      </c>
      <c r="S103" s="47">
        <v>135</v>
      </c>
      <c r="T103" s="47">
        <v>21</v>
      </c>
      <c r="U103" s="47">
        <v>53</v>
      </c>
      <c r="V103" s="47">
        <v>6</v>
      </c>
      <c r="W103" s="47">
        <v>391</v>
      </c>
      <c r="X103" s="47">
        <v>433</v>
      </c>
      <c r="Y103" s="47">
        <v>14</v>
      </c>
      <c r="Z103" s="47">
        <v>174</v>
      </c>
      <c r="AA103" s="47">
        <v>57</v>
      </c>
      <c r="AB103" s="47">
        <v>147</v>
      </c>
      <c r="AC103" s="47">
        <v>122</v>
      </c>
      <c r="AD103" s="47">
        <v>18</v>
      </c>
      <c r="AE103" s="47">
        <v>70</v>
      </c>
      <c r="AF103" s="47">
        <v>356</v>
      </c>
      <c r="AG103" s="47">
        <v>215</v>
      </c>
      <c r="AH103" s="47">
        <v>251</v>
      </c>
      <c r="AI103" s="47">
        <v>320</v>
      </c>
      <c r="AJ103" s="47">
        <v>143</v>
      </c>
      <c r="AK103" s="47">
        <v>31</v>
      </c>
      <c r="AL103" s="47">
        <v>50</v>
      </c>
      <c r="AM103" s="47">
        <v>92</v>
      </c>
      <c r="AN103" s="47">
        <v>685</v>
      </c>
      <c r="AO103" s="47">
        <v>61</v>
      </c>
      <c r="AP103" s="47">
        <v>1308</v>
      </c>
      <c r="AQ103" s="47">
        <v>266</v>
      </c>
      <c r="AR103" s="47">
        <v>4280</v>
      </c>
      <c r="AS103" s="47">
        <v>299</v>
      </c>
      <c r="AT103" s="47">
        <v>122</v>
      </c>
      <c r="AU103" s="47">
        <v>17</v>
      </c>
      <c r="AV103" s="47">
        <v>1072</v>
      </c>
      <c r="AW103" s="47">
        <v>93</v>
      </c>
      <c r="AX103" s="47">
        <v>74</v>
      </c>
      <c r="AY103" s="47">
        <v>18</v>
      </c>
      <c r="AZ103" s="47">
        <v>189</v>
      </c>
      <c r="BA103" s="47">
        <v>194</v>
      </c>
      <c r="BB103" s="47">
        <v>1009</v>
      </c>
      <c r="BC103" s="47">
        <v>2559</v>
      </c>
      <c r="BD103" s="47">
        <v>83</v>
      </c>
      <c r="BE103" s="47">
        <v>1157</v>
      </c>
      <c r="BF103" s="47">
        <v>358</v>
      </c>
      <c r="BG103" s="47">
        <v>799</v>
      </c>
      <c r="BH103" s="47">
        <v>120</v>
      </c>
      <c r="BI103" s="47">
        <v>453</v>
      </c>
      <c r="BJ103" s="47">
        <v>32</v>
      </c>
      <c r="BK103" s="47">
        <v>1405</v>
      </c>
      <c r="BL103" s="47">
        <v>389</v>
      </c>
      <c r="BM103" s="47">
        <v>2608</v>
      </c>
      <c r="BN103" s="47">
        <v>475</v>
      </c>
      <c r="BO103" s="47">
        <v>0</v>
      </c>
      <c r="BP103" s="47">
        <v>132</v>
      </c>
      <c r="BQ103" s="47">
        <v>8947</v>
      </c>
      <c r="BR103" s="47">
        <v>0</v>
      </c>
      <c r="BS103" s="47">
        <f t="shared" si="3"/>
        <v>36302</v>
      </c>
    </row>
    <row r="104" spans="1:71" ht="8.25" customHeight="1">
      <c r="A104" s="15" t="s">
        <v>282</v>
      </c>
      <c r="B104" s="16" t="s">
        <v>368</v>
      </c>
      <c r="C104" s="47">
        <v>1590</v>
      </c>
      <c r="D104" s="47">
        <v>58</v>
      </c>
      <c r="E104" s="47">
        <v>333</v>
      </c>
      <c r="F104" s="47">
        <v>31</v>
      </c>
      <c r="G104" s="47">
        <v>5026</v>
      </c>
      <c r="H104" s="47">
        <v>4197</v>
      </c>
      <c r="I104" s="47">
        <v>562</v>
      </c>
      <c r="J104" s="47">
        <v>3955</v>
      </c>
      <c r="K104" s="47">
        <v>2016</v>
      </c>
      <c r="L104" s="47">
        <v>4384</v>
      </c>
      <c r="M104" s="47">
        <v>2754</v>
      </c>
      <c r="N104" s="47">
        <v>35</v>
      </c>
      <c r="O104" s="47">
        <v>124</v>
      </c>
      <c r="P104" s="47">
        <v>5</v>
      </c>
      <c r="Q104" s="47">
        <v>76</v>
      </c>
      <c r="R104" s="47">
        <v>305</v>
      </c>
      <c r="S104" s="47">
        <v>1558</v>
      </c>
      <c r="T104" s="47">
        <v>150</v>
      </c>
      <c r="U104" s="47">
        <v>873</v>
      </c>
      <c r="V104" s="47">
        <v>884</v>
      </c>
      <c r="W104" s="47">
        <v>1262</v>
      </c>
      <c r="X104" s="47">
        <v>605</v>
      </c>
      <c r="Y104" s="47">
        <v>495</v>
      </c>
      <c r="Z104" s="47">
        <v>679</v>
      </c>
      <c r="AA104" s="47">
        <v>232</v>
      </c>
      <c r="AB104" s="47">
        <v>297</v>
      </c>
      <c r="AC104" s="47">
        <v>3754</v>
      </c>
      <c r="AD104" s="47">
        <v>184</v>
      </c>
      <c r="AE104" s="47">
        <v>1025</v>
      </c>
      <c r="AF104" s="47">
        <v>664</v>
      </c>
      <c r="AG104" s="47">
        <v>1025</v>
      </c>
      <c r="AH104" s="47">
        <v>320</v>
      </c>
      <c r="AI104" s="47">
        <v>4665</v>
      </c>
      <c r="AJ104" s="47">
        <v>710</v>
      </c>
      <c r="AK104" s="47">
        <v>209</v>
      </c>
      <c r="AL104" s="47">
        <v>284</v>
      </c>
      <c r="AM104" s="47">
        <v>221</v>
      </c>
      <c r="AN104" s="47">
        <v>106</v>
      </c>
      <c r="AO104" s="47">
        <v>10</v>
      </c>
      <c r="AP104" s="47">
        <v>325</v>
      </c>
      <c r="AQ104" s="47">
        <v>361</v>
      </c>
      <c r="AR104" s="47">
        <v>14249</v>
      </c>
      <c r="AS104" s="47">
        <v>10683</v>
      </c>
      <c r="AT104" s="47">
        <v>3265</v>
      </c>
      <c r="AU104" s="47">
        <v>6196</v>
      </c>
      <c r="AV104" s="47">
        <v>4615</v>
      </c>
      <c r="AW104" s="47">
        <v>2</v>
      </c>
      <c r="AX104" s="47">
        <v>43</v>
      </c>
      <c r="AY104" s="47">
        <v>18</v>
      </c>
      <c r="AZ104" s="47">
        <v>44</v>
      </c>
      <c r="BA104" s="47">
        <v>108</v>
      </c>
      <c r="BB104" s="47">
        <v>24</v>
      </c>
      <c r="BC104" s="47">
        <v>121</v>
      </c>
      <c r="BD104" s="47">
        <v>1</v>
      </c>
      <c r="BE104" s="47">
        <v>77</v>
      </c>
      <c r="BF104" s="47">
        <v>95</v>
      </c>
      <c r="BG104" s="47">
        <v>258</v>
      </c>
      <c r="BH104" s="47">
        <v>38</v>
      </c>
      <c r="BI104" s="47">
        <v>208</v>
      </c>
      <c r="BJ104" s="47">
        <v>45</v>
      </c>
      <c r="BK104" s="47">
        <v>1964</v>
      </c>
      <c r="BL104" s="47">
        <v>140</v>
      </c>
      <c r="BM104" s="47">
        <v>0</v>
      </c>
      <c r="BN104" s="47">
        <v>174</v>
      </c>
      <c r="BO104" s="47">
        <v>0</v>
      </c>
      <c r="BP104" s="47">
        <v>2</v>
      </c>
      <c r="BQ104" s="47">
        <v>1088</v>
      </c>
      <c r="BR104" s="47">
        <v>0</v>
      </c>
      <c r="BS104" s="47">
        <f t="shared" si="3"/>
        <v>89807</v>
      </c>
    </row>
    <row r="105" spans="1:71" ht="8.25" customHeight="1">
      <c r="A105" s="11" t="s">
        <v>369</v>
      </c>
      <c r="B105" s="5" t="s">
        <v>283</v>
      </c>
      <c r="C105" s="47">
        <v>1</v>
      </c>
      <c r="D105" s="47">
        <v>0</v>
      </c>
      <c r="E105" s="47">
        <v>1</v>
      </c>
      <c r="F105" s="47">
        <v>3</v>
      </c>
      <c r="G105" s="47">
        <v>45</v>
      </c>
      <c r="H105" s="47">
        <v>0</v>
      </c>
      <c r="I105" s="47">
        <v>21</v>
      </c>
      <c r="J105" s="47">
        <v>129</v>
      </c>
      <c r="K105" s="47">
        <v>76</v>
      </c>
      <c r="L105" s="47">
        <v>206</v>
      </c>
      <c r="M105" s="47">
        <v>32</v>
      </c>
      <c r="N105" s="47">
        <v>8</v>
      </c>
      <c r="O105" s="47">
        <v>84</v>
      </c>
      <c r="P105" s="47">
        <v>133</v>
      </c>
      <c r="Q105" s="47">
        <v>108</v>
      </c>
      <c r="R105" s="47">
        <v>32</v>
      </c>
      <c r="S105" s="47">
        <v>219</v>
      </c>
      <c r="T105" s="47">
        <v>49</v>
      </c>
      <c r="U105" s="47">
        <v>47</v>
      </c>
      <c r="V105" s="47">
        <v>25</v>
      </c>
      <c r="W105" s="47">
        <v>64</v>
      </c>
      <c r="X105" s="47">
        <v>562</v>
      </c>
      <c r="Y105" s="47">
        <v>19</v>
      </c>
      <c r="Z105" s="47">
        <v>139</v>
      </c>
      <c r="AA105" s="47">
        <v>93</v>
      </c>
      <c r="AB105" s="47">
        <v>109</v>
      </c>
      <c r="AC105" s="47">
        <v>32</v>
      </c>
      <c r="AD105" s="47">
        <v>15</v>
      </c>
      <c r="AE105" s="47">
        <v>102</v>
      </c>
      <c r="AF105" s="47">
        <v>234</v>
      </c>
      <c r="AG105" s="47">
        <v>103</v>
      </c>
      <c r="AH105" s="47">
        <v>72</v>
      </c>
      <c r="AI105" s="47">
        <v>204</v>
      </c>
      <c r="AJ105" s="47">
        <v>177</v>
      </c>
      <c r="AK105" s="47">
        <v>70</v>
      </c>
      <c r="AL105" s="47">
        <v>176</v>
      </c>
      <c r="AM105" s="47">
        <v>22</v>
      </c>
      <c r="AN105" s="47">
        <v>700</v>
      </c>
      <c r="AO105" s="47">
        <v>16</v>
      </c>
      <c r="AP105" s="47">
        <v>410</v>
      </c>
      <c r="AQ105" s="47">
        <v>520</v>
      </c>
      <c r="AR105" s="47">
        <v>5106</v>
      </c>
      <c r="AS105" s="47">
        <v>217</v>
      </c>
      <c r="AT105" s="47">
        <v>13</v>
      </c>
      <c r="AU105" s="47">
        <v>10</v>
      </c>
      <c r="AV105" s="47">
        <v>1775</v>
      </c>
      <c r="AW105" s="47">
        <v>78</v>
      </c>
      <c r="AX105" s="47">
        <v>301</v>
      </c>
      <c r="AY105" s="47">
        <v>46</v>
      </c>
      <c r="AZ105" s="47">
        <v>45</v>
      </c>
      <c r="BA105" s="47">
        <v>478</v>
      </c>
      <c r="BB105" s="47">
        <v>189</v>
      </c>
      <c r="BC105" s="47">
        <v>4110</v>
      </c>
      <c r="BD105" s="47">
        <v>261</v>
      </c>
      <c r="BE105" s="47">
        <v>656</v>
      </c>
      <c r="BF105" s="47">
        <v>162</v>
      </c>
      <c r="BG105" s="47">
        <v>104</v>
      </c>
      <c r="BH105" s="47">
        <v>240</v>
      </c>
      <c r="BI105" s="47">
        <v>787</v>
      </c>
      <c r="BJ105" s="47">
        <v>50</v>
      </c>
      <c r="BK105" s="47">
        <v>2405</v>
      </c>
      <c r="BL105" s="47">
        <v>242</v>
      </c>
      <c r="BM105" s="47">
        <v>530</v>
      </c>
      <c r="BN105" s="47">
        <v>332</v>
      </c>
      <c r="BO105" s="47">
        <v>356</v>
      </c>
      <c r="BP105" s="47">
        <v>76</v>
      </c>
      <c r="BQ105" s="47">
        <v>537</v>
      </c>
      <c r="BR105" s="47">
        <v>0</v>
      </c>
      <c r="BS105" s="47">
        <f t="shared" si="3"/>
        <v>24164</v>
      </c>
    </row>
    <row r="106" spans="1:71" ht="8.25" customHeight="1">
      <c r="A106" s="30" t="s">
        <v>370</v>
      </c>
      <c r="B106" s="26" t="s">
        <v>120</v>
      </c>
      <c r="C106" s="46">
        <v>4</v>
      </c>
      <c r="D106" s="46">
        <v>1</v>
      </c>
      <c r="E106" s="46">
        <v>5</v>
      </c>
      <c r="F106" s="46">
        <v>18</v>
      </c>
      <c r="G106" s="46">
        <v>481</v>
      </c>
      <c r="H106" s="46">
        <v>186</v>
      </c>
      <c r="I106" s="46">
        <v>28</v>
      </c>
      <c r="J106" s="46">
        <v>619</v>
      </c>
      <c r="K106" s="46">
        <v>50</v>
      </c>
      <c r="L106" s="46">
        <v>548</v>
      </c>
      <c r="M106" s="46">
        <v>107</v>
      </c>
      <c r="N106" s="46">
        <v>53</v>
      </c>
      <c r="O106" s="46">
        <v>46</v>
      </c>
      <c r="P106" s="46">
        <v>43</v>
      </c>
      <c r="Q106" s="46">
        <v>44</v>
      </c>
      <c r="R106" s="46">
        <v>16</v>
      </c>
      <c r="S106" s="46">
        <v>159</v>
      </c>
      <c r="T106" s="46">
        <v>16</v>
      </c>
      <c r="U106" s="46">
        <v>53</v>
      </c>
      <c r="V106" s="46">
        <v>24</v>
      </c>
      <c r="W106" s="46">
        <v>254</v>
      </c>
      <c r="X106" s="46">
        <v>297</v>
      </c>
      <c r="Y106" s="46">
        <v>67</v>
      </c>
      <c r="Z106" s="46">
        <v>370</v>
      </c>
      <c r="AA106" s="46">
        <v>189</v>
      </c>
      <c r="AB106" s="46">
        <v>147</v>
      </c>
      <c r="AC106" s="46">
        <v>348</v>
      </c>
      <c r="AD106" s="46">
        <v>88</v>
      </c>
      <c r="AE106" s="46">
        <v>300</v>
      </c>
      <c r="AF106" s="46">
        <v>282</v>
      </c>
      <c r="AG106" s="46">
        <v>223</v>
      </c>
      <c r="AH106" s="46">
        <v>525</v>
      </c>
      <c r="AI106" s="46">
        <v>258</v>
      </c>
      <c r="AJ106" s="46">
        <v>176</v>
      </c>
      <c r="AK106" s="46">
        <v>69</v>
      </c>
      <c r="AL106" s="46">
        <v>207</v>
      </c>
      <c r="AM106" s="46">
        <v>116</v>
      </c>
      <c r="AN106" s="46">
        <v>410</v>
      </c>
      <c r="AO106" s="46">
        <v>22</v>
      </c>
      <c r="AP106" s="46">
        <v>1790</v>
      </c>
      <c r="AQ106" s="46">
        <v>659</v>
      </c>
      <c r="AR106" s="46">
        <v>5404</v>
      </c>
      <c r="AS106" s="46">
        <v>367</v>
      </c>
      <c r="AT106" s="46">
        <v>7</v>
      </c>
      <c r="AU106" s="46">
        <v>118</v>
      </c>
      <c r="AV106" s="46">
        <v>377</v>
      </c>
      <c r="AW106" s="46">
        <v>0</v>
      </c>
      <c r="AX106" s="46">
        <v>60</v>
      </c>
      <c r="AY106" s="46">
        <v>102</v>
      </c>
      <c r="AZ106" s="46">
        <v>235</v>
      </c>
      <c r="BA106" s="46">
        <v>150</v>
      </c>
      <c r="BB106" s="46">
        <v>1039</v>
      </c>
      <c r="BC106" s="46">
        <v>1624</v>
      </c>
      <c r="BD106" s="46">
        <v>109</v>
      </c>
      <c r="BE106" s="46">
        <v>589</v>
      </c>
      <c r="BF106" s="46">
        <v>472</v>
      </c>
      <c r="BG106" s="46">
        <v>290</v>
      </c>
      <c r="BH106" s="46">
        <v>271</v>
      </c>
      <c r="BI106" s="46">
        <v>313</v>
      </c>
      <c r="BJ106" s="46">
        <v>76</v>
      </c>
      <c r="BK106" s="46">
        <v>2861</v>
      </c>
      <c r="BL106" s="46">
        <v>333</v>
      </c>
      <c r="BM106" s="46">
        <v>627</v>
      </c>
      <c r="BN106" s="46">
        <v>547</v>
      </c>
      <c r="BO106" s="46">
        <v>0</v>
      </c>
      <c r="BP106" s="46">
        <v>259</v>
      </c>
      <c r="BQ106" s="46">
        <v>10282</v>
      </c>
      <c r="BR106" s="46">
        <v>0</v>
      </c>
      <c r="BS106" s="46">
        <f t="shared" si="3"/>
        <v>35810</v>
      </c>
    </row>
    <row r="107" spans="1:71" ht="8.25" customHeight="1">
      <c r="A107" s="30" t="s">
        <v>371</v>
      </c>
      <c r="B107" s="26" t="s">
        <v>121</v>
      </c>
      <c r="C107" s="46">
        <v>1</v>
      </c>
      <c r="D107" s="46">
        <v>0</v>
      </c>
      <c r="E107" s="46">
        <v>2</v>
      </c>
      <c r="F107" s="46">
        <v>1</v>
      </c>
      <c r="G107" s="46">
        <v>229</v>
      </c>
      <c r="H107" s="46">
        <v>0</v>
      </c>
      <c r="I107" s="46">
        <v>8</v>
      </c>
      <c r="J107" s="46">
        <v>2</v>
      </c>
      <c r="K107" s="46">
        <v>0</v>
      </c>
      <c r="L107" s="46">
        <v>166</v>
      </c>
      <c r="M107" s="46">
        <v>1</v>
      </c>
      <c r="N107" s="46">
        <v>0</v>
      </c>
      <c r="O107" s="46">
        <v>10</v>
      </c>
      <c r="P107" s="46">
        <v>2</v>
      </c>
      <c r="Q107" s="46">
        <v>0</v>
      </c>
      <c r="R107" s="46">
        <v>0</v>
      </c>
      <c r="S107" s="46">
        <v>4</v>
      </c>
      <c r="T107" s="46">
        <v>15</v>
      </c>
      <c r="U107" s="46">
        <v>0</v>
      </c>
      <c r="V107" s="46">
        <v>2</v>
      </c>
      <c r="W107" s="46">
        <v>125</v>
      </c>
      <c r="X107" s="46">
        <v>153</v>
      </c>
      <c r="Y107" s="46">
        <v>1</v>
      </c>
      <c r="Z107" s="46">
        <v>343</v>
      </c>
      <c r="AA107" s="46">
        <v>13</v>
      </c>
      <c r="AB107" s="46">
        <v>0</v>
      </c>
      <c r="AC107" s="46">
        <v>34</v>
      </c>
      <c r="AD107" s="46">
        <v>78</v>
      </c>
      <c r="AE107" s="46">
        <v>31</v>
      </c>
      <c r="AF107" s="46">
        <v>1</v>
      </c>
      <c r="AG107" s="46">
        <v>0</v>
      </c>
      <c r="AH107" s="46">
        <v>118</v>
      </c>
      <c r="AI107" s="46">
        <v>495</v>
      </c>
      <c r="AJ107" s="46">
        <v>16</v>
      </c>
      <c r="AK107" s="46">
        <v>0</v>
      </c>
      <c r="AL107" s="46">
        <v>0</v>
      </c>
      <c r="AM107" s="46">
        <v>99</v>
      </c>
      <c r="AN107" s="46">
        <v>346</v>
      </c>
      <c r="AO107" s="46">
        <v>1</v>
      </c>
      <c r="AP107" s="46">
        <v>0</v>
      </c>
      <c r="AQ107" s="46">
        <v>186</v>
      </c>
      <c r="AR107" s="46">
        <v>724</v>
      </c>
      <c r="AS107" s="46">
        <v>12</v>
      </c>
      <c r="AT107" s="46">
        <v>0</v>
      </c>
      <c r="AU107" s="46">
        <v>922</v>
      </c>
      <c r="AV107" s="46">
        <v>38</v>
      </c>
      <c r="AW107" s="46">
        <v>313</v>
      </c>
      <c r="AX107" s="46">
        <v>0</v>
      </c>
      <c r="AY107" s="46">
        <v>0</v>
      </c>
      <c r="AZ107" s="46">
        <v>787</v>
      </c>
      <c r="BA107" s="46">
        <v>52</v>
      </c>
      <c r="BB107" s="46">
        <v>24</v>
      </c>
      <c r="BC107" s="46">
        <v>3107</v>
      </c>
      <c r="BD107" s="46">
        <v>88</v>
      </c>
      <c r="BE107" s="46">
        <v>1743</v>
      </c>
      <c r="BF107" s="46">
        <v>1</v>
      </c>
      <c r="BG107" s="46">
        <v>319</v>
      </c>
      <c r="BH107" s="46">
        <v>0</v>
      </c>
      <c r="BI107" s="46">
        <v>2136</v>
      </c>
      <c r="BJ107" s="46">
        <v>4</v>
      </c>
      <c r="BK107" s="46">
        <v>12016</v>
      </c>
      <c r="BL107" s="46">
        <v>2287</v>
      </c>
      <c r="BM107" s="46">
        <v>286</v>
      </c>
      <c r="BN107" s="46">
        <v>5818</v>
      </c>
      <c r="BO107" s="46">
        <v>5089</v>
      </c>
      <c r="BP107" s="46">
        <v>54</v>
      </c>
      <c r="BQ107" s="46">
        <v>10421</v>
      </c>
      <c r="BR107" s="46">
        <v>0</v>
      </c>
      <c r="BS107" s="46">
        <f t="shared" si="3"/>
        <v>48724</v>
      </c>
    </row>
    <row r="108" spans="1:71" ht="8.25" customHeight="1">
      <c r="A108" s="30" t="s">
        <v>372</v>
      </c>
      <c r="B108" s="26" t="s">
        <v>284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0</v>
      </c>
      <c r="V108" s="46">
        <v>0</v>
      </c>
      <c r="W108" s="46">
        <v>271</v>
      </c>
      <c r="X108" s="46">
        <v>0</v>
      </c>
      <c r="Y108" s="46">
        <v>0</v>
      </c>
      <c r="Z108" s="46">
        <v>0</v>
      </c>
      <c r="AA108" s="46">
        <v>0</v>
      </c>
      <c r="AB108" s="46">
        <v>0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5</v>
      </c>
      <c r="AK108" s="46">
        <v>0</v>
      </c>
      <c r="AL108" s="46">
        <v>0</v>
      </c>
      <c r="AM108" s="46">
        <v>25</v>
      </c>
      <c r="AN108" s="46">
        <v>193</v>
      </c>
      <c r="AO108" s="46">
        <v>9</v>
      </c>
      <c r="AP108" s="46">
        <v>0</v>
      </c>
      <c r="AQ108" s="46">
        <v>0</v>
      </c>
      <c r="AR108" s="46">
        <v>424</v>
      </c>
      <c r="AS108" s="46">
        <v>0</v>
      </c>
      <c r="AT108" s="46">
        <v>0</v>
      </c>
      <c r="AU108" s="46">
        <v>0</v>
      </c>
      <c r="AV108" s="46">
        <v>0</v>
      </c>
      <c r="AW108" s="46">
        <v>111</v>
      </c>
      <c r="AX108" s="46">
        <v>0</v>
      </c>
      <c r="AY108" s="46">
        <v>24</v>
      </c>
      <c r="AZ108" s="46">
        <v>3</v>
      </c>
      <c r="BA108" s="46">
        <v>179</v>
      </c>
      <c r="BB108" s="46">
        <v>1</v>
      </c>
      <c r="BC108" s="46">
        <v>2233</v>
      </c>
      <c r="BD108" s="46">
        <v>82</v>
      </c>
      <c r="BE108" s="46">
        <v>505</v>
      </c>
      <c r="BF108" s="46">
        <v>203</v>
      </c>
      <c r="BG108" s="46">
        <v>3223</v>
      </c>
      <c r="BH108" s="46">
        <v>38</v>
      </c>
      <c r="BI108" s="46">
        <v>6</v>
      </c>
      <c r="BJ108" s="46">
        <v>0</v>
      </c>
      <c r="BK108" s="46">
        <v>1534</v>
      </c>
      <c r="BL108" s="46">
        <v>3460</v>
      </c>
      <c r="BM108" s="46">
        <v>2629</v>
      </c>
      <c r="BN108" s="46">
        <v>70</v>
      </c>
      <c r="BO108" s="46">
        <v>238</v>
      </c>
      <c r="BP108" s="46">
        <v>0</v>
      </c>
      <c r="BQ108" s="46">
        <v>226</v>
      </c>
      <c r="BR108" s="46">
        <v>0</v>
      </c>
      <c r="BS108" s="46">
        <f t="shared" si="3"/>
        <v>15692</v>
      </c>
    </row>
    <row r="109" spans="1:71" ht="8.25" customHeight="1">
      <c r="A109" s="31" t="s">
        <v>373</v>
      </c>
      <c r="B109" s="28" t="s">
        <v>374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46">
        <v>0</v>
      </c>
      <c r="AA109" s="46">
        <v>0</v>
      </c>
      <c r="AB109" s="46">
        <v>0</v>
      </c>
      <c r="AC109" s="46">
        <v>0</v>
      </c>
      <c r="AD109" s="46">
        <v>0</v>
      </c>
      <c r="AE109" s="46">
        <v>0</v>
      </c>
      <c r="AF109" s="46">
        <v>0</v>
      </c>
      <c r="AG109" s="46">
        <v>0</v>
      </c>
      <c r="AH109" s="46">
        <v>0</v>
      </c>
      <c r="AI109" s="46">
        <v>0</v>
      </c>
      <c r="AJ109" s="46">
        <v>0</v>
      </c>
      <c r="AK109" s="46">
        <v>0</v>
      </c>
      <c r="AL109" s="46">
        <v>0</v>
      </c>
      <c r="AM109" s="46">
        <v>0</v>
      </c>
      <c r="AN109" s="46">
        <v>0</v>
      </c>
      <c r="AO109" s="46">
        <v>0</v>
      </c>
      <c r="AP109" s="46">
        <v>0</v>
      </c>
      <c r="AQ109" s="46">
        <v>0</v>
      </c>
      <c r="AR109" s="46">
        <v>0</v>
      </c>
      <c r="AS109" s="46">
        <v>1</v>
      </c>
      <c r="AT109" s="46">
        <v>0</v>
      </c>
      <c r="AU109" s="46">
        <v>0</v>
      </c>
      <c r="AV109" s="46">
        <v>0</v>
      </c>
      <c r="AW109" s="46">
        <v>4</v>
      </c>
      <c r="AX109" s="46">
        <v>0</v>
      </c>
      <c r="AY109" s="46">
        <v>11</v>
      </c>
      <c r="AZ109" s="46">
        <v>5792</v>
      </c>
      <c r="BA109" s="46">
        <v>5239</v>
      </c>
      <c r="BB109" s="46">
        <v>1</v>
      </c>
      <c r="BC109" s="46">
        <v>2</v>
      </c>
      <c r="BD109" s="46">
        <v>0</v>
      </c>
      <c r="BE109" s="46">
        <v>0</v>
      </c>
      <c r="BF109" s="46">
        <v>0</v>
      </c>
      <c r="BG109" s="46">
        <v>31915</v>
      </c>
      <c r="BH109" s="46">
        <v>0</v>
      </c>
      <c r="BI109" s="46">
        <v>42</v>
      </c>
      <c r="BJ109" s="46">
        <v>3</v>
      </c>
      <c r="BK109" s="46">
        <v>0</v>
      </c>
      <c r="BL109" s="46">
        <v>0</v>
      </c>
      <c r="BM109" s="46">
        <v>0</v>
      </c>
      <c r="BN109" s="46">
        <v>0</v>
      </c>
      <c r="BO109" s="46">
        <v>0</v>
      </c>
      <c r="BP109" s="46">
        <v>155</v>
      </c>
      <c r="BQ109" s="46">
        <v>0</v>
      </c>
      <c r="BR109" s="46">
        <v>0</v>
      </c>
      <c r="BS109" s="46">
        <f t="shared" si="3"/>
        <v>43165</v>
      </c>
    </row>
    <row r="110" spans="1:71" ht="8.25" customHeight="1">
      <c r="A110" s="30" t="s">
        <v>375</v>
      </c>
      <c r="B110" s="26" t="s">
        <v>285</v>
      </c>
      <c r="C110" s="46">
        <v>6</v>
      </c>
      <c r="D110" s="46">
        <v>3</v>
      </c>
      <c r="E110" s="46">
        <v>9</v>
      </c>
      <c r="F110" s="46">
        <v>30</v>
      </c>
      <c r="G110" s="46">
        <v>765</v>
      </c>
      <c r="H110" s="46">
        <v>144</v>
      </c>
      <c r="I110" s="46">
        <v>27</v>
      </c>
      <c r="J110" s="46">
        <v>909</v>
      </c>
      <c r="K110" s="46">
        <v>181</v>
      </c>
      <c r="L110" s="46">
        <v>1531</v>
      </c>
      <c r="M110" s="46">
        <v>449</v>
      </c>
      <c r="N110" s="46">
        <v>19</v>
      </c>
      <c r="O110" s="46">
        <v>221</v>
      </c>
      <c r="P110" s="46">
        <v>607</v>
      </c>
      <c r="Q110" s="46">
        <v>158</v>
      </c>
      <c r="R110" s="46">
        <v>117</v>
      </c>
      <c r="S110" s="46">
        <v>432</v>
      </c>
      <c r="T110" s="46">
        <v>313</v>
      </c>
      <c r="U110" s="46">
        <v>225</v>
      </c>
      <c r="V110" s="46">
        <v>129</v>
      </c>
      <c r="W110" s="46">
        <v>317</v>
      </c>
      <c r="X110" s="46">
        <v>314</v>
      </c>
      <c r="Y110" s="46">
        <v>33</v>
      </c>
      <c r="Z110" s="46">
        <v>268</v>
      </c>
      <c r="AA110" s="46">
        <v>371</v>
      </c>
      <c r="AB110" s="46">
        <v>440</v>
      </c>
      <c r="AC110" s="46">
        <v>211</v>
      </c>
      <c r="AD110" s="46">
        <v>80</v>
      </c>
      <c r="AE110" s="46">
        <v>398</v>
      </c>
      <c r="AF110" s="46">
        <v>925</v>
      </c>
      <c r="AG110" s="46">
        <v>469</v>
      </c>
      <c r="AH110" s="46">
        <v>468</v>
      </c>
      <c r="AI110" s="46">
        <v>1463</v>
      </c>
      <c r="AJ110" s="46">
        <v>1448</v>
      </c>
      <c r="AK110" s="46">
        <v>146</v>
      </c>
      <c r="AL110" s="46">
        <v>499</v>
      </c>
      <c r="AM110" s="46">
        <v>122</v>
      </c>
      <c r="AN110" s="46">
        <v>501</v>
      </c>
      <c r="AO110" s="46">
        <v>206</v>
      </c>
      <c r="AP110" s="46">
        <v>1145</v>
      </c>
      <c r="AQ110" s="46">
        <v>1218</v>
      </c>
      <c r="AR110" s="46">
        <v>7555</v>
      </c>
      <c r="AS110" s="46">
        <v>1104</v>
      </c>
      <c r="AT110" s="46">
        <v>36</v>
      </c>
      <c r="AU110" s="46">
        <v>65</v>
      </c>
      <c r="AV110" s="46">
        <v>909</v>
      </c>
      <c r="AW110" s="46">
        <v>287</v>
      </c>
      <c r="AX110" s="46">
        <v>887</v>
      </c>
      <c r="AY110" s="46">
        <v>106</v>
      </c>
      <c r="AZ110" s="46">
        <v>321</v>
      </c>
      <c r="BA110" s="46">
        <v>21493</v>
      </c>
      <c r="BB110" s="46">
        <v>2155</v>
      </c>
      <c r="BC110" s="46">
        <v>8508</v>
      </c>
      <c r="BD110" s="46">
        <v>718</v>
      </c>
      <c r="BE110" s="46">
        <v>3012</v>
      </c>
      <c r="BF110" s="46">
        <v>392</v>
      </c>
      <c r="BG110" s="46">
        <v>2741</v>
      </c>
      <c r="BH110" s="46">
        <v>147</v>
      </c>
      <c r="BI110" s="46">
        <v>2279</v>
      </c>
      <c r="BJ110" s="46">
        <v>321</v>
      </c>
      <c r="BK110" s="46">
        <v>5796</v>
      </c>
      <c r="BL110" s="46">
        <v>1194</v>
      </c>
      <c r="BM110" s="46">
        <v>1501</v>
      </c>
      <c r="BN110" s="46">
        <v>543</v>
      </c>
      <c r="BO110" s="46">
        <v>1313</v>
      </c>
      <c r="BP110" s="46">
        <v>301</v>
      </c>
      <c r="BQ110" s="46">
        <v>1865</v>
      </c>
      <c r="BR110" s="46">
        <v>0</v>
      </c>
      <c r="BS110" s="46">
        <f t="shared" si="3"/>
        <v>82866</v>
      </c>
    </row>
    <row r="111" spans="1:71" ht="8.25" customHeight="1">
      <c r="A111" s="13" t="s">
        <v>376</v>
      </c>
      <c r="B111" s="14" t="s">
        <v>377</v>
      </c>
      <c r="C111" s="47">
        <v>23</v>
      </c>
      <c r="D111" s="47">
        <v>10</v>
      </c>
      <c r="E111" s="47">
        <v>1</v>
      </c>
      <c r="F111" s="47">
        <v>1</v>
      </c>
      <c r="G111" s="47">
        <v>87</v>
      </c>
      <c r="H111" s="47">
        <v>458</v>
      </c>
      <c r="I111" s="47">
        <v>42</v>
      </c>
      <c r="J111" s="47">
        <v>770</v>
      </c>
      <c r="K111" s="47">
        <v>25</v>
      </c>
      <c r="L111" s="47">
        <v>1361</v>
      </c>
      <c r="M111" s="47">
        <v>106</v>
      </c>
      <c r="N111" s="47">
        <v>56</v>
      </c>
      <c r="O111" s="47">
        <v>55</v>
      </c>
      <c r="P111" s="47">
        <v>61</v>
      </c>
      <c r="Q111" s="47">
        <v>17</v>
      </c>
      <c r="R111" s="47">
        <v>18</v>
      </c>
      <c r="S111" s="47">
        <v>295</v>
      </c>
      <c r="T111" s="47">
        <v>3</v>
      </c>
      <c r="U111" s="47">
        <v>59</v>
      </c>
      <c r="V111" s="47">
        <v>2</v>
      </c>
      <c r="W111" s="47">
        <v>530</v>
      </c>
      <c r="X111" s="47">
        <v>386</v>
      </c>
      <c r="Y111" s="47">
        <v>28</v>
      </c>
      <c r="Z111" s="47">
        <v>586</v>
      </c>
      <c r="AA111" s="47">
        <v>217</v>
      </c>
      <c r="AB111" s="47">
        <v>121</v>
      </c>
      <c r="AC111" s="47">
        <v>268</v>
      </c>
      <c r="AD111" s="47">
        <v>42</v>
      </c>
      <c r="AE111" s="47">
        <v>161</v>
      </c>
      <c r="AF111" s="47">
        <v>281</v>
      </c>
      <c r="AG111" s="47">
        <v>484</v>
      </c>
      <c r="AH111" s="47">
        <v>255</v>
      </c>
      <c r="AI111" s="47">
        <v>1262</v>
      </c>
      <c r="AJ111" s="47">
        <v>203</v>
      </c>
      <c r="AK111" s="47">
        <v>73</v>
      </c>
      <c r="AL111" s="47">
        <v>200</v>
      </c>
      <c r="AM111" s="47">
        <v>161</v>
      </c>
      <c r="AN111" s="47">
        <v>2069</v>
      </c>
      <c r="AO111" s="47">
        <v>526</v>
      </c>
      <c r="AP111" s="47">
        <v>584</v>
      </c>
      <c r="AQ111" s="47">
        <v>667</v>
      </c>
      <c r="AR111" s="47">
        <v>12639</v>
      </c>
      <c r="AS111" s="47">
        <v>1318</v>
      </c>
      <c r="AT111" s="47">
        <v>1</v>
      </c>
      <c r="AU111" s="47">
        <v>1064</v>
      </c>
      <c r="AV111" s="47">
        <v>1838</v>
      </c>
      <c r="AW111" s="47">
        <v>108</v>
      </c>
      <c r="AX111" s="47">
        <v>159</v>
      </c>
      <c r="AY111" s="47">
        <v>618</v>
      </c>
      <c r="AZ111" s="47">
        <v>1414</v>
      </c>
      <c r="BA111" s="47">
        <v>3836</v>
      </c>
      <c r="BB111" s="47">
        <v>16629</v>
      </c>
      <c r="BC111" s="47">
        <v>20217</v>
      </c>
      <c r="BD111" s="47">
        <v>564</v>
      </c>
      <c r="BE111" s="47">
        <v>3889</v>
      </c>
      <c r="BF111" s="47">
        <v>44</v>
      </c>
      <c r="BG111" s="47">
        <v>12332</v>
      </c>
      <c r="BH111" s="47">
        <v>594</v>
      </c>
      <c r="BI111" s="47">
        <v>1565</v>
      </c>
      <c r="BJ111" s="47">
        <v>253</v>
      </c>
      <c r="BK111" s="47">
        <v>15718</v>
      </c>
      <c r="BL111" s="47">
        <v>1770</v>
      </c>
      <c r="BM111" s="47">
        <v>572</v>
      </c>
      <c r="BN111" s="47">
        <v>2662</v>
      </c>
      <c r="BO111" s="47">
        <v>0</v>
      </c>
      <c r="BP111" s="47">
        <v>236</v>
      </c>
      <c r="BQ111" s="47">
        <v>1906</v>
      </c>
      <c r="BR111" s="47">
        <v>0</v>
      </c>
      <c r="BS111" s="47">
        <f t="shared" si="3"/>
        <v>114500</v>
      </c>
    </row>
    <row r="112" spans="1:71" ht="8.25" customHeight="1">
      <c r="A112" s="13" t="s">
        <v>378</v>
      </c>
      <c r="B112" s="14" t="s">
        <v>379</v>
      </c>
      <c r="C112" s="47">
        <v>8505</v>
      </c>
      <c r="D112" s="47">
        <v>3028</v>
      </c>
      <c r="E112" s="47">
        <v>746</v>
      </c>
      <c r="F112" s="47">
        <v>788</v>
      </c>
      <c r="G112" s="47">
        <v>5542</v>
      </c>
      <c r="H112" s="47">
        <v>1900</v>
      </c>
      <c r="I112" s="47">
        <v>691</v>
      </c>
      <c r="J112" s="47">
        <v>7393</v>
      </c>
      <c r="K112" s="47">
        <v>2198</v>
      </c>
      <c r="L112" s="47">
        <v>7148</v>
      </c>
      <c r="M112" s="47">
        <v>1967</v>
      </c>
      <c r="N112" s="47">
        <v>416</v>
      </c>
      <c r="O112" s="47">
        <v>1104</v>
      </c>
      <c r="P112" s="47">
        <v>1353</v>
      </c>
      <c r="Q112" s="47">
        <v>999</v>
      </c>
      <c r="R112" s="47">
        <v>708</v>
      </c>
      <c r="S112" s="47">
        <v>3167</v>
      </c>
      <c r="T112" s="47">
        <v>459</v>
      </c>
      <c r="U112" s="47">
        <v>4191</v>
      </c>
      <c r="V112" s="47">
        <v>1746</v>
      </c>
      <c r="W112" s="47">
        <v>4987</v>
      </c>
      <c r="X112" s="47">
        <v>1968</v>
      </c>
      <c r="Y112" s="47">
        <v>1114</v>
      </c>
      <c r="Z112" s="47">
        <v>1553</v>
      </c>
      <c r="AA112" s="47">
        <v>2470</v>
      </c>
      <c r="AB112" s="47">
        <v>2527</v>
      </c>
      <c r="AC112" s="47">
        <v>3339</v>
      </c>
      <c r="AD112" s="47">
        <v>1604</v>
      </c>
      <c r="AE112" s="47">
        <v>2210</v>
      </c>
      <c r="AF112" s="47">
        <v>2422</v>
      </c>
      <c r="AG112" s="47">
        <v>1842</v>
      </c>
      <c r="AH112" s="47">
        <v>2959</v>
      </c>
      <c r="AI112" s="47">
        <v>4462</v>
      </c>
      <c r="AJ112" s="47">
        <v>1848</v>
      </c>
      <c r="AK112" s="47">
        <v>779</v>
      </c>
      <c r="AL112" s="47">
        <v>1367</v>
      </c>
      <c r="AM112" s="47">
        <v>937</v>
      </c>
      <c r="AN112" s="47">
        <v>10191</v>
      </c>
      <c r="AO112" s="47">
        <v>1931</v>
      </c>
      <c r="AP112" s="47">
        <v>10185</v>
      </c>
      <c r="AQ112" s="47">
        <v>3702</v>
      </c>
      <c r="AR112" s="47">
        <v>36293</v>
      </c>
      <c r="AS112" s="47">
        <v>12177</v>
      </c>
      <c r="AT112" s="47">
        <v>812</v>
      </c>
      <c r="AU112" s="47">
        <v>1970</v>
      </c>
      <c r="AV112" s="47">
        <v>4558</v>
      </c>
      <c r="AW112" s="47">
        <v>847</v>
      </c>
      <c r="AX112" s="47">
        <v>4266</v>
      </c>
      <c r="AY112" s="47">
        <v>529</v>
      </c>
      <c r="AZ112" s="47">
        <v>1164</v>
      </c>
      <c r="BA112" s="47">
        <v>8950</v>
      </c>
      <c r="BB112" s="47">
        <v>4010</v>
      </c>
      <c r="BC112" s="47">
        <v>100804</v>
      </c>
      <c r="BD112" s="47">
        <v>28724</v>
      </c>
      <c r="BE112" s="47">
        <v>6025</v>
      </c>
      <c r="BF112" s="47">
        <v>1678</v>
      </c>
      <c r="BG112" s="47">
        <v>1180</v>
      </c>
      <c r="BH112" s="47">
        <v>1753</v>
      </c>
      <c r="BI112" s="47">
        <v>7149</v>
      </c>
      <c r="BJ112" s="47">
        <v>1321</v>
      </c>
      <c r="BK112" s="47">
        <v>68806</v>
      </c>
      <c r="BL112" s="47">
        <v>880</v>
      </c>
      <c r="BM112" s="47">
        <v>2776</v>
      </c>
      <c r="BN112" s="47">
        <v>480</v>
      </c>
      <c r="BO112" s="47">
        <v>7086</v>
      </c>
      <c r="BP112" s="47">
        <v>1105</v>
      </c>
      <c r="BQ112" s="47">
        <v>3189</v>
      </c>
      <c r="BR112" s="47">
        <v>0</v>
      </c>
      <c r="BS112" s="47">
        <f t="shared" si="3"/>
        <v>426978</v>
      </c>
    </row>
    <row r="113" spans="1:71" ht="8.25" customHeight="1">
      <c r="A113" s="13" t="s">
        <v>286</v>
      </c>
      <c r="B113" s="14" t="s">
        <v>380</v>
      </c>
      <c r="C113" s="47">
        <v>8</v>
      </c>
      <c r="D113" s="47">
        <v>7</v>
      </c>
      <c r="E113" s="47">
        <v>10</v>
      </c>
      <c r="F113" s="47">
        <v>27</v>
      </c>
      <c r="G113" s="47">
        <v>523</v>
      </c>
      <c r="H113" s="47">
        <v>60</v>
      </c>
      <c r="I113" s="47">
        <v>25</v>
      </c>
      <c r="J113" s="47">
        <v>933</v>
      </c>
      <c r="K113" s="47">
        <v>184</v>
      </c>
      <c r="L113" s="47">
        <v>664</v>
      </c>
      <c r="M113" s="47">
        <v>92</v>
      </c>
      <c r="N113" s="47">
        <v>28</v>
      </c>
      <c r="O113" s="47">
        <v>401</v>
      </c>
      <c r="P113" s="47">
        <v>499</v>
      </c>
      <c r="Q113" s="47">
        <v>109</v>
      </c>
      <c r="R113" s="47">
        <v>51</v>
      </c>
      <c r="S113" s="47">
        <v>215</v>
      </c>
      <c r="T113" s="47">
        <v>62</v>
      </c>
      <c r="U113" s="47">
        <v>221</v>
      </c>
      <c r="V113" s="47">
        <v>214</v>
      </c>
      <c r="W113" s="47">
        <v>227</v>
      </c>
      <c r="X113" s="47">
        <v>139</v>
      </c>
      <c r="Y113" s="47">
        <v>212</v>
      </c>
      <c r="Z113" s="47">
        <v>324</v>
      </c>
      <c r="AA113" s="47">
        <v>524</v>
      </c>
      <c r="AB113" s="47">
        <v>229</v>
      </c>
      <c r="AC113" s="47">
        <v>380</v>
      </c>
      <c r="AD113" s="47">
        <v>14</v>
      </c>
      <c r="AE113" s="47">
        <v>338</v>
      </c>
      <c r="AF113" s="47">
        <v>243</v>
      </c>
      <c r="AG113" s="47">
        <v>145</v>
      </c>
      <c r="AH113" s="47">
        <v>268</v>
      </c>
      <c r="AI113" s="47">
        <v>157</v>
      </c>
      <c r="AJ113" s="47">
        <v>279</v>
      </c>
      <c r="AK113" s="47">
        <v>54</v>
      </c>
      <c r="AL113" s="47">
        <v>311</v>
      </c>
      <c r="AM113" s="47">
        <v>70</v>
      </c>
      <c r="AN113" s="47">
        <v>1516</v>
      </c>
      <c r="AO113" s="47">
        <v>401</v>
      </c>
      <c r="AP113" s="47">
        <v>1355</v>
      </c>
      <c r="AQ113" s="47">
        <v>4669</v>
      </c>
      <c r="AR113" s="47">
        <v>49272</v>
      </c>
      <c r="AS113" s="47">
        <v>1662</v>
      </c>
      <c r="AT113" s="47">
        <v>92</v>
      </c>
      <c r="AU113" s="47">
        <v>127</v>
      </c>
      <c r="AV113" s="47">
        <v>3574</v>
      </c>
      <c r="AW113" s="47">
        <v>1611</v>
      </c>
      <c r="AX113" s="47">
        <v>7503</v>
      </c>
      <c r="AY113" s="47">
        <v>218</v>
      </c>
      <c r="AZ113" s="47">
        <v>560</v>
      </c>
      <c r="BA113" s="47">
        <v>2598</v>
      </c>
      <c r="BB113" s="47">
        <v>2514</v>
      </c>
      <c r="BC113" s="47">
        <v>6310</v>
      </c>
      <c r="BD113" s="47">
        <v>2879</v>
      </c>
      <c r="BE113" s="47">
        <v>6477</v>
      </c>
      <c r="BF113" s="47">
        <v>1021</v>
      </c>
      <c r="BG113" s="47">
        <v>1483</v>
      </c>
      <c r="BH113" s="47">
        <v>1478</v>
      </c>
      <c r="BI113" s="47">
        <v>4639</v>
      </c>
      <c r="BJ113" s="47">
        <v>341</v>
      </c>
      <c r="BK113" s="47">
        <v>2876</v>
      </c>
      <c r="BL113" s="47">
        <v>756</v>
      </c>
      <c r="BM113" s="47">
        <v>6009</v>
      </c>
      <c r="BN113" s="47">
        <v>543</v>
      </c>
      <c r="BO113" s="47">
        <v>3142</v>
      </c>
      <c r="BP113" s="47">
        <v>5158</v>
      </c>
      <c r="BQ113" s="47">
        <v>4736</v>
      </c>
      <c r="BR113" s="47">
        <v>0</v>
      </c>
      <c r="BS113" s="47">
        <f t="shared" si="3"/>
        <v>133767</v>
      </c>
    </row>
    <row r="114" spans="1:71" ht="8.25" customHeight="1">
      <c r="A114" s="15" t="s">
        <v>381</v>
      </c>
      <c r="B114" s="16" t="s">
        <v>91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47">
        <v>0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>
        <v>0</v>
      </c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>
        <v>0</v>
      </c>
      <c r="BN114" s="47">
        <v>0</v>
      </c>
      <c r="BO114" s="47">
        <v>0</v>
      </c>
      <c r="BP114" s="47">
        <v>0</v>
      </c>
      <c r="BQ114" s="47">
        <v>0</v>
      </c>
      <c r="BR114" s="47">
        <v>0</v>
      </c>
      <c r="BS114" s="47">
        <f t="shared" si="3"/>
        <v>0</v>
      </c>
    </row>
    <row r="115" spans="1:71" ht="8.25" customHeight="1">
      <c r="A115" s="54" t="s">
        <v>382</v>
      </c>
      <c r="B115" s="14" t="s">
        <v>287</v>
      </c>
      <c r="C115" s="47">
        <v>25</v>
      </c>
      <c r="D115" s="47">
        <v>10</v>
      </c>
      <c r="E115" s="47">
        <v>44</v>
      </c>
      <c r="F115" s="47">
        <v>529</v>
      </c>
      <c r="G115" s="47">
        <v>11754</v>
      </c>
      <c r="H115" s="47">
        <v>3672</v>
      </c>
      <c r="I115" s="47">
        <v>392</v>
      </c>
      <c r="J115" s="47">
        <v>5327</v>
      </c>
      <c r="K115" s="47">
        <v>559</v>
      </c>
      <c r="L115" s="47">
        <v>9016</v>
      </c>
      <c r="M115" s="47">
        <v>2746</v>
      </c>
      <c r="N115" s="47">
        <v>859</v>
      </c>
      <c r="O115" s="47">
        <v>441</v>
      </c>
      <c r="P115" s="47">
        <v>390</v>
      </c>
      <c r="Q115" s="47">
        <v>264</v>
      </c>
      <c r="R115" s="47">
        <v>352</v>
      </c>
      <c r="S115" s="47">
        <v>2485</v>
      </c>
      <c r="T115" s="47">
        <v>96</v>
      </c>
      <c r="U115" s="47">
        <v>7435</v>
      </c>
      <c r="V115" s="47">
        <v>973</v>
      </c>
      <c r="W115" s="47">
        <v>4866</v>
      </c>
      <c r="X115" s="47">
        <v>4963</v>
      </c>
      <c r="Y115" s="47">
        <v>1957</v>
      </c>
      <c r="Z115" s="47">
        <v>5138</v>
      </c>
      <c r="AA115" s="47">
        <v>2076</v>
      </c>
      <c r="AB115" s="47">
        <v>2681</v>
      </c>
      <c r="AC115" s="47">
        <v>1702</v>
      </c>
      <c r="AD115" s="47">
        <v>962</v>
      </c>
      <c r="AE115" s="47">
        <v>1123</v>
      </c>
      <c r="AF115" s="47">
        <v>3467</v>
      </c>
      <c r="AG115" s="47">
        <v>1805</v>
      </c>
      <c r="AH115" s="47">
        <v>2021</v>
      </c>
      <c r="AI115" s="47">
        <v>2917</v>
      </c>
      <c r="AJ115" s="47">
        <v>1458</v>
      </c>
      <c r="AK115" s="47">
        <v>268</v>
      </c>
      <c r="AL115" s="47">
        <v>553</v>
      </c>
      <c r="AM115" s="47">
        <v>624</v>
      </c>
      <c r="AN115" s="47">
        <v>1594</v>
      </c>
      <c r="AO115" s="47">
        <v>1870</v>
      </c>
      <c r="AP115" s="47">
        <v>4846</v>
      </c>
      <c r="AQ115" s="47">
        <v>8873</v>
      </c>
      <c r="AR115" s="47">
        <v>34667</v>
      </c>
      <c r="AS115" s="47">
        <v>3359</v>
      </c>
      <c r="AT115" s="47">
        <v>227</v>
      </c>
      <c r="AU115" s="47">
        <v>612</v>
      </c>
      <c r="AV115" s="47">
        <v>2761</v>
      </c>
      <c r="AW115" s="47">
        <v>349</v>
      </c>
      <c r="AX115" s="47">
        <v>1622</v>
      </c>
      <c r="AY115" s="47">
        <v>475</v>
      </c>
      <c r="AZ115" s="47">
        <v>3248</v>
      </c>
      <c r="BA115" s="47">
        <v>3849</v>
      </c>
      <c r="BB115" s="47">
        <v>4679</v>
      </c>
      <c r="BC115" s="47">
        <v>19507</v>
      </c>
      <c r="BD115" s="47">
        <v>3557</v>
      </c>
      <c r="BE115" s="47">
        <v>21463</v>
      </c>
      <c r="BF115" s="47">
        <v>5757</v>
      </c>
      <c r="BG115" s="47">
        <v>622</v>
      </c>
      <c r="BH115" s="47">
        <v>1232</v>
      </c>
      <c r="BI115" s="47">
        <v>5916</v>
      </c>
      <c r="BJ115" s="47">
        <v>1868</v>
      </c>
      <c r="BK115" s="47">
        <v>5508</v>
      </c>
      <c r="BL115" s="47">
        <v>168</v>
      </c>
      <c r="BM115" s="47">
        <v>3033</v>
      </c>
      <c r="BN115" s="47">
        <v>355</v>
      </c>
      <c r="BO115" s="47">
        <v>4038</v>
      </c>
      <c r="BP115" s="47">
        <v>1584</v>
      </c>
      <c r="BQ115" s="47">
        <v>4204</v>
      </c>
      <c r="BR115" s="47">
        <v>0</v>
      </c>
      <c r="BS115" s="47">
        <f t="shared" si="3"/>
        <v>237793</v>
      </c>
    </row>
    <row r="116" spans="1:71" ht="8.25" customHeight="1">
      <c r="A116" s="25" t="s">
        <v>289</v>
      </c>
      <c r="B116" s="26" t="s">
        <v>288</v>
      </c>
      <c r="C116" s="46">
        <v>0</v>
      </c>
      <c r="D116" s="46">
        <v>0</v>
      </c>
      <c r="E116" s="46">
        <v>0</v>
      </c>
      <c r="F116" s="46">
        <v>2</v>
      </c>
      <c r="G116" s="46">
        <v>0</v>
      </c>
      <c r="H116" s="46">
        <v>172</v>
      </c>
      <c r="I116" s="46">
        <v>0</v>
      </c>
      <c r="J116" s="46">
        <v>98</v>
      </c>
      <c r="K116" s="46">
        <v>10</v>
      </c>
      <c r="L116" s="46">
        <v>43</v>
      </c>
      <c r="M116" s="46">
        <v>94</v>
      </c>
      <c r="N116" s="46">
        <v>21</v>
      </c>
      <c r="O116" s="46">
        <v>0</v>
      </c>
      <c r="P116" s="46">
        <v>15</v>
      </c>
      <c r="Q116" s="46">
        <v>23</v>
      </c>
      <c r="R116" s="46">
        <v>11</v>
      </c>
      <c r="S116" s="46">
        <v>34</v>
      </c>
      <c r="T116" s="46">
        <v>1</v>
      </c>
      <c r="U116" s="46">
        <v>0</v>
      </c>
      <c r="V116" s="46">
        <v>0</v>
      </c>
      <c r="W116" s="46">
        <v>89</v>
      </c>
      <c r="X116" s="46">
        <v>26</v>
      </c>
      <c r="Y116" s="46">
        <v>62</v>
      </c>
      <c r="Z116" s="46">
        <v>227</v>
      </c>
      <c r="AA116" s="46">
        <v>33</v>
      </c>
      <c r="AB116" s="46">
        <v>29</v>
      </c>
      <c r="AC116" s="46">
        <v>29</v>
      </c>
      <c r="AD116" s="46">
        <v>122</v>
      </c>
      <c r="AE116" s="46">
        <v>10</v>
      </c>
      <c r="AF116" s="46">
        <v>44</v>
      </c>
      <c r="AG116" s="46">
        <v>139</v>
      </c>
      <c r="AH116" s="46">
        <v>117</v>
      </c>
      <c r="AI116" s="46">
        <v>264</v>
      </c>
      <c r="AJ116" s="46">
        <v>149</v>
      </c>
      <c r="AK116" s="46">
        <v>27</v>
      </c>
      <c r="AL116" s="46">
        <v>21</v>
      </c>
      <c r="AM116" s="46">
        <v>1</v>
      </c>
      <c r="AN116" s="46">
        <v>104</v>
      </c>
      <c r="AO116" s="46">
        <v>11</v>
      </c>
      <c r="AP116" s="46">
        <v>22</v>
      </c>
      <c r="AQ116" s="46">
        <v>0</v>
      </c>
      <c r="AR116" s="46">
        <v>166</v>
      </c>
      <c r="AS116" s="46">
        <v>0</v>
      </c>
      <c r="AT116" s="46">
        <v>0</v>
      </c>
      <c r="AU116" s="46">
        <v>0</v>
      </c>
      <c r="AV116" s="46">
        <v>0</v>
      </c>
      <c r="AW116" s="46">
        <v>0</v>
      </c>
      <c r="AX116" s="46">
        <v>0</v>
      </c>
      <c r="AY116" s="46">
        <v>2</v>
      </c>
      <c r="AZ116" s="46">
        <v>0</v>
      </c>
      <c r="BA116" s="46">
        <v>61</v>
      </c>
      <c r="BB116" s="46">
        <v>116</v>
      </c>
      <c r="BC116" s="46">
        <v>7</v>
      </c>
      <c r="BD116" s="46">
        <v>0</v>
      </c>
      <c r="BE116" s="46">
        <v>0</v>
      </c>
      <c r="BF116" s="46">
        <v>845</v>
      </c>
      <c r="BG116" s="46">
        <v>0</v>
      </c>
      <c r="BH116" s="46">
        <v>33</v>
      </c>
      <c r="BI116" s="46">
        <v>5</v>
      </c>
      <c r="BJ116" s="46">
        <v>0</v>
      </c>
      <c r="BK116" s="46">
        <v>0</v>
      </c>
      <c r="BL116" s="46">
        <v>0</v>
      </c>
      <c r="BM116" s="46">
        <v>1</v>
      </c>
      <c r="BN116" s="46">
        <v>0</v>
      </c>
      <c r="BO116" s="46">
        <v>11</v>
      </c>
      <c r="BP116" s="46">
        <v>0</v>
      </c>
      <c r="BQ116" s="46">
        <v>0</v>
      </c>
      <c r="BR116" s="46">
        <v>0</v>
      </c>
      <c r="BS116" s="46">
        <f t="shared" si="3"/>
        <v>3297</v>
      </c>
    </row>
    <row r="117" spans="1:71" ht="8.25" customHeight="1">
      <c r="A117" s="25" t="s">
        <v>383</v>
      </c>
      <c r="B117" s="26" t="s">
        <v>290</v>
      </c>
      <c r="C117" s="46">
        <v>1145</v>
      </c>
      <c r="D117" s="46">
        <v>31</v>
      </c>
      <c r="E117" s="46">
        <v>0</v>
      </c>
      <c r="F117" s="46">
        <v>61</v>
      </c>
      <c r="G117" s="46">
        <v>2421</v>
      </c>
      <c r="H117" s="46">
        <v>708</v>
      </c>
      <c r="I117" s="46">
        <v>158</v>
      </c>
      <c r="J117" s="46">
        <v>1421</v>
      </c>
      <c r="K117" s="46">
        <v>358</v>
      </c>
      <c r="L117" s="46">
        <v>1324</v>
      </c>
      <c r="M117" s="46">
        <v>258</v>
      </c>
      <c r="N117" s="46">
        <v>137</v>
      </c>
      <c r="O117" s="46">
        <v>73</v>
      </c>
      <c r="P117" s="46">
        <v>189</v>
      </c>
      <c r="Q117" s="46">
        <v>111</v>
      </c>
      <c r="R117" s="46">
        <v>68</v>
      </c>
      <c r="S117" s="46">
        <v>610</v>
      </c>
      <c r="T117" s="46">
        <v>41</v>
      </c>
      <c r="U117" s="46">
        <v>205</v>
      </c>
      <c r="V117" s="46">
        <v>251</v>
      </c>
      <c r="W117" s="46">
        <v>948</v>
      </c>
      <c r="X117" s="46">
        <v>735</v>
      </c>
      <c r="Y117" s="46">
        <v>460</v>
      </c>
      <c r="Z117" s="46">
        <v>1032</v>
      </c>
      <c r="AA117" s="46">
        <v>1012</v>
      </c>
      <c r="AB117" s="46">
        <v>585</v>
      </c>
      <c r="AC117" s="46">
        <v>476</v>
      </c>
      <c r="AD117" s="46">
        <v>335</v>
      </c>
      <c r="AE117" s="46">
        <v>498</v>
      </c>
      <c r="AF117" s="46">
        <v>736</v>
      </c>
      <c r="AG117" s="46">
        <v>411</v>
      </c>
      <c r="AH117" s="46">
        <v>1878</v>
      </c>
      <c r="AI117" s="46">
        <v>2030</v>
      </c>
      <c r="AJ117" s="46">
        <v>836</v>
      </c>
      <c r="AK117" s="46">
        <v>115</v>
      </c>
      <c r="AL117" s="46">
        <v>294</v>
      </c>
      <c r="AM117" s="46">
        <v>233</v>
      </c>
      <c r="AN117" s="46">
        <v>3500</v>
      </c>
      <c r="AO117" s="46">
        <v>609</v>
      </c>
      <c r="AP117" s="46">
        <v>3141</v>
      </c>
      <c r="AQ117" s="46">
        <v>98</v>
      </c>
      <c r="AR117" s="46">
        <v>1759</v>
      </c>
      <c r="AS117" s="46">
        <v>410</v>
      </c>
      <c r="AT117" s="46">
        <v>16</v>
      </c>
      <c r="AU117" s="46">
        <v>0</v>
      </c>
      <c r="AV117" s="46">
        <v>5504</v>
      </c>
      <c r="AW117" s="46">
        <v>6</v>
      </c>
      <c r="AX117" s="46">
        <v>0</v>
      </c>
      <c r="AY117" s="46">
        <v>0</v>
      </c>
      <c r="AZ117" s="46">
        <v>0</v>
      </c>
      <c r="BA117" s="46">
        <v>4</v>
      </c>
      <c r="BB117" s="46">
        <v>435</v>
      </c>
      <c r="BC117" s="46">
        <v>643</v>
      </c>
      <c r="BD117" s="46">
        <v>17</v>
      </c>
      <c r="BE117" s="46">
        <v>0</v>
      </c>
      <c r="BF117" s="46">
        <v>2840</v>
      </c>
      <c r="BG117" s="46">
        <v>0</v>
      </c>
      <c r="BH117" s="46">
        <v>89</v>
      </c>
      <c r="BI117" s="46">
        <v>25</v>
      </c>
      <c r="BJ117" s="46">
        <v>0</v>
      </c>
      <c r="BK117" s="46">
        <v>6688</v>
      </c>
      <c r="BL117" s="46">
        <v>2044</v>
      </c>
      <c r="BM117" s="46">
        <v>120</v>
      </c>
      <c r="BN117" s="46">
        <v>2290</v>
      </c>
      <c r="BO117" s="46">
        <v>0</v>
      </c>
      <c r="BP117" s="46">
        <v>0</v>
      </c>
      <c r="BQ117" s="46">
        <v>0</v>
      </c>
      <c r="BR117" s="46">
        <v>0</v>
      </c>
      <c r="BS117" s="46">
        <f t="shared" si="3"/>
        <v>52422</v>
      </c>
    </row>
    <row r="118" spans="1:71" ht="8.25" customHeight="1">
      <c r="A118" s="27" t="s">
        <v>384</v>
      </c>
      <c r="B118" s="28" t="s">
        <v>291</v>
      </c>
      <c r="C118" s="46">
        <v>19</v>
      </c>
      <c r="D118" s="46">
        <v>605</v>
      </c>
      <c r="E118" s="46">
        <v>146</v>
      </c>
      <c r="F118" s="46">
        <v>53</v>
      </c>
      <c r="G118" s="46">
        <v>1122</v>
      </c>
      <c r="H118" s="46">
        <v>23</v>
      </c>
      <c r="I118" s="46">
        <v>1</v>
      </c>
      <c r="J118" s="46">
        <v>3974</v>
      </c>
      <c r="K118" s="46">
        <v>277</v>
      </c>
      <c r="L118" s="46">
        <v>5551</v>
      </c>
      <c r="M118" s="46">
        <v>8198</v>
      </c>
      <c r="N118" s="46">
        <v>375</v>
      </c>
      <c r="O118" s="46">
        <v>133</v>
      </c>
      <c r="P118" s="46">
        <v>591</v>
      </c>
      <c r="Q118" s="46">
        <v>1062</v>
      </c>
      <c r="R118" s="46">
        <v>61</v>
      </c>
      <c r="S118" s="46">
        <v>829</v>
      </c>
      <c r="T118" s="46">
        <v>81</v>
      </c>
      <c r="U118" s="46">
        <v>321</v>
      </c>
      <c r="V118" s="46">
        <v>143</v>
      </c>
      <c r="W118" s="46">
        <v>183</v>
      </c>
      <c r="X118" s="46">
        <v>851</v>
      </c>
      <c r="Y118" s="46">
        <v>1880</v>
      </c>
      <c r="Z118" s="46">
        <v>2960</v>
      </c>
      <c r="AA118" s="46">
        <v>814</v>
      </c>
      <c r="AB118" s="46">
        <v>398</v>
      </c>
      <c r="AC118" s="46">
        <v>354</v>
      </c>
      <c r="AD118" s="46">
        <v>30</v>
      </c>
      <c r="AE118" s="46">
        <v>780</v>
      </c>
      <c r="AF118" s="46">
        <v>2148</v>
      </c>
      <c r="AG118" s="46">
        <v>1040</v>
      </c>
      <c r="AH118" s="46">
        <v>693</v>
      </c>
      <c r="AI118" s="46">
        <v>6394</v>
      </c>
      <c r="AJ118" s="46">
        <v>250</v>
      </c>
      <c r="AK118" s="46">
        <v>330</v>
      </c>
      <c r="AL118" s="46">
        <v>645</v>
      </c>
      <c r="AM118" s="46">
        <v>204</v>
      </c>
      <c r="AN118" s="46">
        <v>5226</v>
      </c>
      <c r="AO118" s="46">
        <v>319</v>
      </c>
      <c r="AP118" s="46">
        <v>2076</v>
      </c>
      <c r="AQ118" s="46">
        <v>3987</v>
      </c>
      <c r="AR118" s="46">
        <v>27154</v>
      </c>
      <c r="AS118" s="46">
        <v>1188</v>
      </c>
      <c r="AT118" s="46">
        <v>69</v>
      </c>
      <c r="AU118" s="46">
        <v>269</v>
      </c>
      <c r="AV118" s="46">
        <v>1960</v>
      </c>
      <c r="AW118" s="46">
        <v>519</v>
      </c>
      <c r="AX118" s="46">
        <v>1328</v>
      </c>
      <c r="AY118" s="46">
        <v>967</v>
      </c>
      <c r="AZ118" s="46">
        <v>2713</v>
      </c>
      <c r="BA118" s="46">
        <v>4104</v>
      </c>
      <c r="BB118" s="46">
        <v>3499</v>
      </c>
      <c r="BC118" s="46">
        <v>13806</v>
      </c>
      <c r="BD118" s="46">
        <v>1443</v>
      </c>
      <c r="BE118" s="46">
        <v>6524</v>
      </c>
      <c r="BF118" s="46">
        <v>623</v>
      </c>
      <c r="BG118" s="46">
        <v>3305</v>
      </c>
      <c r="BH118" s="46">
        <v>1633</v>
      </c>
      <c r="BI118" s="46">
        <v>2796</v>
      </c>
      <c r="BJ118" s="46">
        <v>297</v>
      </c>
      <c r="BK118" s="46">
        <v>5218</v>
      </c>
      <c r="BL118" s="46">
        <v>929</v>
      </c>
      <c r="BM118" s="46">
        <v>3979</v>
      </c>
      <c r="BN118" s="46">
        <v>1456</v>
      </c>
      <c r="BO118" s="46">
        <v>61</v>
      </c>
      <c r="BP118" s="46">
        <v>2402</v>
      </c>
      <c r="BQ118" s="46">
        <v>2438</v>
      </c>
      <c r="BR118" s="46">
        <v>0</v>
      </c>
      <c r="BS118" s="46">
        <f t="shared" si="3"/>
        <v>145807</v>
      </c>
    </row>
    <row r="119" spans="1:71" ht="8.25" customHeight="1">
      <c r="A119" s="25" t="s">
        <v>385</v>
      </c>
      <c r="B119" s="26" t="s">
        <v>386</v>
      </c>
      <c r="C119" s="46">
        <v>736</v>
      </c>
      <c r="D119" s="46">
        <v>99</v>
      </c>
      <c r="E119" s="46">
        <v>142</v>
      </c>
      <c r="F119" s="46">
        <v>309</v>
      </c>
      <c r="G119" s="46">
        <v>20002</v>
      </c>
      <c r="H119" s="46">
        <v>3369</v>
      </c>
      <c r="I119" s="46">
        <v>357</v>
      </c>
      <c r="J119" s="46">
        <v>689</v>
      </c>
      <c r="K119" s="46">
        <v>533</v>
      </c>
      <c r="L119" s="46">
        <v>2069</v>
      </c>
      <c r="M119" s="46">
        <v>689</v>
      </c>
      <c r="N119" s="46">
        <v>89</v>
      </c>
      <c r="O119" s="46">
        <v>76</v>
      </c>
      <c r="P119" s="46">
        <v>173</v>
      </c>
      <c r="Q119" s="46">
        <v>108</v>
      </c>
      <c r="R119" s="46">
        <v>232</v>
      </c>
      <c r="S119" s="46">
        <v>1291</v>
      </c>
      <c r="T119" s="46">
        <v>194</v>
      </c>
      <c r="U119" s="46">
        <v>767</v>
      </c>
      <c r="V119" s="46">
        <v>90</v>
      </c>
      <c r="W119" s="46">
        <v>844</v>
      </c>
      <c r="X119" s="46">
        <v>805</v>
      </c>
      <c r="Y119" s="46">
        <v>147</v>
      </c>
      <c r="Z119" s="46">
        <v>325</v>
      </c>
      <c r="AA119" s="46">
        <v>1206</v>
      </c>
      <c r="AB119" s="46">
        <v>553</v>
      </c>
      <c r="AC119" s="46">
        <v>789</v>
      </c>
      <c r="AD119" s="46">
        <v>378</v>
      </c>
      <c r="AE119" s="46">
        <v>1120</v>
      </c>
      <c r="AF119" s="46">
        <v>941</v>
      </c>
      <c r="AG119" s="46">
        <v>367</v>
      </c>
      <c r="AH119" s="46">
        <v>1022</v>
      </c>
      <c r="AI119" s="46">
        <v>3471</v>
      </c>
      <c r="AJ119" s="46">
        <v>1100</v>
      </c>
      <c r="AK119" s="46">
        <v>859</v>
      </c>
      <c r="AL119" s="46">
        <v>380</v>
      </c>
      <c r="AM119" s="46">
        <v>546</v>
      </c>
      <c r="AN119" s="46">
        <v>1205</v>
      </c>
      <c r="AO119" s="46">
        <v>2341</v>
      </c>
      <c r="AP119" s="46">
        <v>4403</v>
      </c>
      <c r="AQ119" s="46">
        <v>1206</v>
      </c>
      <c r="AR119" s="46">
        <v>13862</v>
      </c>
      <c r="AS119" s="46">
        <v>6493</v>
      </c>
      <c r="AT119" s="46">
        <v>1483</v>
      </c>
      <c r="AU119" s="46">
        <v>3718</v>
      </c>
      <c r="AV119" s="46">
        <v>3218</v>
      </c>
      <c r="AW119" s="46">
        <v>224</v>
      </c>
      <c r="AX119" s="46">
        <v>2450</v>
      </c>
      <c r="AY119" s="46">
        <v>988</v>
      </c>
      <c r="AZ119" s="46">
        <v>1903</v>
      </c>
      <c r="BA119" s="46">
        <v>5745</v>
      </c>
      <c r="BB119" s="46">
        <v>5338</v>
      </c>
      <c r="BC119" s="46">
        <v>2028</v>
      </c>
      <c r="BD119" s="46">
        <v>476</v>
      </c>
      <c r="BE119" s="46">
        <v>1110</v>
      </c>
      <c r="BF119" s="46">
        <v>1294</v>
      </c>
      <c r="BG119" s="46">
        <v>478</v>
      </c>
      <c r="BH119" s="46">
        <v>2675</v>
      </c>
      <c r="BI119" s="46">
        <v>1728</v>
      </c>
      <c r="BJ119" s="46">
        <v>491</v>
      </c>
      <c r="BK119" s="46">
        <v>5797</v>
      </c>
      <c r="BL119" s="46">
        <v>2153</v>
      </c>
      <c r="BM119" s="46">
        <v>3087</v>
      </c>
      <c r="BN119" s="46">
        <v>2573</v>
      </c>
      <c r="BO119" s="46">
        <v>1244</v>
      </c>
      <c r="BP119" s="46">
        <v>788</v>
      </c>
      <c r="BQ119" s="46">
        <v>400</v>
      </c>
      <c r="BR119" s="46">
        <v>0</v>
      </c>
      <c r="BS119" s="46">
        <f t="shared" si="3"/>
        <v>127766</v>
      </c>
    </row>
    <row r="120" spans="1:71" ht="8.25" customHeight="1">
      <c r="A120" s="25" t="s">
        <v>293</v>
      </c>
      <c r="B120" s="26" t="s">
        <v>292</v>
      </c>
      <c r="C120" s="46">
        <v>31</v>
      </c>
      <c r="D120" s="46">
        <v>17</v>
      </c>
      <c r="E120" s="46">
        <v>13</v>
      </c>
      <c r="F120" s="46">
        <v>17</v>
      </c>
      <c r="G120" s="46">
        <v>793</v>
      </c>
      <c r="H120" s="46">
        <v>396</v>
      </c>
      <c r="I120" s="46">
        <v>48</v>
      </c>
      <c r="J120" s="46">
        <v>610</v>
      </c>
      <c r="K120" s="46">
        <v>379</v>
      </c>
      <c r="L120" s="46">
        <v>682</v>
      </c>
      <c r="M120" s="46">
        <v>266</v>
      </c>
      <c r="N120" s="46">
        <v>54</v>
      </c>
      <c r="O120" s="46">
        <v>85</v>
      </c>
      <c r="P120" s="46">
        <v>60</v>
      </c>
      <c r="Q120" s="46">
        <v>68</v>
      </c>
      <c r="R120" s="46">
        <v>51</v>
      </c>
      <c r="S120" s="46">
        <v>745</v>
      </c>
      <c r="T120" s="46">
        <v>32</v>
      </c>
      <c r="U120" s="46">
        <v>276</v>
      </c>
      <c r="V120" s="46">
        <v>464</v>
      </c>
      <c r="W120" s="46">
        <v>336</v>
      </c>
      <c r="X120" s="46">
        <v>825</v>
      </c>
      <c r="Y120" s="46">
        <v>203</v>
      </c>
      <c r="Z120" s="46">
        <v>538</v>
      </c>
      <c r="AA120" s="46">
        <v>765</v>
      </c>
      <c r="AB120" s="46">
        <v>233</v>
      </c>
      <c r="AC120" s="46">
        <v>298</v>
      </c>
      <c r="AD120" s="46">
        <v>147</v>
      </c>
      <c r="AE120" s="46">
        <v>281</v>
      </c>
      <c r="AF120" s="46">
        <v>223</v>
      </c>
      <c r="AG120" s="46">
        <v>262</v>
      </c>
      <c r="AH120" s="46">
        <v>541</v>
      </c>
      <c r="AI120" s="46">
        <v>1297</v>
      </c>
      <c r="AJ120" s="46">
        <v>276</v>
      </c>
      <c r="AK120" s="46">
        <v>111</v>
      </c>
      <c r="AL120" s="46">
        <v>213</v>
      </c>
      <c r="AM120" s="46">
        <v>77</v>
      </c>
      <c r="AN120" s="46">
        <v>1324</v>
      </c>
      <c r="AO120" s="46">
        <v>391</v>
      </c>
      <c r="AP120" s="46">
        <v>1304</v>
      </c>
      <c r="AQ120" s="46">
        <v>1057</v>
      </c>
      <c r="AR120" s="46">
        <v>12079</v>
      </c>
      <c r="AS120" s="46">
        <v>1434</v>
      </c>
      <c r="AT120" s="46">
        <v>5</v>
      </c>
      <c r="AU120" s="46">
        <v>457</v>
      </c>
      <c r="AV120" s="46">
        <v>2338</v>
      </c>
      <c r="AW120" s="46">
        <v>340</v>
      </c>
      <c r="AX120" s="46">
        <v>1814</v>
      </c>
      <c r="AY120" s="46">
        <v>89</v>
      </c>
      <c r="AZ120" s="46">
        <v>838</v>
      </c>
      <c r="BA120" s="46">
        <v>1477</v>
      </c>
      <c r="BB120" s="46">
        <v>2264</v>
      </c>
      <c r="BC120" s="46">
        <v>4608</v>
      </c>
      <c r="BD120" s="46">
        <v>1253</v>
      </c>
      <c r="BE120" s="46">
        <v>2561</v>
      </c>
      <c r="BF120" s="46">
        <v>253</v>
      </c>
      <c r="BG120" s="46">
        <v>361</v>
      </c>
      <c r="BH120" s="46">
        <v>269</v>
      </c>
      <c r="BI120" s="46">
        <v>4820</v>
      </c>
      <c r="BJ120" s="46">
        <v>103</v>
      </c>
      <c r="BK120" s="46">
        <v>7858</v>
      </c>
      <c r="BL120" s="46">
        <v>5737</v>
      </c>
      <c r="BM120" s="46">
        <v>2473</v>
      </c>
      <c r="BN120" s="46">
        <v>3239</v>
      </c>
      <c r="BO120" s="46">
        <v>2794</v>
      </c>
      <c r="BP120" s="46">
        <v>870</v>
      </c>
      <c r="BQ120" s="46">
        <v>2794</v>
      </c>
      <c r="BR120" s="46">
        <v>0</v>
      </c>
      <c r="BS120" s="46">
        <f t="shared" si="3"/>
        <v>78917</v>
      </c>
    </row>
    <row r="121" spans="1:71" ht="8.25" customHeight="1">
      <c r="A121" s="7" t="s">
        <v>387</v>
      </c>
      <c r="B121" s="5" t="s">
        <v>294</v>
      </c>
      <c r="C121" s="47">
        <v>3</v>
      </c>
      <c r="D121" s="47">
        <v>1</v>
      </c>
      <c r="E121" s="47">
        <v>23</v>
      </c>
      <c r="F121" s="47">
        <v>651</v>
      </c>
      <c r="G121" s="47">
        <v>378</v>
      </c>
      <c r="H121" s="47">
        <v>731</v>
      </c>
      <c r="I121" s="47">
        <v>212</v>
      </c>
      <c r="J121" s="47">
        <v>631</v>
      </c>
      <c r="K121" s="47">
        <v>213</v>
      </c>
      <c r="L121" s="47">
        <v>1056</v>
      </c>
      <c r="M121" s="47">
        <v>1299</v>
      </c>
      <c r="N121" s="47">
        <v>175</v>
      </c>
      <c r="O121" s="47">
        <v>174</v>
      </c>
      <c r="P121" s="47">
        <v>220</v>
      </c>
      <c r="Q121" s="47">
        <v>260</v>
      </c>
      <c r="R121" s="47">
        <v>15</v>
      </c>
      <c r="S121" s="47">
        <v>93</v>
      </c>
      <c r="T121" s="47">
        <v>8</v>
      </c>
      <c r="U121" s="47">
        <v>39</v>
      </c>
      <c r="V121" s="47">
        <v>29</v>
      </c>
      <c r="W121" s="47">
        <v>388</v>
      </c>
      <c r="X121" s="47">
        <v>370</v>
      </c>
      <c r="Y121" s="47">
        <v>280</v>
      </c>
      <c r="Z121" s="47">
        <v>1046</v>
      </c>
      <c r="AA121" s="47">
        <v>100</v>
      </c>
      <c r="AB121" s="47">
        <v>820</v>
      </c>
      <c r="AC121" s="47">
        <v>449</v>
      </c>
      <c r="AD121" s="47">
        <v>755</v>
      </c>
      <c r="AE121" s="47">
        <v>764</v>
      </c>
      <c r="AF121" s="47">
        <v>1003</v>
      </c>
      <c r="AG121" s="47">
        <v>704</v>
      </c>
      <c r="AH121" s="47">
        <v>2152</v>
      </c>
      <c r="AI121" s="47">
        <v>621</v>
      </c>
      <c r="AJ121" s="47">
        <v>239</v>
      </c>
      <c r="AK121" s="47">
        <v>36</v>
      </c>
      <c r="AL121" s="47">
        <v>155</v>
      </c>
      <c r="AM121" s="47">
        <v>413</v>
      </c>
      <c r="AN121" s="47">
        <v>2905</v>
      </c>
      <c r="AO121" s="47">
        <v>111</v>
      </c>
      <c r="AP121" s="47">
        <v>973</v>
      </c>
      <c r="AQ121" s="47">
        <v>1427</v>
      </c>
      <c r="AR121" s="47">
        <v>29479</v>
      </c>
      <c r="AS121" s="47">
        <v>1367</v>
      </c>
      <c r="AT121" s="47">
        <v>118</v>
      </c>
      <c r="AU121" s="47">
        <v>718</v>
      </c>
      <c r="AV121" s="47">
        <v>1450</v>
      </c>
      <c r="AW121" s="47">
        <v>882</v>
      </c>
      <c r="AX121" s="47">
        <v>1057</v>
      </c>
      <c r="AY121" s="47">
        <v>183</v>
      </c>
      <c r="AZ121" s="47">
        <v>274</v>
      </c>
      <c r="BA121" s="47">
        <v>20904</v>
      </c>
      <c r="BB121" s="47">
        <v>6769</v>
      </c>
      <c r="BC121" s="47">
        <v>20244</v>
      </c>
      <c r="BD121" s="47">
        <v>626</v>
      </c>
      <c r="BE121" s="47">
        <v>2966</v>
      </c>
      <c r="BF121" s="47">
        <v>437</v>
      </c>
      <c r="BG121" s="47">
        <v>629</v>
      </c>
      <c r="BH121" s="47">
        <v>617</v>
      </c>
      <c r="BI121" s="47">
        <v>3610</v>
      </c>
      <c r="BJ121" s="47">
        <v>430</v>
      </c>
      <c r="BK121" s="47">
        <v>20060</v>
      </c>
      <c r="BL121" s="47">
        <v>7689</v>
      </c>
      <c r="BM121" s="47">
        <v>2664</v>
      </c>
      <c r="BN121" s="47">
        <v>8834</v>
      </c>
      <c r="BO121" s="47">
        <v>2408</v>
      </c>
      <c r="BP121" s="47">
        <v>608</v>
      </c>
      <c r="BQ121" s="47">
        <v>5568</v>
      </c>
      <c r="BR121" s="47">
        <v>0</v>
      </c>
      <c r="BS121" s="47">
        <f t="shared" si="3"/>
        <v>162513</v>
      </c>
    </row>
    <row r="122" spans="1:71" ht="8.25" customHeight="1">
      <c r="A122" s="7" t="s">
        <v>388</v>
      </c>
      <c r="B122" s="5" t="s">
        <v>295</v>
      </c>
      <c r="C122" s="47">
        <v>1</v>
      </c>
      <c r="D122" s="47">
        <v>0</v>
      </c>
      <c r="E122" s="47">
        <v>2</v>
      </c>
      <c r="F122" s="47">
        <v>9</v>
      </c>
      <c r="G122" s="47">
        <v>127</v>
      </c>
      <c r="H122" s="47">
        <v>118</v>
      </c>
      <c r="I122" s="47">
        <v>20</v>
      </c>
      <c r="J122" s="47">
        <v>457</v>
      </c>
      <c r="K122" s="47">
        <v>125</v>
      </c>
      <c r="L122" s="47">
        <v>383</v>
      </c>
      <c r="M122" s="47">
        <v>153</v>
      </c>
      <c r="N122" s="47">
        <v>154</v>
      </c>
      <c r="O122" s="47">
        <v>35</v>
      </c>
      <c r="P122" s="47">
        <v>37</v>
      </c>
      <c r="Q122" s="47">
        <v>44</v>
      </c>
      <c r="R122" s="47">
        <v>72</v>
      </c>
      <c r="S122" s="47">
        <v>547</v>
      </c>
      <c r="T122" s="47">
        <v>17</v>
      </c>
      <c r="U122" s="47">
        <v>142</v>
      </c>
      <c r="V122" s="47">
        <v>2</v>
      </c>
      <c r="W122" s="47">
        <v>322</v>
      </c>
      <c r="X122" s="47">
        <v>195</v>
      </c>
      <c r="Y122" s="47">
        <v>41</v>
      </c>
      <c r="Z122" s="47">
        <v>269</v>
      </c>
      <c r="AA122" s="47">
        <v>243</v>
      </c>
      <c r="AB122" s="47">
        <v>471</v>
      </c>
      <c r="AC122" s="47">
        <v>88</v>
      </c>
      <c r="AD122" s="47">
        <v>82</v>
      </c>
      <c r="AE122" s="47">
        <v>217</v>
      </c>
      <c r="AF122" s="47">
        <v>168</v>
      </c>
      <c r="AG122" s="47">
        <v>111</v>
      </c>
      <c r="AH122" s="47">
        <v>281</v>
      </c>
      <c r="AI122" s="47">
        <v>694</v>
      </c>
      <c r="AJ122" s="47">
        <v>347</v>
      </c>
      <c r="AK122" s="47">
        <v>81</v>
      </c>
      <c r="AL122" s="47">
        <v>64</v>
      </c>
      <c r="AM122" s="47">
        <v>207</v>
      </c>
      <c r="AN122" s="47">
        <v>389</v>
      </c>
      <c r="AO122" s="47">
        <v>632</v>
      </c>
      <c r="AP122" s="47">
        <v>634</v>
      </c>
      <c r="AQ122" s="47">
        <v>825</v>
      </c>
      <c r="AR122" s="47">
        <v>6096</v>
      </c>
      <c r="AS122" s="47">
        <v>1809</v>
      </c>
      <c r="AT122" s="47">
        <v>27</v>
      </c>
      <c r="AU122" s="47">
        <v>206</v>
      </c>
      <c r="AV122" s="47">
        <v>3455</v>
      </c>
      <c r="AW122" s="47">
        <v>123</v>
      </c>
      <c r="AX122" s="47">
        <v>829</v>
      </c>
      <c r="AY122" s="47">
        <v>33</v>
      </c>
      <c r="AZ122" s="47">
        <v>307</v>
      </c>
      <c r="BA122" s="47">
        <v>618</v>
      </c>
      <c r="BB122" s="47">
        <v>730</v>
      </c>
      <c r="BC122" s="47">
        <v>5335</v>
      </c>
      <c r="BD122" s="47">
        <v>244</v>
      </c>
      <c r="BE122" s="47">
        <v>954</v>
      </c>
      <c r="BF122" s="47">
        <v>14</v>
      </c>
      <c r="BG122" s="47">
        <v>256</v>
      </c>
      <c r="BH122" s="47">
        <v>152</v>
      </c>
      <c r="BI122" s="47">
        <v>965</v>
      </c>
      <c r="BJ122" s="47">
        <v>56</v>
      </c>
      <c r="BK122" s="47">
        <v>8177</v>
      </c>
      <c r="BL122" s="47">
        <v>3769</v>
      </c>
      <c r="BM122" s="47">
        <v>1638</v>
      </c>
      <c r="BN122" s="47">
        <v>1563</v>
      </c>
      <c r="BO122" s="47">
        <v>0</v>
      </c>
      <c r="BP122" s="47">
        <v>201</v>
      </c>
      <c r="BQ122" s="47">
        <v>3</v>
      </c>
      <c r="BR122" s="47">
        <v>0</v>
      </c>
      <c r="BS122" s="47">
        <f t="shared" si="3"/>
        <v>46366</v>
      </c>
    </row>
    <row r="123" spans="1:71" ht="8.25" customHeight="1">
      <c r="A123" s="9" t="s">
        <v>389</v>
      </c>
      <c r="B123" s="10" t="s">
        <v>390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0</v>
      </c>
      <c r="AF123" s="47">
        <v>0</v>
      </c>
      <c r="AG123" s="47">
        <v>0</v>
      </c>
      <c r="AH123" s="47">
        <v>0</v>
      </c>
      <c r="AI123" s="47">
        <v>0</v>
      </c>
      <c r="AJ123" s="47">
        <v>0</v>
      </c>
      <c r="AK123" s="47">
        <v>0</v>
      </c>
      <c r="AL123" s="47">
        <v>0</v>
      </c>
      <c r="AM123" s="47">
        <v>0</v>
      </c>
      <c r="AN123" s="47">
        <v>0</v>
      </c>
      <c r="AO123" s="47">
        <v>0</v>
      </c>
      <c r="AP123" s="47">
        <v>0</v>
      </c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>
        <v>0</v>
      </c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0</v>
      </c>
      <c r="BK123" s="47">
        <v>0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>
        <v>0</v>
      </c>
      <c r="BR123" s="47">
        <v>0</v>
      </c>
      <c r="BS123" s="47">
        <f t="shared" si="3"/>
        <v>0</v>
      </c>
    </row>
    <row r="124" spans="1:71" ht="8.25" customHeight="1">
      <c r="A124" s="54" t="s">
        <v>391</v>
      </c>
      <c r="B124" s="14" t="s">
        <v>392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  <c r="AK124" s="47">
        <v>0</v>
      </c>
      <c r="AL124" s="47">
        <v>0</v>
      </c>
      <c r="AM124" s="47">
        <v>0</v>
      </c>
      <c r="AN124" s="47">
        <v>0</v>
      </c>
      <c r="AO124" s="47">
        <v>0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>
        <v>0</v>
      </c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>
        <v>0</v>
      </c>
      <c r="BN124" s="47">
        <v>0</v>
      </c>
      <c r="BO124" s="47">
        <v>0</v>
      </c>
      <c r="BP124" s="47">
        <v>0</v>
      </c>
      <c r="BQ124" s="47">
        <v>0</v>
      </c>
      <c r="BR124" s="47">
        <v>0</v>
      </c>
      <c r="BS124" s="47">
        <f t="shared" si="3"/>
        <v>0</v>
      </c>
    </row>
    <row r="125" spans="1:71" ht="8.25" customHeight="1">
      <c r="A125" s="54" t="s">
        <v>393</v>
      </c>
      <c r="B125" s="14" t="s">
        <v>92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 s="47">
        <v>0</v>
      </c>
      <c r="AO125" s="47">
        <v>0</v>
      </c>
      <c r="AP125" s="47">
        <v>0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>
        <v>0</v>
      </c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>
        <v>0</v>
      </c>
      <c r="BN125" s="47">
        <v>0</v>
      </c>
      <c r="BO125" s="47">
        <v>0</v>
      </c>
      <c r="BP125" s="47">
        <v>0</v>
      </c>
      <c r="BQ125" s="47">
        <v>0</v>
      </c>
      <c r="BR125" s="47">
        <v>0</v>
      </c>
      <c r="BS125" s="47">
        <f t="shared" si="3"/>
        <v>0</v>
      </c>
    </row>
    <row r="126" spans="1:71" ht="8.25" customHeight="1">
      <c r="A126" s="25" t="s">
        <v>394</v>
      </c>
      <c r="B126" s="26" t="s">
        <v>395</v>
      </c>
      <c r="C126" s="46">
        <v>3</v>
      </c>
      <c r="D126" s="46">
        <v>1</v>
      </c>
      <c r="E126" s="46">
        <v>0</v>
      </c>
      <c r="F126" s="46">
        <v>1</v>
      </c>
      <c r="G126" s="46">
        <v>29</v>
      </c>
      <c r="H126" s="46">
        <v>292</v>
      </c>
      <c r="I126" s="46">
        <v>36</v>
      </c>
      <c r="J126" s="46">
        <v>3</v>
      </c>
      <c r="K126" s="46">
        <v>0</v>
      </c>
      <c r="L126" s="46">
        <v>33</v>
      </c>
      <c r="M126" s="46">
        <v>0</v>
      </c>
      <c r="N126" s="46">
        <v>0</v>
      </c>
      <c r="O126" s="46">
        <v>1</v>
      </c>
      <c r="P126" s="46">
        <v>0</v>
      </c>
      <c r="Q126" s="46">
        <v>0</v>
      </c>
      <c r="R126" s="46">
        <v>0</v>
      </c>
      <c r="S126" s="46">
        <v>60</v>
      </c>
      <c r="T126" s="46">
        <v>0</v>
      </c>
      <c r="U126" s="46">
        <v>12</v>
      </c>
      <c r="V126" s="46">
        <v>0</v>
      </c>
      <c r="W126" s="46">
        <v>18</v>
      </c>
      <c r="X126" s="46">
        <v>53</v>
      </c>
      <c r="Y126" s="46">
        <v>0</v>
      </c>
      <c r="Z126" s="46">
        <v>0</v>
      </c>
      <c r="AA126" s="46">
        <v>2</v>
      </c>
      <c r="AB126" s="46">
        <v>0</v>
      </c>
      <c r="AC126" s="46">
        <v>299</v>
      </c>
      <c r="AD126" s="46">
        <v>116</v>
      </c>
      <c r="AE126" s="46">
        <v>95</v>
      </c>
      <c r="AF126" s="46">
        <v>1</v>
      </c>
      <c r="AG126" s="46">
        <v>0</v>
      </c>
      <c r="AH126" s="46">
        <v>30</v>
      </c>
      <c r="AI126" s="46">
        <v>159</v>
      </c>
      <c r="AJ126" s="46">
        <v>3</v>
      </c>
      <c r="AK126" s="46">
        <v>0</v>
      </c>
      <c r="AL126" s="46">
        <v>0</v>
      </c>
      <c r="AM126" s="46">
        <v>12</v>
      </c>
      <c r="AN126" s="46">
        <v>176</v>
      </c>
      <c r="AO126" s="46">
        <v>1</v>
      </c>
      <c r="AP126" s="46">
        <v>2</v>
      </c>
      <c r="AQ126" s="46">
        <v>34</v>
      </c>
      <c r="AR126" s="46">
        <v>1170</v>
      </c>
      <c r="AS126" s="46">
        <v>1626</v>
      </c>
      <c r="AT126" s="46">
        <v>108</v>
      </c>
      <c r="AU126" s="46">
        <v>15</v>
      </c>
      <c r="AV126" s="46">
        <v>382</v>
      </c>
      <c r="AW126" s="46">
        <v>1</v>
      </c>
      <c r="AX126" s="46">
        <v>0</v>
      </c>
      <c r="AY126" s="46">
        <v>0</v>
      </c>
      <c r="AZ126" s="46">
        <v>0</v>
      </c>
      <c r="BA126" s="46">
        <v>65</v>
      </c>
      <c r="BB126" s="46">
        <v>0</v>
      </c>
      <c r="BC126" s="46">
        <v>2576</v>
      </c>
      <c r="BD126" s="46">
        <v>0</v>
      </c>
      <c r="BE126" s="46">
        <v>3609</v>
      </c>
      <c r="BF126" s="46">
        <v>218</v>
      </c>
      <c r="BG126" s="46">
        <v>967</v>
      </c>
      <c r="BH126" s="46">
        <v>93</v>
      </c>
      <c r="BI126" s="46">
        <v>2831</v>
      </c>
      <c r="BJ126" s="46">
        <v>208</v>
      </c>
      <c r="BK126" s="46">
        <v>475</v>
      </c>
      <c r="BL126" s="46">
        <v>296</v>
      </c>
      <c r="BM126" s="46">
        <v>0</v>
      </c>
      <c r="BN126" s="46">
        <v>654</v>
      </c>
      <c r="BO126" s="46">
        <v>0</v>
      </c>
      <c r="BP126" s="46">
        <v>0</v>
      </c>
      <c r="BQ126" s="46">
        <v>628</v>
      </c>
      <c r="BR126" s="46">
        <v>0</v>
      </c>
      <c r="BS126" s="46">
        <f t="shared" si="3"/>
        <v>17394</v>
      </c>
    </row>
    <row r="127" spans="1:71" ht="8.25" customHeight="1">
      <c r="A127" s="25" t="s">
        <v>396</v>
      </c>
      <c r="B127" s="26" t="s">
        <v>1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46">
        <v>0</v>
      </c>
      <c r="AA127" s="46">
        <v>0</v>
      </c>
      <c r="AB127" s="46">
        <v>0</v>
      </c>
      <c r="AC127" s="46">
        <v>0</v>
      </c>
      <c r="AD127" s="46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6">
        <v>0</v>
      </c>
      <c r="AL127" s="46">
        <v>0</v>
      </c>
      <c r="AM127" s="46">
        <v>0</v>
      </c>
      <c r="AN127" s="46">
        <v>0</v>
      </c>
      <c r="AO127" s="46">
        <v>0</v>
      </c>
      <c r="AP127" s="46">
        <v>0</v>
      </c>
      <c r="AQ127" s="46">
        <v>0</v>
      </c>
      <c r="AR127" s="46">
        <v>0</v>
      </c>
      <c r="AS127" s="46">
        <v>0</v>
      </c>
      <c r="AT127" s="46">
        <v>0</v>
      </c>
      <c r="AU127" s="46">
        <v>0</v>
      </c>
      <c r="AV127" s="46">
        <v>0</v>
      </c>
      <c r="AW127" s="46">
        <v>0</v>
      </c>
      <c r="AX127" s="46">
        <v>0</v>
      </c>
      <c r="AY127" s="46">
        <v>0</v>
      </c>
      <c r="AZ127" s="46">
        <v>0</v>
      </c>
      <c r="BA127" s="46">
        <v>0</v>
      </c>
      <c r="BB127" s="46">
        <v>0</v>
      </c>
      <c r="BC127" s="46">
        <v>0</v>
      </c>
      <c r="BD127" s="46">
        <v>0</v>
      </c>
      <c r="BE127" s="46">
        <v>0</v>
      </c>
      <c r="BF127" s="46">
        <v>0</v>
      </c>
      <c r="BG127" s="46">
        <v>0</v>
      </c>
      <c r="BH127" s="46">
        <v>0</v>
      </c>
      <c r="BI127" s="46">
        <v>0</v>
      </c>
      <c r="BJ127" s="46">
        <v>0</v>
      </c>
      <c r="BK127" s="46">
        <v>0</v>
      </c>
      <c r="BL127" s="46">
        <v>0</v>
      </c>
      <c r="BM127" s="46">
        <v>0</v>
      </c>
      <c r="BN127" s="46">
        <v>0</v>
      </c>
      <c r="BO127" s="46">
        <v>0</v>
      </c>
      <c r="BP127" s="46">
        <v>0</v>
      </c>
      <c r="BQ127" s="46">
        <v>0</v>
      </c>
      <c r="BR127" s="46">
        <v>0</v>
      </c>
      <c r="BS127" s="46">
        <f t="shared" si="3"/>
        <v>0</v>
      </c>
    </row>
    <row r="128" spans="1:71" ht="8.25" customHeight="1">
      <c r="A128" s="27" t="s">
        <v>397</v>
      </c>
      <c r="B128" s="28" t="s">
        <v>398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46">
        <v>0</v>
      </c>
      <c r="AA128" s="46">
        <v>0</v>
      </c>
      <c r="AB128" s="46">
        <v>0</v>
      </c>
      <c r="AC128" s="46">
        <v>0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0</v>
      </c>
      <c r="AK128" s="46">
        <v>0</v>
      </c>
      <c r="AL128" s="46">
        <v>0</v>
      </c>
      <c r="AM128" s="46">
        <v>0</v>
      </c>
      <c r="AN128" s="46">
        <v>0</v>
      </c>
      <c r="AO128" s="46">
        <v>0</v>
      </c>
      <c r="AP128" s="46">
        <v>0</v>
      </c>
      <c r="AQ128" s="46">
        <v>0</v>
      </c>
      <c r="AR128" s="46">
        <v>0</v>
      </c>
      <c r="AS128" s="46">
        <v>0</v>
      </c>
      <c r="AT128" s="46">
        <v>0</v>
      </c>
      <c r="AU128" s="46">
        <v>0</v>
      </c>
      <c r="AV128" s="46">
        <v>0</v>
      </c>
      <c r="AW128" s="46">
        <v>0</v>
      </c>
      <c r="AX128" s="46">
        <v>0</v>
      </c>
      <c r="AY128" s="46">
        <v>0</v>
      </c>
      <c r="AZ128" s="46">
        <v>0</v>
      </c>
      <c r="BA128" s="46">
        <v>0</v>
      </c>
      <c r="BB128" s="46">
        <v>0</v>
      </c>
      <c r="BC128" s="46">
        <v>0</v>
      </c>
      <c r="BD128" s="46">
        <v>0</v>
      </c>
      <c r="BE128" s="46">
        <v>0</v>
      </c>
      <c r="BF128" s="46">
        <v>0</v>
      </c>
      <c r="BG128" s="46">
        <v>0</v>
      </c>
      <c r="BH128" s="46">
        <v>0</v>
      </c>
      <c r="BI128" s="46">
        <v>0</v>
      </c>
      <c r="BJ128" s="46">
        <v>0</v>
      </c>
      <c r="BK128" s="46">
        <v>72</v>
      </c>
      <c r="BL128" s="46">
        <v>7</v>
      </c>
      <c r="BM128" s="46">
        <v>0</v>
      </c>
      <c r="BN128" s="46">
        <v>12</v>
      </c>
      <c r="BO128" s="46">
        <v>41030</v>
      </c>
      <c r="BP128" s="46">
        <v>0</v>
      </c>
      <c r="BQ128" s="46">
        <v>0</v>
      </c>
      <c r="BR128" s="46">
        <v>0</v>
      </c>
      <c r="BS128" s="46">
        <f t="shared" si="3"/>
        <v>41121</v>
      </c>
    </row>
    <row r="129" spans="1:71" ht="8.25" customHeight="1">
      <c r="A129" s="25" t="s">
        <v>399</v>
      </c>
      <c r="B129" s="26" t="s">
        <v>296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T129" s="46">
        <v>0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46">
        <v>0</v>
      </c>
      <c r="AA129" s="46">
        <v>0</v>
      </c>
      <c r="AB129" s="46">
        <v>0</v>
      </c>
      <c r="AC129" s="46">
        <v>0</v>
      </c>
      <c r="AD129" s="46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6">
        <v>0</v>
      </c>
      <c r="AL129" s="46">
        <v>0</v>
      </c>
      <c r="AM129" s="46">
        <v>0</v>
      </c>
      <c r="AN129" s="46">
        <v>0</v>
      </c>
      <c r="AO129" s="46">
        <v>0</v>
      </c>
      <c r="AP129" s="46">
        <v>0</v>
      </c>
      <c r="AQ129" s="46">
        <v>0</v>
      </c>
      <c r="AR129" s="46">
        <v>1</v>
      </c>
      <c r="AS129" s="46">
        <v>0</v>
      </c>
      <c r="AT129" s="46">
        <v>0</v>
      </c>
      <c r="AU129" s="46">
        <v>0</v>
      </c>
      <c r="AV129" s="46">
        <v>0</v>
      </c>
      <c r="AW129" s="46">
        <v>22</v>
      </c>
      <c r="AX129" s="46">
        <v>0</v>
      </c>
      <c r="AY129" s="46">
        <v>0</v>
      </c>
      <c r="AZ129" s="46">
        <v>2734</v>
      </c>
      <c r="BA129" s="46">
        <v>404</v>
      </c>
      <c r="BB129" s="46">
        <v>0</v>
      </c>
      <c r="BC129" s="46">
        <v>0</v>
      </c>
      <c r="BD129" s="46">
        <v>0</v>
      </c>
      <c r="BE129" s="46">
        <v>0</v>
      </c>
      <c r="BF129" s="46">
        <v>0</v>
      </c>
      <c r="BG129" s="46">
        <v>112</v>
      </c>
      <c r="BH129" s="46">
        <v>0</v>
      </c>
      <c r="BI129" s="46">
        <v>29</v>
      </c>
      <c r="BJ129" s="46">
        <v>0</v>
      </c>
      <c r="BK129" s="46">
        <v>895</v>
      </c>
      <c r="BL129" s="46">
        <v>100</v>
      </c>
      <c r="BM129" s="46">
        <v>0</v>
      </c>
      <c r="BN129" s="46">
        <v>73</v>
      </c>
      <c r="BO129" s="46">
        <v>0</v>
      </c>
      <c r="BP129" s="46">
        <v>1123</v>
      </c>
      <c r="BQ129" s="46">
        <v>1463</v>
      </c>
      <c r="BR129" s="46">
        <v>0</v>
      </c>
      <c r="BS129" s="46">
        <f t="shared" si="3"/>
        <v>6956</v>
      </c>
    </row>
    <row r="130" spans="1:71" ht="8.25" customHeight="1">
      <c r="A130" s="25" t="s">
        <v>297</v>
      </c>
      <c r="B130" s="26" t="s">
        <v>400</v>
      </c>
      <c r="C130" s="46">
        <v>148</v>
      </c>
      <c r="D130" s="46">
        <v>37</v>
      </c>
      <c r="E130" s="46">
        <v>19</v>
      </c>
      <c r="F130" s="46">
        <v>46</v>
      </c>
      <c r="G130" s="46">
        <v>861</v>
      </c>
      <c r="H130" s="46">
        <v>448</v>
      </c>
      <c r="I130" s="46">
        <v>60</v>
      </c>
      <c r="J130" s="46">
        <v>295</v>
      </c>
      <c r="K130" s="46">
        <v>88</v>
      </c>
      <c r="L130" s="46">
        <v>279</v>
      </c>
      <c r="M130" s="46">
        <v>177</v>
      </c>
      <c r="N130" s="46">
        <v>22</v>
      </c>
      <c r="O130" s="46">
        <v>59</v>
      </c>
      <c r="P130" s="46">
        <v>132</v>
      </c>
      <c r="Q130" s="46">
        <v>61</v>
      </c>
      <c r="R130" s="46">
        <v>95</v>
      </c>
      <c r="S130" s="46">
        <v>176</v>
      </c>
      <c r="T130" s="46">
        <v>39</v>
      </c>
      <c r="U130" s="46">
        <v>164</v>
      </c>
      <c r="V130" s="46">
        <v>57</v>
      </c>
      <c r="W130" s="46">
        <v>144</v>
      </c>
      <c r="X130" s="46">
        <v>64</v>
      </c>
      <c r="Y130" s="46">
        <v>63</v>
      </c>
      <c r="Z130" s="46">
        <v>136</v>
      </c>
      <c r="AA130" s="46">
        <v>219</v>
      </c>
      <c r="AB130" s="46">
        <v>192</v>
      </c>
      <c r="AC130" s="46">
        <v>148</v>
      </c>
      <c r="AD130" s="46">
        <v>71</v>
      </c>
      <c r="AE130" s="46">
        <v>266</v>
      </c>
      <c r="AF130" s="46">
        <v>125</v>
      </c>
      <c r="AG130" s="46">
        <v>118</v>
      </c>
      <c r="AH130" s="46">
        <v>238</v>
      </c>
      <c r="AI130" s="46">
        <v>331</v>
      </c>
      <c r="AJ130" s="46">
        <v>200</v>
      </c>
      <c r="AK130" s="46">
        <v>48</v>
      </c>
      <c r="AL130" s="46">
        <v>137</v>
      </c>
      <c r="AM130" s="46">
        <v>0</v>
      </c>
      <c r="AN130" s="46">
        <v>0</v>
      </c>
      <c r="AO130" s="46">
        <v>0</v>
      </c>
      <c r="AP130" s="46">
        <v>0</v>
      </c>
      <c r="AQ130" s="46">
        <v>22</v>
      </c>
      <c r="AR130" s="46">
        <v>157</v>
      </c>
      <c r="AS130" s="46">
        <v>72</v>
      </c>
      <c r="AT130" s="46">
        <v>3</v>
      </c>
      <c r="AU130" s="46">
        <v>7</v>
      </c>
      <c r="AV130" s="46">
        <v>1176</v>
      </c>
      <c r="AW130" s="46">
        <v>13</v>
      </c>
      <c r="AX130" s="46">
        <v>54</v>
      </c>
      <c r="AY130" s="46">
        <v>3</v>
      </c>
      <c r="AZ130" s="46">
        <v>14</v>
      </c>
      <c r="BA130" s="46">
        <v>64</v>
      </c>
      <c r="BB130" s="46">
        <v>72</v>
      </c>
      <c r="BC130" s="46">
        <v>116</v>
      </c>
      <c r="BD130" s="46">
        <v>19</v>
      </c>
      <c r="BE130" s="46">
        <v>84</v>
      </c>
      <c r="BF130" s="46">
        <v>32</v>
      </c>
      <c r="BG130" s="46">
        <v>25</v>
      </c>
      <c r="BH130" s="46">
        <v>28</v>
      </c>
      <c r="BI130" s="46">
        <v>98</v>
      </c>
      <c r="BJ130" s="46">
        <v>28</v>
      </c>
      <c r="BK130" s="46">
        <v>0</v>
      </c>
      <c r="BL130" s="46">
        <v>0</v>
      </c>
      <c r="BM130" s="46">
        <v>0</v>
      </c>
      <c r="BN130" s="46">
        <v>0</v>
      </c>
      <c r="BO130" s="46">
        <v>0</v>
      </c>
      <c r="BP130" s="46">
        <v>0</v>
      </c>
      <c r="BQ130" s="46">
        <v>11</v>
      </c>
      <c r="BR130" s="46">
        <v>0</v>
      </c>
      <c r="BS130" s="46">
        <f t="shared" si="3"/>
        <v>7861</v>
      </c>
    </row>
    <row r="131" spans="1:71" ht="8.25" customHeight="1">
      <c r="A131" s="7" t="s">
        <v>298</v>
      </c>
      <c r="B131" s="5" t="s">
        <v>401</v>
      </c>
      <c r="C131" s="47">
        <v>0</v>
      </c>
      <c r="D131" s="47">
        <v>0</v>
      </c>
      <c r="E131" s="47">
        <v>8</v>
      </c>
      <c r="F131" s="47">
        <v>0</v>
      </c>
      <c r="G131" s="47">
        <v>124</v>
      </c>
      <c r="H131" s="47">
        <v>0</v>
      </c>
      <c r="I131" s="47">
        <v>2</v>
      </c>
      <c r="J131" s="47">
        <v>0</v>
      </c>
      <c r="K131" s="47">
        <v>0</v>
      </c>
      <c r="L131" s="47">
        <v>2</v>
      </c>
      <c r="M131" s="47">
        <v>0</v>
      </c>
      <c r="N131" s="47">
        <v>0</v>
      </c>
      <c r="O131" s="47">
        <v>16</v>
      </c>
      <c r="P131" s="47">
        <v>0</v>
      </c>
      <c r="Q131" s="47">
        <v>0</v>
      </c>
      <c r="R131" s="47">
        <v>0</v>
      </c>
      <c r="S131" s="47">
        <v>0</v>
      </c>
      <c r="T131" s="47">
        <v>16</v>
      </c>
      <c r="U131" s="4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2</v>
      </c>
      <c r="AC131" s="47">
        <v>26</v>
      </c>
      <c r="AD131" s="47">
        <v>3</v>
      </c>
      <c r="AE131" s="47">
        <v>42</v>
      </c>
      <c r="AF131" s="47">
        <v>278</v>
      </c>
      <c r="AG131" s="47">
        <v>81</v>
      </c>
      <c r="AH131" s="47">
        <v>27</v>
      </c>
      <c r="AI131" s="47">
        <v>2</v>
      </c>
      <c r="AJ131" s="47">
        <v>0</v>
      </c>
      <c r="AK131" s="47">
        <v>0</v>
      </c>
      <c r="AL131" s="47">
        <v>4</v>
      </c>
      <c r="AM131" s="47">
        <v>4</v>
      </c>
      <c r="AN131" s="47">
        <v>924</v>
      </c>
      <c r="AO131" s="47">
        <v>0</v>
      </c>
      <c r="AP131" s="47">
        <v>188</v>
      </c>
      <c r="AQ131" s="47">
        <v>84</v>
      </c>
      <c r="AR131" s="47">
        <v>4330</v>
      </c>
      <c r="AS131" s="47">
        <v>576</v>
      </c>
      <c r="AT131" s="47">
        <v>3</v>
      </c>
      <c r="AU131" s="47">
        <v>1</v>
      </c>
      <c r="AV131" s="47">
        <v>219</v>
      </c>
      <c r="AW131" s="47">
        <v>62</v>
      </c>
      <c r="AX131" s="47">
        <v>196</v>
      </c>
      <c r="AY131" s="47">
        <v>42</v>
      </c>
      <c r="AZ131" s="47">
        <v>220</v>
      </c>
      <c r="BA131" s="47">
        <v>4144</v>
      </c>
      <c r="BB131" s="47">
        <v>2107</v>
      </c>
      <c r="BC131" s="47">
        <v>1821</v>
      </c>
      <c r="BD131" s="47">
        <v>155</v>
      </c>
      <c r="BE131" s="47">
        <v>580</v>
      </c>
      <c r="BF131" s="47">
        <v>55</v>
      </c>
      <c r="BG131" s="47">
        <v>148</v>
      </c>
      <c r="BH131" s="47">
        <v>190</v>
      </c>
      <c r="BI131" s="47">
        <v>2008</v>
      </c>
      <c r="BJ131" s="47">
        <v>21</v>
      </c>
      <c r="BK131" s="47">
        <v>968</v>
      </c>
      <c r="BL131" s="47">
        <v>111</v>
      </c>
      <c r="BM131" s="47">
        <v>758</v>
      </c>
      <c r="BN131" s="47">
        <v>398</v>
      </c>
      <c r="BO131" s="47">
        <v>1042</v>
      </c>
      <c r="BP131" s="47">
        <v>25</v>
      </c>
      <c r="BQ131" s="47">
        <v>249</v>
      </c>
      <c r="BR131" s="47">
        <v>0</v>
      </c>
      <c r="BS131" s="47">
        <f t="shared" si="3"/>
        <v>22262</v>
      </c>
    </row>
    <row r="132" spans="1:71" ht="8.25" customHeight="1">
      <c r="A132" s="7" t="s">
        <v>402</v>
      </c>
      <c r="B132" s="5" t="s">
        <v>101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0</v>
      </c>
      <c r="AI132" s="47">
        <v>0</v>
      </c>
      <c r="AJ132" s="47">
        <v>0</v>
      </c>
      <c r="AK132" s="47">
        <v>0</v>
      </c>
      <c r="AL132" s="47">
        <v>0</v>
      </c>
      <c r="AM132" s="47">
        <v>0</v>
      </c>
      <c r="AN132" s="47">
        <v>0</v>
      </c>
      <c r="AO132" s="47">
        <v>0</v>
      </c>
      <c r="AP132" s="47">
        <v>0</v>
      </c>
      <c r="AQ132" s="47">
        <v>0</v>
      </c>
      <c r="AR132" s="47">
        <v>0</v>
      </c>
      <c r="AS132" s="47">
        <v>0</v>
      </c>
      <c r="AT132" s="47">
        <v>0</v>
      </c>
      <c r="AU132" s="47">
        <v>0</v>
      </c>
      <c r="AV132" s="47">
        <v>0</v>
      </c>
      <c r="AW132" s="47">
        <v>144</v>
      </c>
      <c r="AX132" s="47">
        <v>27</v>
      </c>
      <c r="AY132" s="47">
        <v>0</v>
      </c>
      <c r="AZ132" s="47">
        <v>0</v>
      </c>
      <c r="BA132" s="47">
        <v>0</v>
      </c>
      <c r="BB132" s="47">
        <v>0</v>
      </c>
      <c r="BC132" s="47">
        <v>738</v>
      </c>
      <c r="BD132" s="47">
        <v>2</v>
      </c>
      <c r="BE132" s="47">
        <v>0</v>
      </c>
      <c r="BF132" s="47">
        <v>0</v>
      </c>
      <c r="BG132" s="47">
        <v>577</v>
      </c>
      <c r="BH132" s="47">
        <v>0</v>
      </c>
      <c r="BI132" s="47">
        <v>20</v>
      </c>
      <c r="BJ132" s="47">
        <v>0</v>
      </c>
      <c r="BK132" s="47">
        <v>3</v>
      </c>
      <c r="BL132" s="47">
        <v>42</v>
      </c>
      <c r="BM132" s="47">
        <v>0</v>
      </c>
      <c r="BN132" s="47">
        <v>1341</v>
      </c>
      <c r="BO132" s="47">
        <v>2153</v>
      </c>
      <c r="BP132" s="47">
        <v>0</v>
      </c>
      <c r="BQ132" s="47">
        <v>491</v>
      </c>
      <c r="BR132" s="47">
        <v>0</v>
      </c>
      <c r="BS132" s="47">
        <f t="shared" si="3"/>
        <v>5538</v>
      </c>
    </row>
    <row r="133" spans="1:71" ht="8.25" customHeight="1">
      <c r="A133" s="9" t="s">
        <v>403</v>
      </c>
      <c r="B133" s="10" t="s">
        <v>78</v>
      </c>
      <c r="C133" s="47">
        <v>0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0</v>
      </c>
      <c r="AI133" s="47">
        <v>0</v>
      </c>
      <c r="AJ133" s="47">
        <v>0</v>
      </c>
      <c r="AK133" s="47">
        <v>0</v>
      </c>
      <c r="AL133" s="47">
        <v>0</v>
      </c>
      <c r="AM133" s="47">
        <v>0</v>
      </c>
      <c r="AN133" s="47">
        <v>0</v>
      </c>
      <c r="AO133" s="47">
        <v>0</v>
      </c>
      <c r="AP133" s="47">
        <v>0</v>
      </c>
      <c r="AQ133" s="47">
        <v>0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0</v>
      </c>
      <c r="AY133" s="47">
        <v>0</v>
      </c>
      <c r="AZ133" s="47">
        <v>0</v>
      </c>
      <c r="BA133" s="47">
        <v>0</v>
      </c>
      <c r="BB133" s="47">
        <v>0</v>
      </c>
      <c r="BC133" s="47">
        <v>0</v>
      </c>
      <c r="BD133" s="47">
        <v>0</v>
      </c>
      <c r="BE133" s="47">
        <v>0</v>
      </c>
      <c r="BF133" s="47">
        <v>0</v>
      </c>
      <c r="BG133" s="47">
        <v>0</v>
      </c>
      <c r="BH133" s="47">
        <v>0</v>
      </c>
      <c r="BI133" s="47">
        <v>0</v>
      </c>
      <c r="BJ133" s="47">
        <v>0</v>
      </c>
      <c r="BK133" s="47">
        <v>0</v>
      </c>
      <c r="BL133" s="47">
        <v>0</v>
      </c>
      <c r="BM133" s="47">
        <v>0</v>
      </c>
      <c r="BN133" s="47">
        <v>0</v>
      </c>
      <c r="BO133" s="47">
        <v>0</v>
      </c>
      <c r="BP133" s="47">
        <v>0</v>
      </c>
      <c r="BQ133" s="47">
        <v>0</v>
      </c>
      <c r="BR133" s="47">
        <v>0</v>
      </c>
      <c r="BS133" s="47">
        <f t="shared" si="3"/>
        <v>0</v>
      </c>
    </row>
    <row r="134" spans="1:71" s="56" customFormat="1" ht="8.25" customHeight="1">
      <c r="A134" s="13"/>
      <c r="B134" s="14"/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0</v>
      </c>
      <c r="AX134" s="59">
        <v>0</v>
      </c>
      <c r="AY134" s="59">
        <v>0</v>
      </c>
      <c r="AZ134" s="59">
        <v>0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0</v>
      </c>
      <c r="BK134" s="59">
        <v>0</v>
      </c>
      <c r="BL134" s="59">
        <v>0</v>
      </c>
      <c r="BM134" s="59">
        <v>0</v>
      </c>
      <c r="BN134" s="59">
        <v>0</v>
      </c>
      <c r="BO134" s="59">
        <v>0</v>
      </c>
      <c r="BP134" s="59">
        <v>0</v>
      </c>
      <c r="BQ134" s="59">
        <v>0</v>
      </c>
      <c r="BR134" s="59">
        <v>0</v>
      </c>
      <c r="BS134" s="59">
        <f>SUM(C134:BR134)</f>
        <v>0</v>
      </c>
    </row>
    <row r="135" spans="1:71" s="19" customFormat="1" ht="9" customHeight="1">
      <c r="A135" s="17" t="s">
        <v>2</v>
      </c>
      <c r="B135" s="18"/>
      <c r="C135" s="49">
        <f t="shared" ref="C135:AH135" si="4">SUM(C6:C134)</f>
        <v>209271</v>
      </c>
      <c r="D135" s="49">
        <f t="shared" si="4"/>
        <v>85916</v>
      </c>
      <c r="E135" s="49">
        <f t="shared" si="4"/>
        <v>10615</v>
      </c>
      <c r="F135" s="49">
        <f t="shared" si="4"/>
        <v>12106</v>
      </c>
      <c r="G135" s="49">
        <f t="shared" si="4"/>
        <v>138337</v>
      </c>
      <c r="H135" s="49">
        <f t="shared" si="4"/>
        <v>57218</v>
      </c>
      <c r="I135" s="49">
        <f t="shared" si="4"/>
        <v>11968</v>
      </c>
      <c r="J135" s="49">
        <f t="shared" si="4"/>
        <v>275103</v>
      </c>
      <c r="K135" s="49">
        <f t="shared" si="4"/>
        <v>46034</v>
      </c>
      <c r="L135" s="49">
        <f t="shared" si="4"/>
        <v>270792</v>
      </c>
      <c r="M135" s="49">
        <f t="shared" si="4"/>
        <v>67170</v>
      </c>
      <c r="N135" s="49">
        <f t="shared" si="4"/>
        <v>12785</v>
      </c>
      <c r="O135" s="49">
        <f t="shared" si="4"/>
        <v>39927</v>
      </c>
      <c r="P135" s="49">
        <f t="shared" si="4"/>
        <v>42194</v>
      </c>
      <c r="Q135" s="49">
        <f t="shared" si="4"/>
        <v>26956</v>
      </c>
      <c r="R135" s="49">
        <f t="shared" si="4"/>
        <v>21832</v>
      </c>
      <c r="S135" s="49">
        <f t="shared" si="4"/>
        <v>80544</v>
      </c>
      <c r="T135" s="49">
        <f t="shared" si="4"/>
        <v>11349</v>
      </c>
      <c r="U135" s="49">
        <f t="shared" si="4"/>
        <v>414337</v>
      </c>
      <c r="V135" s="49">
        <f t="shared" si="4"/>
        <v>45407</v>
      </c>
      <c r="W135" s="49">
        <f t="shared" si="4"/>
        <v>157060</v>
      </c>
      <c r="X135" s="49">
        <f t="shared" si="4"/>
        <v>79588</v>
      </c>
      <c r="Y135" s="49">
        <f t="shared" si="4"/>
        <v>39970</v>
      </c>
      <c r="Z135" s="49">
        <f t="shared" si="4"/>
        <v>42398</v>
      </c>
      <c r="AA135" s="49">
        <f t="shared" si="4"/>
        <v>95057</v>
      </c>
      <c r="AB135" s="49">
        <f t="shared" si="4"/>
        <v>63781</v>
      </c>
      <c r="AC135" s="49">
        <f t="shared" si="4"/>
        <v>121147</v>
      </c>
      <c r="AD135" s="49">
        <f t="shared" si="4"/>
        <v>62672</v>
      </c>
      <c r="AE135" s="49">
        <f t="shared" si="4"/>
        <v>73790</v>
      </c>
      <c r="AF135" s="49">
        <f t="shared" si="4"/>
        <v>92710</v>
      </c>
      <c r="AG135" s="49">
        <f t="shared" si="4"/>
        <v>65978</v>
      </c>
      <c r="AH135" s="49">
        <f t="shared" si="4"/>
        <v>96840</v>
      </c>
      <c r="AI135" s="49">
        <f t="shared" ref="AI135:BN135" si="5">SUM(AI6:AI134)</f>
        <v>180420</v>
      </c>
      <c r="AJ135" s="49">
        <f t="shared" si="5"/>
        <v>80216</v>
      </c>
      <c r="AK135" s="49">
        <f t="shared" si="5"/>
        <v>24885</v>
      </c>
      <c r="AL135" s="49">
        <f t="shared" si="5"/>
        <v>45863</v>
      </c>
      <c r="AM135" s="49">
        <f t="shared" si="5"/>
        <v>51362</v>
      </c>
      <c r="AN135" s="49">
        <f t="shared" si="5"/>
        <v>209405</v>
      </c>
      <c r="AO135" s="49">
        <f t="shared" si="5"/>
        <v>33853</v>
      </c>
      <c r="AP135" s="49">
        <f t="shared" si="5"/>
        <v>324247</v>
      </c>
      <c r="AQ135" s="49">
        <f t="shared" si="5"/>
        <v>83390</v>
      </c>
      <c r="AR135" s="49">
        <f t="shared" si="5"/>
        <v>459084</v>
      </c>
      <c r="AS135" s="49">
        <f t="shared" si="5"/>
        <v>251528</v>
      </c>
      <c r="AT135" s="49">
        <f t="shared" si="5"/>
        <v>13628</v>
      </c>
      <c r="AU135" s="49">
        <f t="shared" si="5"/>
        <v>36577</v>
      </c>
      <c r="AV135" s="49">
        <f t="shared" si="5"/>
        <v>62709</v>
      </c>
      <c r="AW135" s="49">
        <f t="shared" si="5"/>
        <v>14763</v>
      </c>
      <c r="AX135" s="49">
        <f t="shared" si="5"/>
        <v>159193</v>
      </c>
      <c r="AY135" s="49">
        <f t="shared" si="5"/>
        <v>9505</v>
      </c>
      <c r="AZ135" s="49">
        <f t="shared" si="5"/>
        <v>27060</v>
      </c>
      <c r="BA135" s="49">
        <f t="shared" si="5"/>
        <v>98470</v>
      </c>
      <c r="BB135" s="49">
        <f t="shared" si="5"/>
        <v>69240</v>
      </c>
      <c r="BC135" s="49">
        <f t="shared" si="5"/>
        <v>236447</v>
      </c>
      <c r="BD135" s="49">
        <f t="shared" si="5"/>
        <v>56326</v>
      </c>
      <c r="BE135" s="49">
        <f t="shared" si="5"/>
        <v>78194</v>
      </c>
      <c r="BF135" s="49">
        <f t="shared" si="5"/>
        <v>26503</v>
      </c>
      <c r="BG135" s="49">
        <f t="shared" si="5"/>
        <v>71287</v>
      </c>
      <c r="BH135" s="49">
        <f t="shared" si="5"/>
        <v>20656</v>
      </c>
      <c r="BI135" s="49">
        <f t="shared" si="5"/>
        <v>93647</v>
      </c>
      <c r="BJ135" s="49">
        <f t="shared" si="5"/>
        <v>8840</v>
      </c>
      <c r="BK135" s="49">
        <f t="shared" si="5"/>
        <v>251241</v>
      </c>
      <c r="BL135" s="49">
        <f t="shared" si="5"/>
        <v>59861</v>
      </c>
      <c r="BM135" s="49">
        <f t="shared" si="5"/>
        <v>44077</v>
      </c>
      <c r="BN135" s="49">
        <f t="shared" si="5"/>
        <v>77246</v>
      </c>
      <c r="BO135" s="49">
        <f>SUM(BO6:BO134)</f>
        <v>142833</v>
      </c>
      <c r="BP135" s="49">
        <f>SUM(BP6:BP134)</f>
        <v>20460</v>
      </c>
      <c r="BQ135" s="49">
        <f>SUM(BQ6:BQ134)</f>
        <v>91239</v>
      </c>
      <c r="BR135" s="49">
        <f>SUM(BR6:BR134)</f>
        <v>0</v>
      </c>
      <c r="BS135" s="49">
        <f>SUM(BS6:BS134)</f>
        <v>6385107</v>
      </c>
    </row>
    <row r="136" spans="1:71" ht="4.9000000000000004" customHeight="1">
      <c r="A136" s="32"/>
      <c r="B136" s="33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showGridLines="0" workbookViewId="0"/>
  </sheetViews>
  <sheetFormatPr defaultColWidth="11.42578125" defaultRowHeight="12.75"/>
  <cols>
    <col min="1" max="1" width="7.28515625" style="3" customWidth="1"/>
    <col min="2" max="2" width="30.7109375" style="3" customWidth="1"/>
    <col min="3" max="10" width="10.7109375" style="3" customWidth="1"/>
    <col min="11" max="16384" width="11.42578125" style="3"/>
  </cols>
  <sheetData>
    <row r="1" spans="1:10" s="2" customFormat="1" ht="10.15" customHeight="1">
      <c r="A1" s="1" t="s">
        <v>408</v>
      </c>
      <c r="B1" s="1"/>
      <c r="C1" s="1"/>
      <c r="D1" s="1"/>
      <c r="E1" s="1"/>
      <c r="F1" s="1"/>
      <c r="G1" s="1"/>
      <c r="H1" s="1"/>
      <c r="I1" s="22"/>
      <c r="J1" s="22"/>
    </row>
    <row r="2" spans="1:10" ht="12" customHeight="1">
      <c r="C2" s="23"/>
      <c r="D2" s="23"/>
      <c r="E2" s="23"/>
      <c r="F2" s="23"/>
      <c r="G2" s="23"/>
      <c r="H2" s="23"/>
      <c r="J2" s="4"/>
    </row>
    <row r="3" spans="1:10" ht="12" customHeight="1">
      <c r="A3" s="60" t="s">
        <v>93</v>
      </c>
      <c r="B3" s="62" t="s">
        <v>94</v>
      </c>
      <c r="C3" s="36" t="s">
        <v>55</v>
      </c>
      <c r="D3" s="50"/>
      <c r="E3" s="50"/>
      <c r="F3" s="50"/>
      <c r="G3" s="36"/>
      <c r="H3" s="36"/>
      <c r="I3" s="36"/>
      <c r="J3" s="37"/>
    </row>
    <row r="4" spans="1:10" ht="49.5" customHeight="1">
      <c r="A4" s="61"/>
      <c r="B4" s="63"/>
      <c r="C4" s="35" t="s">
        <v>406</v>
      </c>
      <c r="D4" s="35" t="s">
        <v>404</v>
      </c>
      <c r="E4" s="35" t="s">
        <v>79</v>
      </c>
      <c r="F4" s="35" t="s">
        <v>56</v>
      </c>
      <c r="G4" s="35" t="s">
        <v>57</v>
      </c>
      <c r="H4" s="35" t="s">
        <v>58</v>
      </c>
      <c r="I4" s="35" t="s">
        <v>59</v>
      </c>
      <c r="J4" s="38" t="s">
        <v>60</v>
      </c>
    </row>
    <row r="5" spans="1:10" ht="4.9000000000000004" customHeight="1">
      <c r="A5" s="5"/>
      <c r="B5" s="5"/>
      <c r="C5" s="5"/>
      <c r="D5" s="6"/>
      <c r="E5" s="6"/>
      <c r="F5" s="6"/>
      <c r="G5" s="5"/>
      <c r="H5" s="5"/>
      <c r="I5" s="5"/>
      <c r="J5" s="6"/>
    </row>
    <row r="6" spans="1:10" ht="8.25" customHeight="1">
      <c r="A6" s="25" t="s">
        <v>191</v>
      </c>
      <c r="B6" s="26" t="s">
        <v>190</v>
      </c>
      <c r="C6" s="57">
        <v>764</v>
      </c>
      <c r="D6" s="57">
        <v>0</v>
      </c>
      <c r="E6" s="57">
        <v>0</v>
      </c>
      <c r="F6" s="57">
        <v>769</v>
      </c>
      <c r="G6" s="57">
        <v>0</v>
      </c>
      <c r="H6" s="57">
        <v>2988</v>
      </c>
      <c r="I6" s="57">
        <f t="shared" ref="I6:I37" si="0">SUM(C6:H6)</f>
        <v>4521</v>
      </c>
      <c r="J6" s="57">
        <f>I6+CI!BS6</f>
        <v>25070</v>
      </c>
    </row>
    <row r="7" spans="1:10" ht="8.25" customHeight="1">
      <c r="A7" s="25" t="s">
        <v>192</v>
      </c>
      <c r="B7" s="26" t="s">
        <v>84</v>
      </c>
      <c r="C7" s="57">
        <v>29053</v>
      </c>
      <c r="D7" s="57">
        <v>0</v>
      </c>
      <c r="E7" s="57">
        <v>0</v>
      </c>
      <c r="F7" s="57">
        <v>4620</v>
      </c>
      <c r="G7" s="57">
        <v>0</v>
      </c>
      <c r="H7" s="57">
        <v>-481</v>
      </c>
      <c r="I7" s="57">
        <f t="shared" si="0"/>
        <v>33192</v>
      </c>
      <c r="J7" s="57">
        <f>I7+CI!BS7</f>
        <v>56730</v>
      </c>
    </row>
    <row r="8" spans="1:10" ht="8.25" customHeight="1">
      <c r="A8" s="25" t="s">
        <v>193</v>
      </c>
      <c r="B8" s="26" t="s">
        <v>102</v>
      </c>
      <c r="C8" s="57">
        <v>10631</v>
      </c>
      <c r="D8" s="57">
        <v>0</v>
      </c>
      <c r="E8" s="57">
        <v>0</v>
      </c>
      <c r="F8" s="57">
        <v>8</v>
      </c>
      <c r="G8" s="57">
        <v>0</v>
      </c>
      <c r="H8" s="57">
        <v>2077</v>
      </c>
      <c r="I8" s="57">
        <f t="shared" si="0"/>
        <v>12716</v>
      </c>
      <c r="J8" s="57">
        <f>I8+CI!BS8</f>
        <v>19915</v>
      </c>
    </row>
    <row r="9" spans="1:10" ht="8.25" customHeight="1">
      <c r="A9" s="25" t="s">
        <v>194</v>
      </c>
      <c r="B9" s="26" t="s">
        <v>85</v>
      </c>
      <c r="C9" s="57">
        <v>0</v>
      </c>
      <c r="D9" s="57">
        <v>0</v>
      </c>
      <c r="E9" s="57">
        <v>0</v>
      </c>
      <c r="F9" s="57">
        <v>1669</v>
      </c>
      <c r="G9" s="57">
        <v>0</v>
      </c>
      <c r="H9" s="57">
        <v>0</v>
      </c>
      <c r="I9" s="57">
        <f t="shared" si="0"/>
        <v>1669</v>
      </c>
      <c r="J9" s="57">
        <f>I9+CI!BS9</f>
        <v>61462</v>
      </c>
    </row>
    <row r="10" spans="1:10" ht="8.25" customHeight="1">
      <c r="A10" s="27" t="s">
        <v>195</v>
      </c>
      <c r="B10" s="28" t="s">
        <v>103</v>
      </c>
      <c r="C10" s="57">
        <v>104877</v>
      </c>
      <c r="D10" s="57">
        <v>0</v>
      </c>
      <c r="E10" s="57">
        <v>0</v>
      </c>
      <c r="F10" s="57">
        <v>117</v>
      </c>
      <c r="G10" s="57">
        <v>0</v>
      </c>
      <c r="H10" s="57">
        <v>-3135</v>
      </c>
      <c r="I10" s="57">
        <f t="shared" si="0"/>
        <v>101859</v>
      </c>
      <c r="J10" s="57">
        <f>I10+CI!BS10</f>
        <v>162952</v>
      </c>
    </row>
    <row r="11" spans="1:10" ht="8.25" customHeight="1">
      <c r="A11" s="7" t="s">
        <v>196</v>
      </c>
      <c r="B11" s="5" t="s">
        <v>309</v>
      </c>
      <c r="C11" s="58">
        <v>2002</v>
      </c>
      <c r="D11" s="58">
        <v>69</v>
      </c>
      <c r="E11" s="58">
        <v>0</v>
      </c>
      <c r="F11" s="58">
        <v>71902</v>
      </c>
      <c r="G11" s="58">
        <v>0</v>
      </c>
      <c r="H11" s="58">
        <v>127</v>
      </c>
      <c r="I11" s="58">
        <f t="shared" si="0"/>
        <v>74100</v>
      </c>
      <c r="J11" s="58">
        <f>I11+CI!BS11</f>
        <v>103232</v>
      </c>
    </row>
    <row r="12" spans="1:10" ht="8.25" customHeight="1">
      <c r="A12" s="7" t="s">
        <v>197</v>
      </c>
      <c r="B12" s="5" t="s">
        <v>98</v>
      </c>
      <c r="C12" s="58">
        <v>6</v>
      </c>
      <c r="D12" s="58">
        <v>0</v>
      </c>
      <c r="E12" s="58">
        <v>0</v>
      </c>
      <c r="F12" s="58">
        <v>3280</v>
      </c>
      <c r="G12" s="58">
        <v>270</v>
      </c>
      <c r="H12" s="58">
        <v>0</v>
      </c>
      <c r="I12" s="58">
        <f t="shared" si="0"/>
        <v>3556</v>
      </c>
      <c r="J12" s="58">
        <f>I12+CI!BS12</f>
        <v>16328</v>
      </c>
    </row>
    <row r="13" spans="1:10" ht="8.25" customHeight="1">
      <c r="A13" s="7" t="s">
        <v>198</v>
      </c>
      <c r="B13" s="5" t="s">
        <v>86</v>
      </c>
      <c r="C13" s="58">
        <v>18058</v>
      </c>
      <c r="D13" s="58">
        <v>0</v>
      </c>
      <c r="E13" s="58">
        <v>0</v>
      </c>
      <c r="F13" s="58">
        <v>518</v>
      </c>
      <c r="G13" s="58">
        <v>35</v>
      </c>
      <c r="H13" s="58">
        <v>-3807</v>
      </c>
      <c r="I13" s="58">
        <f t="shared" si="0"/>
        <v>14804</v>
      </c>
      <c r="J13" s="58">
        <f>I13+CI!BS13</f>
        <v>21064</v>
      </c>
    </row>
    <row r="14" spans="1:10" ht="8.25" customHeight="1">
      <c r="A14" s="7" t="s">
        <v>310</v>
      </c>
      <c r="B14" s="5" t="s">
        <v>311</v>
      </c>
      <c r="C14" s="58">
        <v>2025</v>
      </c>
      <c r="D14" s="58">
        <v>3</v>
      </c>
      <c r="E14" s="58">
        <v>0</v>
      </c>
      <c r="F14" s="58">
        <v>37330</v>
      </c>
      <c r="G14" s="58">
        <v>209</v>
      </c>
      <c r="H14" s="58">
        <v>0</v>
      </c>
      <c r="I14" s="58">
        <f t="shared" si="0"/>
        <v>39567</v>
      </c>
      <c r="J14" s="58">
        <f>I14+CI!BS14</f>
        <v>45253</v>
      </c>
    </row>
    <row r="15" spans="1:10" ht="8.25" customHeight="1">
      <c r="A15" s="9" t="s">
        <v>200</v>
      </c>
      <c r="B15" s="10" t="s">
        <v>199</v>
      </c>
      <c r="C15" s="58">
        <v>1995</v>
      </c>
      <c r="D15" s="58">
        <v>0</v>
      </c>
      <c r="E15" s="58">
        <v>0</v>
      </c>
      <c r="F15" s="58">
        <v>1237</v>
      </c>
      <c r="G15" s="58">
        <v>16684</v>
      </c>
      <c r="H15" s="58">
        <v>-2466</v>
      </c>
      <c r="I15" s="58">
        <f t="shared" si="0"/>
        <v>17450</v>
      </c>
      <c r="J15" s="58">
        <f>I15+CI!BS15</f>
        <v>83451</v>
      </c>
    </row>
    <row r="16" spans="1:10" ht="8.25" customHeight="1">
      <c r="A16" s="25" t="s">
        <v>201</v>
      </c>
      <c r="B16" s="26" t="s">
        <v>87</v>
      </c>
      <c r="C16" s="57">
        <v>0</v>
      </c>
      <c r="D16" s="57">
        <v>0</v>
      </c>
      <c r="E16" s="57">
        <v>0</v>
      </c>
      <c r="F16" s="57">
        <v>14608</v>
      </c>
      <c r="G16" s="57">
        <v>0</v>
      </c>
      <c r="H16" s="57">
        <v>0</v>
      </c>
      <c r="I16" s="57">
        <f t="shared" si="0"/>
        <v>14608</v>
      </c>
      <c r="J16" s="57">
        <f>I16+CI!BS16</f>
        <v>39693</v>
      </c>
    </row>
    <row r="17" spans="1:10" ht="8.25" customHeight="1">
      <c r="A17" s="25" t="s">
        <v>202</v>
      </c>
      <c r="B17" s="26" t="s">
        <v>104</v>
      </c>
      <c r="C17" s="57">
        <v>26</v>
      </c>
      <c r="D17" s="57">
        <v>0</v>
      </c>
      <c r="E17" s="57">
        <v>0</v>
      </c>
      <c r="F17" s="57">
        <v>336</v>
      </c>
      <c r="G17" s="57">
        <v>54</v>
      </c>
      <c r="H17" s="57">
        <v>0</v>
      </c>
      <c r="I17" s="57">
        <f t="shared" si="0"/>
        <v>416</v>
      </c>
      <c r="J17" s="57">
        <f>I17+CI!BS17</f>
        <v>11581</v>
      </c>
    </row>
    <row r="18" spans="1:10" ht="8.25" customHeight="1">
      <c r="A18" s="25" t="s">
        <v>312</v>
      </c>
      <c r="B18" s="26" t="s">
        <v>203</v>
      </c>
      <c r="C18" s="57">
        <v>1077</v>
      </c>
      <c r="D18" s="57">
        <v>1</v>
      </c>
      <c r="E18" s="57">
        <v>0</v>
      </c>
      <c r="F18" s="57">
        <v>14080</v>
      </c>
      <c r="G18" s="57">
        <v>137</v>
      </c>
      <c r="H18" s="57">
        <v>-38</v>
      </c>
      <c r="I18" s="57">
        <f t="shared" si="0"/>
        <v>15257</v>
      </c>
      <c r="J18" s="57">
        <f>I18+CI!BS18</f>
        <v>40983</v>
      </c>
    </row>
    <row r="19" spans="1:10" ht="8.25" customHeight="1">
      <c r="A19" s="25" t="s">
        <v>205</v>
      </c>
      <c r="B19" s="26" t="s">
        <v>204</v>
      </c>
      <c r="C19" s="57">
        <v>3205</v>
      </c>
      <c r="D19" s="57">
        <v>0</v>
      </c>
      <c r="E19" s="57">
        <v>0</v>
      </c>
      <c r="F19" s="57">
        <v>9971</v>
      </c>
      <c r="G19" s="57">
        <v>1317</v>
      </c>
      <c r="H19" s="57">
        <v>-640</v>
      </c>
      <c r="I19" s="57">
        <f t="shared" si="0"/>
        <v>13853</v>
      </c>
      <c r="J19" s="57">
        <f>I19+CI!BS19</f>
        <v>32594</v>
      </c>
    </row>
    <row r="20" spans="1:10" ht="8.25" customHeight="1">
      <c r="A20" s="27" t="s">
        <v>313</v>
      </c>
      <c r="B20" s="28" t="s">
        <v>105</v>
      </c>
      <c r="C20" s="57">
        <v>905</v>
      </c>
      <c r="D20" s="57">
        <v>2</v>
      </c>
      <c r="E20" s="57">
        <v>0</v>
      </c>
      <c r="F20" s="57">
        <v>18252</v>
      </c>
      <c r="G20" s="57">
        <v>0</v>
      </c>
      <c r="H20" s="57">
        <v>0</v>
      </c>
      <c r="I20" s="57">
        <f t="shared" si="0"/>
        <v>19159</v>
      </c>
      <c r="J20" s="57">
        <f>I20+CI!BS20</f>
        <v>23786</v>
      </c>
    </row>
    <row r="21" spans="1:10" ht="8.25" customHeight="1">
      <c r="A21" s="7" t="s">
        <v>206</v>
      </c>
      <c r="B21" s="5" t="s">
        <v>73</v>
      </c>
      <c r="C21" s="58">
        <v>2</v>
      </c>
      <c r="D21" s="58">
        <v>0</v>
      </c>
      <c r="E21" s="58">
        <v>0</v>
      </c>
      <c r="F21" s="58">
        <v>0</v>
      </c>
      <c r="G21" s="58">
        <v>0</v>
      </c>
      <c r="H21" s="58">
        <v>21</v>
      </c>
      <c r="I21" s="58">
        <f t="shared" si="0"/>
        <v>23</v>
      </c>
      <c r="J21" s="58">
        <f>I21+CI!BS21</f>
        <v>14547</v>
      </c>
    </row>
    <row r="22" spans="1:10" ht="8.25" customHeight="1">
      <c r="A22" s="7" t="s">
        <v>314</v>
      </c>
      <c r="B22" s="5" t="s">
        <v>207</v>
      </c>
      <c r="C22" s="58">
        <v>1978</v>
      </c>
      <c r="D22" s="58">
        <v>0</v>
      </c>
      <c r="E22" s="58">
        <v>0</v>
      </c>
      <c r="F22" s="58">
        <v>0</v>
      </c>
      <c r="G22" s="58">
        <v>0</v>
      </c>
      <c r="H22" s="58">
        <v>-1440</v>
      </c>
      <c r="I22" s="58">
        <f t="shared" si="0"/>
        <v>538</v>
      </c>
      <c r="J22" s="58">
        <f>I22+CI!BS22</f>
        <v>29642</v>
      </c>
    </row>
    <row r="23" spans="1:10" ht="8.25" customHeight="1">
      <c r="A23" s="7" t="s">
        <v>315</v>
      </c>
      <c r="B23" s="5" t="s">
        <v>208</v>
      </c>
      <c r="C23" s="58">
        <v>95748</v>
      </c>
      <c r="D23" s="58">
        <v>0</v>
      </c>
      <c r="E23" s="58">
        <v>0</v>
      </c>
      <c r="F23" s="58">
        <v>0</v>
      </c>
      <c r="G23" s="58">
        <v>8200</v>
      </c>
      <c r="H23" s="58">
        <v>-4847</v>
      </c>
      <c r="I23" s="58">
        <f t="shared" si="0"/>
        <v>99101</v>
      </c>
      <c r="J23" s="58">
        <f>I23+CI!BS23</f>
        <v>259851</v>
      </c>
    </row>
    <row r="24" spans="1:10" ht="8.25" customHeight="1">
      <c r="A24" s="7" t="s">
        <v>316</v>
      </c>
      <c r="B24" s="5" t="s">
        <v>0</v>
      </c>
      <c r="C24" s="58">
        <v>89603</v>
      </c>
      <c r="D24" s="58">
        <v>0</v>
      </c>
      <c r="E24" s="58">
        <v>0</v>
      </c>
      <c r="F24" s="58">
        <v>0</v>
      </c>
      <c r="G24" s="58">
        <v>0</v>
      </c>
      <c r="H24" s="58">
        <v>-952</v>
      </c>
      <c r="I24" s="58">
        <f t="shared" si="0"/>
        <v>88651</v>
      </c>
      <c r="J24" s="58">
        <f>I24+CI!BS24</f>
        <v>121225</v>
      </c>
    </row>
    <row r="25" spans="1:10" ht="8.25" customHeight="1">
      <c r="A25" s="9" t="s">
        <v>317</v>
      </c>
      <c r="B25" s="10" t="s">
        <v>209</v>
      </c>
      <c r="C25" s="58">
        <v>12393</v>
      </c>
      <c r="D25" s="58">
        <v>0</v>
      </c>
      <c r="E25" s="58">
        <v>0</v>
      </c>
      <c r="F25" s="58">
        <v>0</v>
      </c>
      <c r="G25" s="58">
        <v>0</v>
      </c>
      <c r="H25" s="58">
        <v>-10</v>
      </c>
      <c r="I25" s="58">
        <f t="shared" si="0"/>
        <v>12383</v>
      </c>
      <c r="J25" s="58">
        <f>I25+CI!BS25</f>
        <v>27421</v>
      </c>
    </row>
    <row r="26" spans="1:10" ht="8.25" customHeight="1">
      <c r="A26" s="25" t="s">
        <v>211</v>
      </c>
      <c r="B26" s="29" t="s">
        <v>210</v>
      </c>
      <c r="C26" s="57">
        <v>35874</v>
      </c>
      <c r="D26" s="57">
        <v>25</v>
      </c>
      <c r="E26" s="57">
        <v>0</v>
      </c>
      <c r="F26" s="57">
        <v>137969</v>
      </c>
      <c r="G26" s="57">
        <v>0</v>
      </c>
      <c r="H26" s="57">
        <v>-1140</v>
      </c>
      <c r="I26" s="57">
        <f t="shared" si="0"/>
        <v>172728</v>
      </c>
      <c r="J26" s="57">
        <f>I26+CI!BS26</f>
        <v>211567</v>
      </c>
    </row>
    <row r="27" spans="1:10" ht="8.25" customHeight="1">
      <c r="A27" s="25" t="s">
        <v>213</v>
      </c>
      <c r="B27" s="26" t="s">
        <v>212</v>
      </c>
      <c r="C27" s="57">
        <v>5899</v>
      </c>
      <c r="D27" s="57">
        <v>0</v>
      </c>
      <c r="E27" s="57">
        <v>0</v>
      </c>
      <c r="F27" s="57">
        <v>9534</v>
      </c>
      <c r="G27" s="57">
        <v>0</v>
      </c>
      <c r="H27" s="57">
        <v>-174</v>
      </c>
      <c r="I27" s="57">
        <f t="shared" si="0"/>
        <v>15259</v>
      </c>
      <c r="J27" s="57">
        <f>I27+CI!BS27</f>
        <v>22299</v>
      </c>
    </row>
    <row r="28" spans="1:10" ht="8.25" customHeight="1">
      <c r="A28" s="30" t="s">
        <v>215</v>
      </c>
      <c r="B28" s="26" t="s">
        <v>214</v>
      </c>
      <c r="C28" s="57">
        <v>29259</v>
      </c>
      <c r="D28" s="57">
        <v>0</v>
      </c>
      <c r="E28" s="57">
        <v>0</v>
      </c>
      <c r="F28" s="57">
        <v>45330</v>
      </c>
      <c r="G28" s="57">
        <v>0</v>
      </c>
      <c r="H28" s="57">
        <v>50</v>
      </c>
      <c r="I28" s="57">
        <f t="shared" si="0"/>
        <v>74639</v>
      </c>
      <c r="J28" s="57">
        <f>I28+CI!BS28</f>
        <v>86259</v>
      </c>
    </row>
    <row r="29" spans="1:10" ht="8.25" customHeight="1">
      <c r="A29" s="30" t="s">
        <v>216</v>
      </c>
      <c r="B29" s="26" t="s">
        <v>88</v>
      </c>
      <c r="C29" s="57">
        <v>1074</v>
      </c>
      <c r="D29" s="57">
        <v>0</v>
      </c>
      <c r="E29" s="57">
        <v>0</v>
      </c>
      <c r="F29" s="57">
        <v>9481</v>
      </c>
      <c r="G29" s="57">
        <v>0</v>
      </c>
      <c r="H29" s="57">
        <v>-200</v>
      </c>
      <c r="I29" s="57">
        <f t="shared" si="0"/>
        <v>10355</v>
      </c>
      <c r="J29" s="57">
        <f>I29+CI!BS29</f>
        <v>12063</v>
      </c>
    </row>
    <row r="30" spans="1:10" ht="8.25" customHeight="1">
      <c r="A30" s="31" t="s">
        <v>217</v>
      </c>
      <c r="B30" s="28" t="s">
        <v>89</v>
      </c>
      <c r="C30" s="57">
        <v>6</v>
      </c>
      <c r="D30" s="57">
        <v>7</v>
      </c>
      <c r="E30" s="57">
        <v>0</v>
      </c>
      <c r="F30" s="57">
        <v>18313</v>
      </c>
      <c r="G30" s="57">
        <v>0</v>
      </c>
      <c r="H30" s="57">
        <v>-120</v>
      </c>
      <c r="I30" s="57">
        <f t="shared" si="0"/>
        <v>18206</v>
      </c>
      <c r="J30" s="57">
        <f>I30+CI!BS30</f>
        <v>34068</v>
      </c>
    </row>
    <row r="31" spans="1:10" ht="8.25" customHeight="1">
      <c r="A31" s="11" t="s">
        <v>318</v>
      </c>
      <c r="B31" s="5" t="s">
        <v>106</v>
      </c>
      <c r="C31" s="58">
        <v>235</v>
      </c>
      <c r="D31" s="58">
        <v>4</v>
      </c>
      <c r="E31" s="58">
        <v>0</v>
      </c>
      <c r="F31" s="58">
        <v>81707</v>
      </c>
      <c r="G31" s="58">
        <v>0</v>
      </c>
      <c r="H31" s="58">
        <v>418</v>
      </c>
      <c r="I31" s="58">
        <f t="shared" si="0"/>
        <v>82364</v>
      </c>
      <c r="J31" s="58">
        <f>I31+CI!BS31</f>
        <v>96628</v>
      </c>
    </row>
    <row r="32" spans="1:10" ht="8.25" customHeight="1">
      <c r="A32" s="11" t="s">
        <v>319</v>
      </c>
      <c r="B32" s="5" t="s">
        <v>122</v>
      </c>
      <c r="C32" s="58">
        <v>20536</v>
      </c>
      <c r="D32" s="58">
        <v>0</v>
      </c>
      <c r="E32" s="58">
        <v>0</v>
      </c>
      <c r="F32" s="58">
        <v>9376</v>
      </c>
      <c r="G32" s="58">
        <v>0</v>
      </c>
      <c r="H32" s="58">
        <v>1618</v>
      </c>
      <c r="I32" s="58">
        <f t="shared" si="0"/>
        <v>31530</v>
      </c>
      <c r="J32" s="58">
        <f>I32+CI!BS32</f>
        <v>44324</v>
      </c>
    </row>
    <row r="33" spans="1:10" ht="8.25" customHeight="1">
      <c r="A33" s="11" t="s">
        <v>218</v>
      </c>
      <c r="B33" s="5" t="s">
        <v>320</v>
      </c>
      <c r="C33" s="58">
        <v>11999</v>
      </c>
      <c r="D33" s="58">
        <v>8</v>
      </c>
      <c r="E33" s="58">
        <v>0</v>
      </c>
      <c r="F33" s="58">
        <v>29011</v>
      </c>
      <c r="G33" s="58">
        <v>0</v>
      </c>
      <c r="H33" s="58">
        <v>142</v>
      </c>
      <c r="I33" s="58">
        <f t="shared" si="0"/>
        <v>41160</v>
      </c>
      <c r="J33" s="58">
        <f>I33+CI!BS33</f>
        <v>48960</v>
      </c>
    </row>
    <row r="34" spans="1:10" ht="8.25" customHeight="1">
      <c r="A34" s="11" t="s">
        <v>220</v>
      </c>
      <c r="B34" s="5" t="s">
        <v>219</v>
      </c>
      <c r="C34" s="58">
        <v>26419</v>
      </c>
      <c r="D34" s="58">
        <v>0</v>
      </c>
      <c r="E34" s="58">
        <v>0</v>
      </c>
      <c r="F34" s="58">
        <v>24821</v>
      </c>
      <c r="G34" s="58">
        <v>0</v>
      </c>
      <c r="H34" s="58">
        <v>1766</v>
      </c>
      <c r="I34" s="58">
        <f t="shared" si="0"/>
        <v>53006</v>
      </c>
      <c r="J34" s="58">
        <f>I34+CI!BS34</f>
        <v>96557</v>
      </c>
    </row>
    <row r="35" spans="1:10" ht="8.25" customHeight="1">
      <c r="A35" s="12" t="s">
        <v>221</v>
      </c>
      <c r="B35" s="10" t="s">
        <v>123</v>
      </c>
      <c r="C35" s="58">
        <v>2339</v>
      </c>
      <c r="D35" s="58">
        <v>2</v>
      </c>
      <c r="E35" s="58">
        <v>0</v>
      </c>
      <c r="F35" s="58">
        <v>18879</v>
      </c>
      <c r="G35" s="58">
        <v>0</v>
      </c>
      <c r="H35" s="58">
        <v>-734</v>
      </c>
      <c r="I35" s="58">
        <f t="shared" si="0"/>
        <v>20486</v>
      </c>
      <c r="J35" s="58">
        <f>I35+CI!BS35</f>
        <v>24353</v>
      </c>
    </row>
    <row r="36" spans="1:10" ht="8.25" customHeight="1">
      <c r="A36" s="30" t="s">
        <v>222</v>
      </c>
      <c r="B36" s="26" t="s">
        <v>107</v>
      </c>
      <c r="C36" s="57">
        <v>1168</v>
      </c>
      <c r="D36" s="57">
        <v>6</v>
      </c>
      <c r="E36" s="57">
        <v>0</v>
      </c>
      <c r="F36" s="57">
        <v>25729</v>
      </c>
      <c r="G36" s="57">
        <v>0</v>
      </c>
      <c r="H36" s="57">
        <v>3037</v>
      </c>
      <c r="I36" s="57">
        <f t="shared" si="0"/>
        <v>29940</v>
      </c>
      <c r="J36" s="57">
        <f>I36+CI!BS36</f>
        <v>33295</v>
      </c>
    </row>
    <row r="37" spans="1:10" ht="8.25" customHeight="1">
      <c r="A37" s="30" t="s">
        <v>223</v>
      </c>
      <c r="B37" s="26" t="s">
        <v>321</v>
      </c>
      <c r="C37" s="57">
        <v>749</v>
      </c>
      <c r="D37" s="57">
        <v>6</v>
      </c>
      <c r="E37" s="57">
        <v>0</v>
      </c>
      <c r="F37" s="57">
        <v>34231</v>
      </c>
      <c r="G37" s="57">
        <v>0</v>
      </c>
      <c r="H37" s="57">
        <v>-409</v>
      </c>
      <c r="I37" s="57">
        <f t="shared" si="0"/>
        <v>34577</v>
      </c>
      <c r="J37" s="57">
        <f>I37+CI!BS37</f>
        <v>66017</v>
      </c>
    </row>
    <row r="38" spans="1:10" ht="8.25" customHeight="1">
      <c r="A38" s="30" t="s">
        <v>224</v>
      </c>
      <c r="B38" s="26" t="s">
        <v>108</v>
      </c>
      <c r="C38" s="57">
        <v>1085</v>
      </c>
      <c r="D38" s="57">
        <v>0</v>
      </c>
      <c r="E38" s="57">
        <v>0</v>
      </c>
      <c r="F38" s="57">
        <v>16190</v>
      </c>
      <c r="G38" s="57">
        <v>0</v>
      </c>
      <c r="H38" s="57">
        <v>-2311</v>
      </c>
      <c r="I38" s="57">
        <f t="shared" ref="I38:I69" si="1">SUM(C38:H38)</f>
        <v>14964</v>
      </c>
      <c r="J38" s="57">
        <f>I38+CI!BS38</f>
        <v>55025</v>
      </c>
    </row>
    <row r="39" spans="1:10" ht="8.25" customHeight="1">
      <c r="A39" s="30" t="s">
        <v>225</v>
      </c>
      <c r="B39" s="26" t="s">
        <v>109</v>
      </c>
      <c r="C39" s="57">
        <v>4581</v>
      </c>
      <c r="D39" s="57">
        <v>17</v>
      </c>
      <c r="E39" s="57">
        <v>0</v>
      </c>
      <c r="F39" s="57">
        <v>188693</v>
      </c>
      <c r="G39" s="57">
        <v>0</v>
      </c>
      <c r="H39" s="57">
        <v>2681</v>
      </c>
      <c r="I39" s="57">
        <f t="shared" si="1"/>
        <v>195972</v>
      </c>
      <c r="J39" s="57">
        <f>I39+CI!BS39</f>
        <v>223147</v>
      </c>
    </row>
    <row r="40" spans="1:10" ht="8.25" customHeight="1">
      <c r="A40" s="31" t="s">
        <v>322</v>
      </c>
      <c r="B40" s="28" t="s">
        <v>226</v>
      </c>
      <c r="C40" s="57">
        <v>3890</v>
      </c>
      <c r="D40" s="57">
        <v>0</v>
      </c>
      <c r="E40" s="57">
        <v>0</v>
      </c>
      <c r="F40" s="57">
        <v>83035</v>
      </c>
      <c r="G40" s="57">
        <v>0</v>
      </c>
      <c r="H40" s="57">
        <v>2364</v>
      </c>
      <c r="I40" s="57">
        <f t="shared" si="1"/>
        <v>89289</v>
      </c>
      <c r="J40" s="57">
        <f>I40+CI!BS40</f>
        <v>162486</v>
      </c>
    </row>
    <row r="41" spans="1:10" ht="8.25" customHeight="1">
      <c r="A41" s="11" t="s">
        <v>323</v>
      </c>
      <c r="B41" s="5" t="s">
        <v>227</v>
      </c>
      <c r="C41" s="58">
        <v>8321</v>
      </c>
      <c r="D41" s="58">
        <v>0</v>
      </c>
      <c r="E41" s="58">
        <v>0</v>
      </c>
      <c r="F41" s="58">
        <v>32772</v>
      </c>
      <c r="G41" s="58">
        <v>0</v>
      </c>
      <c r="H41" s="58">
        <v>328</v>
      </c>
      <c r="I41" s="58">
        <f t="shared" si="1"/>
        <v>41421</v>
      </c>
      <c r="J41" s="58">
        <f>I41+CI!BS41</f>
        <v>42720</v>
      </c>
    </row>
    <row r="42" spans="1:10" ht="8.25" customHeight="1">
      <c r="A42" s="11" t="s">
        <v>228</v>
      </c>
      <c r="B42" s="5" t="s">
        <v>124</v>
      </c>
      <c r="C42" s="58">
        <v>342</v>
      </c>
      <c r="D42" s="58">
        <v>0</v>
      </c>
      <c r="E42" s="58">
        <v>0</v>
      </c>
      <c r="F42" s="58">
        <v>100</v>
      </c>
      <c r="G42" s="58">
        <v>0</v>
      </c>
      <c r="H42" s="58">
        <v>1093</v>
      </c>
      <c r="I42" s="58">
        <f t="shared" si="1"/>
        <v>1535</v>
      </c>
      <c r="J42" s="58">
        <f>I42+CI!BS42</f>
        <v>17735</v>
      </c>
    </row>
    <row r="43" spans="1:10" ht="8.25" customHeight="1">
      <c r="A43" s="11" t="s">
        <v>229</v>
      </c>
      <c r="B43" s="5" t="s">
        <v>125</v>
      </c>
      <c r="C43" s="58">
        <v>908</v>
      </c>
      <c r="D43" s="58">
        <v>0</v>
      </c>
      <c r="E43" s="58">
        <v>0</v>
      </c>
      <c r="F43" s="58">
        <v>1620</v>
      </c>
      <c r="G43" s="58">
        <v>0</v>
      </c>
      <c r="H43" s="58">
        <v>77</v>
      </c>
      <c r="I43" s="58">
        <f t="shared" si="1"/>
        <v>2605</v>
      </c>
      <c r="J43" s="58">
        <f>I43+CI!BS43</f>
        <v>33798</v>
      </c>
    </row>
    <row r="44" spans="1:10" ht="8.25" customHeight="1">
      <c r="A44" s="11" t="s">
        <v>324</v>
      </c>
      <c r="B44" s="5" t="s">
        <v>230</v>
      </c>
      <c r="C44" s="58">
        <v>1217</v>
      </c>
      <c r="D44" s="58">
        <v>0</v>
      </c>
      <c r="E44" s="58">
        <v>0</v>
      </c>
      <c r="F44" s="58">
        <v>44350</v>
      </c>
      <c r="G44" s="58">
        <v>0</v>
      </c>
      <c r="H44" s="58">
        <v>1073</v>
      </c>
      <c r="I44" s="58">
        <f t="shared" si="1"/>
        <v>46640</v>
      </c>
      <c r="J44" s="58">
        <f>I44+CI!BS44</f>
        <v>61684</v>
      </c>
    </row>
    <row r="45" spans="1:10" ht="8.25" customHeight="1">
      <c r="A45" s="12" t="s">
        <v>325</v>
      </c>
      <c r="B45" s="10" t="s">
        <v>74</v>
      </c>
      <c r="C45" s="58">
        <v>2391</v>
      </c>
      <c r="D45" s="58">
        <v>32</v>
      </c>
      <c r="E45" s="58">
        <v>0</v>
      </c>
      <c r="F45" s="58">
        <v>140936</v>
      </c>
      <c r="G45" s="58">
        <v>0</v>
      </c>
      <c r="H45" s="58">
        <v>3821</v>
      </c>
      <c r="I45" s="58">
        <f t="shared" si="1"/>
        <v>147180</v>
      </c>
      <c r="J45" s="58">
        <f>I45+CI!BS45</f>
        <v>161180</v>
      </c>
    </row>
    <row r="46" spans="1:10" ht="8.25" customHeight="1">
      <c r="A46" s="30" t="s">
        <v>326</v>
      </c>
      <c r="B46" s="26" t="s">
        <v>231</v>
      </c>
      <c r="C46" s="57">
        <v>8946</v>
      </c>
      <c r="D46" s="57">
        <v>0</v>
      </c>
      <c r="E46" s="57">
        <v>0</v>
      </c>
      <c r="F46" s="57">
        <v>65165</v>
      </c>
      <c r="G46" s="57">
        <v>0</v>
      </c>
      <c r="H46" s="57">
        <v>3180</v>
      </c>
      <c r="I46" s="57">
        <f t="shared" si="1"/>
        <v>77291</v>
      </c>
      <c r="J46" s="57">
        <f>I46+CI!BS46</f>
        <v>86640</v>
      </c>
    </row>
    <row r="47" spans="1:10" ht="8.25" customHeight="1">
      <c r="A47" s="30" t="s">
        <v>327</v>
      </c>
      <c r="B47" s="26" t="s">
        <v>328</v>
      </c>
      <c r="C47" s="57">
        <v>11090</v>
      </c>
      <c r="D47" s="57">
        <v>0</v>
      </c>
      <c r="E47" s="57">
        <v>0</v>
      </c>
      <c r="F47" s="57">
        <v>2974</v>
      </c>
      <c r="G47" s="57">
        <v>92</v>
      </c>
      <c r="H47" s="57">
        <v>-599</v>
      </c>
      <c r="I47" s="57">
        <f t="shared" si="1"/>
        <v>13557</v>
      </c>
      <c r="J47" s="57">
        <f>I47+CI!BS47</f>
        <v>45605</v>
      </c>
    </row>
    <row r="48" spans="1:10" ht="8.25" customHeight="1">
      <c r="A48" s="30" t="s">
        <v>232</v>
      </c>
      <c r="B48" s="26" t="s">
        <v>110</v>
      </c>
      <c r="C48" s="57">
        <v>29321</v>
      </c>
      <c r="D48" s="57">
        <v>0</v>
      </c>
      <c r="E48" s="57">
        <v>0</v>
      </c>
      <c r="F48" s="57">
        <v>0</v>
      </c>
      <c r="G48" s="57">
        <v>0</v>
      </c>
      <c r="H48" s="57">
        <v>-1484</v>
      </c>
      <c r="I48" s="57">
        <f t="shared" si="1"/>
        <v>27837</v>
      </c>
      <c r="J48" s="57">
        <f>I48+CI!BS48</f>
        <v>38751</v>
      </c>
    </row>
    <row r="49" spans="1:10" ht="8.25" customHeight="1">
      <c r="A49" s="30" t="s">
        <v>329</v>
      </c>
      <c r="B49" s="26" t="s">
        <v>233</v>
      </c>
      <c r="C49" s="57">
        <v>8125</v>
      </c>
      <c r="D49" s="57">
        <v>0</v>
      </c>
      <c r="E49" s="57">
        <v>0</v>
      </c>
      <c r="F49" s="57">
        <v>20712</v>
      </c>
      <c r="G49" s="57">
        <v>0</v>
      </c>
      <c r="H49" s="57">
        <v>-1500</v>
      </c>
      <c r="I49" s="57">
        <f t="shared" si="1"/>
        <v>27337</v>
      </c>
      <c r="J49" s="57">
        <f>I49+CI!BS49</f>
        <v>109382</v>
      </c>
    </row>
    <row r="50" spans="1:10" ht="8.25" customHeight="1">
      <c r="A50" s="30" t="s">
        <v>330</v>
      </c>
      <c r="B50" s="26" t="s">
        <v>234</v>
      </c>
      <c r="C50" s="57">
        <v>92</v>
      </c>
      <c r="D50" s="57">
        <v>0</v>
      </c>
      <c r="E50" s="57">
        <v>0</v>
      </c>
      <c r="F50" s="57">
        <v>735</v>
      </c>
      <c r="G50" s="57">
        <v>0</v>
      </c>
      <c r="H50" s="57">
        <v>-1131</v>
      </c>
      <c r="I50" s="57">
        <f t="shared" si="1"/>
        <v>-304</v>
      </c>
      <c r="J50" s="57">
        <f>I50+CI!BS50</f>
        <v>35436</v>
      </c>
    </row>
    <row r="51" spans="1:10" ht="8.25" customHeight="1">
      <c r="A51" s="13" t="s">
        <v>235</v>
      </c>
      <c r="B51" s="14" t="s">
        <v>113</v>
      </c>
      <c r="C51" s="58">
        <v>4673</v>
      </c>
      <c r="D51" s="58">
        <v>0</v>
      </c>
      <c r="E51" s="58">
        <v>0</v>
      </c>
      <c r="F51" s="58">
        <v>743</v>
      </c>
      <c r="G51" s="58">
        <v>0</v>
      </c>
      <c r="H51" s="58">
        <v>556</v>
      </c>
      <c r="I51" s="58">
        <f t="shared" si="1"/>
        <v>5972</v>
      </c>
      <c r="J51" s="58">
        <f>I51+CI!BS51</f>
        <v>27890</v>
      </c>
    </row>
    <row r="52" spans="1:10" ht="8.25" customHeight="1">
      <c r="A52" s="13" t="s">
        <v>236</v>
      </c>
      <c r="B52" s="14" t="s">
        <v>90</v>
      </c>
      <c r="C52" s="58">
        <v>0</v>
      </c>
      <c r="D52" s="58">
        <v>0</v>
      </c>
      <c r="E52" s="58">
        <v>0</v>
      </c>
      <c r="F52" s="58">
        <v>155769</v>
      </c>
      <c r="G52" s="58">
        <v>0</v>
      </c>
      <c r="H52" s="58">
        <v>0</v>
      </c>
      <c r="I52" s="58">
        <f t="shared" si="1"/>
        <v>155769</v>
      </c>
      <c r="J52" s="58">
        <f>I52+CI!BS52</f>
        <v>177560</v>
      </c>
    </row>
    <row r="53" spans="1:10" ht="8.25" customHeight="1">
      <c r="A53" s="15" t="s">
        <v>237</v>
      </c>
      <c r="B53" s="16" t="s">
        <v>111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2809</v>
      </c>
      <c r="I53" s="58">
        <f t="shared" si="1"/>
        <v>2809</v>
      </c>
      <c r="J53" s="58">
        <f>I53+CI!BS53</f>
        <v>24165</v>
      </c>
    </row>
    <row r="54" spans="1:10" ht="8.25" customHeight="1">
      <c r="A54" s="11" t="s">
        <v>238</v>
      </c>
      <c r="B54" s="5" t="s">
        <v>126</v>
      </c>
      <c r="C54" s="58">
        <v>12233</v>
      </c>
      <c r="D54" s="58">
        <v>0</v>
      </c>
      <c r="E54" s="58">
        <v>0</v>
      </c>
      <c r="F54" s="58">
        <v>0</v>
      </c>
      <c r="G54" s="58">
        <v>0</v>
      </c>
      <c r="H54" s="58">
        <v>-539</v>
      </c>
      <c r="I54" s="58">
        <f t="shared" si="1"/>
        <v>11694</v>
      </c>
      <c r="J54" s="58">
        <f>I54+CI!BS54</f>
        <v>26614</v>
      </c>
    </row>
    <row r="55" spans="1:10" ht="8.25" customHeight="1">
      <c r="A55" s="11" t="s">
        <v>239</v>
      </c>
      <c r="B55" s="5" t="s">
        <v>112</v>
      </c>
      <c r="C55" s="58">
        <v>0</v>
      </c>
      <c r="D55" s="58">
        <v>0</v>
      </c>
      <c r="E55" s="58">
        <v>0</v>
      </c>
      <c r="F55" s="58">
        <v>7768</v>
      </c>
      <c r="G55" s="58">
        <v>0</v>
      </c>
      <c r="H55" s="58">
        <v>0</v>
      </c>
      <c r="I55" s="58">
        <f t="shared" si="1"/>
        <v>7768</v>
      </c>
      <c r="J55" s="58">
        <f>I55+CI!BS55</f>
        <v>179512</v>
      </c>
    </row>
    <row r="56" spans="1:10" ht="8.25" customHeight="1">
      <c r="A56" s="30" t="s">
        <v>331</v>
      </c>
      <c r="B56" s="26" t="s">
        <v>114</v>
      </c>
      <c r="C56" s="57">
        <v>7139</v>
      </c>
      <c r="D56" s="57">
        <v>0</v>
      </c>
      <c r="E56" s="57">
        <v>0</v>
      </c>
      <c r="F56" s="57">
        <v>38123</v>
      </c>
      <c r="G56" s="57">
        <v>0</v>
      </c>
      <c r="H56" s="57">
        <v>321</v>
      </c>
      <c r="I56" s="57">
        <f t="shared" si="1"/>
        <v>45583</v>
      </c>
      <c r="J56" s="57">
        <f>I56+CI!BS56</f>
        <v>302985</v>
      </c>
    </row>
    <row r="57" spans="1:10" ht="8.25" customHeight="1">
      <c r="A57" s="30" t="s">
        <v>332</v>
      </c>
      <c r="B57" s="26" t="s">
        <v>333</v>
      </c>
      <c r="C57" s="57">
        <v>4092</v>
      </c>
      <c r="D57" s="57">
        <v>0</v>
      </c>
      <c r="E57" s="57">
        <v>0</v>
      </c>
      <c r="F57" s="57">
        <v>64562</v>
      </c>
      <c r="G57" s="57">
        <v>0</v>
      </c>
      <c r="H57" s="57">
        <v>-5012</v>
      </c>
      <c r="I57" s="57">
        <f t="shared" si="1"/>
        <v>63642</v>
      </c>
      <c r="J57" s="57">
        <f>I57+CI!BS57</f>
        <v>124340</v>
      </c>
    </row>
    <row r="58" spans="1:10" ht="8.25" customHeight="1">
      <c r="A58" s="31" t="s">
        <v>241</v>
      </c>
      <c r="B58" s="28" t="s">
        <v>240</v>
      </c>
      <c r="C58" s="57">
        <v>3063</v>
      </c>
      <c r="D58" s="57">
        <v>0</v>
      </c>
      <c r="E58" s="57">
        <v>0</v>
      </c>
      <c r="F58" s="57">
        <v>32</v>
      </c>
      <c r="G58" s="57">
        <v>0</v>
      </c>
      <c r="H58" s="57">
        <v>680</v>
      </c>
      <c r="I58" s="57">
        <f t="shared" si="1"/>
        <v>3775</v>
      </c>
      <c r="J58" s="57">
        <f>I58+CI!BS58</f>
        <v>97907</v>
      </c>
    </row>
    <row r="59" spans="1:10" ht="8.25" customHeight="1">
      <c r="A59" s="30" t="s">
        <v>242</v>
      </c>
      <c r="B59" s="26" t="s">
        <v>99</v>
      </c>
      <c r="C59" s="57">
        <v>542</v>
      </c>
      <c r="D59" s="57">
        <v>0</v>
      </c>
      <c r="E59" s="57">
        <v>0</v>
      </c>
      <c r="F59" s="57">
        <v>0</v>
      </c>
      <c r="G59" s="57">
        <v>0</v>
      </c>
      <c r="H59" s="57">
        <v>-221</v>
      </c>
      <c r="I59" s="57">
        <f t="shared" si="1"/>
        <v>321</v>
      </c>
      <c r="J59" s="57">
        <f>I59+CI!BS59</f>
        <v>78914</v>
      </c>
    </row>
    <row r="60" spans="1:10" ht="8.25" customHeight="1">
      <c r="A60" s="30" t="s">
        <v>244</v>
      </c>
      <c r="B60" s="26" t="s">
        <v>243</v>
      </c>
      <c r="C60" s="57">
        <v>9444</v>
      </c>
      <c r="D60" s="57">
        <v>0</v>
      </c>
      <c r="E60" s="57">
        <v>0</v>
      </c>
      <c r="F60" s="57">
        <v>0</v>
      </c>
      <c r="G60" s="57">
        <v>0</v>
      </c>
      <c r="H60" s="57">
        <v>-2801</v>
      </c>
      <c r="I60" s="57">
        <f t="shared" si="1"/>
        <v>6643</v>
      </c>
      <c r="J60" s="57">
        <f>I60+CI!BS60</f>
        <v>92298</v>
      </c>
    </row>
    <row r="61" spans="1:10" ht="8.25" customHeight="1">
      <c r="A61" s="13" t="s">
        <v>334</v>
      </c>
      <c r="B61" s="14" t="s">
        <v>127</v>
      </c>
      <c r="C61" s="58">
        <v>8967</v>
      </c>
      <c r="D61" s="58">
        <v>0</v>
      </c>
      <c r="E61" s="58">
        <v>0</v>
      </c>
      <c r="F61" s="58">
        <v>0</v>
      </c>
      <c r="G61" s="58">
        <v>0</v>
      </c>
      <c r="H61" s="58">
        <v>1423</v>
      </c>
      <c r="I61" s="58">
        <f t="shared" si="1"/>
        <v>10390</v>
      </c>
      <c r="J61" s="58">
        <f>I61+CI!BS61</f>
        <v>83944</v>
      </c>
    </row>
    <row r="62" spans="1:10" ht="8.25" customHeight="1">
      <c r="A62" s="13" t="s">
        <v>245</v>
      </c>
      <c r="B62" s="14" t="s">
        <v>335</v>
      </c>
      <c r="C62" s="58">
        <v>1420</v>
      </c>
      <c r="D62" s="58">
        <v>0</v>
      </c>
      <c r="E62" s="58">
        <v>0</v>
      </c>
      <c r="F62" s="58">
        <v>793</v>
      </c>
      <c r="G62" s="58">
        <v>0</v>
      </c>
      <c r="H62" s="58">
        <v>3848</v>
      </c>
      <c r="I62" s="58">
        <f t="shared" si="1"/>
        <v>6061</v>
      </c>
      <c r="J62" s="58">
        <f>I62+CI!BS62</f>
        <v>83574</v>
      </c>
    </row>
    <row r="63" spans="1:10" ht="8.25" customHeight="1">
      <c r="A63" s="13" t="s">
        <v>246</v>
      </c>
      <c r="B63" s="14" t="s">
        <v>128</v>
      </c>
      <c r="C63" s="58">
        <v>7620</v>
      </c>
      <c r="D63" s="58">
        <v>0</v>
      </c>
      <c r="E63" s="58">
        <v>0</v>
      </c>
      <c r="F63" s="58">
        <v>697</v>
      </c>
      <c r="G63" s="58">
        <v>0</v>
      </c>
      <c r="H63" s="58">
        <v>769</v>
      </c>
      <c r="I63" s="58">
        <f t="shared" si="1"/>
        <v>9086</v>
      </c>
      <c r="J63" s="58">
        <f>I63+CI!BS63</f>
        <v>46886</v>
      </c>
    </row>
    <row r="64" spans="1:10" ht="8.25" customHeight="1">
      <c r="A64" s="15" t="s">
        <v>336</v>
      </c>
      <c r="B64" s="16" t="s">
        <v>247</v>
      </c>
      <c r="C64" s="58">
        <v>797</v>
      </c>
      <c r="D64" s="58">
        <v>0</v>
      </c>
      <c r="E64" s="58">
        <v>0</v>
      </c>
      <c r="F64" s="58">
        <v>452</v>
      </c>
      <c r="G64" s="58">
        <v>0</v>
      </c>
      <c r="H64" s="58">
        <v>-563</v>
      </c>
      <c r="I64" s="58">
        <f t="shared" si="1"/>
        <v>686</v>
      </c>
      <c r="J64" s="58">
        <f>I64+CI!BS64</f>
        <v>29090</v>
      </c>
    </row>
    <row r="65" spans="1:10" ht="8.25" customHeight="1">
      <c r="A65" s="11" t="s">
        <v>337</v>
      </c>
      <c r="B65" s="5" t="s">
        <v>248</v>
      </c>
      <c r="C65" s="58">
        <v>4762</v>
      </c>
      <c r="D65" s="58">
        <v>0</v>
      </c>
      <c r="E65" s="58">
        <v>0</v>
      </c>
      <c r="F65" s="58">
        <v>97174</v>
      </c>
      <c r="G65" s="58">
        <v>0</v>
      </c>
      <c r="H65" s="58">
        <v>1795</v>
      </c>
      <c r="I65" s="58">
        <f t="shared" si="1"/>
        <v>103731</v>
      </c>
      <c r="J65" s="58">
        <f>I65+CI!BS65</f>
        <v>124981</v>
      </c>
    </row>
    <row r="66" spans="1:10" ht="8.25" customHeight="1">
      <c r="A66" s="30" t="s">
        <v>338</v>
      </c>
      <c r="B66" s="26" t="s">
        <v>249</v>
      </c>
      <c r="C66" s="57">
        <v>4574</v>
      </c>
      <c r="D66" s="57">
        <v>9253</v>
      </c>
      <c r="E66" s="57">
        <v>0</v>
      </c>
      <c r="F66" s="57">
        <v>119667</v>
      </c>
      <c r="G66" s="57">
        <v>0</v>
      </c>
      <c r="H66" s="57">
        <v>233</v>
      </c>
      <c r="I66" s="57">
        <f t="shared" si="1"/>
        <v>133727</v>
      </c>
      <c r="J66" s="57">
        <f>I66+CI!BS66</f>
        <v>192656</v>
      </c>
    </row>
    <row r="67" spans="1:10" ht="8.25" customHeight="1">
      <c r="A67" s="30" t="s">
        <v>339</v>
      </c>
      <c r="B67" s="26" t="s">
        <v>250</v>
      </c>
      <c r="C67" s="57">
        <v>6052</v>
      </c>
      <c r="D67" s="57">
        <v>0</v>
      </c>
      <c r="E67" s="57">
        <v>0</v>
      </c>
      <c r="F67" s="57">
        <v>11843</v>
      </c>
      <c r="G67" s="57">
        <v>0</v>
      </c>
      <c r="H67" s="57">
        <v>-1496</v>
      </c>
      <c r="I67" s="57">
        <f t="shared" si="1"/>
        <v>16399</v>
      </c>
      <c r="J67" s="57">
        <f>I67+CI!BS67</f>
        <v>54160</v>
      </c>
    </row>
    <row r="68" spans="1:10" ht="8.25" customHeight="1">
      <c r="A68" s="30" t="s">
        <v>340</v>
      </c>
      <c r="B68" s="26" t="s">
        <v>251</v>
      </c>
      <c r="C68" s="57">
        <v>3707</v>
      </c>
      <c r="D68" s="57">
        <v>0</v>
      </c>
      <c r="E68" s="57">
        <v>0</v>
      </c>
      <c r="F68" s="57">
        <v>9015</v>
      </c>
      <c r="G68" s="57">
        <v>0</v>
      </c>
      <c r="H68" s="57">
        <v>972</v>
      </c>
      <c r="I68" s="57">
        <f t="shared" si="1"/>
        <v>13694</v>
      </c>
      <c r="J68" s="57">
        <f>I68+CI!BS68</f>
        <v>125059</v>
      </c>
    </row>
    <row r="69" spans="1:10" ht="8.25" customHeight="1">
      <c r="A69" s="31" t="s">
        <v>252</v>
      </c>
      <c r="B69" s="28" t="s">
        <v>75</v>
      </c>
      <c r="C69" s="57">
        <v>45</v>
      </c>
      <c r="D69" s="57">
        <v>0</v>
      </c>
      <c r="E69" s="57">
        <v>0</v>
      </c>
      <c r="F69" s="57">
        <v>0</v>
      </c>
      <c r="G69" s="57">
        <v>0</v>
      </c>
      <c r="H69" s="57">
        <v>-548</v>
      </c>
      <c r="I69" s="57">
        <f t="shared" si="1"/>
        <v>-503</v>
      </c>
      <c r="J69" s="57">
        <f>I69+CI!BS69</f>
        <v>17577</v>
      </c>
    </row>
    <row r="70" spans="1:10" ht="8.25" customHeight="1">
      <c r="A70" s="30" t="s">
        <v>253</v>
      </c>
      <c r="B70" s="26" t="s">
        <v>115</v>
      </c>
      <c r="C70" s="57">
        <v>86</v>
      </c>
      <c r="D70" s="57">
        <v>0</v>
      </c>
      <c r="E70" s="57">
        <v>0</v>
      </c>
      <c r="F70" s="57">
        <v>0</v>
      </c>
      <c r="G70" s="57">
        <v>0</v>
      </c>
      <c r="H70" s="57">
        <v>117</v>
      </c>
      <c r="I70" s="57">
        <f t="shared" ref="I70:I101" si="2">SUM(C70:H70)</f>
        <v>203</v>
      </c>
      <c r="J70" s="57">
        <f>I70+CI!BS70</f>
        <v>30469</v>
      </c>
    </row>
    <row r="71" spans="1:10" ht="8.25" customHeight="1">
      <c r="A71" s="13" t="s">
        <v>341</v>
      </c>
      <c r="B71" s="14" t="s">
        <v>254</v>
      </c>
      <c r="C71" s="58">
        <v>7744</v>
      </c>
      <c r="D71" s="58">
        <v>0</v>
      </c>
      <c r="E71" s="58">
        <v>0</v>
      </c>
      <c r="F71" s="58">
        <v>4801</v>
      </c>
      <c r="G71" s="58">
        <v>0</v>
      </c>
      <c r="H71" s="58">
        <v>503</v>
      </c>
      <c r="I71" s="58">
        <f t="shared" si="2"/>
        <v>13048</v>
      </c>
      <c r="J71" s="58">
        <f>I71+CI!BS71</f>
        <v>85341</v>
      </c>
    </row>
    <row r="72" spans="1:10" ht="8.25" customHeight="1">
      <c r="A72" s="13" t="s">
        <v>255</v>
      </c>
      <c r="B72" s="14" t="s">
        <v>116</v>
      </c>
      <c r="C72" s="58">
        <v>16605</v>
      </c>
      <c r="D72" s="58">
        <v>0</v>
      </c>
      <c r="E72" s="58">
        <v>0</v>
      </c>
      <c r="F72" s="58">
        <v>0</v>
      </c>
      <c r="G72" s="58">
        <v>0</v>
      </c>
      <c r="H72" s="58">
        <v>-11</v>
      </c>
      <c r="I72" s="58">
        <f t="shared" si="2"/>
        <v>16594</v>
      </c>
      <c r="J72" s="58">
        <f>I72+CI!BS72</f>
        <v>23406</v>
      </c>
    </row>
    <row r="73" spans="1:10" ht="8.25" customHeight="1">
      <c r="A73" s="13" t="s">
        <v>342</v>
      </c>
      <c r="B73" s="14" t="s">
        <v>256</v>
      </c>
      <c r="C73" s="58">
        <v>33855</v>
      </c>
      <c r="D73" s="58">
        <v>0</v>
      </c>
      <c r="E73" s="58">
        <v>0</v>
      </c>
      <c r="F73" s="58">
        <v>281</v>
      </c>
      <c r="G73" s="58">
        <v>232</v>
      </c>
      <c r="H73" s="58">
        <v>1235</v>
      </c>
      <c r="I73" s="58">
        <f t="shared" si="2"/>
        <v>35603</v>
      </c>
      <c r="J73" s="58">
        <f>I73+CI!BS73</f>
        <v>165913</v>
      </c>
    </row>
    <row r="74" spans="1:10" ht="8.25" customHeight="1">
      <c r="A74" s="15" t="s">
        <v>258</v>
      </c>
      <c r="B74" s="16" t="s">
        <v>257</v>
      </c>
      <c r="C74" s="58">
        <v>33731</v>
      </c>
      <c r="D74" s="58">
        <v>0</v>
      </c>
      <c r="E74" s="58">
        <v>0</v>
      </c>
      <c r="F74" s="58">
        <v>675</v>
      </c>
      <c r="G74" s="58">
        <v>0</v>
      </c>
      <c r="H74" s="58">
        <v>-315</v>
      </c>
      <c r="I74" s="58">
        <f t="shared" si="2"/>
        <v>34091</v>
      </c>
      <c r="J74" s="58">
        <f>I74+CI!BS74</f>
        <v>99519</v>
      </c>
    </row>
    <row r="75" spans="1:10" ht="8.25" customHeight="1">
      <c r="A75" s="11" t="s">
        <v>343</v>
      </c>
      <c r="B75" s="5" t="s">
        <v>117</v>
      </c>
      <c r="C75" s="58">
        <v>148</v>
      </c>
      <c r="D75" s="58">
        <v>0</v>
      </c>
      <c r="E75" s="58">
        <v>0</v>
      </c>
      <c r="F75" s="58">
        <v>0</v>
      </c>
      <c r="G75" s="58">
        <v>0</v>
      </c>
      <c r="H75" s="58">
        <v>160</v>
      </c>
      <c r="I75" s="58">
        <f t="shared" si="2"/>
        <v>308</v>
      </c>
      <c r="J75" s="58">
        <f>I75+CI!BS75</f>
        <v>8199</v>
      </c>
    </row>
    <row r="76" spans="1:10" ht="8.25" customHeight="1">
      <c r="A76" s="30" t="s">
        <v>344</v>
      </c>
      <c r="B76" s="26" t="s">
        <v>345</v>
      </c>
      <c r="C76" s="57">
        <v>7358</v>
      </c>
      <c r="D76" s="57">
        <v>0</v>
      </c>
      <c r="E76" s="57">
        <v>0</v>
      </c>
      <c r="F76" s="57">
        <v>19376</v>
      </c>
      <c r="G76" s="57">
        <v>11932</v>
      </c>
      <c r="H76" s="57">
        <v>1552</v>
      </c>
      <c r="I76" s="57">
        <f t="shared" si="2"/>
        <v>40218</v>
      </c>
      <c r="J76" s="57">
        <f>I76+CI!BS76</f>
        <v>173411</v>
      </c>
    </row>
    <row r="77" spans="1:10" ht="8.25" customHeight="1">
      <c r="A77" s="30" t="s">
        <v>259</v>
      </c>
      <c r="B77" s="26" t="s">
        <v>118</v>
      </c>
      <c r="C77" s="57">
        <v>435</v>
      </c>
      <c r="D77" s="57">
        <v>0</v>
      </c>
      <c r="E77" s="57">
        <v>0</v>
      </c>
      <c r="F77" s="57">
        <v>0</v>
      </c>
      <c r="G77" s="57">
        <v>418</v>
      </c>
      <c r="H77" s="57">
        <v>-744</v>
      </c>
      <c r="I77" s="57">
        <f t="shared" si="2"/>
        <v>109</v>
      </c>
      <c r="J77" s="57">
        <f>I77+CI!BS77</f>
        <v>42218</v>
      </c>
    </row>
    <row r="78" spans="1:10" ht="8.25" customHeight="1">
      <c r="A78" s="31" t="s">
        <v>261</v>
      </c>
      <c r="B78" s="28" t="s">
        <v>260</v>
      </c>
      <c r="C78" s="57">
        <v>756</v>
      </c>
      <c r="D78" s="57">
        <v>0</v>
      </c>
      <c r="E78" s="57">
        <v>0</v>
      </c>
      <c r="F78" s="57">
        <v>28331</v>
      </c>
      <c r="G78" s="57">
        <v>18230</v>
      </c>
      <c r="H78" s="57">
        <v>638</v>
      </c>
      <c r="I78" s="57">
        <f t="shared" si="2"/>
        <v>47955</v>
      </c>
      <c r="J78" s="57">
        <f>I78+CI!BS78</f>
        <v>69471</v>
      </c>
    </row>
    <row r="79" spans="1:10" ht="8.25" customHeight="1">
      <c r="A79" s="30" t="s">
        <v>263</v>
      </c>
      <c r="B79" s="26" t="s">
        <v>262</v>
      </c>
      <c r="C79" s="57">
        <v>1552</v>
      </c>
      <c r="D79" s="57">
        <v>0</v>
      </c>
      <c r="E79" s="57">
        <v>0</v>
      </c>
      <c r="F79" s="57">
        <v>69147</v>
      </c>
      <c r="G79" s="57">
        <v>38843</v>
      </c>
      <c r="H79" s="57">
        <v>1261</v>
      </c>
      <c r="I79" s="57">
        <f t="shared" si="2"/>
        <v>110803</v>
      </c>
      <c r="J79" s="57">
        <f>I79+CI!BS79</f>
        <v>138213</v>
      </c>
    </row>
    <row r="80" spans="1:10" ht="8.25" customHeight="1">
      <c r="A80" s="30" t="s">
        <v>346</v>
      </c>
      <c r="B80" s="26" t="s">
        <v>347</v>
      </c>
      <c r="C80" s="57">
        <v>2661</v>
      </c>
      <c r="D80" s="57">
        <v>0</v>
      </c>
      <c r="E80" s="57">
        <v>0</v>
      </c>
      <c r="F80" s="57">
        <v>5849</v>
      </c>
      <c r="G80" s="57">
        <v>19397</v>
      </c>
      <c r="H80" s="57">
        <v>522</v>
      </c>
      <c r="I80" s="57">
        <f t="shared" si="2"/>
        <v>28429</v>
      </c>
      <c r="J80" s="57">
        <f>I80+CI!BS80</f>
        <v>41817</v>
      </c>
    </row>
    <row r="81" spans="1:10" ht="8.25" customHeight="1">
      <c r="A81" s="13" t="s">
        <v>265</v>
      </c>
      <c r="B81" s="14" t="s">
        <v>264</v>
      </c>
      <c r="C81" s="58">
        <v>9856</v>
      </c>
      <c r="D81" s="58">
        <v>0</v>
      </c>
      <c r="E81" s="58">
        <v>0</v>
      </c>
      <c r="F81" s="58">
        <v>4216</v>
      </c>
      <c r="G81" s="58">
        <v>29126</v>
      </c>
      <c r="H81" s="58">
        <v>1104</v>
      </c>
      <c r="I81" s="58">
        <f t="shared" si="2"/>
        <v>44302</v>
      </c>
      <c r="J81" s="58">
        <f>I81+CI!BS81</f>
        <v>123748</v>
      </c>
    </row>
    <row r="82" spans="1:10" ht="8.25" customHeight="1">
      <c r="A82" s="13" t="s">
        <v>348</v>
      </c>
      <c r="B82" s="14" t="s">
        <v>76</v>
      </c>
      <c r="C82" s="58">
        <v>831</v>
      </c>
      <c r="D82" s="58">
        <v>0</v>
      </c>
      <c r="E82" s="58">
        <v>0</v>
      </c>
      <c r="F82" s="58">
        <v>48442</v>
      </c>
      <c r="G82" s="58">
        <v>2528</v>
      </c>
      <c r="H82" s="58">
        <v>1510</v>
      </c>
      <c r="I82" s="58">
        <f t="shared" si="2"/>
        <v>53311</v>
      </c>
      <c r="J82" s="58">
        <f>I82+CI!BS82</f>
        <v>56487</v>
      </c>
    </row>
    <row r="83" spans="1:10" ht="8.25" customHeight="1">
      <c r="A83" s="13" t="s">
        <v>267</v>
      </c>
      <c r="B83" s="14" t="s">
        <v>266</v>
      </c>
      <c r="C83" s="58">
        <v>2958</v>
      </c>
      <c r="D83" s="58">
        <v>0</v>
      </c>
      <c r="E83" s="58">
        <v>0</v>
      </c>
      <c r="F83" s="58">
        <v>365</v>
      </c>
      <c r="G83" s="58">
        <v>38005</v>
      </c>
      <c r="H83" s="58">
        <v>396</v>
      </c>
      <c r="I83" s="58">
        <f t="shared" si="2"/>
        <v>41724</v>
      </c>
      <c r="J83" s="58">
        <f>I83+CI!BS83</f>
        <v>47794</v>
      </c>
    </row>
    <row r="84" spans="1:10" ht="8.25" customHeight="1">
      <c r="A84" s="15" t="s">
        <v>268</v>
      </c>
      <c r="B84" s="16" t="s">
        <v>129</v>
      </c>
      <c r="C84" s="58">
        <v>11843</v>
      </c>
      <c r="D84" s="58">
        <v>0</v>
      </c>
      <c r="E84" s="58">
        <v>0</v>
      </c>
      <c r="F84" s="58">
        <v>0</v>
      </c>
      <c r="G84" s="58">
        <v>14192</v>
      </c>
      <c r="H84" s="58">
        <v>1517</v>
      </c>
      <c r="I84" s="58">
        <f t="shared" si="2"/>
        <v>27552</v>
      </c>
      <c r="J84" s="58">
        <f>I84+CI!BS84</f>
        <v>36425</v>
      </c>
    </row>
    <row r="85" spans="1:10" ht="8.25" customHeight="1">
      <c r="A85" s="11" t="s">
        <v>349</v>
      </c>
      <c r="B85" s="5" t="s">
        <v>350</v>
      </c>
      <c r="C85" s="58">
        <v>18262</v>
      </c>
      <c r="D85" s="58">
        <v>0</v>
      </c>
      <c r="E85" s="58">
        <v>0</v>
      </c>
      <c r="F85" s="58">
        <v>8683</v>
      </c>
      <c r="G85" s="58">
        <v>87219</v>
      </c>
      <c r="H85" s="58">
        <v>3240</v>
      </c>
      <c r="I85" s="58">
        <f t="shared" si="2"/>
        <v>117404</v>
      </c>
      <c r="J85" s="58">
        <f>I85+CI!BS85</f>
        <v>197394</v>
      </c>
    </row>
    <row r="86" spans="1:10" ht="8.25" customHeight="1">
      <c r="A86" s="30" t="s">
        <v>269</v>
      </c>
      <c r="B86" s="26" t="s">
        <v>77</v>
      </c>
      <c r="C86" s="57">
        <v>17736</v>
      </c>
      <c r="D86" s="57">
        <v>0</v>
      </c>
      <c r="E86" s="57">
        <v>0</v>
      </c>
      <c r="F86" s="57">
        <v>143200</v>
      </c>
      <c r="G86" s="57">
        <v>77200</v>
      </c>
      <c r="H86" s="57">
        <v>-750</v>
      </c>
      <c r="I86" s="57">
        <f t="shared" si="2"/>
        <v>237386</v>
      </c>
      <c r="J86" s="57">
        <f>I86+CI!BS86</f>
        <v>240187</v>
      </c>
    </row>
    <row r="87" spans="1:10" ht="8.25" customHeight="1">
      <c r="A87" s="30" t="s">
        <v>351</v>
      </c>
      <c r="B87" s="26" t="s">
        <v>270</v>
      </c>
      <c r="C87" s="57">
        <v>12308</v>
      </c>
      <c r="D87" s="57">
        <v>0</v>
      </c>
      <c r="E87" s="57">
        <v>0</v>
      </c>
      <c r="F87" s="57">
        <v>3550</v>
      </c>
      <c r="G87" s="57">
        <v>61420</v>
      </c>
      <c r="H87" s="57">
        <v>228</v>
      </c>
      <c r="I87" s="57">
        <f t="shared" si="2"/>
        <v>77506</v>
      </c>
      <c r="J87" s="57">
        <f>I87+CI!BS87</f>
        <v>87060</v>
      </c>
    </row>
    <row r="88" spans="1:10" ht="8.25" customHeight="1">
      <c r="A88" s="31" t="s">
        <v>352</v>
      </c>
      <c r="B88" s="28" t="s">
        <v>132</v>
      </c>
      <c r="C88" s="57">
        <v>16497</v>
      </c>
      <c r="D88" s="57">
        <v>0</v>
      </c>
      <c r="E88" s="57">
        <v>0</v>
      </c>
      <c r="F88" s="57">
        <v>0</v>
      </c>
      <c r="G88" s="57">
        <v>0</v>
      </c>
      <c r="H88" s="57">
        <v>-2514</v>
      </c>
      <c r="I88" s="57">
        <f t="shared" si="2"/>
        <v>13983</v>
      </c>
      <c r="J88" s="57">
        <f>I88+CI!BS88</f>
        <v>182314</v>
      </c>
    </row>
    <row r="89" spans="1:10" ht="8.25" customHeight="1">
      <c r="A89" s="30" t="s">
        <v>353</v>
      </c>
      <c r="B89" s="26" t="s">
        <v>354</v>
      </c>
      <c r="C89" s="57">
        <v>35097</v>
      </c>
      <c r="D89" s="57">
        <v>0</v>
      </c>
      <c r="E89" s="57">
        <v>0</v>
      </c>
      <c r="F89" s="57">
        <v>20108</v>
      </c>
      <c r="G89" s="57">
        <v>31594</v>
      </c>
      <c r="H89" s="57">
        <v>-5214</v>
      </c>
      <c r="I89" s="57">
        <f t="shared" si="2"/>
        <v>81585</v>
      </c>
      <c r="J89" s="57">
        <f>I89+CI!BS89</f>
        <v>98838</v>
      </c>
    </row>
    <row r="90" spans="1:10" ht="8.25" customHeight="1">
      <c r="A90" s="30" t="s">
        <v>271</v>
      </c>
      <c r="B90" s="26" t="s">
        <v>100</v>
      </c>
      <c r="C90" s="57">
        <v>2758</v>
      </c>
      <c r="D90" s="57">
        <v>0</v>
      </c>
      <c r="E90" s="57">
        <v>0</v>
      </c>
      <c r="F90" s="57">
        <v>70961</v>
      </c>
      <c r="G90" s="57">
        <v>15281</v>
      </c>
      <c r="H90" s="57">
        <v>-1625</v>
      </c>
      <c r="I90" s="57">
        <f t="shared" si="2"/>
        <v>87375</v>
      </c>
      <c r="J90" s="57">
        <f>I90+CI!BS90</f>
        <v>92404</v>
      </c>
    </row>
    <row r="91" spans="1:10" ht="8.25" customHeight="1">
      <c r="A91" s="13" t="s">
        <v>355</v>
      </c>
      <c r="B91" s="14" t="s">
        <v>119</v>
      </c>
      <c r="C91" s="58">
        <v>3463</v>
      </c>
      <c r="D91" s="58">
        <v>0</v>
      </c>
      <c r="E91" s="58">
        <v>0</v>
      </c>
      <c r="F91" s="58">
        <v>55073</v>
      </c>
      <c r="G91" s="58">
        <v>10223</v>
      </c>
      <c r="H91" s="58">
        <v>-812</v>
      </c>
      <c r="I91" s="58">
        <f t="shared" si="2"/>
        <v>67947</v>
      </c>
      <c r="J91" s="58">
        <f>I91+CI!BS91</f>
        <v>124089</v>
      </c>
    </row>
    <row r="92" spans="1:10" ht="8.25" customHeight="1">
      <c r="A92" s="13" t="s">
        <v>356</v>
      </c>
      <c r="B92" s="14" t="s">
        <v>357</v>
      </c>
      <c r="C92" s="58">
        <v>1885</v>
      </c>
      <c r="D92" s="58">
        <v>0</v>
      </c>
      <c r="E92" s="58">
        <v>0</v>
      </c>
      <c r="F92" s="58">
        <v>638</v>
      </c>
      <c r="G92" s="58">
        <v>11456</v>
      </c>
      <c r="H92" s="58">
        <v>0</v>
      </c>
      <c r="I92" s="58">
        <f t="shared" si="2"/>
        <v>13979</v>
      </c>
      <c r="J92" s="58">
        <f>I92+CI!BS92</f>
        <v>109352</v>
      </c>
    </row>
    <row r="93" spans="1:10" ht="8.25" customHeight="1">
      <c r="A93" s="13" t="s">
        <v>358</v>
      </c>
      <c r="B93" s="14" t="s">
        <v>272</v>
      </c>
      <c r="C93" s="58">
        <v>0</v>
      </c>
      <c r="D93" s="58">
        <v>0</v>
      </c>
      <c r="E93" s="58">
        <v>0</v>
      </c>
      <c r="F93" s="58">
        <v>136076</v>
      </c>
      <c r="G93" s="58">
        <v>0</v>
      </c>
      <c r="H93" s="58">
        <v>0</v>
      </c>
      <c r="I93" s="58">
        <f t="shared" si="2"/>
        <v>136076</v>
      </c>
      <c r="J93" s="58">
        <f>I93+CI!BS93</f>
        <v>414592</v>
      </c>
    </row>
    <row r="94" spans="1:10" ht="8.25" customHeight="1">
      <c r="A94" s="15" t="s">
        <v>359</v>
      </c>
      <c r="B94" s="16" t="s">
        <v>360</v>
      </c>
      <c r="C94" s="58">
        <v>4</v>
      </c>
      <c r="D94" s="58">
        <v>0</v>
      </c>
      <c r="E94" s="58">
        <v>0</v>
      </c>
      <c r="F94" s="58">
        <v>42158</v>
      </c>
      <c r="G94" s="58">
        <v>0</v>
      </c>
      <c r="H94" s="58">
        <v>141</v>
      </c>
      <c r="I94" s="58">
        <f t="shared" si="2"/>
        <v>42303</v>
      </c>
      <c r="J94" s="58">
        <f>I94+CI!BS94</f>
        <v>102467</v>
      </c>
    </row>
    <row r="95" spans="1:10" ht="8.25" customHeight="1">
      <c r="A95" s="11" t="s">
        <v>274</v>
      </c>
      <c r="B95" s="5" t="s">
        <v>273</v>
      </c>
      <c r="C95" s="58">
        <v>242</v>
      </c>
      <c r="D95" s="58">
        <v>0</v>
      </c>
      <c r="E95" s="58">
        <v>0</v>
      </c>
      <c r="F95" s="58">
        <v>0</v>
      </c>
      <c r="G95" s="58">
        <v>297004</v>
      </c>
      <c r="H95" s="58">
        <v>0</v>
      </c>
      <c r="I95" s="58">
        <f t="shared" si="2"/>
        <v>297246</v>
      </c>
      <c r="J95" s="58">
        <f>I95+CI!BS95</f>
        <v>347329</v>
      </c>
    </row>
    <row r="96" spans="1:10" ht="8.25" customHeight="1">
      <c r="A96" s="30" t="s">
        <v>275</v>
      </c>
      <c r="B96" s="26" t="s">
        <v>130</v>
      </c>
      <c r="C96" s="57">
        <v>0</v>
      </c>
      <c r="D96" s="57">
        <v>0</v>
      </c>
      <c r="E96" s="57">
        <v>0</v>
      </c>
      <c r="F96" s="57">
        <v>0</v>
      </c>
      <c r="G96" s="57">
        <v>95760</v>
      </c>
      <c r="H96" s="57">
        <v>0</v>
      </c>
      <c r="I96" s="57">
        <f t="shared" si="2"/>
        <v>95760</v>
      </c>
      <c r="J96" s="57">
        <f>I96+CI!BS96</f>
        <v>124353</v>
      </c>
    </row>
    <row r="97" spans="1:10" ht="8.25" customHeight="1">
      <c r="A97" s="30" t="s">
        <v>361</v>
      </c>
      <c r="B97" s="26" t="s">
        <v>131</v>
      </c>
      <c r="C97" s="57">
        <v>3596</v>
      </c>
      <c r="D97" s="57">
        <v>0</v>
      </c>
      <c r="E97" s="57">
        <v>0</v>
      </c>
      <c r="F97" s="57">
        <v>0</v>
      </c>
      <c r="G97" s="57">
        <v>111455</v>
      </c>
      <c r="H97" s="57">
        <v>0</v>
      </c>
      <c r="I97" s="57">
        <f t="shared" si="2"/>
        <v>115051</v>
      </c>
      <c r="J97" s="57">
        <f>I97+CI!BS97</f>
        <v>158151</v>
      </c>
    </row>
    <row r="98" spans="1:10" ht="8.25" customHeight="1">
      <c r="A98" s="30" t="s">
        <v>362</v>
      </c>
      <c r="B98" s="26" t="s">
        <v>276</v>
      </c>
      <c r="C98" s="57">
        <v>215</v>
      </c>
      <c r="D98" s="57">
        <v>0</v>
      </c>
      <c r="E98" s="57">
        <v>0</v>
      </c>
      <c r="F98" s="57">
        <v>61244</v>
      </c>
      <c r="G98" s="57">
        <v>0</v>
      </c>
      <c r="H98" s="57">
        <v>0</v>
      </c>
      <c r="I98" s="57">
        <f t="shared" si="2"/>
        <v>61459</v>
      </c>
      <c r="J98" s="57">
        <f>I98+CI!BS98</f>
        <v>89823</v>
      </c>
    </row>
    <row r="99" spans="1:10" ht="8.25" customHeight="1">
      <c r="A99" s="31" t="s">
        <v>363</v>
      </c>
      <c r="B99" s="28" t="s">
        <v>364</v>
      </c>
      <c r="C99" s="57">
        <v>3784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f t="shared" si="2"/>
        <v>3784</v>
      </c>
      <c r="J99" s="57">
        <f>I99+CI!BS99</f>
        <v>52033</v>
      </c>
    </row>
    <row r="100" spans="1:10" ht="8.25" customHeight="1">
      <c r="A100" s="30" t="s">
        <v>278</v>
      </c>
      <c r="B100" s="26" t="s">
        <v>277</v>
      </c>
      <c r="C100" s="57">
        <v>1246</v>
      </c>
      <c r="D100" s="57">
        <v>0</v>
      </c>
      <c r="E100" s="57">
        <v>0</v>
      </c>
      <c r="F100" s="57">
        <v>2050</v>
      </c>
      <c r="G100" s="57">
        <v>0</v>
      </c>
      <c r="H100" s="57">
        <v>0</v>
      </c>
      <c r="I100" s="57">
        <f t="shared" si="2"/>
        <v>3296</v>
      </c>
      <c r="J100" s="57">
        <f>I100+CI!BS100</f>
        <v>214106</v>
      </c>
    </row>
    <row r="101" spans="1:10" ht="8.25" customHeight="1">
      <c r="A101" s="13" t="s">
        <v>365</v>
      </c>
      <c r="B101" s="14" t="s">
        <v>279</v>
      </c>
      <c r="C101" s="58">
        <v>713</v>
      </c>
      <c r="D101" s="58">
        <v>0</v>
      </c>
      <c r="E101" s="58">
        <v>0</v>
      </c>
      <c r="F101" s="58">
        <v>106674</v>
      </c>
      <c r="G101" s="58">
        <v>0</v>
      </c>
      <c r="H101" s="58">
        <v>0</v>
      </c>
      <c r="I101" s="58">
        <f t="shared" si="2"/>
        <v>107387</v>
      </c>
      <c r="J101" s="58">
        <f>I101+CI!BS101</f>
        <v>125645</v>
      </c>
    </row>
    <row r="102" spans="1:10" ht="8.25" customHeight="1">
      <c r="A102" s="13" t="s">
        <v>366</v>
      </c>
      <c r="B102" s="14" t="s">
        <v>280</v>
      </c>
      <c r="C102" s="58">
        <v>7445</v>
      </c>
      <c r="D102" s="58">
        <v>0</v>
      </c>
      <c r="E102" s="58">
        <v>0</v>
      </c>
      <c r="F102" s="58">
        <v>2415</v>
      </c>
      <c r="G102" s="58">
        <v>0</v>
      </c>
      <c r="H102" s="58">
        <v>0</v>
      </c>
      <c r="I102" s="58">
        <f t="shared" ref="I102:I133" si="3">SUM(C102:H102)</f>
        <v>9860</v>
      </c>
      <c r="J102" s="58">
        <f>I102+CI!BS102</f>
        <v>35761</v>
      </c>
    </row>
    <row r="103" spans="1:10" ht="8.25" customHeight="1">
      <c r="A103" s="13" t="s">
        <v>367</v>
      </c>
      <c r="B103" s="14" t="s">
        <v>281</v>
      </c>
      <c r="C103" s="58">
        <v>7177</v>
      </c>
      <c r="D103" s="58">
        <v>0</v>
      </c>
      <c r="E103" s="58">
        <v>0</v>
      </c>
      <c r="F103" s="58">
        <v>15611</v>
      </c>
      <c r="G103" s="58">
        <v>0</v>
      </c>
      <c r="H103" s="58">
        <v>0</v>
      </c>
      <c r="I103" s="58">
        <f t="shared" si="3"/>
        <v>22788</v>
      </c>
      <c r="J103" s="58">
        <f>I103+CI!BS103</f>
        <v>59090</v>
      </c>
    </row>
    <row r="104" spans="1:10" ht="8.25" customHeight="1">
      <c r="A104" s="15" t="s">
        <v>282</v>
      </c>
      <c r="B104" s="16" t="s">
        <v>368</v>
      </c>
      <c r="C104" s="58">
        <v>12488</v>
      </c>
      <c r="D104" s="58">
        <v>0</v>
      </c>
      <c r="E104" s="58">
        <v>0</v>
      </c>
      <c r="F104" s="58">
        <v>35636</v>
      </c>
      <c r="G104" s="58">
        <v>0</v>
      </c>
      <c r="H104" s="58">
        <v>0</v>
      </c>
      <c r="I104" s="58">
        <f t="shared" si="3"/>
        <v>48124</v>
      </c>
      <c r="J104" s="58">
        <f>I104+CI!BS104</f>
        <v>137931</v>
      </c>
    </row>
    <row r="105" spans="1:10" ht="8.25" customHeight="1">
      <c r="A105" s="11" t="s">
        <v>369</v>
      </c>
      <c r="B105" s="5" t="s">
        <v>283</v>
      </c>
      <c r="C105" s="58">
        <v>498</v>
      </c>
      <c r="D105" s="58">
        <v>0</v>
      </c>
      <c r="E105" s="58">
        <v>0</v>
      </c>
      <c r="F105" s="58">
        <v>2320</v>
      </c>
      <c r="G105" s="58">
        <v>0</v>
      </c>
      <c r="H105" s="58">
        <v>0</v>
      </c>
      <c r="I105" s="58">
        <f t="shared" si="3"/>
        <v>2818</v>
      </c>
      <c r="J105" s="58">
        <f>I105+CI!BS105</f>
        <v>26982</v>
      </c>
    </row>
    <row r="106" spans="1:10" ht="8.25" customHeight="1">
      <c r="A106" s="30" t="s">
        <v>370</v>
      </c>
      <c r="B106" s="26" t="s">
        <v>120</v>
      </c>
      <c r="C106" s="57">
        <v>7947</v>
      </c>
      <c r="D106" s="57">
        <v>0</v>
      </c>
      <c r="E106" s="57">
        <v>0</v>
      </c>
      <c r="F106" s="57">
        <v>14988</v>
      </c>
      <c r="G106" s="57">
        <v>0</v>
      </c>
      <c r="H106" s="57">
        <v>0</v>
      </c>
      <c r="I106" s="57">
        <f t="shared" si="3"/>
        <v>22935</v>
      </c>
      <c r="J106" s="57">
        <f>I106+CI!BS106</f>
        <v>58745</v>
      </c>
    </row>
    <row r="107" spans="1:10" ht="8.25" customHeight="1">
      <c r="A107" s="30" t="s">
        <v>371</v>
      </c>
      <c r="B107" s="26" t="s">
        <v>121</v>
      </c>
      <c r="C107" s="57">
        <v>5177</v>
      </c>
      <c r="D107" s="57">
        <v>0</v>
      </c>
      <c r="E107" s="57">
        <v>0</v>
      </c>
      <c r="F107" s="57">
        <v>297876</v>
      </c>
      <c r="G107" s="57">
        <v>0</v>
      </c>
      <c r="H107" s="57">
        <v>0</v>
      </c>
      <c r="I107" s="57">
        <f t="shared" si="3"/>
        <v>303053</v>
      </c>
      <c r="J107" s="57">
        <f>I107+CI!BS107</f>
        <v>351777</v>
      </c>
    </row>
    <row r="108" spans="1:10" ht="8.25" customHeight="1">
      <c r="A108" s="30" t="s">
        <v>372</v>
      </c>
      <c r="B108" s="26" t="s">
        <v>284</v>
      </c>
      <c r="C108" s="57">
        <v>1256</v>
      </c>
      <c r="D108" s="57">
        <v>0</v>
      </c>
      <c r="E108" s="57">
        <v>0</v>
      </c>
      <c r="F108" s="57">
        <v>16853</v>
      </c>
      <c r="G108" s="57">
        <v>0</v>
      </c>
      <c r="H108" s="57">
        <v>-299</v>
      </c>
      <c r="I108" s="57">
        <f t="shared" si="3"/>
        <v>17810</v>
      </c>
      <c r="J108" s="57">
        <f>I108+CI!BS108</f>
        <v>33502</v>
      </c>
    </row>
    <row r="109" spans="1:10" ht="8.25" customHeight="1">
      <c r="A109" s="31" t="s">
        <v>373</v>
      </c>
      <c r="B109" s="28" t="s">
        <v>374</v>
      </c>
      <c r="C109" s="57">
        <v>930</v>
      </c>
      <c r="D109" s="57">
        <v>0</v>
      </c>
      <c r="E109" s="57">
        <v>0</v>
      </c>
      <c r="F109" s="57">
        <v>2216</v>
      </c>
      <c r="G109" s="57">
        <v>0</v>
      </c>
      <c r="H109" s="57">
        <v>0</v>
      </c>
      <c r="I109" s="57">
        <f t="shared" si="3"/>
        <v>3146</v>
      </c>
      <c r="J109" s="57">
        <f>I109+CI!BS109</f>
        <v>46311</v>
      </c>
    </row>
    <row r="110" spans="1:10" ht="8.25" customHeight="1">
      <c r="A110" s="30" t="s">
        <v>375</v>
      </c>
      <c r="B110" s="26" t="s">
        <v>285</v>
      </c>
      <c r="C110" s="57">
        <v>1797</v>
      </c>
      <c r="D110" s="57">
        <v>0</v>
      </c>
      <c r="E110" s="57">
        <v>0</v>
      </c>
      <c r="F110" s="57">
        <v>129211</v>
      </c>
      <c r="G110" s="57">
        <v>0</v>
      </c>
      <c r="H110" s="57">
        <v>0</v>
      </c>
      <c r="I110" s="57">
        <f t="shared" si="3"/>
        <v>131008</v>
      </c>
      <c r="J110" s="57">
        <f>I110+CI!BS110</f>
        <v>213874</v>
      </c>
    </row>
    <row r="111" spans="1:10" ht="8.25" customHeight="1">
      <c r="A111" s="13" t="s">
        <v>376</v>
      </c>
      <c r="B111" s="14" t="s">
        <v>377</v>
      </c>
      <c r="C111" s="58">
        <v>8368</v>
      </c>
      <c r="D111" s="58">
        <v>0</v>
      </c>
      <c r="E111" s="58">
        <v>0</v>
      </c>
      <c r="F111" s="58">
        <v>4567</v>
      </c>
      <c r="G111" s="58">
        <v>94707</v>
      </c>
      <c r="H111" s="58">
        <v>62</v>
      </c>
      <c r="I111" s="58">
        <f t="shared" si="3"/>
        <v>107704</v>
      </c>
      <c r="J111" s="58">
        <f>I111+CI!BS111</f>
        <v>222204</v>
      </c>
    </row>
    <row r="112" spans="1:10" ht="8.25" customHeight="1">
      <c r="A112" s="13" t="s">
        <v>378</v>
      </c>
      <c r="B112" s="14" t="s">
        <v>379</v>
      </c>
      <c r="C112" s="58">
        <v>7640</v>
      </c>
      <c r="D112" s="58">
        <v>2286</v>
      </c>
      <c r="E112" s="58">
        <v>0</v>
      </c>
      <c r="F112" s="58">
        <v>369544</v>
      </c>
      <c r="G112" s="58">
        <v>0</v>
      </c>
      <c r="H112" s="58">
        <v>0</v>
      </c>
      <c r="I112" s="58">
        <f t="shared" si="3"/>
        <v>379470</v>
      </c>
      <c r="J112" s="58">
        <f>I112+CI!BS112</f>
        <v>806448</v>
      </c>
    </row>
    <row r="113" spans="1:10" ht="8.25" customHeight="1">
      <c r="A113" s="13" t="s">
        <v>286</v>
      </c>
      <c r="B113" s="14" t="s">
        <v>380</v>
      </c>
      <c r="C113" s="58">
        <v>4158</v>
      </c>
      <c r="D113" s="58">
        <v>0</v>
      </c>
      <c r="E113" s="58">
        <v>0</v>
      </c>
      <c r="F113" s="58">
        <v>129422</v>
      </c>
      <c r="G113" s="58">
        <v>0</v>
      </c>
      <c r="H113" s="58">
        <v>0</v>
      </c>
      <c r="I113" s="58">
        <f t="shared" si="3"/>
        <v>133580</v>
      </c>
      <c r="J113" s="58">
        <f>I113+CI!BS113</f>
        <v>267347</v>
      </c>
    </row>
    <row r="114" spans="1:10" ht="8.25" customHeight="1">
      <c r="A114" s="15" t="s">
        <v>381</v>
      </c>
      <c r="B114" s="16" t="s">
        <v>91</v>
      </c>
      <c r="C114" s="58">
        <v>0</v>
      </c>
      <c r="D114" s="58">
        <v>0</v>
      </c>
      <c r="E114" s="58">
        <v>0</v>
      </c>
      <c r="F114" s="58">
        <v>482425</v>
      </c>
      <c r="G114" s="58">
        <v>0</v>
      </c>
      <c r="H114" s="58">
        <v>0</v>
      </c>
      <c r="I114" s="58">
        <f t="shared" si="3"/>
        <v>482425</v>
      </c>
      <c r="J114" s="58">
        <f>I114+CI!BS114</f>
        <v>482425</v>
      </c>
    </row>
    <row r="115" spans="1:10" ht="8.25" customHeight="1">
      <c r="A115" s="54" t="s">
        <v>382</v>
      </c>
      <c r="B115" s="14" t="s">
        <v>287</v>
      </c>
      <c r="C115" s="24">
        <v>15438</v>
      </c>
      <c r="D115" s="24">
        <v>0</v>
      </c>
      <c r="E115" s="24">
        <v>0</v>
      </c>
      <c r="F115" s="24">
        <v>22810</v>
      </c>
      <c r="G115" s="24">
        <v>0</v>
      </c>
      <c r="H115" s="24">
        <v>0</v>
      </c>
      <c r="I115" s="58">
        <f t="shared" si="3"/>
        <v>38248</v>
      </c>
      <c r="J115" s="58">
        <f>I115+CI!BS115</f>
        <v>276041</v>
      </c>
    </row>
    <row r="116" spans="1:10" ht="8.25" customHeight="1">
      <c r="A116" s="25" t="s">
        <v>289</v>
      </c>
      <c r="B116" s="26" t="s">
        <v>288</v>
      </c>
      <c r="C116" s="57">
        <v>0</v>
      </c>
      <c r="D116" s="57">
        <v>0</v>
      </c>
      <c r="E116" s="57">
        <v>0</v>
      </c>
      <c r="F116" s="57">
        <v>0</v>
      </c>
      <c r="G116" s="57">
        <v>46685</v>
      </c>
      <c r="H116" s="57">
        <v>0</v>
      </c>
      <c r="I116" s="57">
        <f t="shared" si="3"/>
        <v>46685</v>
      </c>
      <c r="J116" s="57">
        <f>I116+CI!BS116</f>
        <v>49982</v>
      </c>
    </row>
    <row r="117" spans="1:10" ht="8.25" customHeight="1">
      <c r="A117" s="25" t="s">
        <v>383</v>
      </c>
      <c r="B117" s="26" t="s">
        <v>290</v>
      </c>
      <c r="C117" s="57">
        <v>22979</v>
      </c>
      <c r="D117" s="57">
        <v>0</v>
      </c>
      <c r="E117" s="57">
        <v>0</v>
      </c>
      <c r="F117" s="57">
        <v>728</v>
      </c>
      <c r="G117" s="57">
        <v>3280</v>
      </c>
      <c r="H117" s="57">
        <v>0</v>
      </c>
      <c r="I117" s="57">
        <f t="shared" si="3"/>
        <v>26987</v>
      </c>
      <c r="J117" s="57">
        <f>I117+CI!BS117</f>
        <v>79409</v>
      </c>
    </row>
    <row r="118" spans="1:10" ht="8.25" customHeight="1">
      <c r="A118" s="27" t="s">
        <v>384</v>
      </c>
      <c r="B118" s="28" t="s">
        <v>291</v>
      </c>
      <c r="C118" s="57">
        <v>4483</v>
      </c>
      <c r="D118" s="57">
        <v>0</v>
      </c>
      <c r="E118" s="57">
        <v>0</v>
      </c>
      <c r="F118" s="57">
        <v>2361</v>
      </c>
      <c r="G118" s="57">
        <v>0</v>
      </c>
      <c r="H118" s="57">
        <v>0</v>
      </c>
      <c r="I118" s="57">
        <f t="shared" si="3"/>
        <v>6844</v>
      </c>
      <c r="J118" s="57">
        <f>I118+CI!BS118</f>
        <v>152651</v>
      </c>
    </row>
    <row r="119" spans="1:10" ht="8.25" customHeight="1">
      <c r="A119" s="25" t="s">
        <v>385</v>
      </c>
      <c r="B119" s="26" t="s">
        <v>386</v>
      </c>
      <c r="C119" s="57">
        <v>6541</v>
      </c>
      <c r="D119" s="57">
        <v>0</v>
      </c>
      <c r="E119" s="57">
        <v>0</v>
      </c>
      <c r="F119" s="57">
        <v>5017</v>
      </c>
      <c r="G119" s="57">
        <v>0</v>
      </c>
      <c r="H119" s="57">
        <v>0</v>
      </c>
      <c r="I119" s="57">
        <f t="shared" si="3"/>
        <v>11558</v>
      </c>
      <c r="J119" s="57">
        <f>I119+CI!BS119</f>
        <v>139324</v>
      </c>
    </row>
    <row r="120" spans="1:10" ht="8.25" customHeight="1">
      <c r="A120" s="25" t="s">
        <v>293</v>
      </c>
      <c r="B120" s="26" t="s">
        <v>292</v>
      </c>
      <c r="C120" s="57">
        <v>2814</v>
      </c>
      <c r="D120" s="57">
        <v>0</v>
      </c>
      <c r="E120" s="57">
        <v>37619</v>
      </c>
      <c r="F120" s="57">
        <v>2976</v>
      </c>
      <c r="G120" s="57">
        <v>0</v>
      </c>
      <c r="H120" s="57">
        <v>0</v>
      </c>
      <c r="I120" s="57">
        <f t="shared" si="3"/>
        <v>43409</v>
      </c>
      <c r="J120" s="57">
        <f>I120+CI!BS120</f>
        <v>122326</v>
      </c>
    </row>
    <row r="121" spans="1:10" ht="8.25" customHeight="1">
      <c r="A121" s="7" t="s">
        <v>387</v>
      </c>
      <c r="B121" s="5" t="s">
        <v>294</v>
      </c>
      <c r="C121" s="58">
        <v>4810</v>
      </c>
      <c r="D121" s="58">
        <v>0</v>
      </c>
      <c r="E121" s="58">
        <v>0</v>
      </c>
      <c r="F121" s="58">
        <v>13858</v>
      </c>
      <c r="G121" s="58">
        <v>0</v>
      </c>
      <c r="H121" s="58">
        <v>0</v>
      </c>
      <c r="I121" s="58">
        <f t="shared" si="3"/>
        <v>18668</v>
      </c>
      <c r="J121" s="58">
        <f>I121+CI!BS121</f>
        <v>181181</v>
      </c>
    </row>
    <row r="122" spans="1:10" ht="8.25" customHeight="1">
      <c r="A122" s="7" t="s">
        <v>388</v>
      </c>
      <c r="B122" s="5" t="s">
        <v>295</v>
      </c>
      <c r="C122" s="58">
        <v>0</v>
      </c>
      <c r="D122" s="58">
        <v>0</v>
      </c>
      <c r="E122" s="58">
        <v>0</v>
      </c>
      <c r="F122" s="58">
        <v>526</v>
      </c>
      <c r="G122" s="58">
        <v>0</v>
      </c>
      <c r="H122" s="58">
        <v>0</v>
      </c>
      <c r="I122" s="58">
        <f t="shared" si="3"/>
        <v>526</v>
      </c>
      <c r="J122" s="58">
        <f>I122+CI!BS122</f>
        <v>46892</v>
      </c>
    </row>
    <row r="123" spans="1:10" ht="8.25" customHeight="1">
      <c r="A123" s="9" t="s">
        <v>389</v>
      </c>
      <c r="B123" s="10" t="s">
        <v>390</v>
      </c>
      <c r="C123" s="58">
        <v>0</v>
      </c>
      <c r="D123" s="58">
        <v>825758</v>
      </c>
      <c r="E123" s="58">
        <v>0</v>
      </c>
      <c r="F123" s="58">
        <v>0</v>
      </c>
      <c r="G123" s="58">
        <v>0</v>
      </c>
      <c r="H123" s="58">
        <v>0</v>
      </c>
      <c r="I123" s="58">
        <f t="shared" si="3"/>
        <v>825758</v>
      </c>
      <c r="J123" s="58">
        <f>I123+CI!BS123</f>
        <v>825758</v>
      </c>
    </row>
    <row r="124" spans="1:10" ht="8.25" customHeight="1">
      <c r="A124" s="54" t="s">
        <v>391</v>
      </c>
      <c r="B124" s="14" t="s">
        <v>392</v>
      </c>
      <c r="C124" s="58">
        <v>0</v>
      </c>
      <c r="D124" s="58">
        <v>13469</v>
      </c>
      <c r="E124" s="58">
        <v>0</v>
      </c>
      <c r="F124" s="58">
        <v>0</v>
      </c>
      <c r="G124" s="58">
        <v>0</v>
      </c>
      <c r="H124" s="58">
        <v>0</v>
      </c>
      <c r="I124" s="58">
        <f t="shared" si="3"/>
        <v>13469</v>
      </c>
      <c r="J124" s="58">
        <f>I124+CI!BS124</f>
        <v>13469</v>
      </c>
    </row>
    <row r="125" spans="1:10" ht="8.25" customHeight="1">
      <c r="A125" s="54" t="s">
        <v>393</v>
      </c>
      <c r="B125" s="14" t="s">
        <v>92</v>
      </c>
      <c r="C125" s="58">
        <v>0</v>
      </c>
      <c r="D125" s="58">
        <v>364591</v>
      </c>
      <c r="E125" s="58">
        <v>0</v>
      </c>
      <c r="F125" s="58">
        <v>0</v>
      </c>
      <c r="G125" s="58">
        <v>0</v>
      </c>
      <c r="H125" s="58">
        <v>0</v>
      </c>
      <c r="I125" s="58">
        <f t="shared" si="3"/>
        <v>364591</v>
      </c>
      <c r="J125" s="58">
        <f>I125+CI!BS125</f>
        <v>364591</v>
      </c>
    </row>
    <row r="126" spans="1:10" ht="8.25" customHeight="1">
      <c r="A126" s="25" t="s">
        <v>394</v>
      </c>
      <c r="B126" s="26" t="s">
        <v>395</v>
      </c>
      <c r="C126" s="57">
        <v>83</v>
      </c>
      <c r="D126" s="57">
        <v>0</v>
      </c>
      <c r="E126" s="57">
        <v>0</v>
      </c>
      <c r="F126" s="57">
        <v>140161</v>
      </c>
      <c r="G126" s="57">
        <v>0</v>
      </c>
      <c r="H126" s="57">
        <v>0</v>
      </c>
      <c r="I126" s="57">
        <f t="shared" si="3"/>
        <v>140244</v>
      </c>
      <c r="J126" s="57">
        <f>I126+CI!BS126</f>
        <v>157638</v>
      </c>
    </row>
    <row r="127" spans="1:10" ht="8.25" customHeight="1">
      <c r="A127" s="25" t="s">
        <v>396</v>
      </c>
      <c r="B127" s="26" t="s">
        <v>1</v>
      </c>
      <c r="C127" s="57">
        <v>0</v>
      </c>
      <c r="D127" s="57">
        <v>212603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3"/>
        <v>212603</v>
      </c>
      <c r="J127" s="57">
        <f>I127+CI!BS127</f>
        <v>212603</v>
      </c>
    </row>
    <row r="128" spans="1:10" ht="8.25" customHeight="1">
      <c r="A128" s="27" t="s">
        <v>397</v>
      </c>
      <c r="B128" s="28" t="s">
        <v>398</v>
      </c>
      <c r="C128" s="57">
        <v>443</v>
      </c>
      <c r="D128" s="57">
        <v>48471</v>
      </c>
      <c r="E128" s="57">
        <v>9290</v>
      </c>
      <c r="F128" s="57">
        <v>237191</v>
      </c>
      <c r="G128" s="57">
        <v>0</v>
      </c>
      <c r="H128" s="57">
        <v>0</v>
      </c>
      <c r="I128" s="57">
        <f t="shared" si="3"/>
        <v>295395</v>
      </c>
      <c r="J128" s="57">
        <f>I128+CI!BS128</f>
        <v>336516</v>
      </c>
    </row>
    <row r="129" spans="1:10" ht="8.25" customHeight="1">
      <c r="A129" s="25" t="s">
        <v>399</v>
      </c>
      <c r="B129" s="26" t="s">
        <v>296</v>
      </c>
      <c r="C129" s="57">
        <v>3520</v>
      </c>
      <c r="D129" s="57">
        <v>0</v>
      </c>
      <c r="E129" s="57">
        <v>10609</v>
      </c>
      <c r="F129" s="57">
        <v>37498</v>
      </c>
      <c r="G129" s="57">
        <v>0</v>
      </c>
      <c r="H129" s="57">
        <v>0</v>
      </c>
      <c r="I129" s="57">
        <f t="shared" si="3"/>
        <v>51627</v>
      </c>
      <c r="J129" s="57">
        <f>I129+CI!BS129</f>
        <v>58583</v>
      </c>
    </row>
    <row r="130" spans="1:10" ht="8.25" customHeight="1">
      <c r="A130" s="25" t="s">
        <v>297</v>
      </c>
      <c r="B130" s="26" t="s">
        <v>400</v>
      </c>
      <c r="C130" s="57">
        <v>0</v>
      </c>
      <c r="D130" s="57">
        <v>0</v>
      </c>
      <c r="E130" s="57">
        <v>50533</v>
      </c>
      <c r="F130" s="57">
        <v>35422</v>
      </c>
      <c r="G130" s="57">
        <v>0</v>
      </c>
      <c r="H130" s="57">
        <v>0</v>
      </c>
      <c r="I130" s="57">
        <f t="shared" si="3"/>
        <v>85955</v>
      </c>
      <c r="J130" s="57">
        <f>I130+CI!BS130</f>
        <v>93816</v>
      </c>
    </row>
    <row r="131" spans="1:10" ht="8.25" customHeight="1">
      <c r="A131" s="7" t="s">
        <v>298</v>
      </c>
      <c r="B131" s="5" t="s">
        <v>401</v>
      </c>
      <c r="C131" s="58">
        <v>0</v>
      </c>
      <c r="D131" s="58">
        <v>0</v>
      </c>
      <c r="E131" s="58">
        <v>0</v>
      </c>
      <c r="F131" s="58">
        <v>12238</v>
      </c>
      <c r="G131" s="58">
        <v>0</v>
      </c>
      <c r="H131" s="58">
        <v>0</v>
      </c>
      <c r="I131" s="58">
        <f t="shared" si="3"/>
        <v>12238</v>
      </c>
      <c r="J131" s="58">
        <f>I131+CI!BS131</f>
        <v>34500</v>
      </c>
    </row>
    <row r="132" spans="1:10" ht="8.25" customHeight="1">
      <c r="A132" s="7" t="s">
        <v>402</v>
      </c>
      <c r="B132" s="5" t="s">
        <v>101</v>
      </c>
      <c r="C132" s="58">
        <v>0</v>
      </c>
      <c r="D132" s="58">
        <v>0</v>
      </c>
      <c r="E132" s="58">
        <v>0</v>
      </c>
      <c r="F132" s="58">
        <v>57604</v>
      </c>
      <c r="G132" s="58">
        <v>0</v>
      </c>
      <c r="H132" s="58">
        <v>0</v>
      </c>
      <c r="I132" s="58">
        <f t="shared" si="3"/>
        <v>57604</v>
      </c>
      <c r="J132" s="58">
        <f>I132+CI!BS132</f>
        <v>63142</v>
      </c>
    </row>
    <row r="133" spans="1:10" ht="8.25" customHeight="1">
      <c r="A133" s="9" t="s">
        <v>403</v>
      </c>
      <c r="B133" s="10" t="s">
        <v>78</v>
      </c>
      <c r="C133" s="58">
        <v>0</v>
      </c>
      <c r="D133" s="58">
        <v>0</v>
      </c>
      <c r="E133" s="58">
        <v>0</v>
      </c>
      <c r="F133" s="58">
        <v>75158</v>
      </c>
      <c r="G133" s="58">
        <v>0</v>
      </c>
      <c r="H133" s="58">
        <v>0</v>
      </c>
      <c r="I133" s="58">
        <f t="shared" si="3"/>
        <v>75158</v>
      </c>
      <c r="J133" s="58">
        <f>I133+CI!BS133</f>
        <v>75158</v>
      </c>
    </row>
    <row r="134" spans="1:10" s="56" customFormat="1" ht="8.25" customHeight="1">
      <c r="A134" s="13"/>
      <c r="B134" s="14"/>
      <c r="C134" s="47"/>
      <c r="D134" s="47"/>
      <c r="E134" s="47"/>
      <c r="F134" s="47"/>
      <c r="G134" s="47"/>
      <c r="H134" s="47"/>
      <c r="I134" s="47"/>
      <c r="J134" s="47"/>
    </row>
    <row r="135" spans="1:10" s="19" customFormat="1" ht="9" customHeight="1">
      <c r="A135" s="17" t="s">
        <v>2</v>
      </c>
      <c r="B135" s="18"/>
      <c r="C135" s="49">
        <f t="shared" ref="C135:J135" si="4">SUM(C6:C134)</f>
        <v>1043561</v>
      </c>
      <c r="D135" s="49">
        <f t="shared" si="4"/>
        <v>1476613</v>
      </c>
      <c r="E135" s="49">
        <f t="shared" si="4"/>
        <v>108051</v>
      </c>
      <c r="F135" s="49">
        <f t="shared" si="4"/>
        <v>4705528</v>
      </c>
      <c r="G135" s="49">
        <f t="shared" si="4"/>
        <v>1143185</v>
      </c>
      <c r="H135" s="49">
        <f t="shared" si="4"/>
        <v>3371</v>
      </c>
      <c r="I135" s="49">
        <f t="shared" si="4"/>
        <v>8480309</v>
      </c>
      <c r="J135" s="49">
        <f t="shared" si="4"/>
        <v>14865416</v>
      </c>
    </row>
    <row r="136" spans="1:10" ht="4.9000000000000004" customHeight="1">
      <c r="A136" s="32"/>
      <c r="B136" s="33"/>
      <c r="C136" s="33"/>
      <c r="D136" s="33"/>
      <c r="E136" s="33"/>
      <c r="F136" s="33"/>
      <c r="G136" s="33"/>
      <c r="H136" s="33"/>
      <c r="I136" s="33"/>
      <c r="J136" s="3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"/>
  <sheetViews>
    <sheetView showGridLines="0" workbookViewId="0"/>
  </sheetViews>
  <sheetFormatPr defaultColWidth="11.42578125" defaultRowHeight="12.75"/>
  <cols>
    <col min="1" max="1" width="34.7109375" style="3" bestFit="1" customWidth="1"/>
    <col min="2" max="69" width="12.7109375" style="3" customWidth="1"/>
    <col min="70" max="70" width="12.7109375" style="43" customWidth="1"/>
    <col min="71" max="16384" width="11.42578125" style="3"/>
  </cols>
  <sheetData>
    <row r="1" spans="1:70" s="2" customFormat="1" ht="10.15" customHeight="1">
      <c r="A1" s="1" t="s">
        <v>408</v>
      </c>
      <c r="B1" s="1"/>
      <c r="C1" s="1"/>
      <c r="D1" s="1"/>
      <c r="E1" s="1"/>
      <c r="F1" s="1"/>
      <c r="G1" s="1"/>
      <c r="H1" s="20"/>
      <c r="BE1" s="1"/>
      <c r="BF1" s="1"/>
      <c r="BG1" s="1"/>
      <c r="BH1" s="1"/>
      <c r="BI1" s="1"/>
      <c r="BJ1" s="20"/>
      <c r="BR1" s="42"/>
    </row>
    <row r="2" spans="1:70" ht="12" customHeight="1">
      <c r="G2" s="4"/>
      <c r="BI2" s="4"/>
    </row>
    <row r="3" spans="1:70" ht="12" customHeight="1">
      <c r="A3" s="60" t="s">
        <v>61</v>
      </c>
      <c r="B3" s="36" t="s">
        <v>62</v>
      </c>
      <c r="C3" s="36"/>
      <c r="D3" s="36"/>
      <c r="E3" s="36"/>
      <c r="F3" s="36"/>
      <c r="G3" s="50"/>
      <c r="H3" s="36"/>
      <c r="I3" s="36"/>
      <c r="J3" s="36"/>
      <c r="K3" s="36"/>
      <c r="L3" s="37"/>
      <c r="M3" s="36"/>
      <c r="N3" s="36"/>
      <c r="O3" s="36"/>
      <c r="P3" s="36"/>
      <c r="Q3" s="50"/>
      <c r="R3" s="36"/>
      <c r="S3" s="36"/>
      <c r="T3" s="36"/>
      <c r="U3" s="36"/>
      <c r="V3" s="37"/>
      <c r="W3" s="36"/>
      <c r="X3" s="36"/>
      <c r="Y3" s="36"/>
      <c r="Z3" s="36"/>
      <c r="AA3" s="52"/>
      <c r="AB3" s="37"/>
      <c r="AC3" s="36"/>
      <c r="AD3" s="36"/>
      <c r="AE3" s="36"/>
      <c r="AF3" s="36"/>
      <c r="AG3" s="37"/>
      <c r="AH3" s="36"/>
      <c r="AI3" s="36"/>
      <c r="AJ3" s="36"/>
      <c r="AK3" s="36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6"/>
      <c r="BF3" s="36"/>
      <c r="BG3" s="36"/>
      <c r="BH3" s="36"/>
      <c r="BI3" s="50"/>
      <c r="BJ3" s="36"/>
      <c r="BK3" s="36"/>
      <c r="BL3" s="36"/>
      <c r="BM3" s="36"/>
      <c r="BN3" s="37"/>
      <c r="BO3" s="36"/>
      <c r="BP3" s="36"/>
      <c r="BQ3" s="36"/>
      <c r="BR3" s="37"/>
    </row>
    <row r="4" spans="1:70" ht="49.5" customHeight="1">
      <c r="A4" s="61"/>
      <c r="B4" s="35" t="s">
        <v>157</v>
      </c>
      <c r="C4" s="35" t="s">
        <v>158</v>
      </c>
      <c r="D4" s="35" t="s">
        <v>159</v>
      </c>
      <c r="E4" s="34" t="s">
        <v>160</v>
      </c>
      <c r="F4" s="35" t="s">
        <v>161</v>
      </c>
      <c r="G4" s="35" t="s">
        <v>162</v>
      </c>
      <c r="H4" s="35" t="s">
        <v>163</v>
      </c>
      <c r="I4" s="35" t="s">
        <v>164</v>
      </c>
      <c r="J4" s="35" t="s">
        <v>165</v>
      </c>
      <c r="K4" s="35" t="s">
        <v>166</v>
      </c>
      <c r="L4" s="35" t="s">
        <v>133</v>
      </c>
      <c r="M4" s="35" t="s">
        <v>134</v>
      </c>
      <c r="N4" s="35" t="s">
        <v>135</v>
      </c>
      <c r="O4" s="35" t="s">
        <v>136</v>
      </c>
      <c r="P4" s="35" t="s">
        <v>167</v>
      </c>
      <c r="Q4" s="35" t="s">
        <v>137</v>
      </c>
      <c r="R4" s="35" t="s">
        <v>138</v>
      </c>
      <c r="S4" s="35" t="s">
        <v>139</v>
      </c>
      <c r="T4" s="35" t="s">
        <v>168</v>
      </c>
      <c r="U4" s="35" t="s">
        <v>169</v>
      </c>
      <c r="V4" s="35" t="s">
        <v>299</v>
      </c>
      <c r="W4" s="35" t="s">
        <v>300</v>
      </c>
      <c r="X4" s="35" t="s">
        <v>301</v>
      </c>
      <c r="Y4" s="35" t="s">
        <v>302</v>
      </c>
      <c r="Z4" s="35" t="s">
        <v>303</v>
      </c>
      <c r="AA4" s="35" t="s">
        <v>170</v>
      </c>
      <c r="AB4" s="35" t="s">
        <v>171</v>
      </c>
      <c r="AC4" s="35" t="s">
        <v>405</v>
      </c>
      <c r="AD4" s="35" t="s">
        <v>140</v>
      </c>
      <c r="AE4" s="35" t="s">
        <v>141</v>
      </c>
      <c r="AF4" s="35" t="s">
        <v>142</v>
      </c>
      <c r="AG4" s="35" t="s">
        <v>143</v>
      </c>
      <c r="AH4" s="35" t="s">
        <v>304</v>
      </c>
      <c r="AI4" s="35" t="s">
        <v>305</v>
      </c>
      <c r="AJ4" s="35" t="s">
        <v>144</v>
      </c>
      <c r="AK4" s="35" t="s">
        <v>172</v>
      </c>
      <c r="AL4" s="35" t="s">
        <v>173</v>
      </c>
      <c r="AM4" s="35" t="s">
        <v>174</v>
      </c>
      <c r="AN4" s="35" t="s">
        <v>175</v>
      </c>
      <c r="AO4" s="35" t="s">
        <v>176</v>
      </c>
      <c r="AP4" s="35" t="s">
        <v>145</v>
      </c>
      <c r="AQ4" s="35" t="s">
        <v>177</v>
      </c>
      <c r="AR4" s="35" t="s">
        <v>146</v>
      </c>
      <c r="AS4" s="35" t="s">
        <v>147</v>
      </c>
      <c r="AT4" s="35" t="s">
        <v>148</v>
      </c>
      <c r="AU4" s="35" t="s">
        <v>178</v>
      </c>
      <c r="AV4" s="35" t="s">
        <v>149</v>
      </c>
      <c r="AW4" s="35" t="s">
        <v>150</v>
      </c>
      <c r="AX4" s="35" t="s">
        <v>151</v>
      </c>
      <c r="AY4" s="35" t="s">
        <v>179</v>
      </c>
      <c r="AZ4" s="35" t="s">
        <v>152</v>
      </c>
      <c r="BA4" s="35" t="s">
        <v>306</v>
      </c>
      <c r="BB4" s="34" t="s">
        <v>307</v>
      </c>
      <c r="BC4" s="35" t="s">
        <v>153</v>
      </c>
      <c r="BD4" s="35" t="s">
        <v>180</v>
      </c>
      <c r="BE4" s="35" t="s">
        <v>181</v>
      </c>
      <c r="BF4" s="35" t="s">
        <v>182</v>
      </c>
      <c r="BG4" s="35" t="s">
        <v>308</v>
      </c>
      <c r="BH4" s="35" t="s">
        <v>183</v>
      </c>
      <c r="BI4" s="35" t="s">
        <v>154</v>
      </c>
      <c r="BJ4" s="35" t="s">
        <v>155</v>
      </c>
      <c r="BK4" s="35" t="s">
        <v>184</v>
      </c>
      <c r="BL4" s="35" t="s">
        <v>185</v>
      </c>
      <c r="BM4" s="35" t="s">
        <v>186</v>
      </c>
      <c r="BN4" s="35" t="s">
        <v>187</v>
      </c>
      <c r="BO4" s="35" t="s">
        <v>188</v>
      </c>
      <c r="BP4" s="35" t="s">
        <v>189</v>
      </c>
      <c r="BQ4" s="35" t="s">
        <v>156</v>
      </c>
      <c r="BR4" s="38" t="s">
        <v>83</v>
      </c>
    </row>
    <row r="5" spans="1:70" ht="6" customHeight="1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6"/>
      <c r="M5" s="5"/>
      <c r="N5" s="5"/>
      <c r="O5" s="5"/>
      <c r="P5" s="5"/>
      <c r="Q5" s="6"/>
      <c r="R5" s="5"/>
      <c r="S5" s="5"/>
      <c r="T5" s="5"/>
      <c r="U5" s="5"/>
      <c r="V5" s="6"/>
      <c r="W5" s="5"/>
      <c r="X5" s="5"/>
      <c r="Y5" s="5"/>
      <c r="Z5" s="5"/>
      <c r="AA5" s="5"/>
      <c r="AB5" s="6"/>
      <c r="AC5" s="5"/>
      <c r="AD5" s="5"/>
      <c r="AE5" s="5"/>
      <c r="AF5" s="5"/>
      <c r="AG5" s="6"/>
      <c r="AH5" s="5"/>
      <c r="AI5" s="5"/>
      <c r="AJ5" s="5"/>
      <c r="AK5" s="5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/>
      <c r="BF5" s="5"/>
      <c r="BG5" s="5"/>
      <c r="BH5" s="5"/>
      <c r="BI5" s="6"/>
      <c r="BJ5" s="5"/>
      <c r="BK5" s="5"/>
      <c r="BL5" s="5"/>
      <c r="BM5" s="5"/>
      <c r="BN5" s="6"/>
      <c r="BO5" s="5"/>
      <c r="BP5" s="5"/>
      <c r="BQ5" s="5"/>
      <c r="BR5" s="51"/>
    </row>
    <row r="6" spans="1:70" s="5" customFormat="1" ht="9" customHeight="1">
      <c r="A6" s="15" t="s">
        <v>80</v>
      </c>
      <c r="B6" s="23">
        <f>B18-CI!C135</f>
        <v>206037</v>
      </c>
      <c r="C6" s="23">
        <f>C18-CI!D135</f>
        <v>77092</v>
      </c>
      <c r="D6" s="23">
        <f>D18-CI!E135</f>
        <v>27585</v>
      </c>
      <c r="E6" s="23">
        <f>E18-CI!F135</f>
        <v>8254</v>
      </c>
      <c r="F6" s="23">
        <f>F18-CI!G135</f>
        <v>116284</v>
      </c>
      <c r="G6" s="23">
        <f>G18-CI!H135</f>
        <v>50872</v>
      </c>
      <c r="H6" s="23">
        <f>H18-CI!I135</f>
        <v>7407</v>
      </c>
      <c r="I6" s="23">
        <f>I18-CI!J135</f>
        <v>47330</v>
      </c>
      <c r="J6" s="23">
        <f>J18-CI!K135</f>
        <v>6543</v>
      </c>
      <c r="K6" s="23">
        <f>K18-CI!L135</f>
        <v>60424</v>
      </c>
      <c r="L6" s="23">
        <f>L18-CI!M135</f>
        <v>22879</v>
      </c>
      <c r="M6" s="23">
        <f>M18-CI!N135</f>
        <v>3789</v>
      </c>
      <c r="N6" s="23">
        <f>N18-CI!O135</f>
        <v>16802</v>
      </c>
      <c r="O6" s="23">
        <f>O18-CI!P135</f>
        <v>27651</v>
      </c>
      <c r="P6" s="23">
        <f>P18-CI!Q135</f>
        <v>15449</v>
      </c>
      <c r="Q6" s="23">
        <f>Q18-CI!R135</f>
        <v>12175</v>
      </c>
      <c r="R6" s="23">
        <f>R18-CI!S135</f>
        <v>31326</v>
      </c>
      <c r="S6" s="23">
        <f>S18-CI!T135</f>
        <v>8734</v>
      </c>
      <c r="T6" s="23">
        <f>T18-CI!U135</f>
        <v>55361</v>
      </c>
      <c r="U6" s="23">
        <f>U18-CI!V135</f>
        <v>14389</v>
      </c>
      <c r="V6" s="23">
        <f>V18-CI!W135</f>
        <v>28315</v>
      </c>
      <c r="W6" s="23">
        <f>W18-CI!X135</f>
        <v>18204</v>
      </c>
      <c r="X6" s="23">
        <f>X18-CI!Y135</f>
        <v>12604</v>
      </c>
      <c r="Y6" s="23">
        <f>Y18-CI!Z135</f>
        <v>36008</v>
      </c>
      <c r="Z6" s="23">
        <f>Z18-CI!AA135</f>
        <v>30530</v>
      </c>
      <c r="AA6" s="23">
        <f>AA18-CI!AB135</f>
        <v>24803</v>
      </c>
      <c r="AB6" s="23">
        <f>AB18-CI!AC135</f>
        <v>23474</v>
      </c>
      <c r="AC6" s="23">
        <f>AC18-CI!AD135</f>
        <v>15542</v>
      </c>
      <c r="AD6" s="23">
        <f>AD18-CI!AE135</f>
        <v>38877</v>
      </c>
      <c r="AE6" s="23">
        <f>AE18-CI!AF135</f>
        <v>16518</v>
      </c>
      <c r="AF6" s="23">
        <f>AF18-CI!AG135</f>
        <v>21875</v>
      </c>
      <c r="AG6" s="23">
        <f>AG18-CI!AH135</f>
        <v>41826</v>
      </c>
      <c r="AH6" s="23">
        <f>AH18-CI!AI135</f>
        <v>23599</v>
      </c>
      <c r="AI6" s="23">
        <f>AI18-CI!AJ135</f>
        <v>31974</v>
      </c>
      <c r="AJ6" s="23">
        <f>AJ18-CI!AK135</f>
        <v>9221</v>
      </c>
      <c r="AK6" s="23">
        <f>AK18-CI!AL135</f>
        <v>36635</v>
      </c>
      <c r="AL6" s="23">
        <f>AL18-CI!AM135</f>
        <v>30625</v>
      </c>
      <c r="AM6" s="23">
        <f>AM18-CI!AN135</f>
        <v>135925</v>
      </c>
      <c r="AN6" s="23">
        <f>AN18-CI!AO135</f>
        <v>54937</v>
      </c>
      <c r="AO6" s="23">
        <f>AO18-CI!AP135</f>
        <v>248643</v>
      </c>
      <c r="AP6" s="23">
        <f>AP18-CI!AQ135</f>
        <v>105767</v>
      </c>
      <c r="AQ6" s="23">
        <f>AQ18-CI!AR135</f>
        <v>716823</v>
      </c>
      <c r="AR6" s="23">
        <f>AR18-CI!AS135</f>
        <v>176416</v>
      </c>
      <c r="AS6" s="23">
        <f>AS18-CI!AT135</f>
        <v>10483</v>
      </c>
      <c r="AT6" s="23">
        <f>AT18-CI!AU135</f>
        <v>12158</v>
      </c>
      <c r="AU6" s="23">
        <f>AU18-CI!AV135</f>
        <v>85414</v>
      </c>
      <c r="AV6" s="23">
        <f>AV18-CI!AW135</f>
        <v>16859</v>
      </c>
      <c r="AW6" s="23">
        <f>AW18-CI!AX135</f>
        <v>141330</v>
      </c>
      <c r="AX6" s="23">
        <f>AX18-CI!AY135</f>
        <v>8556</v>
      </c>
      <c r="AY6" s="23">
        <f>AY18-CI!AZ135</f>
        <v>17065</v>
      </c>
      <c r="AZ6" s="23">
        <f>AZ18-CI!BA135</f>
        <v>70270</v>
      </c>
      <c r="BA6" s="23">
        <f>BA18-CI!BB135</f>
        <v>122985</v>
      </c>
      <c r="BB6" s="23">
        <f>BB18-CI!BC135</f>
        <v>460292</v>
      </c>
      <c r="BC6" s="23">
        <f>BC18-CI!BD135</f>
        <v>619584</v>
      </c>
      <c r="BD6" s="23">
        <f>BD18-CI!BE135</f>
        <v>168636</v>
      </c>
      <c r="BE6" s="23">
        <f>BE18-CI!BF135</f>
        <v>40415</v>
      </c>
      <c r="BF6" s="23">
        <f>BF18-CI!BG135</f>
        <v>41722</v>
      </c>
      <c r="BG6" s="23">
        <f>BG18-CI!BH135</f>
        <v>32541</v>
      </c>
      <c r="BH6" s="23">
        <f>BH18-CI!BI135</f>
        <v>189021</v>
      </c>
      <c r="BI6" s="23">
        <f>BI18-CI!BJ135</f>
        <v>36357</v>
      </c>
      <c r="BJ6" s="23">
        <f>BJ18-CI!BK135</f>
        <v>646123</v>
      </c>
      <c r="BK6" s="23">
        <f>BK18-CI!BL135</f>
        <v>320162</v>
      </c>
      <c r="BL6" s="23">
        <f>BL18-CI!BM135</f>
        <v>104976</v>
      </c>
      <c r="BM6" s="23">
        <f>BM18-CI!BN135</f>
        <v>139806</v>
      </c>
      <c r="BN6" s="23">
        <f>BN18-CI!BO135</f>
        <v>181271</v>
      </c>
      <c r="BO6" s="23">
        <f>BO18-CI!BP135</f>
        <v>26116</v>
      </c>
      <c r="BP6" s="23">
        <f>BP18-CI!BQ135</f>
        <v>93860</v>
      </c>
      <c r="BQ6" s="23">
        <f>BQ18-CI!BR135</f>
        <v>75158</v>
      </c>
      <c r="BR6" s="23">
        <f t="shared" ref="BR6:BR19" si="0">SUM(B6:BQ6)</f>
        <v>6356684</v>
      </c>
    </row>
    <row r="7" spans="1:70" s="5" customFormat="1" ht="14.1" customHeight="1">
      <c r="A7" s="15" t="s">
        <v>5</v>
      </c>
      <c r="B7" s="23">
        <v>33120</v>
      </c>
      <c r="C7" s="23">
        <v>22497</v>
      </c>
      <c r="D7" s="23">
        <v>2697</v>
      </c>
      <c r="E7" s="23">
        <v>4056</v>
      </c>
      <c r="F7" s="23">
        <v>18439</v>
      </c>
      <c r="G7" s="23">
        <v>3614</v>
      </c>
      <c r="H7" s="23">
        <v>2514</v>
      </c>
      <c r="I7" s="23">
        <v>31830</v>
      </c>
      <c r="J7" s="23">
        <v>6817</v>
      </c>
      <c r="K7" s="23">
        <v>35780</v>
      </c>
      <c r="L7" s="23">
        <v>10543</v>
      </c>
      <c r="M7" s="23">
        <v>1783</v>
      </c>
      <c r="N7" s="23">
        <v>11387</v>
      </c>
      <c r="O7" s="23">
        <v>19283</v>
      </c>
      <c r="P7" s="23">
        <v>11164</v>
      </c>
      <c r="Q7" s="23">
        <v>6754</v>
      </c>
      <c r="R7" s="23">
        <v>14971</v>
      </c>
      <c r="S7" s="23">
        <v>6080</v>
      </c>
      <c r="T7" s="23">
        <v>9255</v>
      </c>
      <c r="U7" s="23">
        <v>8966</v>
      </c>
      <c r="V7" s="23">
        <v>13159</v>
      </c>
      <c r="W7" s="23">
        <v>9864</v>
      </c>
      <c r="X7" s="23">
        <v>6483</v>
      </c>
      <c r="Y7" s="23">
        <v>14434</v>
      </c>
      <c r="Z7" s="23">
        <v>22965</v>
      </c>
      <c r="AA7" s="23">
        <v>19560</v>
      </c>
      <c r="AB7" s="23">
        <v>13427</v>
      </c>
      <c r="AC7" s="23">
        <v>6695</v>
      </c>
      <c r="AD7" s="23">
        <v>23473</v>
      </c>
      <c r="AE7" s="23">
        <v>10332</v>
      </c>
      <c r="AF7" s="23">
        <v>14796</v>
      </c>
      <c r="AG7" s="23">
        <v>28525</v>
      </c>
      <c r="AH7" s="23">
        <v>21503</v>
      </c>
      <c r="AI7" s="23">
        <v>21876</v>
      </c>
      <c r="AJ7" s="23">
        <v>7960</v>
      </c>
      <c r="AK7" s="23">
        <v>17542</v>
      </c>
      <c r="AL7" s="23">
        <v>13993</v>
      </c>
      <c r="AM7" s="23">
        <v>22164</v>
      </c>
      <c r="AN7" s="23">
        <v>22551</v>
      </c>
      <c r="AO7" s="23">
        <v>110356</v>
      </c>
      <c r="AP7" s="23">
        <v>51856</v>
      </c>
      <c r="AQ7" s="23">
        <v>368981</v>
      </c>
      <c r="AR7" s="23">
        <v>94524</v>
      </c>
      <c r="AS7" s="23">
        <v>5219</v>
      </c>
      <c r="AT7" s="23">
        <v>7974</v>
      </c>
      <c r="AU7" s="23">
        <v>46039</v>
      </c>
      <c r="AV7" s="23">
        <v>11825</v>
      </c>
      <c r="AW7" s="23">
        <v>62717</v>
      </c>
      <c r="AX7" s="23">
        <v>6623</v>
      </c>
      <c r="AY7" s="23">
        <v>12386</v>
      </c>
      <c r="AZ7" s="23">
        <v>20848</v>
      </c>
      <c r="BA7" s="23">
        <v>62839</v>
      </c>
      <c r="BB7" s="23">
        <v>179777</v>
      </c>
      <c r="BC7" s="23">
        <v>8781</v>
      </c>
      <c r="BD7" s="23">
        <v>66524</v>
      </c>
      <c r="BE7" s="23">
        <v>22232</v>
      </c>
      <c r="BF7" s="23">
        <v>17459</v>
      </c>
      <c r="BG7" s="23">
        <v>12605</v>
      </c>
      <c r="BH7" s="23">
        <v>127394</v>
      </c>
      <c r="BI7" s="23">
        <v>32043</v>
      </c>
      <c r="BJ7" s="23">
        <v>551477</v>
      </c>
      <c r="BK7" s="23">
        <v>306169</v>
      </c>
      <c r="BL7" s="23">
        <v>92490</v>
      </c>
      <c r="BM7" s="23">
        <v>132594</v>
      </c>
      <c r="BN7" s="23">
        <v>96664</v>
      </c>
      <c r="BO7" s="23">
        <v>14649</v>
      </c>
      <c r="BP7" s="23">
        <v>46625</v>
      </c>
      <c r="BQ7" s="23">
        <v>75158</v>
      </c>
      <c r="BR7" s="23">
        <f t="shared" si="0"/>
        <v>3217680</v>
      </c>
    </row>
    <row r="8" spans="1:70" s="5" customFormat="1" ht="14.1" customHeight="1">
      <c r="A8" s="15" t="s">
        <v>6</v>
      </c>
      <c r="B8" s="23">
        <v>28069</v>
      </c>
      <c r="C8" s="23">
        <v>19738</v>
      </c>
      <c r="D8" s="23">
        <v>2357</v>
      </c>
      <c r="E8" s="23">
        <v>3260</v>
      </c>
      <c r="F8" s="23">
        <v>13421</v>
      </c>
      <c r="G8" s="23">
        <v>2817</v>
      </c>
      <c r="H8" s="23">
        <v>1981</v>
      </c>
      <c r="I8" s="23">
        <v>24632</v>
      </c>
      <c r="J8" s="23">
        <v>4787</v>
      </c>
      <c r="K8" s="23">
        <v>28189</v>
      </c>
      <c r="L8" s="23">
        <v>8145</v>
      </c>
      <c r="M8" s="23">
        <v>1360</v>
      </c>
      <c r="N8" s="23">
        <v>9319</v>
      </c>
      <c r="O8" s="23">
        <v>15436</v>
      </c>
      <c r="P8" s="23">
        <v>9240</v>
      </c>
      <c r="Q8" s="23">
        <v>5488</v>
      </c>
      <c r="R8" s="23">
        <v>11685</v>
      </c>
      <c r="S8" s="23">
        <v>4929</v>
      </c>
      <c r="T8" s="23">
        <v>6516</v>
      </c>
      <c r="U8" s="23">
        <v>6850</v>
      </c>
      <c r="V8" s="23">
        <v>9949</v>
      </c>
      <c r="W8" s="23">
        <v>7639</v>
      </c>
      <c r="X8" s="23">
        <v>5096</v>
      </c>
      <c r="Y8" s="23">
        <v>10986</v>
      </c>
      <c r="Z8" s="23">
        <v>17852</v>
      </c>
      <c r="AA8" s="23">
        <v>15969</v>
      </c>
      <c r="AB8" s="23">
        <v>10398</v>
      </c>
      <c r="AC8" s="23">
        <v>5361</v>
      </c>
      <c r="AD8" s="23">
        <v>18507</v>
      </c>
      <c r="AE8" s="23">
        <v>8210</v>
      </c>
      <c r="AF8" s="23">
        <v>11586</v>
      </c>
      <c r="AG8" s="23">
        <v>22592</v>
      </c>
      <c r="AH8" s="23">
        <v>16588</v>
      </c>
      <c r="AI8" s="23">
        <v>18259</v>
      </c>
      <c r="AJ8" s="23">
        <v>6432</v>
      </c>
      <c r="AK8" s="23">
        <v>14320</v>
      </c>
      <c r="AL8" s="23">
        <v>11260</v>
      </c>
      <c r="AM8" s="23">
        <v>15927</v>
      </c>
      <c r="AN8" s="23">
        <v>17009</v>
      </c>
      <c r="AO8" s="23">
        <v>90637</v>
      </c>
      <c r="AP8" s="23">
        <v>41877</v>
      </c>
      <c r="AQ8" s="23">
        <v>291975</v>
      </c>
      <c r="AR8" s="23">
        <v>76772</v>
      </c>
      <c r="AS8" s="23">
        <v>4282</v>
      </c>
      <c r="AT8" s="23">
        <v>6498</v>
      </c>
      <c r="AU8" s="23">
        <v>35405</v>
      </c>
      <c r="AV8" s="23">
        <v>9924</v>
      </c>
      <c r="AW8" s="23">
        <v>52844</v>
      </c>
      <c r="AX8" s="23">
        <v>5514</v>
      </c>
      <c r="AY8" s="23">
        <v>10492</v>
      </c>
      <c r="AZ8" s="23">
        <v>15606</v>
      </c>
      <c r="BA8" s="23">
        <v>49534</v>
      </c>
      <c r="BB8" s="23">
        <v>138193</v>
      </c>
      <c r="BC8" s="23">
        <v>6833</v>
      </c>
      <c r="BD8" s="23">
        <v>54348</v>
      </c>
      <c r="BE8" s="23">
        <v>17903</v>
      </c>
      <c r="BF8" s="23">
        <v>13996</v>
      </c>
      <c r="BG8" s="23">
        <v>9934</v>
      </c>
      <c r="BH8" s="23">
        <v>101481</v>
      </c>
      <c r="BI8" s="23">
        <v>25141</v>
      </c>
      <c r="BJ8" s="23">
        <v>388542</v>
      </c>
      <c r="BK8" s="23">
        <v>246988</v>
      </c>
      <c r="BL8" s="23">
        <v>76574</v>
      </c>
      <c r="BM8" s="23">
        <v>107256</v>
      </c>
      <c r="BN8" s="23">
        <v>83397</v>
      </c>
      <c r="BO8" s="23">
        <v>12581</v>
      </c>
      <c r="BP8" s="23">
        <v>39840</v>
      </c>
      <c r="BQ8" s="23">
        <v>73167</v>
      </c>
      <c r="BR8" s="23">
        <f t="shared" si="0"/>
        <v>2539693</v>
      </c>
    </row>
    <row r="9" spans="1:70" s="5" customFormat="1" ht="14.1" customHeight="1">
      <c r="A9" s="15" t="s">
        <v>7</v>
      </c>
      <c r="B9" s="23">
        <v>5051</v>
      </c>
      <c r="C9" s="23">
        <v>2759</v>
      </c>
      <c r="D9" s="23">
        <v>340</v>
      </c>
      <c r="E9" s="23">
        <v>796</v>
      </c>
      <c r="F9" s="23">
        <v>5018</v>
      </c>
      <c r="G9" s="23">
        <v>797</v>
      </c>
      <c r="H9" s="23">
        <v>533</v>
      </c>
      <c r="I9" s="23">
        <v>7198</v>
      </c>
      <c r="J9" s="23">
        <v>2030</v>
      </c>
      <c r="K9" s="23">
        <v>7591</v>
      </c>
      <c r="L9" s="23">
        <v>2398</v>
      </c>
      <c r="M9" s="23">
        <v>423</v>
      </c>
      <c r="N9" s="23">
        <v>2068</v>
      </c>
      <c r="O9" s="23">
        <v>3847</v>
      </c>
      <c r="P9" s="23">
        <v>1924</v>
      </c>
      <c r="Q9" s="23">
        <v>1266</v>
      </c>
      <c r="R9" s="23">
        <v>3286</v>
      </c>
      <c r="S9" s="23">
        <v>1151</v>
      </c>
      <c r="T9" s="23">
        <v>2739</v>
      </c>
      <c r="U9" s="23">
        <v>2116</v>
      </c>
      <c r="V9" s="23">
        <v>3210</v>
      </c>
      <c r="W9" s="23">
        <v>2225</v>
      </c>
      <c r="X9" s="23">
        <v>1387</v>
      </c>
      <c r="Y9" s="23">
        <v>3448</v>
      </c>
      <c r="Z9" s="23">
        <v>5113</v>
      </c>
      <c r="AA9" s="23">
        <v>3591</v>
      </c>
      <c r="AB9" s="23">
        <v>3029</v>
      </c>
      <c r="AC9" s="23">
        <v>1334</v>
      </c>
      <c r="AD9" s="23">
        <v>4966</v>
      </c>
      <c r="AE9" s="23">
        <v>2122</v>
      </c>
      <c r="AF9" s="23">
        <v>3210</v>
      </c>
      <c r="AG9" s="23">
        <v>5933</v>
      </c>
      <c r="AH9" s="23">
        <v>4915</v>
      </c>
      <c r="AI9" s="23">
        <v>3617</v>
      </c>
      <c r="AJ9" s="23">
        <v>1528</v>
      </c>
      <c r="AK9" s="23">
        <v>3222</v>
      </c>
      <c r="AL9" s="23">
        <v>2733</v>
      </c>
      <c r="AM9" s="23">
        <v>6237</v>
      </c>
      <c r="AN9" s="23">
        <v>5542</v>
      </c>
      <c r="AO9" s="23">
        <v>19719</v>
      </c>
      <c r="AP9" s="23">
        <v>9979</v>
      </c>
      <c r="AQ9" s="23">
        <v>77006</v>
      </c>
      <c r="AR9" s="23">
        <v>17752</v>
      </c>
      <c r="AS9" s="23">
        <v>937</v>
      </c>
      <c r="AT9" s="23">
        <v>1476</v>
      </c>
      <c r="AU9" s="23">
        <v>10634</v>
      </c>
      <c r="AV9" s="23">
        <v>1901</v>
      </c>
      <c r="AW9" s="23">
        <v>9873</v>
      </c>
      <c r="AX9" s="23">
        <v>1109</v>
      </c>
      <c r="AY9" s="23">
        <v>1894</v>
      </c>
      <c r="AZ9" s="23">
        <v>5242</v>
      </c>
      <c r="BA9" s="23">
        <v>13305</v>
      </c>
      <c r="BB9" s="23">
        <v>41584</v>
      </c>
      <c r="BC9" s="23">
        <v>1948</v>
      </c>
      <c r="BD9" s="23">
        <v>12176</v>
      </c>
      <c r="BE9" s="23">
        <v>4329</v>
      </c>
      <c r="BF9" s="23">
        <v>3463</v>
      </c>
      <c r="BG9" s="23">
        <v>2671</v>
      </c>
      <c r="BH9" s="23">
        <v>25913</v>
      </c>
      <c r="BI9" s="23">
        <v>6902</v>
      </c>
      <c r="BJ9" s="23">
        <v>74455</v>
      </c>
      <c r="BK9" s="23">
        <v>50489</v>
      </c>
      <c r="BL9" s="23">
        <v>15916</v>
      </c>
      <c r="BM9" s="23">
        <v>17417</v>
      </c>
      <c r="BN9" s="23">
        <v>13267</v>
      </c>
      <c r="BO9" s="23">
        <v>2068</v>
      </c>
      <c r="BP9" s="23">
        <v>6785</v>
      </c>
      <c r="BQ9" s="23">
        <v>1991</v>
      </c>
      <c r="BR9" s="23">
        <f t="shared" si="0"/>
        <v>572894</v>
      </c>
    </row>
    <row r="10" spans="1:70" s="5" customFormat="1" ht="14.1" customHeight="1">
      <c r="A10" s="16" t="s">
        <v>81</v>
      </c>
      <c r="B10" s="23">
        <v>5049</v>
      </c>
      <c r="C10" s="23">
        <v>2759</v>
      </c>
      <c r="D10" s="23">
        <v>338</v>
      </c>
      <c r="E10" s="23">
        <v>784</v>
      </c>
      <c r="F10" s="23">
        <v>3928</v>
      </c>
      <c r="G10" s="23">
        <v>770</v>
      </c>
      <c r="H10" s="23">
        <v>506</v>
      </c>
      <c r="I10" s="23">
        <v>7039</v>
      </c>
      <c r="J10" s="23">
        <v>1991</v>
      </c>
      <c r="K10" s="23">
        <v>7382</v>
      </c>
      <c r="L10" s="23">
        <v>2312</v>
      </c>
      <c r="M10" s="23">
        <v>388</v>
      </c>
      <c r="N10" s="23">
        <v>2032</v>
      </c>
      <c r="O10" s="23">
        <v>3790</v>
      </c>
      <c r="P10" s="23">
        <v>1891</v>
      </c>
      <c r="Q10" s="23">
        <v>1202</v>
      </c>
      <c r="R10" s="23">
        <v>3000</v>
      </c>
      <c r="S10" s="23">
        <v>1119</v>
      </c>
      <c r="T10" s="23">
        <v>1940</v>
      </c>
      <c r="U10" s="23">
        <v>2086</v>
      </c>
      <c r="V10" s="23">
        <v>2939</v>
      </c>
      <c r="W10" s="23">
        <v>2046</v>
      </c>
      <c r="X10" s="23">
        <v>1352</v>
      </c>
      <c r="Y10" s="23">
        <v>3254</v>
      </c>
      <c r="Z10" s="23">
        <v>4979</v>
      </c>
      <c r="AA10" s="23">
        <v>3451</v>
      </c>
      <c r="AB10" s="23">
        <v>2776</v>
      </c>
      <c r="AC10" s="23">
        <v>1269</v>
      </c>
      <c r="AD10" s="23">
        <v>4856</v>
      </c>
      <c r="AE10" s="23">
        <v>2064</v>
      </c>
      <c r="AF10" s="23">
        <v>3102</v>
      </c>
      <c r="AG10" s="23">
        <v>5690</v>
      </c>
      <c r="AH10" s="23">
        <v>4699</v>
      </c>
      <c r="AI10" s="23">
        <v>3495</v>
      </c>
      <c r="AJ10" s="23">
        <v>1430</v>
      </c>
      <c r="AK10" s="23">
        <v>3144</v>
      </c>
      <c r="AL10" s="23">
        <v>2636</v>
      </c>
      <c r="AM10" s="23">
        <v>4760</v>
      </c>
      <c r="AN10" s="23">
        <v>5026</v>
      </c>
      <c r="AO10" s="23">
        <v>19299</v>
      </c>
      <c r="AP10" s="23">
        <v>9887</v>
      </c>
      <c r="AQ10" s="23">
        <v>75842</v>
      </c>
      <c r="AR10" s="23">
        <v>17092</v>
      </c>
      <c r="AS10" s="23">
        <v>901</v>
      </c>
      <c r="AT10" s="23">
        <v>1445</v>
      </c>
      <c r="AU10" s="23">
        <v>9480</v>
      </c>
      <c r="AV10" s="23">
        <v>1855</v>
      </c>
      <c r="AW10" s="23">
        <v>9763</v>
      </c>
      <c r="AX10" s="23">
        <v>1080</v>
      </c>
      <c r="AY10" s="23">
        <v>1821</v>
      </c>
      <c r="AZ10" s="23">
        <v>4304</v>
      </c>
      <c r="BA10" s="23">
        <v>12567</v>
      </c>
      <c r="BB10" s="23">
        <v>35294</v>
      </c>
      <c r="BC10" s="23">
        <v>1891</v>
      </c>
      <c r="BD10" s="23">
        <v>11072</v>
      </c>
      <c r="BE10" s="23">
        <v>4188</v>
      </c>
      <c r="BF10" s="23">
        <v>3411</v>
      </c>
      <c r="BG10" s="23">
        <v>2618</v>
      </c>
      <c r="BH10" s="23">
        <v>25564</v>
      </c>
      <c r="BI10" s="23">
        <v>6823</v>
      </c>
      <c r="BJ10" s="23">
        <v>73284</v>
      </c>
      <c r="BK10" s="23">
        <v>50252</v>
      </c>
      <c r="BL10" s="23">
        <v>15842</v>
      </c>
      <c r="BM10" s="23">
        <v>17375</v>
      </c>
      <c r="BN10" s="23">
        <v>13153</v>
      </c>
      <c r="BO10" s="23">
        <v>2015</v>
      </c>
      <c r="BP10" s="23">
        <v>6681</v>
      </c>
      <c r="BQ10" s="23">
        <v>1991</v>
      </c>
      <c r="BR10" s="23">
        <f t="shared" si="0"/>
        <v>550064</v>
      </c>
    </row>
    <row r="11" spans="1:70" s="5" customFormat="1" ht="14.1" customHeight="1">
      <c r="A11" s="15" t="s">
        <v>82</v>
      </c>
      <c r="B11" s="23">
        <v>2</v>
      </c>
      <c r="C11" s="23">
        <v>0</v>
      </c>
      <c r="D11" s="23">
        <v>2</v>
      </c>
      <c r="E11" s="23">
        <v>12</v>
      </c>
      <c r="F11" s="23">
        <v>1090</v>
      </c>
      <c r="G11" s="23">
        <v>27</v>
      </c>
      <c r="H11" s="23">
        <v>27</v>
      </c>
      <c r="I11" s="23">
        <v>159</v>
      </c>
      <c r="J11" s="23">
        <v>39</v>
      </c>
      <c r="K11" s="23">
        <v>209</v>
      </c>
      <c r="L11" s="23">
        <v>86</v>
      </c>
      <c r="M11" s="23">
        <v>35</v>
      </c>
      <c r="N11" s="23">
        <v>36</v>
      </c>
      <c r="O11" s="23">
        <v>57</v>
      </c>
      <c r="P11" s="23">
        <v>33</v>
      </c>
      <c r="Q11" s="23">
        <v>64</v>
      </c>
      <c r="R11" s="23">
        <v>286</v>
      </c>
      <c r="S11" s="23">
        <v>32</v>
      </c>
      <c r="T11" s="23">
        <v>799</v>
      </c>
      <c r="U11" s="23">
        <v>30</v>
      </c>
      <c r="V11" s="23">
        <v>271</v>
      </c>
      <c r="W11" s="23">
        <v>179</v>
      </c>
      <c r="X11" s="23">
        <v>35</v>
      </c>
      <c r="Y11" s="23">
        <v>194</v>
      </c>
      <c r="Z11" s="23">
        <v>134</v>
      </c>
      <c r="AA11" s="23">
        <v>140</v>
      </c>
      <c r="AB11" s="23">
        <v>253</v>
      </c>
      <c r="AC11" s="23">
        <v>65</v>
      </c>
      <c r="AD11" s="23">
        <v>110</v>
      </c>
      <c r="AE11" s="23">
        <v>58</v>
      </c>
      <c r="AF11" s="23">
        <v>108</v>
      </c>
      <c r="AG11" s="23">
        <v>243</v>
      </c>
      <c r="AH11" s="23">
        <v>216</v>
      </c>
      <c r="AI11" s="23">
        <v>122</v>
      </c>
      <c r="AJ11" s="23">
        <v>98</v>
      </c>
      <c r="AK11" s="23">
        <v>78</v>
      </c>
      <c r="AL11" s="23">
        <v>97</v>
      </c>
      <c r="AM11" s="23">
        <v>1477</v>
      </c>
      <c r="AN11" s="23">
        <v>516</v>
      </c>
      <c r="AO11" s="23">
        <v>420</v>
      </c>
      <c r="AP11" s="23">
        <v>92</v>
      </c>
      <c r="AQ11" s="23">
        <v>1164</v>
      </c>
      <c r="AR11" s="23">
        <v>660</v>
      </c>
      <c r="AS11" s="23">
        <v>36</v>
      </c>
      <c r="AT11" s="23">
        <v>31</v>
      </c>
      <c r="AU11" s="23">
        <v>1154</v>
      </c>
      <c r="AV11" s="23">
        <v>46</v>
      </c>
      <c r="AW11" s="23">
        <v>110</v>
      </c>
      <c r="AX11" s="23">
        <v>29</v>
      </c>
      <c r="AY11" s="23">
        <v>73</v>
      </c>
      <c r="AZ11" s="23">
        <v>938</v>
      </c>
      <c r="BA11" s="23">
        <v>738</v>
      </c>
      <c r="BB11" s="23">
        <v>6290</v>
      </c>
      <c r="BC11" s="23">
        <v>57</v>
      </c>
      <c r="BD11" s="23">
        <v>1104</v>
      </c>
      <c r="BE11" s="23">
        <v>141</v>
      </c>
      <c r="BF11" s="23">
        <v>52</v>
      </c>
      <c r="BG11" s="23">
        <v>53</v>
      </c>
      <c r="BH11" s="23">
        <v>349</v>
      </c>
      <c r="BI11" s="23">
        <v>79</v>
      </c>
      <c r="BJ11" s="23">
        <v>1171</v>
      </c>
      <c r="BK11" s="23">
        <v>237</v>
      </c>
      <c r="BL11" s="23">
        <v>74</v>
      </c>
      <c r="BM11" s="23">
        <v>42</v>
      </c>
      <c r="BN11" s="23">
        <v>114</v>
      </c>
      <c r="BO11" s="23">
        <v>53</v>
      </c>
      <c r="BP11" s="23">
        <v>104</v>
      </c>
      <c r="BQ11" s="23">
        <v>0</v>
      </c>
      <c r="BR11" s="23">
        <f t="shared" si="0"/>
        <v>22830</v>
      </c>
    </row>
    <row r="12" spans="1:70" s="5" customFormat="1" ht="14.1" customHeight="1">
      <c r="A12" s="15" t="s">
        <v>10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88480</v>
      </c>
      <c r="BK12" s="23">
        <v>8692</v>
      </c>
      <c r="BL12" s="23">
        <v>0</v>
      </c>
      <c r="BM12" s="23">
        <v>7921</v>
      </c>
      <c r="BN12" s="23">
        <v>0</v>
      </c>
      <c r="BO12" s="23">
        <v>0</v>
      </c>
      <c r="BP12" s="23">
        <v>0</v>
      </c>
      <c r="BQ12" s="23">
        <v>0</v>
      </c>
      <c r="BR12" s="23">
        <f t="shared" si="0"/>
        <v>105093</v>
      </c>
    </row>
    <row r="13" spans="1:70" s="5" customFormat="1" ht="14.1" customHeight="1">
      <c r="A13" s="16" t="s">
        <v>96</v>
      </c>
      <c r="B13" s="23">
        <v>178447</v>
      </c>
      <c r="C13" s="23">
        <v>53985</v>
      </c>
      <c r="D13" s="23">
        <v>24742</v>
      </c>
      <c r="E13" s="23">
        <v>4036</v>
      </c>
      <c r="F13" s="23">
        <v>96116</v>
      </c>
      <c r="G13" s="23">
        <v>46550</v>
      </c>
      <c r="H13" s="23">
        <v>4713</v>
      </c>
      <c r="I13" s="23">
        <v>12612</v>
      </c>
      <c r="J13" s="23">
        <v>-1235</v>
      </c>
      <c r="K13" s="23">
        <v>20994</v>
      </c>
      <c r="L13" s="23">
        <v>11283</v>
      </c>
      <c r="M13" s="23">
        <v>1865</v>
      </c>
      <c r="N13" s="23">
        <v>4887</v>
      </c>
      <c r="O13" s="23">
        <v>7694</v>
      </c>
      <c r="P13" s="23">
        <v>3805</v>
      </c>
      <c r="Q13" s="23">
        <v>5065</v>
      </c>
      <c r="R13" s="23">
        <v>15414</v>
      </c>
      <c r="S13" s="23">
        <v>2378</v>
      </c>
      <c r="T13" s="23">
        <v>44698</v>
      </c>
      <c r="U13" s="23">
        <v>4986</v>
      </c>
      <c r="V13" s="23">
        <v>13768</v>
      </c>
      <c r="W13" s="23">
        <v>7552</v>
      </c>
      <c r="X13" s="23">
        <v>5626</v>
      </c>
      <c r="Y13" s="23">
        <v>20808</v>
      </c>
      <c r="Z13" s="23">
        <v>6403</v>
      </c>
      <c r="AA13" s="23">
        <v>4391</v>
      </c>
      <c r="AB13" s="23">
        <v>8921</v>
      </c>
      <c r="AC13" s="23">
        <v>8255</v>
      </c>
      <c r="AD13" s="23">
        <v>14289</v>
      </c>
      <c r="AE13" s="23">
        <v>5032</v>
      </c>
      <c r="AF13" s="23">
        <v>6282</v>
      </c>
      <c r="AG13" s="23">
        <v>11972</v>
      </c>
      <c r="AH13" s="23">
        <v>548</v>
      </c>
      <c r="AI13" s="23">
        <v>9033</v>
      </c>
      <c r="AJ13" s="23">
        <v>922</v>
      </c>
      <c r="AK13" s="23">
        <v>18332</v>
      </c>
      <c r="AL13" s="23">
        <v>16134</v>
      </c>
      <c r="AM13" s="23">
        <v>110381</v>
      </c>
      <c r="AN13" s="23">
        <v>31422</v>
      </c>
      <c r="AO13" s="23">
        <v>134957</v>
      </c>
      <c r="AP13" s="23">
        <v>52372</v>
      </c>
      <c r="AQ13" s="23">
        <v>335258</v>
      </c>
      <c r="AR13" s="23">
        <v>79046</v>
      </c>
      <c r="AS13" s="23">
        <v>4852</v>
      </c>
      <c r="AT13" s="23">
        <v>3487</v>
      </c>
      <c r="AU13" s="23">
        <v>37585</v>
      </c>
      <c r="AV13" s="23">
        <v>4617</v>
      </c>
      <c r="AW13" s="23">
        <v>76759</v>
      </c>
      <c r="AX13" s="23">
        <v>1719</v>
      </c>
      <c r="AY13" s="23">
        <v>3537</v>
      </c>
      <c r="AZ13" s="23">
        <v>45273</v>
      </c>
      <c r="BA13" s="23">
        <v>57860</v>
      </c>
      <c r="BB13" s="23">
        <v>271921</v>
      </c>
      <c r="BC13" s="23">
        <v>610297</v>
      </c>
      <c r="BD13" s="23">
        <v>99242</v>
      </c>
      <c r="BE13" s="23">
        <v>17828</v>
      </c>
      <c r="BF13" s="23">
        <v>23676</v>
      </c>
      <c r="BG13" s="23">
        <v>19449</v>
      </c>
      <c r="BH13" s="23">
        <v>57967</v>
      </c>
      <c r="BI13" s="23">
        <v>3260</v>
      </c>
      <c r="BJ13" s="23">
        <v>94479</v>
      </c>
      <c r="BK13" s="23">
        <v>13993</v>
      </c>
      <c r="BL13" s="23">
        <v>9643</v>
      </c>
      <c r="BM13" s="23">
        <v>7212</v>
      </c>
      <c r="BN13" s="23">
        <v>81413</v>
      </c>
      <c r="BO13" s="23">
        <v>11130</v>
      </c>
      <c r="BP13" s="23">
        <v>45995</v>
      </c>
      <c r="BQ13" s="23">
        <v>0</v>
      </c>
      <c r="BR13" s="23">
        <f t="shared" si="0"/>
        <v>3047933</v>
      </c>
    </row>
    <row r="14" spans="1:70" s="5" customFormat="1" ht="14.1" customHeight="1">
      <c r="A14" s="15" t="s">
        <v>97</v>
      </c>
      <c r="B14" s="23">
        <v>97871</v>
      </c>
      <c r="C14" s="23">
        <v>40745</v>
      </c>
      <c r="D14" s="23">
        <v>12090</v>
      </c>
      <c r="E14" s="23">
        <v>251</v>
      </c>
      <c r="F14" s="23">
        <v>0</v>
      </c>
      <c r="G14" s="23">
        <v>0</v>
      </c>
      <c r="H14" s="23">
        <v>0</v>
      </c>
      <c r="I14" s="23">
        <v>426</v>
      </c>
      <c r="J14" s="23">
        <v>0</v>
      </c>
      <c r="K14" s="23">
        <v>4480</v>
      </c>
      <c r="L14" s="23">
        <v>26</v>
      </c>
      <c r="M14" s="23">
        <v>0</v>
      </c>
      <c r="N14" s="23">
        <v>1365</v>
      </c>
      <c r="O14" s="23">
        <v>6578</v>
      </c>
      <c r="P14" s="23">
        <v>723</v>
      </c>
      <c r="Q14" s="23">
        <v>1846</v>
      </c>
      <c r="R14" s="23">
        <v>339</v>
      </c>
      <c r="S14" s="23">
        <v>512</v>
      </c>
      <c r="T14" s="23">
        <v>0</v>
      </c>
      <c r="U14" s="23">
        <v>0</v>
      </c>
      <c r="V14" s="23">
        <v>0</v>
      </c>
      <c r="W14" s="23">
        <v>0</v>
      </c>
      <c r="X14" s="23">
        <v>661</v>
      </c>
      <c r="Y14" s="23">
        <v>0</v>
      </c>
      <c r="Z14" s="23">
        <v>397</v>
      </c>
      <c r="AA14" s="23">
        <v>935</v>
      </c>
      <c r="AB14" s="23">
        <v>0</v>
      </c>
      <c r="AC14" s="23">
        <v>-16</v>
      </c>
      <c r="AD14" s="23">
        <v>2705</v>
      </c>
      <c r="AE14" s="23">
        <v>0</v>
      </c>
      <c r="AF14" s="23">
        <v>0</v>
      </c>
      <c r="AG14" s="23">
        <v>0</v>
      </c>
      <c r="AH14" s="23">
        <v>0</v>
      </c>
      <c r="AI14" s="23">
        <v>32</v>
      </c>
      <c r="AJ14" s="23">
        <v>3</v>
      </c>
      <c r="AK14" s="23">
        <v>1530</v>
      </c>
      <c r="AL14" s="23">
        <v>5740</v>
      </c>
      <c r="AM14" s="23">
        <v>0</v>
      </c>
      <c r="AN14" s="23">
        <v>2024</v>
      </c>
      <c r="AO14" s="23">
        <v>72276</v>
      </c>
      <c r="AP14" s="23">
        <v>23827</v>
      </c>
      <c r="AQ14" s="23">
        <v>63243</v>
      </c>
      <c r="AR14" s="23">
        <v>30122</v>
      </c>
      <c r="AS14" s="23">
        <v>498</v>
      </c>
      <c r="AT14" s="23">
        <v>0</v>
      </c>
      <c r="AU14" s="23">
        <v>1307</v>
      </c>
      <c r="AV14" s="23">
        <v>1778</v>
      </c>
      <c r="AW14" s="23">
        <v>49030</v>
      </c>
      <c r="AX14" s="23">
        <v>34</v>
      </c>
      <c r="AY14" s="23">
        <v>1000</v>
      </c>
      <c r="AZ14" s="23">
        <v>287</v>
      </c>
      <c r="BA14" s="23">
        <v>10014</v>
      </c>
      <c r="BB14" s="23">
        <v>2730</v>
      </c>
      <c r="BC14" s="23">
        <v>4878</v>
      </c>
      <c r="BD14" s="23">
        <v>42337</v>
      </c>
      <c r="BE14" s="23">
        <v>10034</v>
      </c>
      <c r="BF14" s="23">
        <v>6917</v>
      </c>
      <c r="BG14" s="23">
        <v>919</v>
      </c>
      <c r="BH14" s="23">
        <v>8699</v>
      </c>
      <c r="BI14" s="23">
        <v>1296</v>
      </c>
      <c r="BJ14" s="23">
        <v>0</v>
      </c>
      <c r="BK14" s="23">
        <v>0</v>
      </c>
      <c r="BL14" s="23">
        <v>9293</v>
      </c>
      <c r="BM14" s="23">
        <v>0</v>
      </c>
      <c r="BN14" s="23">
        <v>52308</v>
      </c>
      <c r="BO14" s="23">
        <v>7682</v>
      </c>
      <c r="BP14" s="23">
        <v>35820</v>
      </c>
      <c r="BQ14" s="23">
        <v>0</v>
      </c>
      <c r="BR14" s="23">
        <f t="shared" si="0"/>
        <v>617592</v>
      </c>
    </row>
    <row r="15" spans="1:70" s="5" customFormat="1" ht="14.1" customHeight="1">
      <c r="A15" s="15" t="s">
        <v>13</v>
      </c>
      <c r="B15" s="23">
        <v>80576</v>
      </c>
      <c r="C15" s="23">
        <v>13240</v>
      </c>
      <c r="D15" s="23">
        <v>12652</v>
      </c>
      <c r="E15" s="23">
        <v>3785</v>
      </c>
      <c r="F15" s="23">
        <v>96116</v>
      </c>
      <c r="G15" s="23">
        <v>46550</v>
      </c>
      <c r="H15" s="23">
        <v>4713</v>
      </c>
      <c r="I15" s="23">
        <v>12186</v>
      </c>
      <c r="J15" s="23">
        <v>-1235</v>
      </c>
      <c r="K15" s="23">
        <v>16514</v>
      </c>
      <c r="L15" s="23">
        <v>11257</v>
      </c>
      <c r="M15" s="23">
        <v>1865</v>
      </c>
      <c r="N15" s="23">
        <v>3522</v>
      </c>
      <c r="O15" s="23">
        <v>1116</v>
      </c>
      <c r="P15" s="23">
        <v>3082</v>
      </c>
      <c r="Q15" s="23">
        <v>3219</v>
      </c>
      <c r="R15" s="23">
        <v>15075</v>
      </c>
      <c r="S15" s="23">
        <v>1866</v>
      </c>
      <c r="T15" s="23">
        <v>44698</v>
      </c>
      <c r="U15" s="23">
        <v>4986</v>
      </c>
      <c r="V15" s="23">
        <v>13768</v>
      </c>
      <c r="W15" s="23">
        <v>7552</v>
      </c>
      <c r="X15" s="23">
        <v>4965</v>
      </c>
      <c r="Y15" s="23">
        <v>20808</v>
      </c>
      <c r="Z15" s="23">
        <v>6006</v>
      </c>
      <c r="AA15" s="23">
        <v>3456</v>
      </c>
      <c r="AB15" s="23">
        <v>8921</v>
      </c>
      <c r="AC15" s="23">
        <v>8271</v>
      </c>
      <c r="AD15" s="23">
        <v>11584</v>
      </c>
      <c r="AE15" s="23">
        <v>5032</v>
      </c>
      <c r="AF15" s="23">
        <v>6282</v>
      </c>
      <c r="AG15" s="23">
        <v>11972</v>
      </c>
      <c r="AH15" s="23">
        <v>548</v>
      </c>
      <c r="AI15" s="23">
        <v>9001</v>
      </c>
      <c r="AJ15" s="23">
        <v>919</v>
      </c>
      <c r="AK15" s="23">
        <v>16802</v>
      </c>
      <c r="AL15" s="23">
        <v>10394</v>
      </c>
      <c r="AM15" s="23">
        <v>110381</v>
      </c>
      <c r="AN15" s="23">
        <v>29398</v>
      </c>
      <c r="AO15" s="23">
        <v>62681</v>
      </c>
      <c r="AP15" s="23">
        <v>28545</v>
      </c>
      <c r="AQ15" s="23">
        <v>272015</v>
      </c>
      <c r="AR15" s="23">
        <v>48924</v>
      </c>
      <c r="AS15" s="23">
        <v>4354</v>
      </c>
      <c r="AT15" s="23">
        <v>3487</v>
      </c>
      <c r="AU15" s="23">
        <v>36278</v>
      </c>
      <c r="AV15" s="23">
        <v>2839</v>
      </c>
      <c r="AW15" s="23">
        <v>27729</v>
      </c>
      <c r="AX15" s="23">
        <v>1685</v>
      </c>
      <c r="AY15" s="23">
        <v>2537</v>
      </c>
      <c r="AZ15" s="23">
        <v>44986</v>
      </c>
      <c r="BA15" s="23">
        <v>47846</v>
      </c>
      <c r="BB15" s="23">
        <v>269191</v>
      </c>
      <c r="BC15" s="23">
        <v>605419</v>
      </c>
      <c r="BD15" s="23">
        <v>56905</v>
      </c>
      <c r="BE15" s="23">
        <v>7794</v>
      </c>
      <c r="BF15" s="23">
        <v>16759</v>
      </c>
      <c r="BG15" s="23">
        <v>18530</v>
      </c>
      <c r="BH15" s="23">
        <v>49268</v>
      </c>
      <c r="BI15" s="23">
        <v>1964</v>
      </c>
      <c r="BJ15" s="23">
        <v>94479</v>
      </c>
      <c r="BK15" s="23">
        <v>13993</v>
      </c>
      <c r="BL15" s="23">
        <v>350</v>
      </c>
      <c r="BM15" s="23">
        <v>7212</v>
      </c>
      <c r="BN15" s="23">
        <v>29105</v>
      </c>
      <c r="BO15" s="23">
        <v>3448</v>
      </c>
      <c r="BP15" s="23">
        <v>10175</v>
      </c>
      <c r="BQ15" s="23">
        <v>0</v>
      </c>
      <c r="BR15" s="23">
        <f t="shared" si="0"/>
        <v>2430341</v>
      </c>
    </row>
    <row r="16" spans="1:70" s="5" customFormat="1" ht="14.1" customHeight="1">
      <c r="A16" s="16" t="s">
        <v>14</v>
      </c>
      <c r="B16" s="23">
        <v>1990</v>
      </c>
      <c r="C16" s="23">
        <v>688</v>
      </c>
      <c r="D16" s="23">
        <v>177</v>
      </c>
      <c r="E16" s="23">
        <v>200</v>
      </c>
      <c r="F16" s="23">
        <v>1729</v>
      </c>
      <c r="G16" s="23">
        <v>723</v>
      </c>
      <c r="H16" s="23">
        <v>180</v>
      </c>
      <c r="I16" s="23">
        <v>2938</v>
      </c>
      <c r="J16" s="23">
        <v>1032</v>
      </c>
      <c r="K16" s="23">
        <v>3715</v>
      </c>
      <c r="L16" s="23">
        <v>1073</v>
      </c>
      <c r="M16" s="23">
        <v>141</v>
      </c>
      <c r="N16" s="23">
        <v>541</v>
      </c>
      <c r="O16" s="23">
        <v>674</v>
      </c>
      <c r="P16" s="23">
        <v>480</v>
      </c>
      <c r="Q16" s="23">
        <v>375</v>
      </c>
      <c r="R16" s="23">
        <v>990</v>
      </c>
      <c r="S16" s="23">
        <v>276</v>
      </c>
      <c r="T16" s="23">
        <v>1501</v>
      </c>
      <c r="U16" s="23">
        <v>511</v>
      </c>
      <c r="V16" s="23">
        <v>1407</v>
      </c>
      <c r="W16" s="23">
        <v>788</v>
      </c>
      <c r="X16" s="23">
        <v>495</v>
      </c>
      <c r="Y16" s="23">
        <v>779</v>
      </c>
      <c r="Z16" s="23">
        <v>1236</v>
      </c>
      <c r="AA16" s="23">
        <v>913</v>
      </c>
      <c r="AB16" s="23">
        <v>1159</v>
      </c>
      <c r="AC16" s="23">
        <v>609</v>
      </c>
      <c r="AD16" s="23">
        <v>1156</v>
      </c>
      <c r="AE16" s="23">
        <v>1154</v>
      </c>
      <c r="AF16" s="23">
        <v>843</v>
      </c>
      <c r="AG16" s="23">
        <v>1448</v>
      </c>
      <c r="AH16" s="23">
        <v>1683</v>
      </c>
      <c r="AI16" s="23">
        <v>1176</v>
      </c>
      <c r="AJ16" s="23">
        <v>370</v>
      </c>
      <c r="AK16" s="23">
        <v>778</v>
      </c>
      <c r="AL16" s="23">
        <v>498</v>
      </c>
      <c r="AM16" s="23">
        <v>3453</v>
      </c>
      <c r="AN16" s="23">
        <v>983</v>
      </c>
      <c r="AO16" s="23">
        <v>3554</v>
      </c>
      <c r="AP16" s="23">
        <v>1557</v>
      </c>
      <c r="AQ16" s="23">
        <v>12965</v>
      </c>
      <c r="AR16" s="23">
        <v>3853</v>
      </c>
      <c r="AS16" s="23">
        <v>412</v>
      </c>
      <c r="AT16" s="23">
        <v>713</v>
      </c>
      <c r="AU16" s="23">
        <v>1820</v>
      </c>
      <c r="AV16" s="23">
        <v>417</v>
      </c>
      <c r="AW16" s="23">
        <v>1854</v>
      </c>
      <c r="AX16" s="23">
        <v>214</v>
      </c>
      <c r="AY16" s="23">
        <v>1142</v>
      </c>
      <c r="AZ16" s="23">
        <v>4188</v>
      </c>
      <c r="BA16" s="23">
        <v>2286</v>
      </c>
      <c r="BB16" s="23">
        <v>8594</v>
      </c>
      <c r="BC16" s="23">
        <v>506</v>
      </c>
      <c r="BD16" s="23">
        <v>2870</v>
      </c>
      <c r="BE16" s="23">
        <v>712</v>
      </c>
      <c r="BF16" s="23">
        <v>587</v>
      </c>
      <c r="BG16" s="23">
        <v>583</v>
      </c>
      <c r="BH16" s="23">
        <v>3690</v>
      </c>
      <c r="BI16" s="23">
        <v>1054</v>
      </c>
      <c r="BJ16" s="23">
        <v>167</v>
      </c>
      <c r="BK16" s="23">
        <v>0</v>
      </c>
      <c r="BL16" s="23">
        <v>2843</v>
      </c>
      <c r="BM16" s="23">
        <v>0</v>
      </c>
      <c r="BN16" s="23">
        <v>3262</v>
      </c>
      <c r="BO16" s="23">
        <v>337</v>
      </c>
      <c r="BP16" s="23">
        <v>1240</v>
      </c>
      <c r="BQ16" s="23">
        <v>0</v>
      </c>
      <c r="BR16" s="23">
        <f t="shared" si="0"/>
        <v>102282</v>
      </c>
    </row>
    <row r="17" spans="1:70" s="5" customFormat="1" ht="14.1" customHeight="1">
      <c r="A17" s="15" t="s">
        <v>15</v>
      </c>
      <c r="B17" s="23">
        <v>-7520</v>
      </c>
      <c r="C17" s="23">
        <v>-78</v>
      </c>
      <c r="D17" s="23">
        <v>-31</v>
      </c>
      <c r="E17" s="23">
        <v>-38</v>
      </c>
      <c r="F17" s="23">
        <v>0</v>
      </c>
      <c r="G17" s="23">
        <v>-15</v>
      </c>
      <c r="H17" s="23">
        <v>0</v>
      </c>
      <c r="I17" s="23">
        <v>-50</v>
      </c>
      <c r="J17" s="23">
        <v>-71</v>
      </c>
      <c r="K17" s="23">
        <v>-65</v>
      </c>
      <c r="L17" s="23">
        <v>-20</v>
      </c>
      <c r="M17" s="23">
        <v>0</v>
      </c>
      <c r="N17" s="23">
        <v>-13</v>
      </c>
      <c r="O17" s="23">
        <v>0</v>
      </c>
      <c r="P17" s="23">
        <v>0</v>
      </c>
      <c r="Q17" s="23">
        <v>-19</v>
      </c>
      <c r="R17" s="23">
        <v>-49</v>
      </c>
      <c r="S17" s="23">
        <v>0</v>
      </c>
      <c r="T17" s="23">
        <v>-93</v>
      </c>
      <c r="U17" s="23">
        <v>-74</v>
      </c>
      <c r="V17" s="23">
        <v>-19</v>
      </c>
      <c r="W17" s="23">
        <v>0</v>
      </c>
      <c r="X17" s="23">
        <v>0</v>
      </c>
      <c r="Y17" s="23">
        <v>-13</v>
      </c>
      <c r="Z17" s="23">
        <v>-74</v>
      </c>
      <c r="AA17" s="23">
        <v>-61</v>
      </c>
      <c r="AB17" s="23">
        <v>-33</v>
      </c>
      <c r="AC17" s="23">
        <v>-17</v>
      </c>
      <c r="AD17" s="23">
        <v>-41</v>
      </c>
      <c r="AE17" s="23">
        <v>0</v>
      </c>
      <c r="AF17" s="23">
        <v>-46</v>
      </c>
      <c r="AG17" s="23">
        <v>-119</v>
      </c>
      <c r="AH17" s="23">
        <v>-135</v>
      </c>
      <c r="AI17" s="23">
        <v>-111</v>
      </c>
      <c r="AJ17" s="23">
        <v>-31</v>
      </c>
      <c r="AK17" s="23">
        <v>-17</v>
      </c>
      <c r="AL17" s="23">
        <v>0</v>
      </c>
      <c r="AM17" s="23">
        <v>-73</v>
      </c>
      <c r="AN17" s="23">
        <v>-19</v>
      </c>
      <c r="AO17" s="23">
        <v>-224</v>
      </c>
      <c r="AP17" s="23">
        <v>-18</v>
      </c>
      <c r="AQ17" s="23">
        <v>-381</v>
      </c>
      <c r="AR17" s="23">
        <v>-1007</v>
      </c>
      <c r="AS17" s="23">
        <v>0</v>
      </c>
      <c r="AT17" s="23">
        <v>-16</v>
      </c>
      <c r="AU17" s="23">
        <v>-30</v>
      </c>
      <c r="AV17" s="23">
        <v>0</v>
      </c>
      <c r="AW17" s="23">
        <v>0</v>
      </c>
      <c r="AX17" s="23">
        <v>0</v>
      </c>
      <c r="AY17" s="23">
        <v>0</v>
      </c>
      <c r="AZ17" s="23">
        <v>-39</v>
      </c>
      <c r="BA17" s="23">
        <v>0</v>
      </c>
      <c r="BB17" s="23">
        <v>0</v>
      </c>
      <c r="BC17" s="23">
        <v>0</v>
      </c>
      <c r="BD17" s="23">
        <v>0</v>
      </c>
      <c r="BE17" s="23">
        <v>-357</v>
      </c>
      <c r="BF17" s="23">
        <v>0</v>
      </c>
      <c r="BG17" s="23">
        <v>-96</v>
      </c>
      <c r="BH17" s="23">
        <v>-30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-68</v>
      </c>
      <c r="BO17" s="23">
        <v>0</v>
      </c>
      <c r="BP17" s="23">
        <v>0</v>
      </c>
      <c r="BQ17" s="23">
        <v>0</v>
      </c>
      <c r="BR17" s="23">
        <f t="shared" si="0"/>
        <v>-11211</v>
      </c>
    </row>
    <row r="18" spans="1:70" s="5" customFormat="1" ht="14.1" customHeight="1">
      <c r="A18" s="15" t="s">
        <v>16</v>
      </c>
      <c r="B18" s="23">
        <v>415308</v>
      </c>
      <c r="C18" s="23">
        <v>163008</v>
      </c>
      <c r="D18" s="23">
        <v>38200</v>
      </c>
      <c r="E18" s="23">
        <v>20360</v>
      </c>
      <c r="F18" s="23">
        <v>254621</v>
      </c>
      <c r="G18" s="23">
        <v>108090</v>
      </c>
      <c r="H18" s="23">
        <v>19375</v>
      </c>
      <c r="I18" s="23">
        <v>322433</v>
      </c>
      <c r="J18" s="23">
        <v>52577</v>
      </c>
      <c r="K18" s="23">
        <v>331216</v>
      </c>
      <c r="L18" s="23">
        <v>90049</v>
      </c>
      <c r="M18" s="23">
        <v>16574</v>
      </c>
      <c r="N18" s="23">
        <v>56729</v>
      </c>
      <c r="O18" s="23">
        <v>69845</v>
      </c>
      <c r="P18" s="23">
        <v>42405</v>
      </c>
      <c r="Q18" s="23">
        <v>34007</v>
      </c>
      <c r="R18" s="23">
        <v>111870</v>
      </c>
      <c r="S18" s="23">
        <v>20083</v>
      </c>
      <c r="T18" s="23">
        <v>469698</v>
      </c>
      <c r="U18" s="23">
        <v>59796</v>
      </c>
      <c r="V18" s="23">
        <v>185375</v>
      </c>
      <c r="W18" s="23">
        <v>97792</v>
      </c>
      <c r="X18" s="23">
        <v>52574</v>
      </c>
      <c r="Y18" s="23">
        <v>78406</v>
      </c>
      <c r="Z18" s="23">
        <v>125587</v>
      </c>
      <c r="AA18" s="23">
        <v>88584</v>
      </c>
      <c r="AB18" s="23">
        <v>144621</v>
      </c>
      <c r="AC18" s="23">
        <v>78214</v>
      </c>
      <c r="AD18" s="23">
        <v>112667</v>
      </c>
      <c r="AE18" s="23">
        <v>109228</v>
      </c>
      <c r="AF18" s="23">
        <v>87853</v>
      </c>
      <c r="AG18" s="23">
        <v>138666</v>
      </c>
      <c r="AH18" s="23">
        <v>204019</v>
      </c>
      <c r="AI18" s="23">
        <v>112190</v>
      </c>
      <c r="AJ18" s="23">
        <v>34106</v>
      </c>
      <c r="AK18" s="23">
        <v>82498</v>
      </c>
      <c r="AL18" s="23">
        <v>81987</v>
      </c>
      <c r="AM18" s="23">
        <v>345330</v>
      </c>
      <c r="AN18" s="23">
        <v>88790</v>
      </c>
      <c r="AO18" s="23">
        <v>572890</v>
      </c>
      <c r="AP18" s="23">
        <v>189157</v>
      </c>
      <c r="AQ18" s="23">
        <v>1175907</v>
      </c>
      <c r="AR18" s="23">
        <v>427944</v>
      </c>
      <c r="AS18" s="23">
        <v>24111</v>
      </c>
      <c r="AT18" s="23">
        <v>48735</v>
      </c>
      <c r="AU18" s="23">
        <v>148123</v>
      </c>
      <c r="AV18" s="23">
        <v>31622</v>
      </c>
      <c r="AW18" s="23">
        <v>300523</v>
      </c>
      <c r="AX18" s="23">
        <v>18061</v>
      </c>
      <c r="AY18" s="23">
        <v>44125</v>
      </c>
      <c r="AZ18" s="23">
        <v>168740</v>
      </c>
      <c r="BA18" s="23">
        <v>192225</v>
      </c>
      <c r="BB18" s="23">
        <v>696739</v>
      </c>
      <c r="BC18" s="23">
        <v>675910</v>
      </c>
      <c r="BD18" s="23">
        <v>246830</v>
      </c>
      <c r="BE18" s="23">
        <v>66918</v>
      </c>
      <c r="BF18" s="23">
        <v>113009</v>
      </c>
      <c r="BG18" s="23">
        <v>53197</v>
      </c>
      <c r="BH18" s="23">
        <v>282668</v>
      </c>
      <c r="BI18" s="23">
        <v>45197</v>
      </c>
      <c r="BJ18" s="23">
        <v>897364</v>
      </c>
      <c r="BK18" s="23">
        <v>380023</v>
      </c>
      <c r="BL18" s="23">
        <v>149053</v>
      </c>
      <c r="BM18" s="23">
        <v>217052</v>
      </c>
      <c r="BN18" s="23">
        <v>324104</v>
      </c>
      <c r="BO18" s="23">
        <v>46576</v>
      </c>
      <c r="BP18" s="23">
        <v>185099</v>
      </c>
      <c r="BQ18" s="23">
        <v>75158</v>
      </c>
      <c r="BR18" s="23">
        <f t="shared" si="0"/>
        <v>12741791</v>
      </c>
    </row>
    <row r="19" spans="1:70" s="5" customFormat="1" ht="14.1" customHeight="1">
      <c r="A19" s="16" t="s">
        <v>95</v>
      </c>
      <c r="B19" s="23">
        <v>6510033</v>
      </c>
      <c r="C19" s="23">
        <v>5830589</v>
      </c>
      <c r="D19" s="23">
        <v>847266</v>
      </c>
      <c r="E19" s="23">
        <v>111278</v>
      </c>
      <c r="F19" s="23">
        <v>52669</v>
      </c>
      <c r="G19" s="23">
        <v>25542</v>
      </c>
      <c r="H19" s="23">
        <v>29890</v>
      </c>
      <c r="I19" s="23">
        <v>784540</v>
      </c>
      <c r="J19" s="23">
        <v>136690</v>
      </c>
      <c r="K19" s="23">
        <v>1310050</v>
      </c>
      <c r="L19" s="23">
        <v>194025</v>
      </c>
      <c r="M19" s="23">
        <v>16455</v>
      </c>
      <c r="N19" s="23">
        <v>637078</v>
      </c>
      <c r="O19" s="23">
        <v>1688242</v>
      </c>
      <c r="P19" s="23">
        <v>461054</v>
      </c>
      <c r="Q19" s="23">
        <v>374839</v>
      </c>
      <c r="R19" s="23">
        <v>204454</v>
      </c>
      <c r="S19" s="23">
        <v>184685</v>
      </c>
      <c r="T19" s="23">
        <v>22706</v>
      </c>
      <c r="U19" s="23">
        <v>101452</v>
      </c>
      <c r="V19" s="23">
        <v>99859</v>
      </c>
      <c r="W19" s="23">
        <v>91992</v>
      </c>
      <c r="X19" s="23">
        <v>137918</v>
      </c>
      <c r="Y19" s="23">
        <v>107486</v>
      </c>
      <c r="Z19" s="23">
        <v>424241</v>
      </c>
      <c r="AA19" s="23">
        <v>569351</v>
      </c>
      <c r="AB19" s="23">
        <v>119457</v>
      </c>
      <c r="AC19" s="23">
        <v>103300</v>
      </c>
      <c r="AD19" s="23">
        <v>674027</v>
      </c>
      <c r="AE19" s="23">
        <v>121026</v>
      </c>
      <c r="AF19" s="23">
        <v>208705</v>
      </c>
      <c r="AG19" s="23">
        <v>375695</v>
      </c>
      <c r="AH19" s="23">
        <v>160604</v>
      </c>
      <c r="AI19" s="23">
        <v>303205</v>
      </c>
      <c r="AJ19" s="23">
        <v>80570</v>
      </c>
      <c r="AK19" s="23">
        <v>751434</v>
      </c>
      <c r="AL19" s="23">
        <v>549899</v>
      </c>
      <c r="AM19" s="23">
        <v>166819</v>
      </c>
      <c r="AN19" s="23">
        <v>581064</v>
      </c>
      <c r="AO19" s="23">
        <v>7745390</v>
      </c>
      <c r="AP19" s="23">
        <v>2973195</v>
      </c>
      <c r="AQ19" s="23">
        <v>15985827</v>
      </c>
      <c r="AR19" s="23">
        <v>4344503</v>
      </c>
      <c r="AS19" s="23">
        <v>52972</v>
      </c>
      <c r="AT19" s="23">
        <v>59257</v>
      </c>
      <c r="AU19" s="23">
        <v>832617</v>
      </c>
      <c r="AV19" s="23">
        <v>445384</v>
      </c>
      <c r="AW19" s="23">
        <v>5884294</v>
      </c>
      <c r="AX19" s="23">
        <v>139503</v>
      </c>
      <c r="AY19" s="23">
        <v>171379</v>
      </c>
      <c r="AZ19" s="23">
        <v>276392</v>
      </c>
      <c r="BA19" s="23">
        <v>807321</v>
      </c>
      <c r="BB19" s="23">
        <v>1406232</v>
      </c>
      <c r="BC19" s="23">
        <v>479340</v>
      </c>
      <c r="BD19" s="23">
        <v>1964904</v>
      </c>
      <c r="BE19" s="23">
        <v>660988</v>
      </c>
      <c r="BF19" s="23">
        <v>676741</v>
      </c>
      <c r="BG19" s="23">
        <v>314636</v>
      </c>
      <c r="BH19" s="23">
        <v>4262858</v>
      </c>
      <c r="BI19" s="23">
        <v>817920</v>
      </c>
      <c r="BJ19" s="23">
        <v>4793630</v>
      </c>
      <c r="BK19" s="23">
        <v>4344217</v>
      </c>
      <c r="BL19" s="23">
        <v>2932978</v>
      </c>
      <c r="BM19" s="23">
        <v>2238123</v>
      </c>
      <c r="BN19" s="23">
        <v>3545428</v>
      </c>
      <c r="BO19" s="23">
        <v>1187141</v>
      </c>
      <c r="BP19" s="23">
        <v>4658531</v>
      </c>
      <c r="BQ19" s="23">
        <v>6843869</v>
      </c>
      <c r="BR19" s="23">
        <f t="shared" si="0"/>
        <v>105995759</v>
      </c>
    </row>
    <row r="20" spans="1:70" s="5" customFormat="1" ht="4.9000000000000004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39"/>
      <c r="BP20" s="39"/>
      <c r="BQ20" s="39"/>
      <c r="BR20" s="39"/>
    </row>
    <row r="21" spans="1:70" s="5" customFormat="1" ht="3" customHeight="1">
      <c r="A21" s="10"/>
      <c r="B21" s="10"/>
      <c r="C21" s="10"/>
      <c r="D21" s="10"/>
      <c r="E21" s="10"/>
      <c r="F21" s="10"/>
      <c r="G21" s="10"/>
      <c r="BE21" s="10"/>
      <c r="BF21" s="10"/>
      <c r="BG21" s="10"/>
      <c r="BH21" s="10"/>
      <c r="BI21" s="10"/>
      <c r="BR21" s="10"/>
    </row>
    <row r="22" spans="1:70">
      <c r="A22" s="5" t="s">
        <v>71</v>
      </c>
    </row>
    <row r="23" spans="1:70">
      <c r="A23" s="5" t="s">
        <v>407</v>
      </c>
    </row>
  </sheetData>
  <mergeCells count="1">
    <mergeCell ref="A3:A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workbookViewId="0"/>
  </sheetViews>
  <sheetFormatPr defaultColWidth="11.42578125" defaultRowHeight="12.75"/>
  <cols>
    <col min="1" max="1" width="33.85546875" style="3" customWidth="1"/>
    <col min="2" max="2" width="11.7109375" style="3" customWidth="1"/>
    <col min="3" max="3" width="10.7109375" style="3" customWidth="1"/>
    <col min="4" max="4" width="9.7109375" style="3" customWidth="1"/>
    <col min="5" max="6" width="10.28515625" style="3" customWidth="1"/>
    <col min="7" max="16384" width="11.42578125" style="3"/>
  </cols>
  <sheetData>
    <row r="1" spans="1:7" s="2" customFormat="1" ht="10.15" customHeight="1">
      <c r="A1" s="1" t="s">
        <v>72</v>
      </c>
      <c r="B1" s="1"/>
      <c r="C1" s="1"/>
      <c r="D1" s="1"/>
      <c r="E1" s="1"/>
      <c r="F1" s="1"/>
      <c r="G1" s="20"/>
    </row>
    <row r="2" spans="1:7" ht="12" customHeight="1">
      <c r="F2" s="4" t="s">
        <v>3</v>
      </c>
    </row>
    <row r="3" spans="1:7" ht="12" customHeight="1">
      <c r="A3" s="34" t="s">
        <v>61</v>
      </c>
      <c r="B3" s="36" t="s">
        <v>62</v>
      </c>
      <c r="C3" s="36"/>
      <c r="D3" s="36"/>
      <c r="E3" s="36"/>
      <c r="F3" s="37"/>
      <c r="G3" s="21"/>
    </row>
    <row r="4" spans="1:7" ht="34.9" customHeight="1">
      <c r="A4" s="41"/>
      <c r="B4" s="35" t="s">
        <v>20</v>
      </c>
      <c r="C4" s="35" t="s">
        <v>21</v>
      </c>
      <c r="D4" s="35" t="s">
        <v>22</v>
      </c>
      <c r="E4" s="35" t="s">
        <v>23</v>
      </c>
      <c r="F4" s="38" t="s">
        <v>24</v>
      </c>
    </row>
    <row r="5" spans="1:7" ht="6" customHeight="1">
      <c r="A5" s="5"/>
      <c r="B5" s="5"/>
      <c r="C5" s="5"/>
      <c r="D5" s="5"/>
      <c r="E5" s="5"/>
      <c r="F5" s="6"/>
    </row>
    <row r="6" spans="1:7" s="5" customFormat="1" ht="9" customHeight="1">
      <c r="A6" s="5" t="s">
        <v>4</v>
      </c>
      <c r="B6" s="8">
        <v>138190815</v>
      </c>
      <c r="C6" s="8">
        <v>8249472</v>
      </c>
      <c r="D6" s="8">
        <v>46638617</v>
      </c>
      <c r="E6" s="8">
        <v>13605771</v>
      </c>
      <c r="F6" s="8">
        <v>23042977</v>
      </c>
    </row>
    <row r="7" spans="1:7" s="5" customFormat="1" ht="14.1" customHeight="1">
      <c r="A7" s="5" t="s">
        <v>5</v>
      </c>
      <c r="B7" s="8">
        <v>14247085.314200474</v>
      </c>
      <c r="C7" s="8">
        <v>1843642.4860833997</v>
      </c>
      <c r="D7" s="8">
        <v>1859596.6827627386</v>
      </c>
      <c r="E7" s="8">
        <v>3739013.9040696914</v>
      </c>
      <c r="F7" s="8">
        <v>1144876.5348306699</v>
      </c>
    </row>
    <row r="8" spans="1:7" s="5" customFormat="1" ht="14.1" customHeight="1">
      <c r="A8" s="5" t="s">
        <v>6</v>
      </c>
      <c r="B8" s="8">
        <v>11613142.397042375</v>
      </c>
      <c r="C8" s="8">
        <v>1310150.5853519328</v>
      </c>
      <c r="D8" s="8">
        <v>1202308.4222683024</v>
      </c>
      <c r="E8" s="8">
        <v>2650038.9527984574</v>
      </c>
      <c r="F8" s="8">
        <v>774144.36525420984</v>
      </c>
    </row>
    <row r="9" spans="1:7" s="5" customFormat="1" ht="14.1" customHeight="1">
      <c r="A9" s="5" t="s">
        <v>7</v>
      </c>
      <c r="B9" s="8">
        <v>2633942.9171580994</v>
      </c>
      <c r="C9" s="8">
        <v>533491.90073146694</v>
      </c>
      <c r="D9" s="8">
        <v>657288.26049443614</v>
      </c>
      <c r="E9" s="8">
        <v>1088974.9512712341</v>
      </c>
      <c r="F9" s="8">
        <v>370732.16957646003</v>
      </c>
    </row>
    <row r="10" spans="1:7" s="5" customFormat="1" ht="14.1" customHeight="1">
      <c r="A10" s="5" t="s">
        <v>8</v>
      </c>
      <c r="B10" s="8">
        <v>2629512.2230356932</v>
      </c>
      <c r="C10" s="8">
        <v>459022.05048462556</v>
      </c>
      <c r="D10" s="8">
        <v>526404.22098093829</v>
      </c>
      <c r="E10" s="8">
        <v>1051936.7931299675</v>
      </c>
      <c r="F10" s="8">
        <v>306011.91488265299</v>
      </c>
    </row>
    <row r="11" spans="1:7" s="5" customFormat="1" ht="14.1" customHeight="1">
      <c r="A11" s="5" t="s">
        <v>9</v>
      </c>
      <c r="B11" s="8">
        <v>4430.6941224062457</v>
      </c>
      <c r="C11" s="8">
        <v>74469.850246841408</v>
      </c>
      <c r="D11" s="8">
        <v>130884.03951349789</v>
      </c>
      <c r="E11" s="8">
        <v>37038.158141266562</v>
      </c>
      <c r="F11" s="8">
        <v>64720.254693807066</v>
      </c>
    </row>
    <row r="12" spans="1:7" s="5" customFormat="1" ht="14.1" customHeight="1">
      <c r="A12" s="5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</row>
    <row r="13" spans="1:7" s="5" customFormat="1" ht="14.1" customHeight="1">
      <c r="A13" s="5" t="s">
        <v>11</v>
      </c>
      <c r="B13" s="8">
        <v>124178083.56487168</v>
      </c>
      <c r="C13" s="8">
        <v>5614252.5734053981</v>
      </c>
      <c r="D13" s="8">
        <v>42379966.334203191</v>
      </c>
      <c r="E13" s="8">
        <v>8324654.7700383887</v>
      </c>
      <c r="F13" s="8">
        <v>18571834.963744227</v>
      </c>
    </row>
    <row r="14" spans="1:7" s="5" customFormat="1" ht="14.1" customHeight="1">
      <c r="A14" s="5" t="s">
        <v>12</v>
      </c>
      <c r="B14" s="8">
        <v>481406.16253049893</v>
      </c>
      <c r="C14" s="8">
        <v>193498.62483160882</v>
      </c>
      <c r="D14" s="8">
        <v>0</v>
      </c>
      <c r="E14" s="8">
        <v>63395.32698702057</v>
      </c>
      <c r="F14" s="8">
        <v>0</v>
      </c>
    </row>
    <row r="15" spans="1:7" s="5" customFormat="1" ht="14.1" customHeight="1">
      <c r="A15" s="5" t="s">
        <v>13</v>
      </c>
      <c r="B15" s="8">
        <v>123696677.40234119</v>
      </c>
      <c r="C15" s="8">
        <v>5420753.9485737896</v>
      </c>
      <c r="D15" s="8">
        <v>42379966.334203191</v>
      </c>
      <c r="E15" s="8">
        <v>8261259.443051368</v>
      </c>
      <c r="F15" s="8">
        <v>18571834.963744227</v>
      </c>
    </row>
    <row r="16" spans="1:7" s="5" customFormat="1" ht="14.1" customHeight="1">
      <c r="A16" s="5" t="s">
        <v>14</v>
      </c>
      <c r="B16" s="8">
        <v>6094.1209278274473</v>
      </c>
      <c r="C16" s="8">
        <v>791576.94051120197</v>
      </c>
      <c r="D16" s="8">
        <v>2399053.9830340696</v>
      </c>
      <c r="E16" s="8">
        <v>1542102.3258919199</v>
      </c>
      <c r="F16" s="8">
        <v>3326265.5014251033</v>
      </c>
    </row>
    <row r="17" spans="1:6" s="5" customFormat="1" ht="14.1" customHeight="1">
      <c r="A17" s="5" t="s">
        <v>15</v>
      </c>
      <c r="B17" s="8">
        <v>-240448</v>
      </c>
      <c r="C17" s="8">
        <v>0</v>
      </c>
      <c r="D17" s="8">
        <v>0</v>
      </c>
      <c r="E17" s="8">
        <v>0</v>
      </c>
      <c r="F17" s="8">
        <v>0</v>
      </c>
    </row>
    <row r="18" spans="1:6" s="5" customFormat="1" ht="14.1" customHeight="1">
      <c r="A18" s="5" t="s">
        <v>16</v>
      </c>
      <c r="B18" s="8">
        <v>259783541</v>
      </c>
      <c r="C18" s="8">
        <v>18641232</v>
      </c>
      <c r="D18" s="8">
        <v>56396200</v>
      </c>
      <c r="E18" s="8">
        <v>35463957</v>
      </c>
      <c r="F18" s="8">
        <v>79269201</v>
      </c>
    </row>
    <row r="19" spans="1:6" s="5" customFormat="1" ht="14.1" customHeight="1">
      <c r="A19" s="5" t="s">
        <v>17</v>
      </c>
      <c r="B19" s="23">
        <v>12711200</v>
      </c>
      <c r="C19" s="23">
        <v>245500</v>
      </c>
      <c r="D19" s="23">
        <v>63300</v>
      </c>
      <c r="E19" s="23">
        <v>402500</v>
      </c>
      <c r="F19" s="23">
        <v>82700</v>
      </c>
    </row>
    <row r="20" spans="1:6" s="5" customFormat="1" ht="4.9000000000000004" customHeight="1">
      <c r="A20" s="39"/>
      <c r="B20" s="40"/>
      <c r="C20" s="40"/>
      <c r="D20" s="40"/>
      <c r="E20" s="40"/>
      <c r="F20" s="40"/>
    </row>
    <row r="21" spans="1:6" s="5" customFormat="1" ht="3" customHeight="1">
      <c r="A21" s="10"/>
      <c r="B21" s="10"/>
      <c r="C21" s="10"/>
      <c r="D21" s="10"/>
      <c r="E21" s="10"/>
      <c r="F21" s="10"/>
    </row>
    <row r="22" spans="1:6" s="5" customFormat="1" ht="12" customHeight="1">
      <c r="A22" s="34" t="s">
        <v>61</v>
      </c>
      <c r="B22" s="36" t="s">
        <v>62</v>
      </c>
      <c r="C22" s="36"/>
      <c r="D22" s="36"/>
      <c r="E22" s="36"/>
      <c r="F22" s="37"/>
    </row>
    <row r="23" spans="1:6" s="5" customFormat="1" ht="34.9" customHeight="1">
      <c r="A23" s="41"/>
      <c r="B23" s="35" t="s">
        <v>25</v>
      </c>
      <c r="C23" s="35" t="s">
        <v>26</v>
      </c>
      <c r="D23" s="35" t="s">
        <v>27</v>
      </c>
      <c r="E23" s="35" t="s">
        <v>28</v>
      </c>
      <c r="F23" s="38" t="s">
        <v>29</v>
      </c>
    </row>
    <row r="24" spans="1:6" s="5" customFormat="1" ht="4.9000000000000004" customHeight="1">
      <c r="F24" s="6"/>
    </row>
    <row r="25" spans="1:6" s="5" customFormat="1" ht="8.65" customHeight="1">
      <c r="A25" s="5" t="s">
        <v>4</v>
      </c>
      <c r="B25" s="8">
        <v>6035974</v>
      </c>
      <c r="C25" s="8">
        <v>13938279</v>
      </c>
      <c r="D25" s="8">
        <v>42686504</v>
      </c>
      <c r="E25" s="8">
        <v>4855535</v>
      </c>
      <c r="F25" s="8">
        <v>7065724</v>
      </c>
    </row>
    <row r="26" spans="1:6" s="5" customFormat="1" ht="14.1" customHeight="1">
      <c r="A26" s="5" t="s">
        <v>5</v>
      </c>
      <c r="B26" s="8">
        <v>771536.39475655195</v>
      </c>
      <c r="C26" s="8">
        <v>6597289.6686251499</v>
      </c>
      <c r="D26" s="8">
        <v>11781932.109687977</v>
      </c>
      <c r="E26" s="8">
        <v>2119689.815602628</v>
      </c>
      <c r="F26" s="8">
        <v>1717010.9018984777</v>
      </c>
    </row>
    <row r="27" spans="1:6" s="5" customFormat="1" ht="14.1" customHeight="1">
      <c r="A27" s="5" t="s">
        <v>6</v>
      </c>
      <c r="B27" s="8">
        <v>541919.8801648817</v>
      </c>
      <c r="C27" s="8">
        <v>4837513.7612137133</v>
      </c>
      <c r="D27" s="8">
        <v>8235024.805059921</v>
      </c>
      <c r="E27" s="8">
        <v>1547035.2405884862</v>
      </c>
      <c r="F27" s="8">
        <v>1239023.1476953914</v>
      </c>
    </row>
    <row r="28" spans="1:6" s="5" customFormat="1" ht="14.1" customHeight="1">
      <c r="A28" s="5" t="s">
        <v>7</v>
      </c>
      <c r="B28" s="8">
        <v>229616.51459167025</v>
      </c>
      <c r="C28" s="8">
        <v>1759775.9074114361</v>
      </c>
      <c r="D28" s="8">
        <v>3546907.3046280555</v>
      </c>
      <c r="E28" s="8">
        <v>572654.57501414197</v>
      </c>
      <c r="F28" s="8">
        <v>477987.7542030862</v>
      </c>
    </row>
    <row r="29" spans="1:6" s="5" customFormat="1" ht="14.1" customHeight="1">
      <c r="A29" s="5" t="s">
        <v>8</v>
      </c>
      <c r="B29" s="8">
        <v>214215.78155875034</v>
      </c>
      <c r="C29" s="8">
        <v>1735235.2353393524</v>
      </c>
      <c r="D29" s="8">
        <v>3530033.7550902925</v>
      </c>
      <c r="E29" s="8">
        <v>560442.05119580985</v>
      </c>
      <c r="F29" s="8">
        <v>448858.98921691452</v>
      </c>
    </row>
    <row r="30" spans="1:6" s="5" customFormat="1" ht="14.1" customHeight="1">
      <c r="A30" s="5" t="s">
        <v>9</v>
      </c>
      <c r="B30" s="8">
        <v>15400.733032919889</v>
      </c>
      <c r="C30" s="8">
        <v>24540.6720720837</v>
      </c>
      <c r="D30" s="8">
        <v>16873.549537762796</v>
      </c>
      <c r="E30" s="8">
        <v>12212.523818332164</v>
      </c>
      <c r="F30" s="8">
        <v>29128.76498617166</v>
      </c>
    </row>
    <row r="31" spans="1:6" s="5" customFormat="1" ht="14.1" customHeight="1">
      <c r="A31" s="5" t="s">
        <v>10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</row>
    <row r="32" spans="1:6" s="5" customFormat="1" ht="14.1" customHeight="1">
      <c r="A32" s="5" t="s">
        <v>11</v>
      </c>
      <c r="B32" s="8">
        <v>4076989.6229477879</v>
      </c>
      <c r="C32" s="8">
        <v>5224858.8135464862</v>
      </c>
      <c r="D32" s="8">
        <v>27677627.246787623</v>
      </c>
      <c r="E32" s="8">
        <v>1680284.8670005123</v>
      </c>
      <c r="F32" s="8">
        <v>4521365.8334343918</v>
      </c>
    </row>
    <row r="33" spans="1:6" s="5" customFormat="1" ht="14.1" customHeight="1">
      <c r="A33" s="5" t="s">
        <v>12</v>
      </c>
      <c r="B33" s="8">
        <v>0</v>
      </c>
      <c r="C33" s="8">
        <v>703687.18766326271</v>
      </c>
      <c r="D33" s="8">
        <v>0</v>
      </c>
      <c r="E33" s="8">
        <v>0</v>
      </c>
      <c r="F33" s="8">
        <v>0</v>
      </c>
    </row>
    <row r="34" spans="1:6" s="5" customFormat="1" ht="14.1" customHeight="1">
      <c r="A34" s="5" t="s">
        <v>13</v>
      </c>
      <c r="B34" s="8">
        <v>4076989.6229477879</v>
      </c>
      <c r="C34" s="8">
        <v>4521171.6258832235</v>
      </c>
      <c r="D34" s="8">
        <v>27677627.246787623</v>
      </c>
      <c r="E34" s="8">
        <v>1680284.8670005123</v>
      </c>
      <c r="F34" s="8">
        <v>4521365.8334343918</v>
      </c>
    </row>
    <row r="35" spans="1:6" s="5" customFormat="1" ht="14.1" customHeight="1">
      <c r="A35" s="5" t="s">
        <v>14</v>
      </c>
      <c r="B35" s="8">
        <v>1187447.9822956603</v>
      </c>
      <c r="C35" s="8">
        <v>2116473.5178283649</v>
      </c>
      <c r="D35" s="8">
        <v>3454045.6435244009</v>
      </c>
      <c r="E35" s="8">
        <v>1135187.3173968599</v>
      </c>
      <c r="F35" s="8">
        <v>827347.26466713147</v>
      </c>
    </row>
    <row r="36" spans="1:6" s="5" customFormat="1" ht="14.1" customHeight="1">
      <c r="A36" s="5" t="s">
        <v>15</v>
      </c>
      <c r="B36" s="8">
        <v>0</v>
      </c>
      <c r="C36" s="8">
        <v>-343</v>
      </c>
      <c r="D36" s="8">
        <v>-227101</v>
      </c>
      <c r="E36" s="8">
        <v>-79627</v>
      </c>
      <c r="F36" s="8">
        <v>0</v>
      </c>
    </row>
    <row r="37" spans="1:6" s="5" customFormat="1" ht="14.1" customHeight="1">
      <c r="A37" s="5" t="s">
        <v>16</v>
      </c>
      <c r="B37" s="8">
        <v>28031827</v>
      </c>
      <c r="C37" s="8">
        <v>51275353</v>
      </c>
      <c r="D37" s="8">
        <v>74978406</v>
      </c>
      <c r="E37" s="8">
        <v>25894888</v>
      </c>
      <c r="F37" s="8">
        <v>18842790</v>
      </c>
    </row>
    <row r="38" spans="1:6" s="5" customFormat="1" ht="14.1" customHeight="1">
      <c r="A38" s="5" t="s">
        <v>17</v>
      </c>
      <c r="B38" s="23">
        <v>63900</v>
      </c>
      <c r="C38" s="23">
        <v>722500</v>
      </c>
      <c r="D38" s="23">
        <v>640000</v>
      </c>
      <c r="E38" s="23">
        <v>119100</v>
      </c>
      <c r="F38" s="23">
        <v>96000</v>
      </c>
    </row>
    <row r="39" spans="1:6" s="5" customFormat="1" ht="4.9000000000000004" customHeight="1">
      <c r="A39" s="39"/>
      <c r="B39" s="40"/>
      <c r="C39" s="40"/>
      <c r="D39" s="40"/>
      <c r="E39" s="40"/>
      <c r="F39" s="40"/>
    </row>
    <row r="40" spans="1:6" s="5" customFormat="1" ht="3" customHeight="1">
      <c r="A40" s="10"/>
      <c r="B40" s="10"/>
      <c r="C40" s="10"/>
      <c r="D40" s="10"/>
      <c r="E40" s="10"/>
      <c r="F40" s="10"/>
    </row>
    <row r="41" spans="1:6" s="5" customFormat="1" ht="12" customHeight="1">
      <c r="A41" s="34" t="s">
        <v>61</v>
      </c>
      <c r="B41" s="36" t="s">
        <v>62</v>
      </c>
      <c r="C41" s="36"/>
      <c r="D41" s="36"/>
      <c r="E41" s="36"/>
      <c r="F41" s="37"/>
    </row>
    <row r="42" spans="1:6" s="5" customFormat="1" ht="34.9" customHeight="1">
      <c r="A42" s="41"/>
      <c r="B42" s="35" t="s">
        <v>30</v>
      </c>
      <c r="C42" s="35" t="s">
        <v>31</v>
      </c>
      <c r="D42" s="35" t="s">
        <v>63</v>
      </c>
      <c r="E42" s="35" t="s">
        <v>64</v>
      </c>
      <c r="F42" s="38" t="s">
        <v>32</v>
      </c>
    </row>
    <row r="43" spans="1:6" s="5" customFormat="1" ht="4.9000000000000004" customHeight="1">
      <c r="F43" s="6"/>
    </row>
    <row r="44" spans="1:6" s="5" customFormat="1" ht="8.65" customHeight="1">
      <c r="A44" s="5" t="s">
        <v>4</v>
      </c>
      <c r="B44" s="8">
        <v>6881668</v>
      </c>
      <c r="C44" s="8">
        <v>8907753</v>
      </c>
      <c r="D44" s="8">
        <v>9953335</v>
      </c>
      <c r="E44" s="8">
        <v>21335664</v>
      </c>
      <c r="F44" s="8">
        <v>5885922</v>
      </c>
    </row>
    <row r="45" spans="1:6" s="5" customFormat="1" ht="14.1" customHeight="1">
      <c r="A45" s="5" t="s">
        <v>5</v>
      </c>
      <c r="B45" s="8">
        <v>2000833.914314935</v>
      </c>
      <c r="C45" s="8">
        <v>5120230.5792491995</v>
      </c>
      <c r="D45" s="8">
        <v>4264224.0836866591</v>
      </c>
      <c r="E45" s="8">
        <v>7238557.8237716323</v>
      </c>
      <c r="F45" s="8">
        <v>999060.92171558714</v>
      </c>
    </row>
    <row r="46" spans="1:6" s="5" customFormat="1" ht="14.1" customHeight="1">
      <c r="A46" s="5" t="s">
        <v>6</v>
      </c>
      <c r="B46" s="8">
        <v>1403407.7677723835</v>
      </c>
      <c r="C46" s="8">
        <v>3646459.951721984</v>
      </c>
      <c r="D46" s="8">
        <v>3206789.7851219196</v>
      </c>
      <c r="E46" s="8">
        <v>5189612.461225396</v>
      </c>
      <c r="F46" s="8">
        <v>734750.02634925372</v>
      </c>
    </row>
    <row r="47" spans="1:6" s="5" customFormat="1" ht="14.1" customHeight="1">
      <c r="A47" s="5" t="s">
        <v>7</v>
      </c>
      <c r="B47" s="8">
        <v>597426.14654255146</v>
      </c>
      <c r="C47" s="8">
        <v>1473770.6275272155</v>
      </c>
      <c r="D47" s="8">
        <v>1057434.2985647391</v>
      </c>
      <c r="E47" s="8">
        <v>2048945.362546236</v>
      </c>
      <c r="F47" s="8">
        <v>264310.89536633348</v>
      </c>
    </row>
    <row r="48" spans="1:6" s="5" customFormat="1" ht="14.1" customHeight="1">
      <c r="A48" s="5" t="s">
        <v>8</v>
      </c>
      <c r="B48" s="8">
        <v>551842.59869165148</v>
      </c>
      <c r="C48" s="8">
        <v>1433846.9417034471</v>
      </c>
      <c r="D48" s="8">
        <v>1055441.9267710135</v>
      </c>
      <c r="E48" s="8">
        <v>2021271.9757632688</v>
      </c>
      <c r="F48" s="8">
        <v>257375.44890577212</v>
      </c>
    </row>
    <row r="49" spans="1:6" s="5" customFormat="1" ht="14.1" customHeight="1">
      <c r="A49" s="5" t="s">
        <v>9</v>
      </c>
      <c r="B49" s="8">
        <v>45583.547850899937</v>
      </c>
      <c r="C49" s="8">
        <v>39923.685823768297</v>
      </c>
      <c r="D49" s="8">
        <v>1992.3717937254833</v>
      </c>
      <c r="E49" s="8">
        <v>27673.386782967158</v>
      </c>
      <c r="F49" s="8">
        <v>6935.4464605613784</v>
      </c>
    </row>
    <row r="50" spans="1:6" s="5" customFormat="1" ht="14.1" customHeight="1">
      <c r="A50" s="5" t="s">
        <v>10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</row>
    <row r="51" spans="1:6" s="5" customFormat="1" ht="14.1" customHeight="1">
      <c r="A51" s="5" t="s">
        <v>11</v>
      </c>
      <c r="B51" s="8">
        <v>3221413.5680193044</v>
      </c>
      <c r="C51" s="8">
        <v>2327225.2420140542</v>
      </c>
      <c r="D51" s="8">
        <v>4729238.0317335781</v>
      </c>
      <c r="E51" s="8">
        <v>11480002.331908077</v>
      </c>
      <c r="F51" s="8">
        <v>4076391.231632947</v>
      </c>
    </row>
    <row r="52" spans="1:6" s="5" customFormat="1" ht="14.1" customHeight="1">
      <c r="A52" s="5" t="s">
        <v>12</v>
      </c>
      <c r="B52" s="8">
        <v>0</v>
      </c>
      <c r="C52" s="8">
        <v>0</v>
      </c>
      <c r="D52" s="8">
        <v>874000.19016164239</v>
      </c>
      <c r="E52" s="8">
        <v>195927.77232868792</v>
      </c>
      <c r="F52" s="8">
        <v>0</v>
      </c>
    </row>
    <row r="53" spans="1:6" s="5" customFormat="1" ht="14.1" customHeight="1">
      <c r="A53" s="5" t="s">
        <v>13</v>
      </c>
      <c r="B53" s="8">
        <v>3221413.5680193044</v>
      </c>
      <c r="C53" s="8">
        <v>2327225.2420140542</v>
      </c>
      <c r="D53" s="8">
        <v>3855237.8415719355</v>
      </c>
      <c r="E53" s="8">
        <v>11284074.559579389</v>
      </c>
      <c r="F53" s="8">
        <v>4076391.231632947</v>
      </c>
    </row>
    <row r="54" spans="1:6" s="5" customFormat="1" ht="14.1" customHeight="1">
      <c r="A54" s="5" t="s">
        <v>14</v>
      </c>
      <c r="B54" s="8">
        <v>1659420.5176657604</v>
      </c>
      <c r="C54" s="8">
        <v>1969892.1787367458</v>
      </c>
      <c r="D54" s="8">
        <v>959872.88457976363</v>
      </c>
      <c r="E54" s="8">
        <v>2617103.8443202893</v>
      </c>
      <c r="F54" s="8">
        <v>810469.84665146586</v>
      </c>
    </row>
    <row r="55" spans="1:6" s="5" customFormat="1" ht="14.1" customHeight="1">
      <c r="A55" s="5" t="s">
        <v>15</v>
      </c>
      <c r="B55" s="8">
        <v>0</v>
      </c>
      <c r="C55" s="8">
        <v>-509595</v>
      </c>
      <c r="D55" s="8">
        <v>0</v>
      </c>
      <c r="E55" s="8">
        <v>0</v>
      </c>
      <c r="F55" s="8">
        <v>0</v>
      </c>
    </row>
    <row r="56" spans="1:6" ht="14.1" customHeight="1">
      <c r="A56" s="5" t="s">
        <v>16</v>
      </c>
      <c r="B56" s="8">
        <v>38532365</v>
      </c>
      <c r="C56" s="8">
        <v>44024630</v>
      </c>
      <c r="D56" s="8">
        <v>26138392</v>
      </c>
      <c r="E56" s="8">
        <v>59540449</v>
      </c>
      <c r="F56" s="8">
        <v>18855512</v>
      </c>
    </row>
    <row r="57" spans="1:6" ht="14.1" customHeight="1">
      <c r="A57" s="5" t="s">
        <v>17</v>
      </c>
      <c r="B57" s="23">
        <v>76200</v>
      </c>
      <c r="C57" s="23">
        <v>224500</v>
      </c>
      <c r="D57" s="23">
        <v>913300</v>
      </c>
      <c r="E57" s="23">
        <v>428500</v>
      </c>
      <c r="F57" s="23">
        <v>55000</v>
      </c>
    </row>
    <row r="58" spans="1:6" ht="4.9000000000000004" customHeight="1">
      <c r="A58" s="39"/>
      <c r="B58" s="39"/>
      <c r="C58" s="39"/>
      <c r="D58" s="39"/>
      <c r="E58" s="39"/>
      <c r="F58" s="39"/>
    </row>
    <row r="59" spans="1:6" ht="10.9" customHeight="1">
      <c r="A59" s="5"/>
    </row>
  </sheetData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workbookViewId="0"/>
  </sheetViews>
  <sheetFormatPr defaultColWidth="11.42578125" defaultRowHeight="12.75"/>
  <cols>
    <col min="1" max="1" width="33.85546875" style="3" customWidth="1"/>
    <col min="2" max="2" width="10" style="3" customWidth="1"/>
    <col min="3" max="4" width="9.7109375" style="3" customWidth="1"/>
    <col min="5" max="5" width="11" style="3" customWidth="1"/>
    <col min="6" max="6" width="12.28515625" style="3" customWidth="1"/>
    <col min="7" max="16384" width="11.42578125" style="3"/>
  </cols>
  <sheetData>
    <row r="1" spans="1:7" s="2" customFormat="1" ht="10.15" customHeight="1">
      <c r="A1" s="1" t="s">
        <v>72</v>
      </c>
      <c r="B1" s="1"/>
      <c r="C1" s="1"/>
      <c r="D1" s="1"/>
      <c r="E1" s="1"/>
      <c r="F1" s="1"/>
      <c r="G1" s="20"/>
    </row>
    <row r="2" spans="1:7" ht="12" customHeight="1">
      <c r="F2" s="4" t="s">
        <v>3</v>
      </c>
    </row>
    <row r="3" spans="1:7" ht="12" customHeight="1">
      <c r="A3" s="34" t="s">
        <v>61</v>
      </c>
      <c r="B3" s="36" t="s">
        <v>62</v>
      </c>
      <c r="C3" s="36"/>
      <c r="D3" s="36"/>
      <c r="E3" s="36"/>
      <c r="F3" s="37"/>
      <c r="G3" s="21"/>
    </row>
    <row r="4" spans="1:7" ht="34.9" customHeight="1">
      <c r="A4" s="41"/>
      <c r="B4" s="35" t="s">
        <v>33</v>
      </c>
      <c r="C4" s="35" t="s">
        <v>34</v>
      </c>
      <c r="D4" s="35" t="s">
        <v>35</v>
      </c>
      <c r="E4" s="35" t="s">
        <v>36</v>
      </c>
      <c r="F4" s="38" t="s">
        <v>37</v>
      </c>
    </row>
    <row r="5" spans="1:7" ht="6" customHeight="1">
      <c r="A5" s="5"/>
      <c r="B5" s="5"/>
      <c r="C5" s="5"/>
      <c r="D5" s="5"/>
      <c r="E5" s="5"/>
      <c r="F5" s="6"/>
    </row>
    <row r="6" spans="1:7" s="5" customFormat="1" ht="9" customHeight="1">
      <c r="A6" s="5" t="s">
        <v>4</v>
      </c>
      <c r="B6" s="8">
        <v>15588213</v>
      </c>
      <c r="C6" s="8">
        <v>59391246</v>
      </c>
      <c r="D6" s="8">
        <v>14728792</v>
      </c>
      <c r="E6" s="8">
        <v>8073320</v>
      </c>
      <c r="F6" s="8">
        <v>5458822</v>
      </c>
    </row>
    <row r="7" spans="1:7" s="5" customFormat="1" ht="14.1" customHeight="1">
      <c r="A7" s="5" t="s">
        <v>5</v>
      </c>
      <c r="B7" s="8">
        <v>1572847.2235066108</v>
      </c>
      <c r="C7" s="8">
        <v>1789230.5643479312</v>
      </c>
      <c r="D7" s="8">
        <v>3549992.9033294558</v>
      </c>
      <c r="E7" s="8">
        <v>2579383.877016311</v>
      </c>
      <c r="F7" s="8">
        <v>2975496.9481627932</v>
      </c>
    </row>
    <row r="8" spans="1:7" s="5" customFormat="1" ht="14.1" customHeight="1">
      <c r="A8" s="5" t="s">
        <v>6</v>
      </c>
      <c r="B8" s="8">
        <v>1132877.4484654064</v>
      </c>
      <c r="C8" s="8">
        <v>1198189.2504020585</v>
      </c>
      <c r="D8" s="8">
        <v>2540690.5581724932</v>
      </c>
      <c r="E8" s="8">
        <v>1872516.2760031503</v>
      </c>
      <c r="F8" s="8">
        <v>2107954.7413285524</v>
      </c>
    </row>
    <row r="9" spans="1:7" s="5" customFormat="1" ht="14.1" customHeight="1">
      <c r="A9" s="5" t="s">
        <v>7</v>
      </c>
      <c r="B9" s="8">
        <v>439969.77504120447</v>
      </c>
      <c r="C9" s="8">
        <v>591041.31394587271</v>
      </c>
      <c r="D9" s="8">
        <v>1009302.3451569626</v>
      </c>
      <c r="E9" s="8">
        <v>706867.60101316089</v>
      </c>
      <c r="F9" s="8">
        <v>867542.20683424093</v>
      </c>
    </row>
    <row r="10" spans="1:7" s="5" customFormat="1" ht="14.1" customHeight="1">
      <c r="A10" s="5" t="s">
        <v>8</v>
      </c>
      <c r="B10" s="8">
        <v>434235.0968977029</v>
      </c>
      <c r="C10" s="8">
        <v>459269.29338642559</v>
      </c>
      <c r="D10" s="8">
        <v>973853.8022886602</v>
      </c>
      <c r="E10" s="8">
        <v>675353.46098935883</v>
      </c>
      <c r="F10" s="8">
        <v>856249.6403473625</v>
      </c>
    </row>
    <row r="11" spans="1:7" s="5" customFormat="1" ht="14.1" customHeight="1">
      <c r="A11" s="5" t="s">
        <v>9</v>
      </c>
      <c r="B11" s="8">
        <v>5734.6781435015755</v>
      </c>
      <c r="C11" s="8">
        <v>131772.02055944715</v>
      </c>
      <c r="D11" s="8">
        <v>35448.542868302422</v>
      </c>
      <c r="E11" s="8">
        <v>31514.140023802036</v>
      </c>
      <c r="F11" s="8">
        <v>11292.566486878479</v>
      </c>
    </row>
    <row r="12" spans="1:7" s="5" customFormat="1" ht="14.1" customHeight="1">
      <c r="A12" s="5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</row>
    <row r="13" spans="1:7" s="5" customFormat="1" ht="14.1" customHeight="1">
      <c r="A13" s="5" t="s">
        <v>11</v>
      </c>
      <c r="B13" s="8">
        <v>12501669.219343342</v>
      </c>
      <c r="C13" s="8">
        <v>49692852.090172492</v>
      </c>
      <c r="D13" s="8">
        <v>9025565.558888657</v>
      </c>
      <c r="E13" s="8">
        <v>4376862.8201360069</v>
      </c>
      <c r="F13" s="8">
        <v>1672684.0888709826</v>
      </c>
    </row>
    <row r="14" spans="1:7" s="5" customFormat="1" ht="14.1" customHeight="1">
      <c r="A14" s="5" t="s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</row>
    <row r="15" spans="1:7" s="5" customFormat="1" ht="14.1" customHeight="1">
      <c r="A15" s="5" t="s">
        <v>13</v>
      </c>
      <c r="B15" s="8">
        <v>12501669.219343342</v>
      </c>
      <c r="C15" s="8">
        <v>49692852.090172492</v>
      </c>
      <c r="D15" s="8">
        <v>9025565.558888657</v>
      </c>
      <c r="E15" s="8">
        <v>4376862.8201360069</v>
      </c>
      <c r="F15" s="8">
        <v>1672684.0888709826</v>
      </c>
    </row>
    <row r="16" spans="1:7" s="5" customFormat="1" ht="14.1" customHeight="1">
      <c r="A16" s="5" t="s">
        <v>14</v>
      </c>
      <c r="B16" s="8">
        <v>1513696.5571500468</v>
      </c>
      <c r="C16" s="8">
        <v>7909163.3454795796</v>
      </c>
      <c r="D16" s="8">
        <v>2153233.5377818868</v>
      </c>
      <c r="E16" s="8">
        <v>1117073.3028476816</v>
      </c>
      <c r="F16" s="8">
        <v>810640.96296622464</v>
      </c>
    </row>
    <row r="17" spans="1:6" s="5" customFormat="1" ht="14.1" customHeight="1">
      <c r="A17" s="5" t="s">
        <v>15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</row>
    <row r="18" spans="1:6" s="5" customFormat="1" ht="14.1" customHeight="1">
      <c r="A18" s="5" t="s">
        <v>16</v>
      </c>
      <c r="B18" s="8">
        <v>35324208</v>
      </c>
      <c r="C18" s="8">
        <v>189167118</v>
      </c>
      <c r="D18" s="8">
        <v>49427784</v>
      </c>
      <c r="E18" s="8">
        <v>25473967</v>
      </c>
      <c r="F18" s="8">
        <v>17459472</v>
      </c>
    </row>
    <row r="19" spans="1:6" s="5" customFormat="1" ht="14.1" customHeight="1">
      <c r="A19" s="5" t="s">
        <v>17</v>
      </c>
      <c r="B19" s="23">
        <v>68200</v>
      </c>
      <c r="C19" s="23">
        <v>55700</v>
      </c>
      <c r="D19" s="23">
        <v>150600</v>
      </c>
      <c r="E19" s="23">
        <v>117600</v>
      </c>
      <c r="F19" s="23">
        <v>223200</v>
      </c>
    </row>
    <row r="20" spans="1:6" s="5" customFormat="1" ht="4.9000000000000004" customHeight="1">
      <c r="A20" s="39"/>
      <c r="B20" s="39"/>
      <c r="C20" s="39"/>
      <c r="D20" s="39"/>
      <c r="E20" s="39"/>
      <c r="F20" s="39"/>
    </row>
    <row r="21" spans="1:6" s="5" customFormat="1" ht="3" customHeight="1">
      <c r="A21" s="10"/>
      <c r="B21" s="10"/>
      <c r="C21" s="10"/>
      <c r="D21" s="10"/>
      <c r="E21" s="10"/>
      <c r="F21" s="10"/>
    </row>
    <row r="22" spans="1:6" s="5" customFormat="1" ht="12" customHeight="1">
      <c r="A22" s="34" t="s">
        <v>61</v>
      </c>
      <c r="B22" s="36" t="s">
        <v>62</v>
      </c>
      <c r="C22" s="36"/>
      <c r="D22" s="36"/>
      <c r="E22" s="36"/>
      <c r="F22" s="37"/>
    </row>
    <row r="23" spans="1:6" s="5" customFormat="1" ht="34.9" customHeight="1">
      <c r="A23" s="41"/>
      <c r="B23" s="35" t="s">
        <v>65</v>
      </c>
      <c r="C23" s="35" t="s">
        <v>38</v>
      </c>
      <c r="D23" s="35" t="s">
        <v>39</v>
      </c>
      <c r="E23" s="35" t="s">
        <v>66</v>
      </c>
      <c r="F23" s="38" t="s">
        <v>40</v>
      </c>
    </row>
    <row r="24" spans="1:6" s="5" customFormat="1" ht="4.9000000000000004" customHeight="1">
      <c r="F24" s="6"/>
    </row>
    <row r="25" spans="1:6" s="5" customFormat="1" ht="8.65" customHeight="1">
      <c r="A25" s="5" t="s">
        <v>4</v>
      </c>
      <c r="B25" s="8">
        <v>5062481</v>
      </c>
      <c r="C25" s="8">
        <v>6648383</v>
      </c>
      <c r="D25" s="8">
        <v>4276414</v>
      </c>
      <c r="E25" s="8">
        <v>3996563</v>
      </c>
      <c r="F25" s="8">
        <v>7869826</v>
      </c>
    </row>
    <row r="26" spans="1:6" s="5" customFormat="1" ht="14.1" customHeight="1">
      <c r="A26" s="5" t="s">
        <v>5</v>
      </c>
      <c r="B26" s="8">
        <v>1851796.290083433</v>
      </c>
      <c r="C26" s="8">
        <v>2902228.6523130373</v>
      </c>
      <c r="D26" s="8">
        <v>1810456.0294622169</v>
      </c>
      <c r="E26" s="8">
        <v>574974.89397107577</v>
      </c>
      <c r="F26" s="8">
        <v>2073351.9682141743</v>
      </c>
    </row>
    <row r="27" spans="1:6" s="5" customFormat="1" ht="14.1" customHeight="1">
      <c r="A27" s="5" t="s">
        <v>6</v>
      </c>
      <c r="B27" s="8">
        <v>1364555.0920902677</v>
      </c>
      <c r="C27" s="8">
        <v>2246623.6837111283</v>
      </c>
      <c r="D27" s="8">
        <v>1321772.9548029883</v>
      </c>
      <c r="E27" s="8">
        <v>442142.91090136691</v>
      </c>
      <c r="F27" s="8">
        <v>1469232.424059507</v>
      </c>
    </row>
    <row r="28" spans="1:6" s="5" customFormat="1" ht="14.1" customHeight="1">
      <c r="A28" s="5" t="s">
        <v>7</v>
      </c>
      <c r="B28" s="8">
        <v>487241.19799316541</v>
      </c>
      <c r="C28" s="8">
        <v>655604.968601909</v>
      </c>
      <c r="D28" s="8">
        <v>488683.07465922867</v>
      </c>
      <c r="E28" s="8">
        <v>132831.9830697088</v>
      </c>
      <c r="F28" s="8">
        <v>604119.5441546673</v>
      </c>
    </row>
    <row r="29" spans="1:6" s="5" customFormat="1" ht="14.1" customHeight="1">
      <c r="A29" s="5" t="s">
        <v>8</v>
      </c>
      <c r="B29" s="8">
        <v>483289.53231334378</v>
      </c>
      <c r="C29" s="8">
        <v>655604.968601909</v>
      </c>
      <c r="D29" s="8">
        <v>487090.7975160589</v>
      </c>
      <c r="E29" s="8">
        <v>132831.9830697088</v>
      </c>
      <c r="F29" s="8">
        <v>573501.45090833143</v>
      </c>
    </row>
    <row r="30" spans="1:6" s="5" customFormat="1" ht="14.1" customHeight="1">
      <c r="A30" s="5" t="s">
        <v>9</v>
      </c>
      <c r="B30" s="8">
        <v>3951.6656798216045</v>
      </c>
      <c r="C30" s="8">
        <v>0</v>
      </c>
      <c r="D30" s="8">
        <v>1592.2771431697786</v>
      </c>
      <c r="E30" s="8">
        <v>0</v>
      </c>
      <c r="F30" s="8">
        <v>30618.093246335913</v>
      </c>
    </row>
    <row r="31" spans="1:6" s="5" customFormat="1" ht="14.1" customHeight="1">
      <c r="A31" s="5" t="s">
        <v>10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</row>
    <row r="32" spans="1:6" s="5" customFormat="1" ht="14.1" customHeight="1">
      <c r="A32" s="5" t="s">
        <v>11</v>
      </c>
      <c r="B32" s="8">
        <v>1884507.9865239905</v>
      </c>
      <c r="C32" s="8">
        <v>3269243.9833741258</v>
      </c>
      <c r="D32" s="8">
        <v>2001183.6486252765</v>
      </c>
      <c r="E32" s="8">
        <v>2855027.9807040128</v>
      </c>
      <c r="F32" s="8">
        <v>4003479.1349532963</v>
      </c>
    </row>
    <row r="33" spans="1:6" s="5" customFormat="1" ht="14.1" customHeight="1">
      <c r="A33" s="5" t="s">
        <v>12</v>
      </c>
      <c r="B33" s="8">
        <v>6514.5627936208302</v>
      </c>
      <c r="C33" s="8">
        <v>2238831.1534912232</v>
      </c>
      <c r="D33" s="8">
        <v>59062.374502291234</v>
      </c>
      <c r="E33" s="8">
        <v>27319.130660221243</v>
      </c>
      <c r="F33" s="8">
        <v>85498.760769951667</v>
      </c>
    </row>
    <row r="34" spans="1:6" s="5" customFormat="1" ht="14.1" customHeight="1">
      <c r="A34" s="5" t="s">
        <v>13</v>
      </c>
      <c r="B34" s="8">
        <v>1877993.4237303697</v>
      </c>
      <c r="C34" s="8">
        <v>1030412.8298829026</v>
      </c>
      <c r="D34" s="8">
        <v>1942121.2741229853</v>
      </c>
      <c r="E34" s="8">
        <v>2827708.8500437913</v>
      </c>
      <c r="F34" s="8">
        <v>3917980.3741833447</v>
      </c>
    </row>
    <row r="35" spans="1:6" s="5" customFormat="1" ht="14.1" customHeight="1">
      <c r="A35" s="5" t="s">
        <v>14</v>
      </c>
      <c r="B35" s="8">
        <v>1326176.7233925764</v>
      </c>
      <c r="C35" s="8">
        <v>476910.36431283673</v>
      </c>
      <c r="D35" s="8">
        <v>464774.32191250677</v>
      </c>
      <c r="E35" s="8">
        <v>567500.12532491144</v>
      </c>
      <c r="F35" s="8">
        <v>1792994.896832529</v>
      </c>
    </row>
    <row r="36" spans="1:6" s="5" customFormat="1" ht="14.1" customHeight="1">
      <c r="A36" s="5" t="s">
        <v>15</v>
      </c>
      <c r="B36" s="8">
        <v>0</v>
      </c>
      <c r="C36" s="8">
        <v>0</v>
      </c>
      <c r="D36" s="8">
        <v>0</v>
      </c>
      <c r="E36" s="8">
        <v>-940</v>
      </c>
      <c r="F36" s="8">
        <v>0</v>
      </c>
    </row>
    <row r="37" spans="1:6" s="5" customFormat="1" ht="14.1" customHeight="1">
      <c r="A37" s="5" t="s">
        <v>16</v>
      </c>
      <c r="B37" s="8">
        <v>31055276</v>
      </c>
      <c r="C37" s="8">
        <v>20847390</v>
      </c>
      <c r="D37" s="8">
        <v>11358896</v>
      </c>
      <c r="E37" s="8">
        <v>14024364</v>
      </c>
      <c r="F37" s="8">
        <v>43874928</v>
      </c>
    </row>
    <row r="38" spans="1:6" s="5" customFormat="1" ht="14.1" customHeight="1">
      <c r="A38" s="5" t="s">
        <v>17</v>
      </c>
      <c r="B38" s="23">
        <v>233300</v>
      </c>
      <c r="C38" s="23">
        <v>1668800</v>
      </c>
      <c r="D38" s="23">
        <v>399800</v>
      </c>
      <c r="E38" s="23">
        <v>70300</v>
      </c>
      <c r="F38" s="23">
        <v>307600</v>
      </c>
    </row>
    <row r="39" spans="1:6" s="5" customFormat="1" ht="4.9000000000000004" customHeight="1">
      <c r="A39" s="39"/>
      <c r="B39" s="39"/>
      <c r="C39" s="39"/>
      <c r="D39" s="39"/>
      <c r="E39" s="39"/>
      <c r="F39" s="39"/>
    </row>
    <row r="40" spans="1:6" s="5" customFormat="1" ht="3" customHeight="1">
      <c r="A40" s="10"/>
      <c r="B40" s="10"/>
      <c r="C40" s="10"/>
      <c r="D40" s="10"/>
      <c r="E40" s="10"/>
      <c r="F40" s="10"/>
    </row>
    <row r="41" spans="1:6" s="5" customFormat="1" ht="12" customHeight="1">
      <c r="A41" s="34" t="s">
        <v>61</v>
      </c>
      <c r="B41" s="36" t="s">
        <v>62</v>
      </c>
      <c r="C41" s="36"/>
      <c r="D41" s="36"/>
      <c r="E41" s="36"/>
      <c r="F41" s="37"/>
    </row>
    <row r="42" spans="1:6" s="5" customFormat="1" ht="34.9" customHeight="1">
      <c r="A42" s="41"/>
      <c r="B42" s="35" t="s">
        <v>41</v>
      </c>
      <c r="C42" s="35" t="s">
        <v>42</v>
      </c>
      <c r="D42" s="35" t="s">
        <v>43</v>
      </c>
      <c r="E42" s="35" t="s">
        <v>44</v>
      </c>
      <c r="F42" s="38" t="s">
        <v>45</v>
      </c>
    </row>
    <row r="43" spans="1:6" s="5" customFormat="1" ht="4.9000000000000004" customHeight="1">
      <c r="F43" s="6"/>
    </row>
    <row r="44" spans="1:6" s="5" customFormat="1" ht="8.65" customHeight="1">
      <c r="A44" s="5" t="s">
        <v>4</v>
      </c>
      <c r="B44" s="8">
        <v>6769915</v>
      </c>
      <c r="C44" s="8">
        <v>2525559</v>
      </c>
      <c r="D44" s="8">
        <v>7313195</v>
      </c>
      <c r="E44" s="8">
        <v>6190084</v>
      </c>
      <c r="F44" s="8">
        <v>11831985</v>
      </c>
    </row>
    <row r="45" spans="1:6" s="5" customFormat="1" ht="14.1" customHeight="1">
      <c r="A45" s="5" t="s">
        <v>5</v>
      </c>
      <c r="B45" s="8">
        <v>1854904.8435960235</v>
      </c>
      <c r="C45" s="8">
        <v>629248.31257273769</v>
      </c>
      <c r="D45" s="8">
        <v>1037291.5630281392</v>
      </c>
      <c r="E45" s="8">
        <v>416353.17228072754</v>
      </c>
      <c r="F45" s="8">
        <v>4600160.8873131759</v>
      </c>
    </row>
    <row r="46" spans="1:6" s="5" customFormat="1" ht="14.1" customHeight="1">
      <c r="A46" s="5" t="s">
        <v>6</v>
      </c>
      <c r="B46" s="8">
        <v>1419751.790208681</v>
      </c>
      <c r="C46" s="8">
        <v>469068.00881735235</v>
      </c>
      <c r="D46" s="8">
        <v>775372.43353233812</v>
      </c>
      <c r="E46" s="8">
        <v>311222.7881790445</v>
      </c>
      <c r="F46" s="8">
        <v>3365591.362951681</v>
      </c>
    </row>
    <row r="47" spans="1:6" s="5" customFormat="1" ht="14.1" customHeight="1">
      <c r="A47" s="5" t="s">
        <v>7</v>
      </c>
      <c r="B47" s="8">
        <v>435153.05338734237</v>
      </c>
      <c r="C47" s="8">
        <v>160180.30375538534</v>
      </c>
      <c r="D47" s="8">
        <v>261919.12949580105</v>
      </c>
      <c r="E47" s="8">
        <v>105130.38410168304</v>
      </c>
      <c r="F47" s="8">
        <v>1234569.5243614949</v>
      </c>
    </row>
    <row r="48" spans="1:6" s="5" customFormat="1" ht="14.1" customHeight="1">
      <c r="A48" s="5" t="s">
        <v>8</v>
      </c>
      <c r="B48" s="8">
        <v>432577.39690868283</v>
      </c>
      <c r="C48" s="8">
        <v>158450.1579248441</v>
      </c>
      <c r="D48" s="8">
        <v>261919.12949580105</v>
      </c>
      <c r="E48" s="8">
        <v>105130.38410168304</v>
      </c>
      <c r="F48" s="8">
        <v>1209231.2441273513</v>
      </c>
    </row>
    <row r="49" spans="1:6" s="5" customFormat="1" ht="14.1" customHeight="1">
      <c r="A49" s="5" t="s">
        <v>9</v>
      </c>
      <c r="B49" s="8">
        <v>2575.6564786595231</v>
      </c>
      <c r="C49" s="8">
        <v>1730.145830541227</v>
      </c>
      <c r="D49" s="8">
        <v>0</v>
      </c>
      <c r="E49" s="8">
        <v>0</v>
      </c>
      <c r="F49" s="8">
        <v>25338.280234143527</v>
      </c>
    </row>
    <row r="50" spans="1:6" s="5" customFormat="1" ht="14.1" customHeight="1">
      <c r="A50" s="5" t="s">
        <v>10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</row>
    <row r="51" spans="1:6" s="5" customFormat="1" ht="14.1" customHeight="1">
      <c r="A51" s="5" t="s">
        <v>11</v>
      </c>
      <c r="B51" s="8">
        <v>2781854.1450156169</v>
      </c>
      <c r="C51" s="8">
        <v>1199757.6892468925</v>
      </c>
      <c r="D51" s="8">
        <v>5359966.47045964</v>
      </c>
      <c r="E51" s="8">
        <v>4183976.4260327979</v>
      </c>
      <c r="F51" s="8">
        <v>4705940.2905712426</v>
      </c>
    </row>
    <row r="52" spans="1:6" s="5" customFormat="1" ht="14.1" customHeight="1">
      <c r="A52" s="5" t="s">
        <v>12</v>
      </c>
      <c r="B52" s="8">
        <v>76392.383883211252</v>
      </c>
      <c r="C52" s="8">
        <v>0</v>
      </c>
      <c r="D52" s="8">
        <v>0</v>
      </c>
      <c r="E52" s="8">
        <v>0</v>
      </c>
      <c r="F52" s="8">
        <v>177574.34929143806</v>
      </c>
    </row>
    <row r="53" spans="1:6" s="5" customFormat="1" ht="14.1" customHeight="1">
      <c r="A53" s="5" t="s">
        <v>13</v>
      </c>
      <c r="B53" s="8">
        <v>2705461.7611324056</v>
      </c>
      <c r="C53" s="8">
        <v>1199757.6892468925</v>
      </c>
      <c r="D53" s="8">
        <v>5359966.47045964</v>
      </c>
      <c r="E53" s="8">
        <v>4183976.4260327979</v>
      </c>
      <c r="F53" s="8">
        <v>4528365.9412798043</v>
      </c>
    </row>
    <row r="54" spans="1:6" s="5" customFormat="1" ht="14.1" customHeight="1">
      <c r="A54" s="5" t="s">
        <v>14</v>
      </c>
      <c r="B54" s="8">
        <v>2133156.0113883596</v>
      </c>
      <c r="C54" s="8">
        <v>696552.99818036973</v>
      </c>
      <c r="D54" s="8">
        <v>915936.96651222091</v>
      </c>
      <c r="E54" s="8">
        <v>1589754.4016864751</v>
      </c>
      <c r="F54" s="8">
        <v>2525883.822115581</v>
      </c>
    </row>
    <row r="55" spans="1:6" s="5" customFormat="1" ht="14.1" customHeight="1">
      <c r="A55" s="5" t="s">
        <v>15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</row>
    <row r="56" spans="1:6" ht="14.1" customHeight="1">
      <c r="A56" s="5" t="s">
        <v>16</v>
      </c>
      <c r="B56" s="8">
        <v>52206040</v>
      </c>
      <c r="C56" s="8">
        <v>16643589</v>
      </c>
      <c r="D56" s="8">
        <v>21376783</v>
      </c>
      <c r="E56" s="8">
        <v>38761920</v>
      </c>
      <c r="F56" s="8">
        <v>61343183</v>
      </c>
    </row>
    <row r="57" spans="1:6" ht="14.1" customHeight="1">
      <c r="A57" s="5" t="s">
        <v>17</v>
      </c>
      <c r="B57" s="23">
        <v>230400</v>
      </c>
      <c r="C57" s="23">
        <v>57900</v>
      </c>
      <c r="D57" s="23">
        <v>82500</v>
      </c>
      <c r="E57" s="23">
        <v>35800</v>
      </c>
      <c r="F57" s="23">
        <v>624700</v>
      </c>
    </row>
    <row r="58" spans="1:6" ht="4.9000000000000004" customHeight="1">
      <c r="A58" s="39"/>
      <c r="B58" s="39"/>
      <c r="C58" s="39"/>
      <c r="D58" s="39"/>
      <c r="E58" s="39"/>
      <c r="F58" s="39"/>
    </row>
    <row r="59" spans="1:6" ht="10.9" customHeight="1">
      <c r="A59" s="5"/>
    </row>
  </sheetData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ColWidth="11.42578125" defaultRowHeight="12.75"/>
  <cols>
    <col min="1" max="1" width="33.85546875" style="3" customWidth="1"/>
    <col min="2" max="2" width="8.7109375" style="3" customWidth="1"/>
    <col min="3" max="3" width="10.28515625" style="3" customWidth="1"/>
    <col min="4" max="4" width="12.28515625" style="3" customWidth="1"/>
    <col min="5" max="5" width="11.7109375" style="3" customWidth="1"/>
    <col min="6" max="6" width="9.7109375" style="3" customWidth="1"/>
    <col min="7" max="16384" width="11.42578125" style="3"/>
  </cols>
  <sheetData>
    <row r="1" spans="1:7" s="2" customFormat="1" ht="10.15" customHeight="1">
      <c r="A1" s="1" t="s">
        <v>72</v>
      </c>
      <c r="B1" s="1"/>
      <c r="C1" s="1"/>
      <c r="D1" s="1"/>
      <c r="E1" s="1"/>
      <c r="F1" s="1"/>
      <c r="G1" s="20"/>
    </row>
    <row r="2" spans="1:7" ht="12" customHeight="1">
      <c r="F2" s="4" t="s">
        <v>18</v>
      </c>
    </row>
    <row r="3" spans="1:7" ht="12" customHeight="1">
      <c r="A3" s="34" t="s">
        <v>61</v>
      </c>
      <c r="B3" s="36" t="s">
        <v>62</v>
      </c>
      <c r="C3" s="36"/>
      <c r="D3" s="36"/>
      <c r="E3" s="36"/>
      <c r="F3" s="37"/>
      <c r="G3" s="21"/>
    </row>
    <row r="4" spans="1:7" ht="34.9" customHeight="1">
      <c r="A4" s="41"/>
      <c r="B4" s="35" t="s">
        <v>67</v>
      </c>
      <c r="C4" s="35" t="s">
        <v>68</v>
      </c>
      <c r="D4" s="35" t="s">
        <v>46</v>
      </c>
      <c r="E4" s="35" t="s">
        <v>47</v>
      </c>
      <c r="F4" s="38" t="s">
        <v>48</v>
      </c>
    </row>
    <row r="5" spans="1:7" ht="6" customHeight="1">
      <c r="A5" s="5"/>
      <c r="B5" s="5"/>
      <c r="C5" s="5"/>
      <c r="D5" s="5"/>
      <c r="E5" s="5"/>
      <c r="F5" s="6"/>
    </row>
    <row r="6" spans="1:7" s="5" customFormat="1" ht="9" customHeight="1">
      <c r="A6" s="5" t="s">
        <v>4</v>
      </c>
      <c r="B6" s="8">
        <v>7536961</v>
      </c>
      <c r="C6" s="8">
        <v>47594307</v>
      </c>
      <c r="D6" s="8">
        <v>100951217</v>
      </c>
      <c r="E6" s="8">
        <v>107501248</v>
      </c>
      <c r="F6" s="8">
        <v>34185740</v>
      </c>
    </row>
    <row r="7" spans="1:7" s="5" customFormat="1" ht="14.1" customHeight="1">
      <c r="A7" s="5" t="s">
        <v>5</v>
      </c>
      <c r="B7" s="8">
        <v>1441314.3157843673</v>
      </c>
      <c r="C7" s="8">
        <v>14228875.140270546</v>
      </c>
      <c r="D7" s="8">
        <v>12330982.203024708</v>
      </c>
      <c r="E7" s="8">
        <v>49739660.4654411</v>
      </c>
      <c r="F7" s="8">
        <v>20398259.946997765</v>
      </c>
    </row>
    <row r="8" spans="1:7" s="5" customFormat="1" ht="14.1" customHeight="1">
      <c r="A8" s="5" t="s">
        <v>6</v>
      </c>
      <c r="B8" s="8">
        <v>1036023.4048998738</v>
      </c>
      <c r="C8" s="8">
        <v>10032430.346670045</v>
      </c>
      <c r="D8" s="8">
        <v>9528761.0964450836</v>
      </c>
      <c r="E8" s="8">
        <v>37266795.613101013</v>
      </c>
      <c r="F8" s="8">
        <v>14916925.523117648</v>
      </c>
    </row>
    <row r="9" spans="1:7" s="5" customFormat="1" ht="14.1" customHeight="1">
      <c r="A9" s="5" t="s">
        <v>7</v>
      </c>
      <c r="B9" s="8">
        <v>405290.91088449338</v>
      </c>
      <c r="C9" s="8">
        <v>4196444.7936005015</v>
      </c>
      <c r="D9" s="8">
        <v>2802221.1065796237</v>
      </c>
      <c r="E9" s="8">
        <v>12472864.852340087</v>
      </c>
      <c r="F9" s="8">
        <v>5481334.4238801179</v>
      </c>
    </row>
    <row r="10" spans="1:7" s="5" customFormat="1" ht="14.1" customHeight="1">
      <c r="A10" s="5" t="s">
        <v>8</v>
      </c>
      <c r="B10" s="8">
        <v>385225.04989774851</v>
      </c>
      <c r="C10" s="8">
        <v>3357028.6191851222</v>
      </c>
      <c r="D10" s="8">
        <v>2788735.0698511642</v>
      </c>
      <c r="E10" s="8">
        <v>12433239.918438535</v>
      </c>
      <c r="F10" s="8">
        <v>5336611.6966356393</v>
      </c>
    </row>
    <row r="11" spans="1:7" s="5" customFormat="1" ht="14.1" customHeight="1">
      <c r="A11" s="5" t="s">
        <v>9</v>
      </c>
      <c r="B11" s="8">
        <v>20065.86098674489</v>
      </c>
      <c r="C11" s="8">
        <v>839416.17441537965</v>
      </c>
      <c r="D11" s="8">
        <v>13486.036728459427</v>
      </c>
      <c r="E11" s="8">
        <v>39624.933901552664</v>
      </c>
      <c r="F11" s="8">
        <v>144722.72724447833</v>
      </c>
    </row>
    <row r="12" spans="1:7" s="5" customFormat="1" ht="14.1" customHeight="1">
      <c r="A12" s="5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</row>
    <row r="13" spans="1:7" s="5" customFormat="1" ht="14.1" customHeight="1">
      <c r="A13" s="5" t="s">
        <v>11</v>
      </c>
      <c r="B13" s="8">
        <v>5300167.6219978854</v>
      </c>
      <c r="C13" s="8">
        <v>29132189.548869953</v>
      </c>
      <c r="D13" s="8">
        <v>83386221.996555358</v>
      </c>
      <c r="E13" s="8">
        <v>41707620.650768019</v>
      </c>
      <c r="F13" s="8">
        <v>10679120.654999137</v>
      </c>
    </row>
    <row r="14" spans="1:7" s="5" customFormat="1" ht="14.1" customHeight="1">
      <c r="A14" s="5" t="s">
        <v>12</v>
      </c>
      <c r="B14" s="8">
        <v>165083.550908312</v>
      </c>
      <c r="C14" s="8">
        <v>0</v>
      </c>
      <c r="D14" s="8">
        <v>6584467.7235809602</v>
      </c>
      <c r="E14" s="8">
        <v>21624844.198250197</v>
      </c>
      <c r="F14" s="8">
        <v>8447776.5772655997</v>
      </c>
    </row>
    <row r="15" spans="1:7" s="5" customFormat="1" ht="14.1" customHeight="1">
      <c r="A15" s="5" t="s">
        <v>13</v>
      </c>
      <c r="B15" s="8">
        <v>5135084.0710895732</v>
      </c>
      <c r="C15" s="8">
        <v>29132189.548869953</v>
      </c>
      <c r="D15" s="8">
        <v>76801754.272974402</v>
      </c>
      <c r="E15" s="8">
        <v>20082776.452517822</v>
      </c>
      <c r="F15" s="8">
        <v>2231344.0777335372</v>
      </c>
    </row>
    <row r="16" spans="1:7" s="5" customFormat="1" ht="14.1" customHeight="1">
      <c r="A16" s="5" t="s">
        <v>14</v>
      </c>
      <c r="B16" s="8">
        <v>795479.06221774709</v>
      </c>
      <c r="C16" s="8">
        <v>4374815.3108594986</v>
      </c>
      <c r="D16" s="8">
        <v>6017293.8004199257</v>
      </c>
      <c r="E16" s="8">
        <v>16808185.883790873</v>
      </c>
      <c r="F16" s="8">
        <v>3919572.3980030986</v>
      </c>
    </row>
    <row r="17" spans="1:6" s="5" customFormat="1" ht="14.1" customHeight="1">
      <c r="A17" s="5" t="s">
        <v>15</v>
      </c>
      <c r="B17" s="8">
        <v>0</v>
      </c>
      <c r="C17" s="8">
        <v>-141573</v>
      </c>
      <c r="D17" s="8">
        <v>-783281</v>
      </c>
      <c r="E17" s="8">
        <v>-754219</v>
      </c>
      <c r="F17" s="8">
        <v>-811213</v>
      </c>
    </row>
    <row r="18" spans="1:6" s="5" customFormat="1" ht="14.1" customHeight="1">
      <c r="A18" s="5" t="s">
        <v>16</v>
      </c>
      <c r="B18" s="8">
        <v>19068799</v>
      </c>
      <c r="C18" s="8">
        <v>96754004</v>
      </c>
      <c r="D18" s="8">
        <v>192867698</v>
      </c>
      <c r="E18" s="8">
        <v>215114022</v>
      </c>
      <c r="F18" s="8">
        <v>105705191</v>
      </c>
    </row>
    <row r="19" spans="1:6" s="5" customFormat="1" ht="14.1" customHeight="1">
      <c r="A19" s="5" t="s">
        <v>17</v>
      </c>
      <c r="B19" s="23">
        <v>340700</v>
      </c>
      <c r="C19" s="23">
        <v>242300</v>
      </c>
      <c r="D19" s="23">
        <v>3771400</v>
      </c>
      <c r="E19" s="23">
        <v>11296000</v>
      </c>
      <c r="F19" s="23">
        <v>2817100</v>
      </c>
    </row>
    <row r="20" spans="1:6" s="5" customFormat="1" ht="4.9000000000000004" customHeight="1">
      <c r="A20" s="39"/>
      <c r="B20" s="39"/>
      <c r="C20" s="39"/>
      <c r="D20" s="39"/>
      <c r="E20" s="39"/>
      <c r="F20" s="39"/>
    </row>
    <row r="21" spans="1:6" s="5" customFormat="1" ht="3" customHeight="1">
      <c r="A21" s="10"/>
      <c r="B21" s="10"/>
      <c r="C21" s="10"/>
      <c r="D21" s="10"/>
      <c r="E21" s="10"/>
      <c r="F21" s="10"/>
    </row>
    <row r="22" spans="1:6" s="5" customFormat="1" ht="12" customHeight="1">
      <c r="A22" s="34" t="s">
        <v>61</v>
      </c>
      <c r="B22" s="36" t="s">
        <v>62</v>
      </c>
      <c r="C22" s="36"/>
      <c r="D22" s="36"/>
      <c r="E22" s="36"/>
      <c r="F22" s="37"/>
    </row>
    <row r="23" spans="1:6" s="5" customFormat="1" ht="34.9" customHeight="1">
      <c r="A23" s="41"/>
      <c r="B23" s="35" t="s">
        <v>69</v>
      </c>
      <c r="C23" s="35" t="s">
        <v>49</v>
      </c>
      <c r="D23" s="35" t="s">
        <v>50</v>
      </c>
      <c r="E23" s="35" t="s">
        <v>70</v>
      </c>
      <c r="F23" s="38" t="s">
        <v>51</v>
      </c>
    </row>
    <row r="24" spans="1:6" s="5" customFormat="1" ht="4.9000000000000004" customHeight="1">
      <c r="F24" s="6"/>
    </row>
    <row r="25" spans="1:6" s="5" customFormat="1" ht="8.65" customHeight="1">
      <c r="A25" s="5" t="s">
        <v>4</v>
      </c>
      <c r="B25" s="8">
        <v>44151251</v>
      </c>
      <c r="C25" s="8">
        <v>97459330</v>
      </c>
      <c r="D25" s="8">
        <v>67056942</v>
      </c>
      <c r="E25" s="8">
        <v>60490339</v>
      </c>
      <c r="F25" s="8">
        <v>142543933</v>
      </c>
    </row>
    <row r="26" spans="1:6" s="5" customFormat="1" ht="14.1" customHeight="1">
      <c r="A26" s="5" t="s">
        <v>5</v>
      </c>
      <c r="B26" s="8">
        <v>12628493.593236156</v>
      </c>
      <c r="C26" s="8">
        <v>37530172.773369111</v>
      </c>
      <c r="D26" s="8">
        <v>40464729.438082188</v>
      </c>
      <c r="E26" s="8">
        <v>30950353.750870243</v>
      </c>
      <c r="F26" s="8">
        <v>2126414.2706471141</v>
      </c>
    </row>
    <row r="27" spans="1:6" s="5" customFormat="1" ht="14.1" customHeight="1">
      <c r="A27" s="5" t="s">
        <v>6</v>
      </c>
      <c r="B27" s="8">
        <v>9371151.0102243386</v>
      </c>
      <c r="C27" s="8">
        <v>30254687.133756973</v>
      </c>
      <c r="D27" s="8">
        <v>37808813.745342776</v>
      </c>
      <c r="E27" s="8">
        <v>22636784.222261921</v>
      </c>
      <c r="F27" s="8">
        <v>1604446.1910315361</v>
      </c>
    </row>
    <row r="28" spans="1:6" s="5" customFormat="1" ht="14.1" customHeight="1">
      <c r="A28" s="5" t="s">
        <v>7</v>
      </c>
      <c r="B28" s="8">
        <v>3257342.5830118163</v>
      </c>
      <c r="C28" s="8">
        <v>7275485.6396121392</v>
      </c>
      <c r="D28" s="8">
        <v>2655915.6927394108</v>
      </c>
      <c r="E28" s="8">
        <v>8313569.5286083221</v>
      </c>
      <c r="F28" s="8">
        <v>521968.07961557823</v>
      </c>
    </row>
    <row r="29" spans="1:6" s="5" customFormat="1" ht="14.1" customHeight="1">
      <c r="A29" s="5" t="s">
        <v>8</v>
      </c>
      <c r="B29" s="8">
        <v>3087874.3411748111</v>
      </c>
      <c r="C29" s="8">
        <v>6155922.9784494601</v>
      </c>
      <c r="D29" s="8">
        <v>2618591.0878181374</v>
      </c>
      <c r="E29" s="8">
        <v>8274192.4440971324</v>
      </c>
      <c r="F29" s="8">
        <v>521968.07961557823</v>
      </c>
    </row>
    <row r="30" spans="1:6" s="5" customFormat="1" ht="14.1" customHeight="1">
      <c r="A30" s="5" t="s">
        <v>9</v>
      </c>
      <c r="B30" s="8">
        <v>169468.24183700528</v>
      </c>
      <c r="C30" s="8">
        <v>1119562.6611626789</v>
      </c>
      <c r="D30" s="8">
        <v>37324.604921273363</v>
      </c>
      <c r="E30" s="8">
        <v>39377.084511189736</v>
      </c>
      <c r="F30" s="8">
        <v>0</v>
      </c>
    </row>
    <row r="31" spans="1:6" s="5" customFormat="1" ht="14.1" customHeight="1">
      <c r="A31" s="5" t="s">
        <v>10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</row>
    <row r="32" spans="1:6" s="5" customFormat="1" ht="14.1" customHeight="1">
      <c r="A32" s="5" t="s">
        <v>11</v>
      </c>
      <c r="B32" s="8">
        <v>28336562.303959824</v>
      </c>
      <c r="C32" s="8">
        <v>52723348.863647021</v>
      </c>
      <c r="D32" s="8">
        <v>20136254.340374865</v>
      </c>
      <c r="E32" s="8">
        <v>25562700.92266342</v>
      </c>
      <c r="F32" s="8">
        <v>138780498.36873919</v>
      </c>
    </row>
    <row r="33" spans="1:6" s="5" customFormat="1" ht="14.1" customHeight="1">
      <c r="A33" s="5" t="s">
        <v>12</v>
      </c>
      <c r="B33" s="8">
        <v>0</v>
      </c>
      <c r="C33" s="8">
        <v>3759014.0274202824</v>
      </c>
      <c r="D33" s="8">
        <v>16879195.724697173</v>
      </c>
      <c r="E33" s="8">
        <v>6365994.3356223302</v>
      </c>
      <c r="F33" s="8">
        <v>747120.29407179635</v>
      </c>
    </row>
    <row r="34" spans="1:6" s="5" customFormat="1" ht="14.1" customHeight="1">
      <c r="A34" s="5" t="s">
        <v>13</v>
      </c>
      <c r="B34" s="8">
        <v>28336562.303959824</v>
      </c>
      <c r="C34" s="8">
        <v>48964334.836226739</v>
      </c>
      <c r="D34" s="8">
        <v>3257058.615677692</v>
      </c>
      <c r="E34" s="8">
        <v>19196706.587041091</v>
      </c>
      <c r="F34" s="8">
        <v>138033378.07466739</v>
      </c>
    </row>
    <row r="35" spans="1:6" s="5" customFormat="1" ht="14.1" customHeight="1">
      <c r="A35" s="5" t="s">
        <v>14</v>
      </c>
      <c r="B35" s="8">
        <v>3255028.1028040187</v>
      </c>
      <c r="C35" s="8">
        <v>7205808.3629838731</v>
      </c>
      <c r="D35" s="8">
        <v>6455958.2215429489</v>
      </c>
      <c r="E35" s="8">
        <v>3977284.3264663331</v>
      </c>
      <c r="F35" s="8">
        <v>1637020.360613704</v>
      </c>
    </row>
    <row r="36" spans="1:6" s="5" customFormat="1" ht="14.1" customHeight="1">
      <c r="A36" s="5" t="s">
        <v>15</v>
      </c>
      <c r="B36" s="8">
        <v>-68833</v>
      </c>
      <c r="C36" s="8">
        <v>0</v>
      </c>
      <c r="D36" s="8">
        <v>0</v>
      </c>
      <c r="E36" s="8">
        <v>0</v>
      </c>
      <c r="F36" s="8">
        <v>0</v>
      </c>
    </row>
    <row r="37" spans="1:6" s="5" customFormat="1" ht="14.1" customHeight="1">
      <c r="A37" s="5" t="s">
        <v>16</v>
      </c>
      <c r="B37" s="8">
        <v>70489953</v>
      </c>
      <c r="C37" s="8">
        <v>137891866</v>
      </c>
      <c r="D37" s="8">
        <v>135804015</v>
      </c>
      <c r="E37" s="8">
        <v>91726582</v>
      </c>
      <c r="F37" s="8">
        <v>151309568</v>
      </c>
    </row>
    <row r="38" spans="1:6" s="5" customFormat="1" ht="14.1" customHeight="1">
      <c r="A38" s="5" t="s">
        <v>17</v>
      </c>
      <c r="B38" s="23">
        <v>269900</v>
      </c>
      <c r="C38" s="23">
        <v>817100</v>
      </c>
      <c r="D38" s="23">
        <v>10416900</v>
      </c>
      <c r="E38" s="23">
        <v>3238300</v>
      </c>
      <c r="F38" s="23">
        <v>257500</v>
      </c>
    </row>
    <row r="39" spans="1:6" s="5" customFormat="1" ht="4.9000000000000004" customHeight="1">
      <c r="A39" s="39"/>
      <c r="B39" s="39"/>
      <c r="C39" s="39"/>
      <c r="D39" s="39"/>
      <c r="E39" s="39"/>
      <c r="F39" s="39"/>
    </row>
    <row r="40" spans="1:6" s="5" customFormat="1" ht="3" customHeight="1">
      <c r="A40" s="10"/>
      <c r="B40" s="10"/>
      <c r="C40" s="10"/>
      <c r="D40" s="10"/>
      <c r="E40" s="10"/>
      <c r="F40" s="10"/>
    </row>
    <row r="41" spans="1:6" s="5" customFormat="1" ht="12" customHeight="1">
      <c r="A41" s="34" t="s">
        <v>61</v>
      </c>
      <c r="B41" s="36" t="s">
        <v>62</v>
      </c>
      <c r="C41" s="36"/>
      <c r="D41" s="36"/>
      <c r="E41" s="36"/>
      <c r="F41" s="37"/>
    </row>
    <row r="42" spans="1:6" s="5" customFormat="1" ht="34.9" customHeight="1">
      <c r="A42" s="41"/>
      <c r="B42" s="35" t="s">
        <v>52</v>
      </c>
      <c r="C42" s="35" t="s">
        <v>53</v>
      </c>
      <c r="D42" s="35" t="s">
        <v>54</v>
      </c>
      <c r="E42" s="35" t="s">
        <v>83</v>
      </c>
      <c r="F42" s="38"/>
    </row>
    <row r="43" spans="1:6" s="5" customFormat="1" ht="4.9000000000000004" customHeight="1">
      <c r="F43" s="6"/>
    </row>
    <row r="44" spans="1:6" s="5" customFormat="1" ht="8.65" customHeight="1">
      <c r="A44" s="5" t="s">
        <v>4</v>
      </c>
      <c r="B44" s="8">
        <v>220458387</v>
      </c>
      <c r="C44" s="8">
        <v>17336528</v>
      </c>
      <c r="D44" s="8">
        <v>-74660609</v>
      </c>
      <c r="E44" s="3"/>
      <c r="F44" s="8">
        <v>1395604382</v>
      </c>
    </row>
    <row r="45" spans="1:6" s="5" customFormat="1" ht="14.1" customHeight="1">
      <c r="A45" s="5" t="s">
        <v>5</v>
      </c>
      <c r="B45" s="8">
        <v>219518471.92000002</v>
      </c>
      <c r="C45" s="8">
        <v>17128807.037042372</v>
      </c>
      <c r="D45" s="8">
        <v>0</v>
      </c>
      <c r="E45" s="3"/>
      <c r="F45" s="8">
        <v>554148834.1192193</v>
      </c>
    </row>
    <row r="46" spans="1:6" s="5" customFormat="1" ht="14.1" customHeight="1">
      <c r="A46" s="5" t="s">
        <v>6</v>
      </c>
      <c r="B46" s="8">
        <v>141126279.15000001</v>
      </c>
      <c r="C46" s="8">
        <v>14129806.769113448</v>
      </c>
      <c r="D46" s="8">
        <v>0</v>
      </c>
      <c r="E46" s="3"/>
      <c r="F46" s="8">
        <v>399881787.47921926</v>
      </c>
    </row>
    <row r="47" spans="1:6" s="5" customFormat="1" ht="14.1" customHeight="1">
      <c r="A47" s="5" t="s">
        <v>7</v>
      </c>
      <c r="B47" s="8">
        <v>14261394.130000001</v>
      </c>
      <c r="C47" s="8">
        <v>2999000.2679289244</v>
      </c>
      <c r="D47" s="8">
        <v>0</v>
      </c>
      <c r="E47" s="3"/>
      <c r="F47" s="8">
        <v>90136248</v>
      </c>
    </row>
    <row r="48" spans="1:6" s="5" customFormat="1" ht="14.1" customHeight="1">
      <c r="A48" s="5" t="s">
        <v>8</v>
      </c>
      <c r="B48" s="8">
        <v>13943102.5</v>
      </c>
      <c r="C48" s="8">
        <v>2943961.9692093013</v>
      </c>
      <c r="D48" s="8">
        <v>0</v>
      </c>
      <c r="E48" s="3"/>
      <c r="F48" s="8">
        <v>86526494.000000015</v>
      </c>
    </row>
    <row r="49" spans="1:6" s="5" customFormat="1" ht="14.1" customHeight="1">
      <c r="A49" s="5" t="s">
        <v>9</v>
      </c>
      <c r="B49" s="8">
        <v>318291.63</v>
      </c>
      <c r="C49" s="8">
        <v>55038.298719623228</v>
      </c>
      <c r="D49" s="8">
        <v>0</v>
      </c>
      <c r="E49" s="3"/>
      <c r="F49" s="8">
        <v>3609754</v>
      </c>
    </row>
    <row r="50" spans="1:6" s="5" customFormat="1" ht="14.1" customHeight="1">
      <c r="A50" s="5" t="s">
        <v>10</v>
      </c>
      <c r="B50" s="8">
        <v>64130798.640000001</v>
      </c>
      <c r="C50" s="8">
        <v>0</v>
      </c>
      <c r="D50" s="8">
        <v>0</v>
      </c>
      <c r="E50" s="3"/>
      <c r="F50" s="8">
        <v>64130798.640000001</v>
      </c>
    </row>
    <row r="51" spans="1:6" s="5" customFormat="1" ht="14.1" customHeight="1">
      <c r="A51" s="5" t="s">
        <v>11</v>
      </c>
      <c r="B51" s="8">
        <v>7.9999983310699463E-2</v>
      </c>
      <c r="C51" s="8">
        <v>0</v>
      </c>
      <c r="D51" s="8">
        <v>-74660609</v>
      </c>
      <c r="E51" s="3"/>
      <c r="F51" s="8">
        <v>738682836.8807807</v>
      </c>
    </row>
    <row r="52" spans="1:6" s="5" customFormat="1" ht="14.1" customHeight="1">
      <c r="A52" s="5" t="s">
        <v>12</v>
      </c>
      <c r="B52" s="8">
        <v>0</v>
      </c>
      <c r="C52" s="8">
        <v>0</v>
      </c>
      <c r="D52" s="8">
        <v>0</v>
      </c>
      <c r="E52" s="3"/>
      <c r="F52" s="8">
        <v>69756604.41171132</v>
      </c>
    </row>
    <row r="53" spans="1:6" s="5" customFormat="1" ht="14.1" customHeight="1">
      <c r="A53" s="5" t="s">
        <v>13</v>
      </c>
      <c r="B53" s="8">
        <v>7.9999983310699463E-2</v>
      </c>
      <c r="C53" s="8">
        <v>0</v>
      </c>
      <c r="D53" s="8">
        <v>-74660609</v>
      </c>
      <c r="E53" s="3"/>
      <c r="F53" s="8">
        <v>668926232.46906948</v>
      </c>
    </row>
    <row r="54" spans="1:6" s="5" customFormat="1" ht="14.1" customHeight="1">
      <c r="A54" s="5" t="s">
        <v>14</v>
      </c>
      <c r="B54" s="8">
        <v>939915</v>
      </c>
      <c r="C54" s="8">
        <v>207720.9629576279</v>
      </c>
      <c r="D54" s="8">
        <v>0</v>
      </c>
      <c r="E54" s="3"/>
      <c r="F54" s="8">
        <v>106389883.99999999</v>
      </c>
    </row>
    <row r="55" spans="1:6" s="5" customFormat="1" ht="14.1" customHeight="1">
      <c r="A55" s="5" t="s">
        <v>15</v>
      </c>
      <c r="B55" s="8">
        <v>0</v>
      </c>
      <c r="C55" s="8">
        <v>0</v>
      </c>
      <c r="D55" s="8">
        <v>0</v>
      </c>
      <c r="E55" s="3"/>
      <c r="F55" s="8">
        <v>-3617173</v>
      </c>
    </row>
    <row r="56" spans="1:6" ht="14.1" customHeight="1">
      <c r="A56" s="5" t="s">
        <v>16</v>
      </c>
      <c r="B56" s="8">
        <v>326428062</v>
      </c>
      <c r="C56" s="8">
        <v>18993467</v>
      </c>
      <c r="D56" s="8">
        <v>0</v>
      </c>
      <c r="F56" s="8">
        <v>3026166888</v>
      </c>
    </row>
    <row r="57" spans="1:6" ht="14.1" customHeight="1">
      <c r="A57" s="5" t="s">
        <v>17</v>
      </c>
      <c r="B57" s="23">
        <v>6364500</v>
      </c>
      <c r="C57" s="23">
        <v>6331900</v>
      </c>
      <c r="D57" s="23">
        <v>0</v>
      </c>
      <c r="E57" s="23"/>
      <c r="F57" s="23">
        <v>67334200</v>
      </c>
    </row>
    <row r="58" spans="1:6" ht="4.9000000000000004" customHeight="1">
      <c r="A58" s="39"/>
      <c r="B58" s="39"/>
      <c r="C58" s="39"/>
      <c r="D58" s="39"/>
      <c r="E58" s="39"/>
      <c r="F58" s="39"/>
    </row>
    <row r="59" spans="1:6" ht="10.9" customHeight="1">
      <c r="A59" s="5" t="s">
        <v>71</v>
      </c>
    </row>
    <row r="60" spans="1:6">
      <c r="A60" s="24"/>
    </row>
  </sheetData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CI</vt:lpstr>
      <vt:lpstr>demanda</vt:lpstr>
      <vt:lpstr>VA</vt:lpstr>
      <vt:lpstr>2m02</vt:lpstr>
      <vt:lpstr>2n02</vt:lpstr>
      <vt:lpstr>2o02</vt:lpstr>
      <vt:lpstr>'2m02'!Area_de_impressao</vt:lpstr>
      <vt:lpstr>'2n02'!Area_de_impressao</vt:lpstr>
      <vt:lpstr>demanda!Area_de_impressao</vt:lpstr>
      <vt:lpstr>VA!Area_de_impressao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João Maria Oliveira</cp:lastModifiedBy>
  <cp:lastPrinted>2007-02-01T11:21:41Z</cp:lastPrinted>
  <dcterms:created xsi:type="dcterms:W3CDTF">1997-11-17T12:35:57Z</dcterms:created>
  <dcterms:modified xsi:type="dcterms:W3CDTF">2023-09-11T01:02:47Z</dcterms:modified>
</cp:coreProperties>
</file>