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8"/>
  </bookViews>
  <sheets>
    <sheet name="Comparativos Totais" sheetId="1" state="visible" r:id="rId2"/>
    <sheet name="Comparativo FOR" sheetId="2" state="visible" r:id="rId3"/>
    <sheet name="Comparação Total  I5 x i7" sheetId="3" state="visible" r:id="rId4"/>
    <sheet name="Comparação FOR i5 x i7" sheetId="4" state="visible" r:id="rId5"/>
    <sheet name="Comparativos" sheetId="5" state="visible" r:id="rId6"/>
    <sheet name="i5 - tempo total" sheetId="6" state="visible" r:id="rId7"/>
    <sheet name="i5 - FOR" sheetId="7" state="visible" r:id="rId8"/>
    <sheet name="i7 - tempo total" sheetId="8" state="visible" r:id="rId9"/>
    <sheet name="i7 - FOR" sheetId="9" state="visible" r:id="rId10"/>
    <sheet name="Sheet6" sheetId="10" state="visible" r:id="rId11"/>
    <sheet name="Sheet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<sst xmlns="http://schemas.openxmlformats.org/spreadsheetml/2006/main" count="301" uniqueCount="26">
  <si>
    <t xml:space="preserve">Pontos</t>
  </si>
  <si>
    <t xml:space="preserve">i5 single</t>
  </si>
  <si>
    <t xml:space="preserve">i5 parallel</t>
  </si>
  <si>
    <t xml:space="preserve">i7 single</t>
  </si>
  <si>
    <t xml:space="preserve">i7 parallel</t>
  </si>
  <si>
    <t xml:space="preserve">4 threads – loop</t>
  </si>
  <si>
    <t xml:space="preserve">4 threads – total</t>
  </si>
  <si>
    <t xml:space="preserve">i5</t>
  </si>
  <si>
    <t xml:space="preserve">i7</t>
  </si>
  <si>
    <t xml:space="preserve">I5 – i7</t>
  </si>
  <si>
    <t xml:space="preserve">i5 tot</t>
  </si>
  <si>
    <t xml:space="preserve">i7 tot</t>
  </si>
  <si>
    <t xml:space="preserve">i5 seq</t>
  </si>
  <si>
    <t xml:space="preserve">I7 seq</t>
  </si>
  <si>
    <t xml:space="preserve">Sequencial</t>
  </si>
  <si>
    <t xml:space="preserve">Paralelo</t>
  </si>
  <si>
    <t xml:space="preserve">x</t>
  </si>
  <si>
    <t xml:space="preserve">i7-i5</t>
  </si>
  <si>
    <t xml:space="preserve">Processos</t>
  </si>
  <si>
    <t xml:space="preserve">%</t>
  </si>
  <si>
    <t xml:space="preserve">Diferença</t>
  </si>
  <si>
    <t xml:space="preserve">Media</t>
  </si>
  <si>
    <t xml:space="preserve">Execução</t>
  </si>
  <si>
    <t xml:space="preserve">I7 12 gb</t>
  </si>
  <si>
    <t xml:space="preserve">i5 16gb</t>
  </si>
  <si>
    <t xml:space="preserve">media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</si>
</sst>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:SS.000"/>
    <numFmt numFmtId="166" formatCode="0.00"/>
    <numFmt numFmtId="167" formatCode="0.0000000000"/>
    <numFmt numFmtId="168" formatCode="[H]:MM:SS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10"/>
      <color rgb="FF000000"/>
      <name val="Calibri"/>
      <family val="2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Tempo toal : Sequencial X Paralelo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'Comparativos Totais'!$B$33</c:f>
              <c:strCache>
                <c:ptCount val="1"/>
                <c:pt idx="0">
                  <c:v>i5 single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'Comparativos Totais'!$B$34:$B$63</c:f>
              <c:numCache>
                <c:formatCode>General</c:formatCode>
                <c:ptCount val="30"/>
                <c:pt idx="0">
                  <c:v>0.000190755552083333</c:v>
                </c:pt>
                <c:pt idx="1">
                  <c:v>0.000378866940972222</c:v>
                </c:pt>
                <c:pt idx="2">
                  <c:v>0.000569274613425926</c:v>
                </c:pt>
                <c:pt idx="3">
                  <c:v>0.000758573972222222</c:v>
                </c:pt>
                <c:pt idx="4">
                  <c:v>0.00094901490162037</c:v>
                </c:pt>
                <c:pt idx="5">
                  <c:v>0.00113873625115741</c:v>
                </c:pt>
                <c:pt idx="6">
                  <c:v>0.00132939176041667</c:v>
                </c:pt>
                <c:pt idx="7">
                  <c:v>0.00151662366782407</c:v>
                </c:pt>
                <c:pt idx="8">
                  <c:v>0.00170506275115741</c:v>
                </c:pt>
                <c:pt idx="9">
                  <c:v>0.00190069910532408</c:v>
                </c:pt>
                <c:pt idx="10">
                  <c:v>0.00208905438657407</c:v>
                </c:pt>
                <c:pt idx="11">
                  <c:v>0.00227904923148148</c:v>
                </c:pt>
                <c:pt idx="12">
                  <c:v>0.00245844857523148</c:v>
                </c:pt>
                <c:pt idx="13">
                  <c:v>0.00265568700347222</c:v>
                </c:pt>
                <c:pt idx="14">
                  <c:v>0.00285674260532407</c:v>
                </c:pt>
                <c:pt idx="15">
                  <c:v>0.00303366962731481</c:v>
                </c:pt>
                <c:pt idx="16">
                  <c:v>0.00321677670023148</c:v>
                </c:pt>
                <c:pt idx="17">
                  <c:v>0.00340080993402778</c:v>
                </c:pt>
                <c:pt idx="18">
                  <c:v>0.00360413418518518</c:v>
                </c:pt>
                <c:pt idx="19">
                  <c:v>0.00378926922569445</c:v>
                </c:pt>
                <c:pt idx="20">
                  <c:v>0.00397221743287037</c:v>
                </c:pt>
                <c:pt idx="21">
                  <c:v>0.00417463485069445</c:v>
                </c:pt>
                <c:pt idx="22">
                  <c:v>0.00435946223495371</c:v>
                </c:pt>
                <c:pt idx="23">
                  <c:v>0.00454489075694444</c:v>
                </c:pt>
                <c:pt idx="24">
                  <c:v>0.00474342531712963</c:v>
                </c:pt>
                <c:pt idx="25">
                  <c:v>0.00494913951157407</c:v>
                </c:pt>
                <c:pt idx="26">
                  <c:v>0.00511776388310185</c:v>
                </c:pt>
                <c:pt idx="27">
                  <c:v>0.00531191581712963</c:v>
                </c:pt>
                <c:pt idx="28">
                  <c:v>0.00550380507986111</c:v>
                </c:pt>
                <c:pt idx="29">
                  <c:v>0.00569224232986111</c:v>
                </c:pt>
              </c:numCache>
            </c:numRef>
          </c:val>
        </c:ser>
        <c:ser>
          <c:idx val="1"/>
          <c:order val="1"/>
          <c:tx>
            <c:strRef>
              <c:f>'Comparativos Totais'!$C$33</c:f>
              <c:strCache>
                <c:ptCount val="1"/>
                <c:pt idx="0">
                  <c:v>i5 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'Comparativos Totais'!$C$34:$C$63</c:f>
              <c:numCache>
                <c:formatCode>General</c:formatCode>
                <c:ptCount val="30"/>
                <c:pt idx="0">
                  <c:v>0.000148120873842593</c:v>
                </c:pt>
                <c:pt idx="1">
                  <c:v>0.000294849696759259</c:v>
                </c:pt>
                <c:pt idx="2">
                  <c:v>0.000442737252314815</c:v>
                </c:pt>
                <c:pt idx="3">
                  <c:v>0.000590982107638889</c:v>
                </c:pt>
                <c:pt idx="4">
                  <c:v>0.000739173454861111</c:v>
                </c:pt>
                <c:pt idx="5">
                  <c:v>0.000885349016203704</c:v>
                </c:pt>
                <c:pt idx="6">
                  <c:v>0.00103187115046296</c:v>
                </c:pt>
                <c:pt idx="7">
                  <c:v>0.00117947930671296</c:v>
                </c:pt>
                <c:pt idx="8">
                  <c:v>0.00132571517361111</c:v>
                </c:pt>
                <c:pt idx="9">
                  <c:v>0.0014727458912037</c:v>
                </c:pt>
                <c:pt idx="10">
                  <c:v>0.00162223271875</c:v>
                </c:pt>
                <c:pt idx="11">
                  <c:v>0.0017683196412037</c:v>
                </c:pt>
                <c:pt idx="12">
                  <c:v>0.00191617240509259</c:v>
                </c:pt>
                <c:pt idx="13">
                  <c:v>0.00207195264004629</c:v>
                </c:pt>
                <c:pt idx="14">
                  <c:v>0.00221367925347222</c:v>
                </c:pt>
                <c:pt idx="15">
                  <c:v>0.00235515078819445</c:v>
                </c:pt>
                <c:pt idx="16">
                  <c:v>0.00250501148032407</c:v>
                </c:pt>
                <c:pt idx="17">
                  <c:v>0.00265190517708333</c:v>
                </c:pt>
                <c:pt idx="18">
                  <c:v>0.00279507030324074</c:v>
                </c:pt>
                <c:pt idx="19">
                  <c:v>0.00294709850462963</c:v>
                </c:pt>
                <c:pt idx="20">
                  <c:v>0.00309456139236111</c:v>
                </c:pt>
                <c:pt idx="21">
                  <c:v>0.00324042078009259</c:v>
                </c:pt>
                <c:pt idx="22">
                  <c:v>0.00338821832060185</c:v>
                </c:pt>
                <c:pt idx="23">
                  <c:v>0.0035352632974537</c:v>
                </c:pt>
                <c:pt idx="24">
                  <c:v>0.00368196958449074</c:v>
                </c:pt>
                <c:pt idx="25">
                  <c:v>0.00383345212615741</c:v>
                </c:pt>
                <c:pt idx="26">
                  <c:v>0.0039749078275463</c:v>
                </c:pt>
                <c:pt idx="27">
                  <c:v>0.00412422875578704</c:v>
                </c:pt>
                <c:pt idx="28">
                  <c:v>0.00427417804282407</c:v>
                </c:pt>
                <c:pt idx="29">
                  <c:v>0.00442049326736111</c:v>
                </c:pt>
              </c:numCache>
            </c:numRef>
          </c:val>
        </c:ser>
        <c:ser>
          <c:idx val="2"/>
          <c:order val="2"/>
          <c:tx>
            <c:strRef>
              <c:f>'Comparativos Totais'!$D$33</c:f>
              <c:strCache>
                <c:ptCount val="1"/>
                <c:pt idx="0">
                  <c:v>i7 single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'Comparativos Totais'!$D$34:$D$63</c:f>
              <c:numCache>
                <c:formatCode>General</c:formatCode>
                <c:ptCount val="30"/>
                <c:pt idx="0">
                  <c:v>0.000149662633101852</c:v>
                </c:pt>
                <c:pt idx="1">
                  <c:v>0.000295885752314815</c:v>
                </c:pt>
                <c:pt idx="2">
                  <c:v>0.000444340918981481</c:v>
                </c:pt>
                <c:pt idx="3">
                  <c:v>0.000615033509259259</c:v>
                </c:pt>
                <c:pt idx="4">
                  <c:v>0.000767430939814815</c:v>
                </c:pt>
                <c:pt idx="5">
                  <c:v>0.000900805829861111</c:v>
                </c:pt>
                <c:pt idx="6">
                  <c:v>0.00105327911805556</c:v>
                </c:pt>
                <c:pt idx="7">
                  <c:v>0.00121458092361111</c:v>
                </c:pt>
                <c:pt idx="8">
                  <c:v>0.00132816554166667</c:v>
                </c:pt>
                <c:pt idx="9">
                  <c:v>0.00148784805671296</c:v>
                </c:pt>
                <c:pt idx="10">
                  <c:v>0.00165287517939815</c:v>
                </c:pt>
                <c:pt idx="11">
                  <c:v>0.0017899936412037</c:v>
                </c:pt>
                <c:pt idx="12">
                  <c:v>0.00193983807291667</c:v>
                </c:pt>
                <c:pt idx="13">
                  <c:v>0.00210897294444444</c:v>
                </c:pt>
                <c:pt idx="14">
                  <c:v>0.00228672163310185</c:v>
                </c:pt>
                <c:pt idx="15">
                  <c:v>0.00238914418634259</c:v>
                </c:pt>
                <c:pt idx="16">
                  <c:v>0.00251956618171296</c:v>
                </c:pt>
                <c:pt idx="17">
                  <c:v>0.00267042742476852</c:v>
                </c:pt>
                <c:pt idx="18">
                  <c:v>0.00285504377662037</c:v>
                </c:pt>
                <c:pt idx="19">
                  <c:v>0.00297210059143519</c:v>
                </c:pt>
                <c:pt idx="20">
                  <c:v>0.00314595528472222</c:v>
                </c:pt>
                <c:pt idx="21">
                  <c:v>0.00333745474074074</c:v>
                </c:pt>
                <c:pt idx="22">
                  <c:v>0.00349155928472222</c:v>
                </c:pt>
                <c:pt idx="23">
                  <c:v>0.00360907429513889</c:v>
                </c:pt>
                <c:pt idx="24">
                  <c:v>0.00371558518402778</c:v>
                </c:pt>
                <c:pt idx="25">
                  <c:v>0.00385076571412037</c:v>
                </c:pt>
                <c:pt idx="26">
                  <c:v>0.00404504926620371</c:v>
                </c:pt>
                <c:pt idx="27">
                  <c:v>0.00416961488078704</c:v>
                </c:pt>
                <c:pt idx="28">
                  <c:v>0.00430171698726852</c:v>
                </c:pt>
                <c:pt idx="29">
                  <c:v>0.00449447194328704</c:v>
                </c:pt>
              </c:numCache>
            </c:numRef>
          </c:val>
        </c:ser>
        <c:ser>
          <c:idx val="3"/>
          <c:order val="3"/>
          <c:tx>
            <c:strRef>
              <c:f>'Comparativos Totais'!$E$33</c:f>
              <c:strCache>
                <c:ptCount val="1"/>
                <c:pt idx="0">
                  <c:v>i7 parallel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'Comparativos Totais'!$E$34:$E$63</c:f>
              <c:numCache>
                <c:formatCode>General</c:formatCode>
                <c:ptCount val="30"/>
                <c:pt idx="0">
                  <c:v>0.000118584976851852</c:v>
                </c:pt>
                <c:pt idx="1">
                  <c:v>0.000235233030092593</c:v>
                </c:pt>
                <c:pt idx="2">
                  <c:v>0.00035136784375</c:v>
                </c:pt>
                <c:pt idx="3">
                  <c:v>0.000465578318287037</c:v>
                </c:pt>
                <c:pt idx="4">
                  <c:v>0.000596644803240741</c:v>
                </c:pt>
                <c:pt idx="5">
                  <c:v>0.000717955341435185</c:v>
                </c:pt>
                <c:pt idx="6">
                  <c:v>0.000840745586805556</c:v>
                </c:pt>
                <c:pt idx="7">
                  <c:v>0.000954293875</c:v>
                </c:pt>
                <c:pt idx="8">
                  <c:v>0.00105833081828704</c:v>
                </c:pt>
                <c:pt idx="9">
                  <c:v>0.00118310638773148</c:v>
                </c:pt>
                <c:pt idx="10">
                  <c:v>0.00129766091203704</c:v>
                </c:pt>
                <c:pt idx="11">
                  <c:v>0.00145175693865741</c:v>
                </c:pt>
                <c:pt idx="12">
                  <c:v>0.00154175392245371</c:v>
                </c:pt>
                <c:pt idx="13">
                  <c:v>0.00166943302199074</c:v>
                </c:pt>
                <c:pt idx="14">
                  <c:v>0.00177512656597222</c:v>
                </c:pt>
                <c:pt idx="15">
                  <c:v>0.00189238596643519</c:v>
                </c:pt>
                <c:pt idx="16">
                  <c:v>0.00200419381365741</c:v>
                </c:pt>
                <c:pt idx="17">
                  <c:v>0.00213764511458333</c:v>
                </c:pt>
                <c:pt idx="18">
                  <c:v>0.00225425761689815</c:v>
                </c:pt>
                <c:pt idx="19">
                  <c:v>0.00237081130671296</c:v>
                </c:pt>
                <c:pt idx="20">
                  <c:v>0.00252938755902778</c:v>
                </c:pt>
                <c:pt idx="21">
                  <c:v>0.00265484106365741</c:v>
                </c:pt>
                <c:pt idx="22">
                  <c:v>0.00276673514583333</c:v>
                </c:pt>
                <c:pt idx="23">
                  <c:v>0.00282000459375</c:v>
                </c:pt>
                <c:pt idx="24">
                  <c:v>0.00293315563425926</c:v>
                </c:pt>
                <c:pt idx="25">
                  <c:v>0.00310793377314815</c:v>
                </c:pt>
                <c:pt idx="26">
                  <c:v>0.0032070447974537</c:v>
                </c:pt>
                <c:pt idx="27">
                  <c:v>0.00329323464930555</c:v>
                </c:pt>
                <c:pt idx="28">
                  <c:v>0.00342306140046296</c:v>
                </c:pt>
                <c:pt idx="29">
                  <c:v>0.00354679478472222</c:v>
                </c:pt>
              </c:numCache>
            </c:numRef>
          </c:val>
        </c:ser>
        <c:gapWidth val="100"/>
        <c:overlap val="0"/>
        <c:axId val="72164125"/>
        <c:axId val="56725787"/>
      </c:barChart>
      <c:catAx>
        <c:axId val="72164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de Execuções ( 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25787"/>
        <c:crosses val="autoZero"/>
        <c:auto val="1"/>
        <c:lblAlgn val="ctr"/>
        <c:lblOffset val="100"/>
      </c:catAx>
      <c:valAx>
        <c:axId val="56725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641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Comparativos!$L$34:$L$34</c:f>
              <c:strCache>
                <c:ptCount val="1"/>
                <c:pt idx="0">
                  <c:v>i5 parallel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Comparativos!$L$35:$L$64</c:f>
              <c:numCache>
                <c:formatCode>General</c:formatCode>
                <c:ptCount val="30"/>
                <c:pt idx="0">
                  <c:v>1.20370370370371E-007</c:v>
                </c:pt>
                <c:pt idx="1">
                  <c:v>2.29166666666667E-007</c:v>
                </c:pt>
                <c:pt idx="2">
                  <c:v>3.125E-007</c:v>
                </c:pt>
                <c:pt idx="3">
                  <c:v>3.86574074074074E-007</c:v>
                </c:pt>
                <c:pt idx="4">
                  <c:v>4.62962962962963E-007</c:v>
                </c:pt>
                <c:pt idx="5">
                  <c:v>5.46296296296296E-007</c:v>
                </c:pt>
                <c:pt idx="6">
                  <c:v>6.89814814814815E-007</c:v>
                </c:pt>
                <c:pt idx="7">
                  <c:v>7.59259259259259E-007</c:v>
                </c:pt>
                <c:pt idx="8">
                  <c:v>8.7037037037037E-007</c:v>
                </c:pt>
                <c:pt idx="9">
                  <c:v>9.21296296296297E-007</c:v>
                </c:pt>
                <c:pt idx="10">
                  <c:v>9.88425925925926E-007</c:v>
                </c:pt>
                <c:pt idx="11">
                  <c:v>1.08101851851852E-006</c:v>
                </c:pt>
                <c:pt idx="12">
                  <c:v>1.31018518518519E-006</c:v>
                </c:pt>
                <c:pt idx="13">
                  <c:v>1.31944444444445E-006</c:v>
                </c:pt>
                <c:pt idx="14">
                  <c:v>1.36111111111111E-006</c:v>
                </c:pt>
                <c:pt idx="15">
                  <c:v>1.49537037037037E-006</c:v>
                </c:pt>
                <c:pt idx="16">
                  <c:v>1.51851851851852E-006</c:v>
                </c:pt>
                <c:pt idx="17">
                  <c:v>1.71759259259259E-006</c:v>
                </c:pt>
                <c:pt idx="18">
                  <c:v>1.72916666666667E-006</c:v>
                </c:pt>
                <c:pt idx="19">
                  <c:v>1.85648148148148E-006</c:v>
                </c:pt>
                <c:pt idx="20">
                  <c:v>2.08564814814815E-006</c:v>
                </c:pt>
                <c:pt idx="21">
                  <c:v>2.00694444444444E-006</c:v>
                </c:pt>
                <c:pt idx="22">
                  <c:v>2.12962962962963E-006</c:v>
                </c:pt>
                <c:pt idx="23">
                  <c:v>2.12731481481482E-006</c:v>
                </c:pt>
                <c:pt idx="24">
                  <c:v>2.35648148148148E-006</c:v>
                </c:pt>
                <c:pt idx="25">
                  <c:v>2.31481481481481E-006</c:v>
                </c:pt>
                <c:pt idx="26">
                  <c:v>2.4375E-006</c:v>
                </c:pt>
                <c:pt idx="27">
                  <c:v>2.49537037037037E-006</c:v>
                </c:pt>
                <c:pt idx="28">
                  <c:v>2.62962962962963E-006</c:v>
                </c:pt>
                <c:pt idx="29">
                  <c:v>2.70138888888889E-006</c:v>
                </c:pt>
              </c:numCache>
            </c:numRef>
          </c:val>
        </c:ser>
        <c:ser>
          <c:idx val="1"/>
          <c:order val="1"/>
          <c:tx>
            <c:strRef>
              <c:f>Comparativos!$M$34:$M$34</c:f>
              <c:strCache>
                <c:ptCount val="1"/>
                <c:pt idx="0">
                  <c:v>i7 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Comparativos!$M$35:$M$64</c:f>
              <c:numCache>
                <c:formatCode>General</c:formatCode>
                <c:ptCount val="30"/>
                <c:pt idx="0">
                  <c:v>1.2962962962963E-007</c:v>
                </c:pt>
                <c:pt idx="1">
                  <c:v>2.06018518518518E-007</c:v>
                </c:pt>
                <c:pt idx="2">
                  <c:v>3.31018518518519E-007</c:v>
                </c:pt>
                <c:pt idx="3">
                  <c:v>4.07407407407408E-007</c:v>
                </c:pt>
                <c:pt idx="4">
                  <c:v>4.97685185185185E-007</c:v>
                </c:pt>
                <c:pt idx="5">
                  <c:v>6.41203703703704E-007</c:v>
                </c:pt>
                <c:pt idx="6">
                  <c:v>7.24537037037037E-007</c:v>
                </c:pt>
                <c:pt idx="7">
                  <c:v>1.02777777777778E-006</c:v>
                </c:pt>
                <c:pt idx="8">
                  <c:v>1.03240740740741E-006</c:v>
                </c:pt>
                <c:pt idx="9">
                  <c:v>1.22222222222222E-006</c:v>
                </c:pt>
                <c:pt idx="10">
                  <c:v>1.63194444444444E-006</c:v>
                </c:pt>
                <c:pt idx="11">
                  <c:v>1.59722222222222E-006</c:v>
                </c:pt>
                <c:pt idx="12">
                  <c:v>1.57638888888889E-006</c:v>
                </c:pt>
                <c:pt idx="13">
                  <c:v>1.38888888888889E-006</c:v>
                </c:pt>
                <c:pt idx="14">
                  <c:v>1.81018518518518E-006</c:v>
                </c:pt>
                <c:pt idx="15">
                  <c:v>1.90972222222222E-006</c:v>
                </c:pt>
                <c:pt idx="16">
                  <c:v>1.69907407407408E-006</c:v>
                </c:pt>
                <c:pt idx="17">
                  <c:v>1.87731481481482E-006</c:v>
                </c:pt>
                <c:pt idx="18">
                  <c:v>1.98148148148148E-006</c:v>
                </c:pt>
                <c:pt idx="19">
                  <c:v>2.59259259259259E-006</c:v>
                </c:pt>
                <c:pt idx="20">
                  <c:v>2.03935185185185E-006</c:v>
                </c:pt>
                <c:pt idx="21">
                  <c:v>2.63888888888889E-006</c:v>
                </c:pt>
                <c:pt idx="22">
                  <c:v>2.26620370370371E-006</c:v>
                </c:pt>
                <c:pt idx="23">
                  <c:v>2.38425925925926E-006</c:v>
                </c:pt>
                <c:pt idx="24">
                  <c:v>2.73148148148148E-006</c:v>
                </c:pt>
                <c:pt idx="25">
                  <c:v>2.68287037037037E-006</c:v>
                </c:pt>
                <c:pt idx="26">
                  <c:v>2.6875E-006</c:v>
                </c:pt>
                <c:pt idx="27">
                  <c:v>2.95833333333333E-006</c:v>
                </c:pt>
                <c:pt idx="28">
                  <c:v>2.79398148148148E-006</c:v>
                </c:pt>
                <c:pt idx="29">
                  <c:v>2.91203703703703E-006</c:v>
                </c:pt>
              </c:numCache>
            </c:numRef>
          </c:val>
        </c:ser>
        <c:gapWidth val="100"/>
        <c:overlap val="0"/>
        <c:axId val="44646962"/>
        <c:axId val="559753"/>
      </c:barChart>
      <c:catAx>
        <c:axId val="446469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753"/>
        <c:crosses val="autoZero"/>
        <c:auto val="1"/>
        <c:lblAlgn val="ctr"/>
        <c:lblOffset val="100"/>
      </c:catAx>
      <c:valAx>
        <c:axId val="559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46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Tempo Total das Execuções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i5 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0"/>
                <c:pt idx="0">
                  <c:v>0.000190755552083333</c:v>
                </c:pt>
                <c:pt idx="1">
                  <c:v>0.000148120873842593</c:v>
                </c:pt>
                <c:pt idx="2">
                  <c:v>0.000378866940972222</c:v>
                </c:pt>
                <c:pt idx="3">
                  <c:v>0.000294849696759259</c:v>
                </c:pt>
                <c:pt idx="4">
                  <c:v>0.000569274613425926</c:v>
                </c:pt>
                <c:pt idx="5">
                  <c:v>0.000442737252314815</c:v>
                </c:pt>
                <c:pt idx="6">
                  <c:v>0.000758573972222222</c:v>
                </c:pt>
                <c:pt idx="7">
                  <c:v>0.000590982107638889</c:v>
                </c:pt>
                <c:pt idx="8">
                  <c:v>0.00094901490162037</c:v>
                </c:pt>
                <c:pt idx="9">
                  <c:v>0.000739173454861111</c:v>
                </c:pt>
                <c:pt idx="10">
                  <c:v>0.00113873625115741</c:v>
                </c:pt>
                <c:pt idx="11">
                  <c:v>0.000885349016203704</c:v>
                </c:pt>
                <c:pt idx="12">
                  <c:v>0.00132939176041667</c:v>
                </c:pt>
                <c:pt idx="13">
                  <c:v>0.00103187115046296</c:v>
                </c:pt>
                <c:pt idx="14">
                  <c:v>0.00151662366782407</c:v>
                </c:pt>
                <c:pt idx="15">
                  <c:v>0.00117947930671296</c:v>
                </c:pt>
                <c:pt idx="16">
                  <c:v>0.00170506275115741</c:v>
                </c:pt>
                <c:pt idx="17">
                  <c:v>0.00132571517361111</c:v>
                </c:pt>
                <c:pt idx="18">
                  <c:v>0.00190069910532408</c:v>
                </c:pt>
                <c:pt idx="19">
                  <c:v>0.0014727458912037</c:v>
                </c:pt>
                <c:pt idx="20">
                  <c:v>0.00208905438657407</c:v>
                </c:pt>
                <c:pt idx="21">
                  <c:v>0.00162223271875</c:v>
                </c:pt>
                <c:pt idx="22">
                  <c:v>0.00227904923148148</c:v>
                </c:pt>
                <c:pt idx="23">
                  <c:v>0.0017683196412037</c:v>
                </c:pt>
                <c:pt idx="24">
                  <c:v>0.00245844857523148</c:v>
                </c:pt>
                <c:pt idx="25">
                  <c:v>0.00191617240509259</c:v>
                </c:pt>
                <c:pt idx="26">
                  <c:v>0.00265568700347222</c:v>
                </c:pt>
                <c:pt idx="27">
                  <c:v>0.00207195264004629</c:v>
                </c:pt>
                <c:pt idx="28">
                  <c:v>0.00285674260532407</c:v>
                </c:pt>
                <c:pt idx="29">
                  <c:v>0.00221367925347222</c:v>
                </c:pt>
                <c:pt idx="30">
                  <c:v>0.00303366962731481</c:v>
                </c:pt>
                <c:pt idx="31">
                  <c:v>0.00235515078819445</c:v>
                </c:pt>
                <c:pt idx="32">
                  <c:v>0.00321677670023148</c:v>
                </c:pt>
                <c:pt idx="33">
                  <c:v>0.00250501148032407</c:v>
                </c:pt>
                <c:pt idx="34">
                  <c:v>0.00340080993402778</c:v>
                </c:pt>
                <c:pt idx="35">
                  <c:v>0.00265190517708333</c:v>
                </c:pt>
                <c:pt idx="36">
                  <c:v>0.00360413418518518</c:v>
                </c:pt>
                <c:pt idx="37">
                  <c:v>0.00279507030324074</c:v>
                </c:pt>
                <c:pt idx="38">
                  <c:v>0.00378926922569445</c:v>
                </c:pt>
                <c:pt idx="39">
                  <c:v>0.00294709850462963</c:v>
                </c:pt>
                <c:pt idx="40">
                  <c:v>0.00397221743287037</c:v>
                </c:pt>
                <c:pt idx="41">
                  <c:v>0.00309456139236111</c:v>
                </c:pt>
                <c:pt idx="42">
                  <c:v>0.00417463485069445</c:v>
                </c:pt>
                <c:pt idx="43">
                  <c:v>0.00324042078009259</c:v>
                </c:pt>
                <c:pt idx="44">
                  <c:v>0.00435946223495371</c:v>
                </c:pt>
                <c:pt idx="45">
                  <c:v>0.00338821832060185</c:v>
                </c:pt>
                <c:pt idx="46">
                  <c:v>0.00454489075694444</c:v>
                </c:pt>
                <c:pt idx="47">
                  <c:v>0.0035352632974537</c:v>
                </c:pt>
                <c:pt idx="48">
                  <c:v>0.00474342531712963</c:v>
                </c:pt>
                <c:pt idx="49">
                  <c:v>0.00368196958449074</c:v>
                </c:pt>
                <c:pt idx="50">
                  <c:v>0.00494913951157407</c:v>
                </c:pt>
                <c:pt idx="51">
                  <c:v>0.00383345212615741</c:v>
                </c:pt>
                <c:pt idx="52">
                  <c:v>0.00511776388310185</c:v>
                </c:pt>
                <c:pt idx="53">
                  <c:v>0.0039749078275463</c:v>
                </c:pt>
                <c:pt idx="54">
                  <c:v>0.00531191581712963</c:v>
                </c:pt>
                <c:pt idx="55">
                  <c:v>0.00412422875578704</c:v>
                </c:pt>
                <c:pt idx="56">
                  <c:v>0.00550380507986111</c:v>
                </c:pt>
                <c:pt idx="57">
                  <c:v>0.00427417804282407</c:v>
                </c:pt>
                <c:pt idx="58">
                  <c:v>0.00569224232986111</c:v>
                </c:pt>
                <c:pt idx="59">
                  <c:v>0.00442049326736111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i7 tot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60"/>
                <c:pt idx="0">
                  <c:v>0.000132948900462963</c:v>
                </c:pt>
                <c:pt idx="1">
                  <c:v>0.000109607094907407</c:v>
                </c:pt>
                <c:pt idx="2">
                  <c:v>0.000279582997685185</c:v>
                </c:pt>
                <c:pt idx="3">
                  <c:v>0.000219091909722222</c:v>
                </c:pt>
                <c:pt idx="4">
                  <c:v>0.000405493043981481</c:v>
                </c:pt>
                <c:pt idx="5">
                  <c:v>0.000328291759259259</c:v>
                </c:pt>
                <c:pt idx="6">
                  <c:v>0.000620076655092593</c:v>
                </c:pt>
                <c:pt idx="7">
                  <c:v>0.000481612326388889</c:v>
                </c:pt>
                <c:pt idx="8">
                  <c:v>0.000762700300925926</c:v>
                </c:pt>
                <c:pt idx="9">
                  <c:v>0.000555494074074074</c:v>
                </c:pt>
                <c:pt idx="10">
                  <c:v>0.000962145358796296</c:v>
                </c:pt>
                <c:pt idx="11">
                  <c:v>0.000771179768518519</c:v>
                </c:pt>
                <c:pt idx="12">
                  <c:v>0.00109430706018519</c:v>
                </c:pt>
                <c:pt idx="13">
                  <c:v>0.000905015856481482</c:v>
                </c:pt>
                <c:pt idx="14">
                  <c:v>0.00116439318287037</c:v>
                </c:pt>
                <c:pt idx="15">
                  <c:v>0.000879316608796296</c:v>
                </c:pt>
                <c:pt idx="16">
                  <c:v>0.00125170637731481</c:v>
                </c:pt>
                <c:pt idx="17">
                  <c:v>0.000992010381944445</c:v>
                </c:pt>
                <c:pt idx="18">
                  <c:v>0.00140263946759259</c:v>
                </c:pt>
                <c:pt idx="19">
                  <c:v>0.00109951528935185</c:v>
                </c:pt>
                <c:pt idx="20">
                  <c:v>0.00155238319444444</c:v>
                </c:pt>
                <c:pt idx="21">
                  <c:v>0.0012265012962963</c:v>
                </c:pt>
                <c:pt idx="22">
                  <c:v>0.00168907804398148</c:v>
                </c:pt>
                <c:pt idx="23">
                  <c:v>0.00163265480324074</c:v>
                </c:pt>
                <c:pt idx="24">
                  <c:v>0.00196790895833333</c:v>
                </c:pt>
                <c:pt idx="25">
                  <c:v>0.00149667326388889</c:v>
                </c:pt>
                <c:pt idx="26">
                  <c:v>0.00218768708333333</c:v>
                </c:pt>
                <c:pt idx="27">
                  <c:v>0.00161258414351852</c:v>
                </c:pt>
                <c:pt idx="28">
                  <c:v>0.00207913211805556</c:v>
                </c:pt>
                <c:pt idx="29">
                  <c:v>0.00164645275462963</c:v>
                </c:pt>
                <c:pt idx="30">
                  <c:v>0.00237402827546296</c:v>
                </c:pt>
                <c:pt idx="31">
                  <c:v>0.00175752938657407</c:v>
                </c:pt>
                <c:pt idx="32">
                  <c:v>0.00235610135416667</c:v>
                </c:pt>
                <c:pt idx="33">
                  <c:v>0.00188044284722222</c:v>
                </c:pt>
                <c:pt idx="34">
                  <c:v>0.00251374284722222</c:v>
                </c:pt>
                <c:pt idx="35">
                  <c:v>0.00200041667824074</c:v>
                </c:pt>
                <c:pt idx="36">
                  <c:v>0.00267818744212963</c:v>
                </c:pt>
                <c:pt idx="37">
                  <c:v>0.00213780542824074</c:v>
                </c:pt>
                <c:pt idx="38">
                  <c:v>0.00285833868055556</c:v>
                </c:pt>
                <c:pt idx="39">
                  <c:v>0.0022508871875</c:v>
                </c:pt>
                <c:pt idx="40">
                  <c:v>0.0030013678587963</c:v>
                </c:pt>
                <c:pt idx="41">
                  <c:v>0.00235345248842593</c:v>
                </c:pt>
                <c:pt idx="42">
                  <c:v>0.00312610954861111</c:v>
                </c:pt>
                <c:pt idx="43">
                  <c:v>0.00251719163194444</c:v>
                </c:pt>
                <c:pt idx="44">
                  <c:v>0.00334012636574074</c:v>
                </c:pt>
                <c:pt idx="45">
                  <c:v>0.002635149375</c:v>
                </c:pt>
                <c:pt idx="46">
                  <c:v>0.0035329796412037</c:v>
                </c:pt>
                <c:pt idx="47">
                  <c:v>0.00276487056712963</c:v>
                </c:pt>
                <c:pt idx="48">
                  <c:v>0.00363597564814815</c:v>
                </c:pt>
                <c:pt idx="49">
                  <c:v>0.00287833649305556</c:v>
                </c:pt>
                <c:pt idx="50">
                  <c:v>0.00378808141203704</c:v>
                </c:pt>
                <c:pt idx="51">
                  <c:v>0.00302535876157407</c:v>
                </c:pt>
                <c:pt idx="52">
                  <c:v>0.00393895373842593</c:v>
                </c:pt>
                <c:pt idx="53">
                  <c:v>0.00313576886574074</c:v>
                </c:pt>
                <c:pt idx="54">
                  <c:v>0.00407285334490741</c:v>
                </c:pt>
                <c:pt idx="55">
                  <c:v>0.00322050408564815</c:v>
                </c:pt>
                <c:pt idx="56">
                  <c:v>0.00424570390046296</c:v>
                </c:pt>
                <c:pt idx="57">
                  <c:v>0.00337145873842593</c:v>
                </c:pt>
                <c:pt idx="58">
                  <c:v>0.00442366462962963</c:v>
                </c:pt>
                <c:pt idx="59">
                  <c:v>0.00348802538194444</c:v>
                </c:pt>
              </c:numCache>
            </c:numRef>
          </c:val>
        </c:ser>
        <c:gapWidth val="100"/>
        <c:overlap val="0"/>
        <c:axId val="57278643"/>
        <c:axId val="66781965"/>
      </c:barChart>
      <c:catAx>
        <c:axId val="5727864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781965"/>
        <c:crosses val="autoZero"/>
        <c:auto val="1"/>
        <c:lblAlgn val="ctr"/>
        <c:lblOffset val="100"/>
      </c:catAx>
      <c:valAx>
        <c:axId val="66781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786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lang="pt-BR" sz="16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Execução do For Paralelizado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'i7 - FOR'!$E$4:$E$63</c:f>
              <c:numCache>
                <c:formatCode>General</c:formatCode>
                <c:ptCount val="6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  <c:pt idx="30">
                  <c:v>0.000499011574074074</c:v>
                </c:pt>
                <c:pt idx="31">
                  <c:v>1.90972222222222E-006</c:v>
                </c:pt>
                <c:pt idx="32">
                  <c:v>0.000529983796296297</c:v>
                </c:pt>
                <c:pt idx="33">
                  <c:v>1.69907407407408E-006</c:v>
                </c:pt>
                <c:pt idx="34">
                  <c:v>0.0005585625</c:v>
                </c:pt>
                <c:pt idx="35">
                  <c:v>1.87731481481482E-006</c:v>
                </c:pt>
                <c:pt idx="36">
                  <c:v>0.0005878125</c:v>
                </c:pt>
                <c:pt idx="37">
                  <c:v>1.98148148148148E-006</c:v>
                </c:pt>
                <c:pt idx="38">
                  <c:v>0.000628094907407408</c:v>
                </c:pt>
                <c:pt idx="39">
                  <c:v>2.59259259259259E-006</c:v>
                </c:pt>
                <c:pt idx="40">
                  <c:v>0.000661245370370371</c:v>
                </c:pt>
                <c:pt idx="41">
                  <c:v>2.03935185185185E-006</c:v>
                </c:pt>
                <c:pt idx="42">
                  <c:v>0.000684585648148148</c:v>
                </c:pt>
                <c:pt idx="43">
                  <c:v>2.63888888888889E-006</c:v>
                </c:pt>
                <c:pt idx="44">
                  <c:v>0.000753349537037037</c:v>
                </c:pt>
                <c:pt idx="45">
                  <c:v>2.26620370370371E-006</c:v>
                </c:pt>
                <c:pt idx="46">
                  <c:v>0.000745430555555556</c:v>
                </c:pt>
                <c:pt idx="47">
                  <c:v>2.38425925925926E-006</c:v>
                </c:pt>
                <c:pt idx="48">
                  <c:v>0.000774490740740741</c:v>
                </c:pt>
                <c:pt idx="49">
                  <c:v>2.73148148148148E-006</c:v>
                </c:pt>
                <c:pt idx="50">
                  <c:v>0.000808159722222223</c:v>
                </c:pt>
                <c:pt idx="51">
                  <c:v>2.68287037037037E-006</c:v>
                </c:pt>
                <c:pt idx="52">
                  <c:v>0.000871162037037037</c:v>
                </c:pt>
                <c:pt idx="53">
                  <c:v>2.6875E-006</c:v>
                </c:pt>
                <c:pt idx="54">
                  <c:v>0.000862824074074074</c:v>
                </c:pt>
                <c:pt idx="55">
                  <c:v>2.95833333333333E-006</c:v>
                </c:pt>
                <c:pt idx="56">
                  <c:v>0.00090269212962963</c:v>
                </c:pt>
                <c:pt idx="57">
                  <c:v>2.79398148148148E-006</c:v>
                </c:pt>
                <c:pt idx="58">
                  <c:v>0.000929983796296296</c:v>
                </c:pt>
                <c:pt idx="59">
                  <c:v>2.91203703703703E-006</c:v>
                </c:pt>
              </c:numCache>
            </c:numRef>
          </c:val>
        </c:ser>
        <c:gapWidth val="444"/>
        <c:overlap val="-90"/>
        <c:axId val="23395998"/>
        <c:axId val="15111673"/>
      </c:barChart>
      <c:catAx>
        <c:axId val="233959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pt-BR" sz="8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11673"/>
        <c:crosses val="autoZero"/>
        <c:auto val="1"/>
        <c:lblAlgn val="ctr"/>
        <c:lblOffset val="100"/>
      </c:catAx>
      <c:valAx>
        <c:axId val="15111673"/>
        <c:scaling>
          <c:orientation val="minMax"/>
        </c:scaling>
        <c:delete val="1"/>
        <c:axPos val="l"/>
        <c:numFmt formatCode="MM:SS.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3959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lang="pt-BR" sz="16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Execução do For Paralelizado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'i7 - FOR'!$E$4:$E$63</c:f>
              <c:numCache>
                <c:formatCode>General</c:formatCode>
                <c:ptCount val="6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  <c:pt idx="30">
                  <c:v>0.000499011574074074</c:v>
                </c:pt>
                <c:pt idx="31">
                  <c:v>1.90972222222222E-006</c:v>
                </c:pt>
                <c:pt idx="32">
                  <c:v>0.000529983796296297</c:v>
                </c:pt>
                <c:pt idx="33">
                  <c:v>1.69907407407408E-006</c:v>
                </c:pt>
                <c:pt idx="34">
                  <c:v>0.0005585625</c:v>
                </c:pt>
                <c:pt idx="35">
                  <c:v>1.87731481481482E-006</c:v>
                </c:pt>
                <c:pt idx="36">
                  <c:v>0.0005878125</c:v>
                </c:pt>
                <c:pt idx="37">
                  <c:v>1.98148148148148E-006</c:v>
                </c:pt>
                <c:pt idx="38">
                  <c:v>0.000628094907407408</c:v>
                </c:pt>
                <c:pt idx="39">
                  <c:v>2.59259259259259E-006</c:v>
                </c:pt>
                <c:pt idx="40">
                  <c:v>0.000661245370370371</c:v>
                </c:pt>
                <c:pt idx="41">
                  <c:v>2.03935185185185E-006</c:v>
                </c:pt>
                <c:pt idx="42">
                  <c:v>0.000684585648148148</c:v>
                </c:pt>
                <c:pt idx="43">
                  <c:v>2.63888888888889E-006</c:v>
                </c:pt>
                <c:pt idx="44">
                  <c:v>0.000753349537037037</c:v>
                </c:pt>
                <c:pt idx="45">
                  <c:v>2.26620370370371E-006</c:v>
                </c:pt>
                <c:pt idx="46">
                  <c:v>0.000745430555555556</c:v>
                </c:pt>
                <c:pt idx="47">
                  <c:v>2.38425925925926E-006</c:v>
                </c:pt>
                <c:pt idx="48">
                  <c:v>0.000774490740740741</c:v>
                </c:pt>
                <c:pt idx="49">
                  <c:v>2.73148148148148E-006</c:v>
                </c:pt>
                <c:pt idx="50">
                  <c:v>0.000808159722222223</c:v>
                </c:pt>
                <c:pt idx="51">
                  <c:v>2.68287037037037E-006</c:v>
                </c:pt>
                <c:pt idx="52">
                  <c:v>0.000871162037037037</c:v>
                </c:pt>
                <c:pt idx="53">
                  <c:v>2.6875E-006</c:v>
                </c:pt>
                <c:pt idx="54">
                  <c:v>0.000862824074074074</c:v>
                </c:pt>
                <c:pt idx="55">
                  <c:v>2.95833333333333E-006</c:v>
                </c:pt>
                <c:pt idx="56">
                  <c:v>0.00090269212962963</c:v>
                </c:pt>
                <c:pt idx="57">
                  <c:v>2.79398148148148E-006</c:v>
                </c:pt>
                <c:pt idx="58">
                  <c:v>0.000929983796296296</c:v>
                </c:pt>
                <c:pt idx="59">
                  <c:v>2.91203703703703E-006</c:v>
                </c:pt>
              </c:numCache>
            </c:numRef>
          </c:val>
        </c:ser>
        <c:gapWidth val="444"/>
        <c:overlap val="-90"/>
        <c:axId val="25668466"/>
        <c:axId val="4355209"/>
      </c:barChart>
      <c:catAx>
        <c:axId val="256684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pt-BR" sz="800" spc="106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55209"/>
        <c:crosses val="autoZero"/>
        <c:auto val="1"/>
        <c:lblAlgn val="ctr"/>
        <c:lblOffset val="100"/>
      </c:catAx>
      <c:valAx>
        <c:axId val="4355209"/>
        <c:scaling>
          <c:orientation val="minMax"/>
        </c:scaling>
        <c:delete val="1"/>
        <c:axPos val="l"/>
        <c:numFmt formatCode="MM:SS.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6684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FOR : Sequencial X Paralela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'Comparativo FOR'!$B$32</c:f>
              <c:strCache>
                <c:ptCount val="1"/>
                <c:pt idx="0">
                  <c:v>i5 single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 FOR'!$B$33:$B$62</c:f>
              <c:numCache>
                <c:formatCode>General</c:formatCode>
                <c:ptCount val="30"/>
                <c:pt idx="0">
                  <c:v>4.14930555555556E-005</c:v>
                </c:pt>
                <c:pt idx="1">
                  <c:v>8.32523148148148E-005</c:v>
                </c:pt>
                <c:pt idx="2">
                  <c:v>0.000127430555555556</c:v>
                </c:pt>
                <c:pt idx="3">
                  <c:v>0.000169194444444445</c:v>
                </c:pt>
                <c:pt idx="4">
                  <c:v>0.000214458333333333</c:v>
                </c:pt>
                <c:pt idx="5">
                  <c:v>0.000255756944444444</c:v>
                </c:pt>
                <c:pt idx="6">
                  <c:v>0.000301585648148148</c:v>
                </c:pt>
                <c:pt idx="7">
                  <c:v>0.000339784722222222</c:v>
                </c:pt>
                <c:pt idx="8">
                  <c:v>0.000382303240740741</c:v>
                </c:pt>
                <c:pt idx="9">
                  <c:v>0.000434865740740741</c:v>
                </c:pt>
                <c:pt idx="10">
                  <c:v>0.000473384259259259</c:v>
                </c:pt>
                <c:pt idx="11">
                  <c:v>0.000520456018518518</c:v>
                </c:pt>
                <c:pt idx="12">
                  <c:v>0.000539608796296297</c:v>
                </c:pt>
                <c:pt idx="13">
                  <c:v>0.000599930555555556</c:v>
                </c:pt>
                <c:pt idx="14">
                  <c:v>0.000648590277777778</c:v>
                </c:pt>
                <c:pt idx="15">
                  <c:v>0.00067824537037037</c:v>
                </c:pt>
                <c:pt idx="16">
                  <c:v>0.000706143518518519</c:v>
                </c:pt>
                <c:pt idx="17">
                  <c:v>0.000747048611111112</c:v>
                </c:pt>
                <c:pt idx="18">
                  <c:v>0.000821335648148148</c:v>
                </c:pt>
                <c:pt idx="19">
                  <c:v>0.000855337962962963</c:v>
                </c:pt>
                <c:pt idx="20">
                  <c:v>0.000873099537037037</c:v>
                </c:pt>
                <c:pt idx="21">
                  <c:v>0.000947224537037037</c:v>
                </c:pt>
                <c:pt idx="22">
                  <c:v>0.000973726851851852</c:v>
                </c:pt>
                <c:pt idx="23">
                  <c:v>0.00101839814814815</c:v>
                </c:pt>
                <c:pt idx="24">
                  <c:v>0.00106890740740741</c:v>
                </c:pt>
                <c:pt idx="25">
                  <c:v>0.00114943518518519</c:v>
                </c:pt>
                <c:pt idx="26">
                  <c:v>0.00115997453703704</c:v>
                </c:pt>
                <c:pt idx="27">
                  <c:v>0.00120629398148148</c:v>
                </c:pt>
                <c:pt idx="28">
                  <c:v>0.00125209722222222</c:v>
                </c:pt>
                <c:pt idx="29">
                  <c:v>0.0012846087962963</c:v>
                </c:pt>
              </c:numCache>
            </c:numRef>
          </c:val>
        </c:ser>
        <c:ser>
          <c:idx val="1"/>
          <c:order val="1"/>
          <c:tx>
            <c:strRef>
              <c:f>'Comparativo FOR'!$C$32</c:f>
              <c:strCache>
                <c:ptCount val="1"/>
                <c:pt idx="0">
                  <c:v>i5 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 FOR'!$C$33:$C$62</c:f>
              <c:numCache>
                <c:formatCode>General</c:formatCode>
                <c:ptCount val="30"/>
                <c:pt idx="0">
                  <c:v>1.20370370370371E-007</c:v>
                </c:pt>
                <c:pt idx="1">
                  <c:v>2.29166666666667E-007</c:v>
                </c:pt>
                <c:pt idx="2">
                  <c:v>3.125E-007</c:v>
                </c:pt>
                <c:pt idx="3">
                  <c:v>3.86574074074074E-007</c:v>
                </c:pt>
                <c:pt idx="4">
                  <c:v>4.62962962962963E-007</c:v>
                </c:pt>
                <c:pt idx="5">
                  <c:v>5.46296296296296E-007</c:v>
                </c:pt>
                <c:pt idx="6">
                  <c:v>6.89814814814815E-007</c:v>
                </c:pt>
                <c:pt idx="7">
                  <c:v>7.59259259259259E-007</c:v>
                </c:pt>
                <c:pt idx="8">
                  <c:v>8.7037037037037E-007</c:v>
                </c:pt>
                <c:pt idx="9">
                  <c:v>9.21296296296297E-007</c:v>
                </c:pt>
                <c:pt idx="10">
                  <c:v>9.88425925925926E-007</c:v>
                </c:pt>
                <c:pt idx="11">
                  <c:v>1.08101851851852E-006</c:v>
                </c:pt>
                <c:pt idx="12">
                  <c:v>1.31018518518519E-006</c:v>
                </c:pt>
                <c:pt idx="13">
                  <c:v>1.31944444444445E-006</c:v>
                </c:pt>
                <c:pt idx="14">
                  <c:v>1.36111111111111E-006</c:v>
                </c:pt>
                <c:pt idx="15">
                  <c:v>1.49537037037037E-006</c:v>
                </c:pt>
                <c:pt idx="16">
                  <c:v>1.51851851851852E-006</c:v>
                </c:pt>
                <c:pt idx="17">
                  <c:v>1.71759259259259E-006</c:v>
                </c:pt>
                <c:pt idx="18">
                  <c:v>1.72916666666667E-006</c:v>
                </c:pt>
                <c:pt idx="19">
                  <c:v>1.85648148148148E-006</c:v>
                </c:pt>
                <c:pt idx="20">
                  <c:v>2.08564814814815E-006</c:v>
                </c:pt>
                <c:pt idx="21">
                  <c:v>2.00694444444444E-006</c:v>
                </c:pt>
                <c:pt idx="22">
                  <c:v>2.12962962962963E-006</c:v>
                </c:pt>
                <c:pt idx="23">
                  <c:v>2.12731481481482E-006</c:v>
                </c:pt>
                <c:pt idx="24">
                  <c:v>2.35648148148148E-006</c:v>
                </c:pt>
                <c:pt idx="25">
                  <c:v>2.31481481481481E-006</c:v>
                </c:pt>
                <c:pt idx="26">
                  <c:v>2.4375E-006</c:v>
                </c:pt>
                <c:pt idx="27">
                  <c:v>2.49537037037037E-006</c:v>
                </c:pt>
                <c:pt idx="28">
                  <c:v>2.62962962962963E-006</c:v>
                </c:pt>
                <c:pt idx="29">
                  <c:v>2.70138888888889E-006</c:v>
                </c:pt>
              </c:numCache>
            </c:numRef>
          </c:val>
        </c:ser>
        <c:ser>
          <c:idx val="2"/>
          <c:order val="2"/>
          <c:tx>
            <c:strRef>
              <c:f>'Comparativo FOR'!$D$32</c:f>
              <c:strCache>
                <c:ptCount val="1"/>
                <c:pt idx="0">
                  <c:v>i7 single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 FOR'!$D$33:$D$62</c:f>
              <c:numCache>
                <c:formatCode>General</c:formatCode>
                <c:ptCount val="3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</c:numCache>
            </c:numRef>
          </c:val>
        </c:ser>
        <c:ser>
          <c:idx val="3"/>
          <c:order val="3"/>
          <c:tx>
            <c:strRef>
              <c:f>'Comparativo FOR'!$E$32</c:f>
              <c:strCache>
                <c:ptCount val="1"/>
                <c:pt idx="0">
                  <c:v>i7 parallel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'Comparativo FOR'!$E$33:$E$62</c:f>
              <c:numCache>
                <c:formatCode>General</c:formatCode>
                <c:ptCount val="30"/>
                <c:pt idx="0">
                  <c:v>1.2962962962963E-007</c:v>
                </c:pt>
                <c:pt idx="1">
                  <c:v>2.06018518518518E-007</c:v>
                </c:pt>
                <c:pt idx="2">
                  <c:v>3.31018518518519E-007</c:v>
                </c:pt>
                <c:pt idx="3">
                  <c:v>4.07407407407408E-007</c:v>
                </c:pt>
                <c:pt idx="4">
                  <c:v>4.97685185185185E-007</c:v>
                </c:pt>
                <c:pt idx="5">
                  <c:v>6.41203703703704E-007</c:v>
                </c:pt>
                <c:pt idx="6">
                  <c:v>7.24537037037037E-007</c:v>
                </c:pt>
                <c:pt idx="7">
                  <c:v>1.02777777777778E-006</c:v>
                </c:pt>
                <c:pt idx="8">
                  <c:v>1.03240740740741E-006</c:v>
                </c:pt>
                <c:pt idx="9">
                  <c:v>1.22222222222222E-006</c:v>
                </c:pt>
                <c:pt idx="10">
                  <c:v>1.63194444444444E-006</c:v>
                </c:pt>
                <c:pt idx="11">
                  <c:v>1.59722222222222E-006</c:v>
                </c:pt>
                <c:pt idx="12">
                  <c:v>1.57638888888889E-006</c:v>
                </c:pt>
                <c:pt idx="13">
                  <c:v>1.38888888888889E-006</c:v>
                </c:pt>
                <c:pt idx="14">
                  <c:v>1.81018518518518E-006</c:v>
                </c:pt>
                <c:pt idx="15">
                  <c:v>1.90972222222222E-006</c:v>
                </c:pt>
                <c:pt idx="16">
                  <c:v>1.69907407407408E-006</c:v>
                </c:pt>
                <c:pt idx="17">
                  <c:v>1.87731481481482E-006</c:v>
                </c:pt>
                <c:pt idx="18">
                  <c:v>1.98148148148148E-006</c:v>
                </c:pt>
                <c:pt idx="19">
                  <c:v>2.59259259259259E-006</c:v>
                </c:pt>
                <c:pt idx="20">
                  <c:v>2.03935185185185E-006</c:v>
                </c:pt>
                <c:pt idx="21">
                  <c:v>2.63888888888889E-006</c:v>
                </c:pt>
                <c:pt idx="22">
                  <c:v>2.26620370370371E-006</c:v>
                </c:pt>
                <c:pt idx="23">
                  <c:v>2.38425925925926E-006</c:v>
                </c:pt>
                <c:pt idx="24">
                  <c:v>2.73148148148148E-006</c:v>
                </c:pt>
                <c:pt idx="25">
                  <c:v>2.68287037037037E-006</c:v>
                </c:pt>
                <c:pt idx="26">
                  <c:v>2.6875E-006</c:v>
                </c:pt>
                <c:pt idx="27">
                  <c:v>2.95833333333333E-006</c:v>
                </c:pt>
                <c:pt idx="28">
                  <c:v>2.79398148148148E-006</c:v>
                </c:pt>
                <c:pt idx="29">
                  <c:v>2.91203703703703E-006</c:v>
                </c:pt>
              </c:numCache>
            </c:numRef>
          </c:val>
        </c:ser>
        <c:gapWidth val="100"/>
        <c:overlap val="0"/>
        <c:axId val="19544200"/>
        <c:axId val="35418640"/>
      </c:barChart>
      <c:catAx>
        <c:axId val="19544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de Pontos ( 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18640"/>
        <c:crosses val="autoZero"/>
        <c:auto val="1"/>
        <c:lblAlgn val="ctr"/>
        <c:lblOffset val="100"/>
      </c:catAx>
      <c:valAx>
        <c:axId val="3541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44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Total Sequencial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'Comparação Total  I5 x i7'!$M$3:$M$3</c:f>
              <c:strCache>
                <c:ptCount val="1"/>
                <c:pt idx="0">
                  <c:v>i5 single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Total  I5 x i7'!$M$4:$M$33</c:f>
              <c:numCache>
                <c:formatCode>General</c:formatCode>
                <c:ptCount val="30"/>
                <c:pt idx="0">
                  <c:v>0.000190755552083333</c:v>
                </c:pt>
                <c:pt idx="1">
                  <c:v>0.000378866940972222</c:v>
                </c:pt>
                <c:pt idx="2">
                  <c:v>0.000569274613425926</c:v>
                </c:pt>
                <c:pt idx="3">
                  <c:v>0.000758573972222222</c:v>
                </c:pt>
                <c:pt idx="4">
                  <c:v>0.00094901490162037</c:v>
                </c:pt>
                <c:pt idx="5">
                  <c:v>0.00113873625115741</c:v>
                </c:pt>
                <c:pt idx="6">
                  <c:v>0.00132939176041667</c:v>
                </c:pt>
                <c:pt idx="7">
                  <c:v>0.00151662366782407</c:v>
                </c:pt>
                <c:pt idx="8">
                  <c:v>0.00170506275115741</c:v>
                </c:pt>
                <c:pt idx="9">
                  <c:v>0.00190069910532408</c:v>
                </c:pt>
                <c:pt idx="10">
                  <c:v>0.00208905438657407</c:v>
                </c:pt>
                <c:pt idx="11">
                  <c:v>0.00227904923148148</c:v>
                </c:pt>
                <c:pt idx="12">
                  <c:v>0.00245844857523148</c:v>
                </c:pt>
                <c:pt idx="13">
                  <c:v>0.00265568700347222</c:v>
                </c:pt>
                <c:pt idx="14">
                  <c:v>0.00285674260532407</c:v>
                </c:pt>
                <c:pt idx="15">
                  <c:v>0.00303366962731481</c:v>
                </c:pt>
                <c:pt idx="16">
                  <c:v>0.00321677670023148</c:v>
                </c:pt>
                <c:pt idx="17">
                  <c:v>0.00340080993402778</c:v>
                </c:pt>
                <c:pt idx="18">
                  <c:v>0.00360413418518518</c:v>
                </c:pt>
                <c:pt idx="19">
                  <c:v>0.00378926922569445</c:v>
                </c:pt>
                <c:pt idx="20">
                  <c:v>0.00397221743287037</c:v>
                </c:pt>
                <c:pt idx="21">
                  <c:v>0.00417463485069445</c:v>
                </c:pt>
                <c:pt idx="22">
                  <c:v>0.00435946223495371</c:v>
                </c:pt>
                <c:pt idx="23">
                  <c:v>0.00454489075694444</c:v>
                </c:pt>
                <c:pt idx="24">
                  <c:v>0.00474342531712963</c:v>
                </c:pt>
                <c:pt idx="25">
                  <c:v>0.00494913951157407</c:v>
                </c:pt>
                <c:pt idx="26">
                  <c:v>0.00511776388310185</c:v>
                </c:pt>
                <c:pt idx="27">
                  <c:v>0.00531191581712963</c:v>
                </c:pt>
                <c:pt idx="28">
                  <c:v>0.00550380507986111</c:v>
                </c:pt>
                <c:pt idx="29">
                  <c:v>0.00569224232986111</c:v>
                </c:pt>
              </c:numCache>
            </c:numRef>
          </c:val>
        </c:ser>
        <c:ser>
          <c:idx val="1"/>
          <c:order val="1"/>
          <c:tx>
            <c:strRef>
              <c:f>'Comparação Total  I5 x i7'!$N$3:$N$3</c:f>
              <c:strCache>
                <c:ptCount val="1"/>
                <c:pt idx="0">
                  <c:v>i7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Total  I5 x i7'!$N$4:$N$33</c:f>
              <c:numCache>
                <c:formatCode>General</c:formatCode>
                <c:ptCount val="30"/>
                <c:pt idx="0">
                  <c:v>0.000149662633101852</c:v>
                </c:pt>
                <c:pt idx="1">
                  <c:v>0.000295885752314815</c:v>
                </c:pt>
                <c:pt idx="2">
                  <c:v>0.000444340918981481</c:v>
                </c:pt>
                <c:pt idx="3">
                  <c:v>0.000615033509259259</c:v>
                </c:pt>
                <c:pt idx="4">
                  <c:v>0.000767430939814815</c:v>
                </c:pt>
                <c:pt idx="5">
                  <c:v>0.000900805829861111</c:v>
                </c:pt>
                <c:pt idx="6">
                  <c:v>0.00105327911805556</c:v>
                </c:pt>
                <c:pt idx="7">
                  <c:v>0.00121458092361111</c:v>
                </c:pt>
                <c:pt idx="8">
                  <c:v>0.00132816554166667</c:v>
                </c:pt>
                <c:pt idx="9">
                  <c:v>0.00148784805671296</c:v>
                </c:pt>
                <c:pt idx="10">
                  <c:v>0.00165287517939815</c:v>
                </c:pt>
                <c:pt idx="11">
                  <c:v>0.0017899936412037</c:v>
                </c:pt>
                <c:pt idx="12">
                  <c:v>0.00193983807291667</c:v>
                </c:pt>
                <c:pt idx="13">
                  <c:v>0.00210897294444444</c:v>
                </c:pt>
                <c:pt idx="14">
                  <c:v>0.00228672163310185</c:v>
                </c:pt>
                <c:pt idx="15">
                  <c:v>0.00238914418634259</c:v>
                </c:pt>
                <c:pt idx="16">
                  <c:v>0.00251956618171296</c:v>
                </c:pt>
                <c:pt idx="17">
                  <c:v>0.00267042742476852</c:v>
                </c:pt>
                <c:pt idx="18">
                  <c:v>0.00285504377662037</c:v>
                </c:pt>
                <c:pt idx="19">
                  <c:v>0.00297210059143519</c:v>
                </c:pt>
                <c:pt idx="20">
                  <c:v>0.00314595528472222</c:v>
                </c:pt>
                <c:pt idx="21">
                  <c:v>0.00333745474074074</c:v>
                </c:pt>
                <c:pt idx="22">
                  <c:v>0.00349155928472222</c:v>
                </c:pt>
                <c:pt idx="23">
                  <c:v>0.00360907429513889</c:v>
                </c:pt>
                <c:pt idx="24">
                  <c:v>0.00371558518402778</c:v>
                </c:pt>
                <c:pt idx="25">
                  <c:v>0.00385076571412037</c:v>
                </c:pt>
                <c:pt idx="26">
                  <c:v>0.00404504926620371</c:v>
                </c:pt>
                <c:pt idx="27">
                  <c:v>0.00416961488078704</c:v>
                </c:pt>
                <c:pt idx="28">
                  <c:v>0.00430171698726852</c:v>
                </c:pt>
                <c:pt idx="29">
                  <c:v>0.00449447194328704</c:v>
                </c:pt>
              </c:numCache>
            </c:numRef>
          </c:val>
        </c:ser>
        <c:gapWidth val="100"/>
        <c:overlap val="0"/>
        <c:axId val="5711975"/>
        <c:axId val="21344375"/>
      </c:barChart>
      <c:catAx>
        <c:axId val="5711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Pontos (x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344375"/>
        <c:crosses val="autoZero"/>
        <c:auto val="1"/>
        <c:lblAlgn val="ctr"/>
        <c:lblOffset val="100"/>
      </c:catAx>
      <c:valAx>
        <c:axId val="213443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1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Total Paralelo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'Comparação Total  I5 x i7'!$P$3:$P$3</c:f>
              <c:strCache>
                <c:ptCount val="1"/>
                <c:pt idx="0">
                  <c:v>i5 parallel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Total  I5 x i7'!$P$4:$P$33</c:f>
              <c:numCache>
                <c:formatCode>General</c:formatCode>
                <c:ptCount val="30"/>
                <c:pt idx="0">
                  <c:v>0.000148120873842593</c:v>
                </c:pt>
                <c:pt idx="1">
                  <c:v>0.000294849696759259</c:v>
                </c:pt>
                <c:pt idx="2">
                  <c:v>0.000442737252314815</c:v>
                </c:pt>
                <c:pt idx="3">
                  <c:v>0.000590982107638889</c:v>
                </c:pt>
                <c:pt idx="4">
                  <c:v>0.000739173454861111</c:v>
                </c:pt>
                <c:pt idx="5">
                  <c:v>0.000885349016203704</c:v>
                </c:pt>
                <c:pt idx="6">
                  <c:v>0.00103187115046296</c:v>
                </c:pt>
                <c:pt idx="7">
                  <c:v>0.00117947930671296</c:v>
                </c:pt>
                <c:pt idx="8">
                  <c:v>0.00132571517361111</c:v>
                </c:pt>
                <c:pt idx="9">
                  <c:v>0.0014727458912037</c:v>
                </c:pt>
                <c:pt idx="10">
                  <c:v>0.00162223271875</c:v>
                </c:pt>
                <c:pt idx="11">
                  <c:v>0.0017683196412037</c:v>
                </c:pt>
                <c:pt idx="12">
                  <c:v>0.00191617240509259</c:v>
                </c:pt>
                <c:pt idx="13">
                  <c:v>0.00207195264004629</c:v>
                </c:pt>
                <c:pt idx="14">
                  <c:v>0.00221367925347222</c:v>
                </c:pt>
                <c:pt idx="15">
                  <c:v>0.00235515078819445</c:v>
                </c:pt>
                <c:pt idx="16">
                  <c:v>0.00250501148032407</c:v>
                </c:pt>
                <c:pt idx="17">
                  <c:v>0.00265190517708333</c:v>
                </c:pt>
                <c:pt idx="18">
                  <c:v>0.00279507030324074</c:v>
                </c:pt>
                <c:pt idx="19">
                  <c:v>0.00294709850462963</c:v>
                </c:pt>
                <c:pt idx="20">
                  <c:v>0.00309456139236111</c:v>
                </c:pt>
                <c:pt idx="21">
                  <c:v>0.00324042078009259</c:v>
                </c:pt>
                <c:pt idx="22">
                  <c:v>0.00338821832060185</c:v>
                </c:pt>
                <c:pt idx="23">
                  <c:v>0.0035352632974537</c:v>
                </c:pt>
                <c:pt idx="24">
                  <c:v>0.00368196958449074</c:v>
                </c:pt>
                <c:pt idx="25">
                  <c:v>0.00383345212615741</c:v>
                </c:pt>
                <c:pt idx="26">
                  <c:v>0.0039749078275463</c:v>
                </c:pt>
                <c:pt idx="27">
                  <c:v>0.00412422875578704</c:v>
                </c:pt>
                <c:pt idx="28">
                  <c:v>0.00427417804282407</c:v>
                </c:pt>
                <c:pt idx="29">
                  <c:v>0.00442049326736111</c:v>
                </c:pt>
              </c:numCache>
            </c:numRef>
          </c:val>
        </c:ser>
        <c:ser>
          <c:idx val="1"/>
          <c:order val="1"/>
          <c:tx>
            <c:strRef>
              <c:f>'Comparação Total  I5 x i7'!$Q$3:$Q$3</c:f>
              <c:strCache>
                <c:ptCount val="1"/>
                <c:pt idx="0">
                  <c:v>i7 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Total  I5 x i7'!$Q$4:$Q$33</c:f>
              <c:numCache>
                <c:formatCode>General</c:formatCode>
                <c:ptCount val="30"/>
                <c:pt idx="0">
                  <c:v>0.000118584976851852</c:v>
                </c:pt>
                <c:pt idx="1">
                  <c:v>0.000235233030092593</c:v>
                </c:pt>
                <c:pt idx="2">
                  <c:v>0.00035136784375</c:v>
                </c:pt>
                <c:pt idx="3">
                  <c:v>0.000465578318287037</c:v>
                </c:pt>
                <c:pt idx="4">
                  <c:v>0.000596644803240741</c:v>
                </c:pt>
                <c:pt idx="5">
                  <c:v>0.000717955341435185</c:v>
                </c:pt>
                <c:pt idx="6">
                  <c:v>0.000840745586805556</c:v>
                </c:pt>
                <c:pt idx="7">
                  <c:v>0.000954293875</c:v>
                </c:pt>
                <c:pt idx="8">
                  <c:v>0.00105833081828704</c:v>
                </c:pt>
                <c:pt idx="9">
                  <c:v>0.00118310638773148</c:v>
                </c:pt>
                <c:pt idx="10">
                  <c:v>0.00129766091203704</c:v>
                </c:pt>
                <c:pt idx="11">
                  <c:v>0.00145175693865741</c:v>
                </c:pt>
                <c:pt idx="12">
                  <c:v>0.00154175392245371</c:v>
                </c:pt>
                <c:pt idx="13">
                  <c:v>0.00166943302199074</c:v>
                </c:pt>
                <c:pt idx="14">
                  <c:v>0.00177512656597222</c:v>
                </c:pt>
                <c:pt idx="15">
                  <c:v>0.00189238596643519</c:v>
                </c:pt>
                <c:pt idx="16">
                  <c:v>0.00200419381365741</c:v>
                </c:pt>
                <c:pt idx="17">
                  <c:v>0.00213764511458333</c:v>
                </c:pt>
                <c:pt idx="18">
                  <c:v>0.00225425761689815</c:v>
                </c:pt>
                <c:pt idx="19">
                  <c:v>0.00237081130671296</c:v>
                </c:pt>
                <c:pt idx="20">
                  <c:v>0.00252938755902778</c:v>
                </c:pt>
                <c:pt idx="21">
                  <c:v>0.00265484106365741</c:v>
                </c:pt>
                <c:pt idx="22">
                  <c:v>0.00276673514583333</c:v>
                </c:pt>
                <c:pt idx="23">
                  <c:v>0.00282000459375</c:v>
                </c:pt>
                <c:pt idx="24">
                  <c:v>0.00293315563425926</c:v>
                </c:pt>
                <c:pt idx="25">
                  <c:v>0.00310793377314815</c:v>
                </c:pt>
                <c:pt idx="26">
                  <c:v>0.0032070447974537</c:v>
                </c:pt>
                <c:pt idx="27">
                  <c:v>0.00329323464930555</c:v>
                </c:pt>
                <c:pt idx="28">
                  <c:v>0.00342306140046296</c:v>
                </c:pt>
                <c:pt idx="29">
                  <c:v>0.00354679478472222</c:v>
                </c:pt>
              </c:numCache>
            </c:numRef>
          </c:val>
        </c:ser>
        <c:gapWidth val="100"/>
        <c:overlap val="0"/>
        <c:axId val="67421894"/>
        <c:axId val="2002502"/>
      </c:barChart>
      <c:catAx>
        <c:axId val="67421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Pontos ( 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2502"/>
        <c:crosses val="autoZero"/>
        <c:auto val="1"/>
        <c:lblAlgn val="ctr"/>
        <c:lblOffset val="100"/>
      </c:catAx>
      <c:valAx>
        <c:axId val="2002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21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FOR Sequencial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'Comparação FOR i5 x i7'!$M$1</c:f>
              <c:strCache>
                <c:ptCount val="1"/>
                <c:pt idx="0">
                  <c:v>i5 single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FOR i5 x i7'!$M$2:$M$31</c:f>
              <c:numCache>
                <c:formatCode>General</c:formatCode>
                <c:ptCount val="30"/>
                <c:pt idx="0">
                  <c:v>4.14930555555556E-005</c:v>
                </c:pt>
                <c:pt idx="1">
                  <c:v>8.32523148148148E-005</c:v>
                </c:pt>
                <c:pt idx="2">
                  <c:v>0.000127430555555556</c:v>
                </c:pt>
                <c:pt idx="3">
                  <c:v>0.000169194444444445</c:v>
                </c:pt>
                <c:pt idx="4">
                  <c:v>0.000214458333333333</c:v>
                </c:pt>
                <c:pt idx="5">
                  <c:v>0.000255756944444444</c:v>
                </c:pt>
                <c:pt idx="6">
                  <c:v>0.000301585648148148</c:v>
                </c:pt>
                <c:pt idx="7">
                  <c:v>0.000339784722222222</c:v>
                </c:pt>
                <c:pt idx="8">
                  <c:v>0.000382303240740741</c:v>
                </c:pt>
                <c:pt idx="9">
                  <c:v>0.000434865740740741</c:v>
                </c:pt>
                <c:pt idx="10">
                  <c:v>0.000473384259259259</c:v>
                </c:pt>
                <c:pt idx="11">
                  <c:v>0.000520456018518518</c:v>
                </c:pt>
                <c:pt idx="12">
                  <c:v>0.000539608796296297</c:v>
                </c:pt>
                <c:pt idx="13">
                  <c:v>0.000599930555555556</c:v>
                </c:pt>
                <c:pt idx="14">
                  <c:v>0.000648590277777778</c:v>
                </c:pt>
                <c:pt idx="15">
                  <c:v>0.00067824537037037</c:v>
                </c:pt>
                <c:pt idx="16">
                  <c:v>0.000706143518518519</c:v>
                </c:pt>
                <c:pt idx="17">
                  <c:v>0.000747048611111112</c:v>
                </c:pt>
                <c:pt idx="18">
                  <c:v>0.000821335648148148</c:v>
                </c:pt>
                <c:pt idx="19">
                  <c:v>0.000855337962962963</c:v>
                </c:pt>
                <c:pt idx="20">
                  <c:v>0.000873099537037037</c:v>
                </c:pt>
                <c:pt idx="21">
                  <c:v>0.000947224537037037</c:v>
                </c:pt>
                <c:pt idx="22">
                  <c:v>0.000973726851851852</c:v>
                </c:pt>
                <c:pt idx="23">
                  <c:v>0.00101839814814815</c:v>
                </c:pt>
                <c:pt idx="24">
                  <c:v>0.00106890740740741</c:v>
                </c:pt>
                <c:pt idx="25">
                  <c:v>0.00114943518518519</c:v>
                </c:pt>
                <c:pt idx="26">
                  <c:v>0.00115997453703704</c:v>
                </c:pt>
                <c:pt idx="27">
                  <c:v>0.00120629398148148</c:v>
                </c:pt>
                <c:pt idx="28">
                  <c:v>0.00125209722222222</c:v>
                </c:pt>
                <c:pt idx="29">
                  <c:v>0.0012846087962963</c:v>
                </c:pt>
              </c:numCache>
            </c:numRef>
          </c:val>
        </c:ser>
        <c:ser>
          <c:idx val="1"/>
          <c:order val="1"/>
          <c:tx>
            <c:strRef>
              <c:f>'Comparação FOR i5 x i7'!$N$1</c:f>
              <c:strCache>
                <c:ptCount val="1"/>
                <c:pt idx="0">
                  <c:v>i7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FOR i5 x i7'!$N$2:$N$31</c:f>
              <c:numCache>
                <c:formatCode>General</c:formatCode>
                <c:ptCount val="3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</c:numCache>
            </c:numRef>
          </c:val>
        </c:ser>
        <c:gapWidth val="100"/>
        <c:overlap val="0"/>
        <c:axId val="77730220"/>
        <c:axId val="16539866"/>
      </c:barChart>
      <c:catAx>
        <c:axId val="777302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Pontos (x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39866"/>
        <c:crosses val="autoZero"/>
        <c:auto val="1"/>
        <c:lblAlgn val="ctr"/>
        <c:lblOffset val="100"/>
      </c:catAx>
      <c:valAx>
        <c:axId val="16539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7302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FOR Paralelo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'Comparação FOR i5 x i7'!$P$1</c:f>
              <c:strCache>
                <c:ptCount val="1"/>
                <c:pt idx="0">
                  <c:v>i5 parallel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FOR i5 x i7'!$P$2:$P$31</c:f>
              <c:numCache>
                <c:formatCode>General</c:formatCode>
                <c:ptCount val="30"/>
                <c:pt idx="0">
                  <c:v>1.20370370370371E-007</c:v>
                </c:pt>
                <c:pt idx="1">
                  <c:v>2.29166666666667E-007</c:v>
                </c:pt>
                <c:pt idx="2">
                  <c:v>3.125E-007</c:v>
                </c:pt>
                <c:pt idx="3">
                  <c:v>3.86574074074074E-007</c:v>
                </c:pt>
                <c:pt idx="4">
                  <c:v>4.62962962962963E-007</c:v>
                </c:pt>
                <c:pt idx="5">
                  <c:v>5.46296296296296E-007</c:v>
                </c:pt>
                <c:pt idx="6">
                  <c:v>6.89814814814815E-007</c:v>
                </c:pt>
                <c:pt idx="7">
                  <c:v>7.59259259259259E-007</c:v>
                </c:pt>
                <c:pt idx="8">
                  <c:v>8.7037037037037E-007</c:v>
                </c:pt>
                <c:pt idx="9">
                  <c:v>9.21296296296297E-007</c:v>
                </c:pt>
                <c:pt idx="10">
                  <c:v>9.88425925925926E-007</c:v>
                </c:pt>
                <c:pt idx="11">
                  <c:v>1.08101851851852E-006</c:v>
                </c:pt>
                <c:pt idx="12">
                  <c:v>1.31018518518519E-006</c:v>
                </c:pt>
                <c:pt idx="13">
                  <c:v>1.31944444444445E-006</c:v>
                </c:pt>
                <c:pt idx="14">
                  <c:v>1.36111111111111E-006</c:v>
                </c:pt>
                <c:pt idx="15">
                  <c:v>1.49537037037037E-006</c:v>
                </c:pt>
                <c:pt idx="16">
                  <c:v>1.51851851851852E-006</c:v>
                </c:pt>
                <c:pt idx="17">
                  <c:v>1.71759259259259E-006</c:v>
                </c:pt>
                <c:pt idx="18">
                  <c:v>1.72916666666667E-006</c:v>
                </c:pt>
                <c:pt idx="19">
                  <c:v>1.85648148148148E-006</c:v>
                </c:pt>
                <c:pt idx="20">
                  <c:v>2.08564814814815E-006</c:v>
                </c:pt>
                <c:pt idx="21">
                  <c:v>2.00694444444444E-006</c:v>
                </c:pt>
                <c:pt idx="22">
                  <c:v>2.12962962962963E-006</c:v>
                </c:pt>
                <c:pt idx="23">
                  <c:v>2.12731481481482E-006</c:v>
                </c:pt>
                <c:pt idx="24">
                  <c:v>2.35648148148148E-006</c:v>
                </c:pt>
                <c:pt idx="25">
                  <c:v>2.31481481481481E-006</c:v>
                </c:pt>
                <c:pt idx="26">
                  <c:v>2.4375E-006</c:v>
                </c:pt>
                <c:pt idx="27">
                  <c:v>2.49537037037037E-006</c:v>
                </c:pt>
                <c:pt idx="28">
                  <c:v>2.62962962962963E-006</c:v>
                </c:pt>
                <c:pt idx="29">
                  <c:v>2.70138888888889E-006</c:v>
                </c:pt>
              </c:numCache>
            </c:numRef>
          </c:val>
        </c:ser>
        <c:ser>
          <c:idx val="1"/>
          <c:order val="1"/>
          <c:tx>
            <c:strRef>
              <c:f>'Comparação FOR i5 x i7'!$Q$1</c:f>
              <c:strCache>
                <c:ptCount val="1"/>
                <c:pt idx="0">
                  <c:v>i7 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'Comparação FOR i5 x i7'!$Q$2:$Q$31</c:f>
              <c:numCache>
                <c:formatCode>General</c:formatCode>
                <c:ptCount val="30"/>
                <c:pt idx="0">
                  <c:v>1.2962962962963E-007</c:v>
                </c:pt>
                <c:pt idx="1">
                  <c:v>2.06018518518518E-007</c:v>
                </c:pt>
                <c:pt idx="2">
                  <c:v>3.31018518518519E-007</c:v>
                </c:pt>
                <c:pt idx="3">
                  <c:v>4.07407407407408E-007</c:v>
                </c:pt>
                <c:pt idx="4">
                  <c:v>4.97685185185185E-007</c:v>
                </c:pt>
                <c:pt idx="5">
                  <c:v>6.41203703703704E-007</c:v>
                </c:pt>
                <c:pt idx="6">
                  <c:v>7.24537037037037E-007</c:v>
                </c:pt>
                <c:pt idx="7">
                  <c:v>1.02777777777778E-006</c:v>
                </c:pt>
                <c:pt idx="8">
                  <c:v>1.03240740740741E-006</c:v>
                </c:pt>
                <c:pt idx="9">
                  <c:v>1.22222222222222E-006</c:v>
                </c:pt>
                <c:pt idx="10">
                  <c:v>1.63194444444444E-006</c:v>
                </c:pt>
                <c:pt idx="11">
                  <c:v>1.59722222222222E-006</c:v>
                </c:pt>
                <c:pt idx="12">
                  <c:v>1.57638888888889E-006</c:v>
                </c:pt>
                <c:pt idx="13">
                  <c:v>1.38888888888889E-006</c:v>
                </c:pt>
                <c:pt idx="14">
                  <c:v>1.81018518518518E-006</c:v>
                </c:pt>
                <c:pt idx="15">
                  <c:v>1.90972222222222E-006</c:v>
                </c:pt>
                <c:pt idx="16">
                  <c:v>1.69907407407408E-006</c:v>
                </c:pt>
                <c:pt idx="17">
                  <c:v>1.87731481481482E-006</c:v>
                </c:pt>
                <c:pt idx="18">
                  <c:v>1.98148148148148E-006</c:v>
                </c:pt>
                <c:pt idx="19">
                  <c:v>2.59259259259259E-006</c:v>
                </c:pt>
                <c:pt idx="20">
                  <c:v>2.03935185185185E-006</c:v>
                </c:pt>
                <c:pt idx="21">
                  <c:v>2.63888888888889E-006</c:v>
                </c:pt>
                <c:pt idx="22">
                  <c:v>2.26620370370371E-006</c:v>
                </c:pt>
                <c:pt idx="23">
                  <c:v>2.38425925925926E-006</c:v>
                </c:pt>
                <c:pt idx="24">
                  <c:v>2.73148148148148E-006</c:v>
                </c:pt>
                <c:pt idx="25">
                  <c:v>2.68287037037037E-006</c:v>
                </c:pt>
                <c:pt idx="26">
                  <c:v>2.6875E-006</c:v>
                </c:pt>
                <c:pt idx="27">
                  <c:v>2.95833333333333E-006</c:v>
                </c:pt>
                <c:pt idx="28">
                  <c:v>2.79398148148148E-006</c:v>
                </c:pt>
                <c:pt idx="29">
                  <c:v>2.91203703703703E-006</c:v>
                </c:pt>
              </c:numCache>
            </c:numRef>
          </c:val>
        </c:ser>
        <c:gapWidth val="100"/>
        <c:overlap val="0"/>
        <c:axId val="78941759"/>
        <c:axId val="109707"/>
      </c:barChart>
      <c:catAx>
        <c:axId val="789417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Pontos ( x 1.000.000 )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9707"/>
        <c:crosses val="autoZero"/>
        <c:auto val="1"/>
        <c:lblAlgn val="ctr"/>
        <c:lblOffset val="100"/>
      </c:catAx>
      <c:valAx>
        <c:axId val="109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pt-BR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(mm:ss)</a:t>
                </a:r>
              </a:p>
            </c:rich>
          </c:tx>
          <c:overlay val="0"/>
        </c:title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417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Execução dos loops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Comparativos!$C$2:$C$2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Comparativos!$C$3:$C$42</c:f>
              <c:numCache>
                <c:formatCode>General</c:formatCode>
                <c:ptCount val="40"/>
                <c:pt idx="0">
                  <c:v>4.14930555555556E-005</c:v>
                </c:pt>
                <c:pt idx="1">
                  <c:v>1.20370370370371E-007</c:v>
                </c:pt>
                <c:pt idx="2">
                  <c:v>8.32523148148148E-005</c:v>
                </c:pt>
                <c:pt idx="3">
                  <c:v>2.29166666666667E-007</c:v>
                </c:pt>
                <c:pt idx="4">
                  <c:v>0.000127430555555556</c:v>
                </c:pt>
                <c:pt idx="5">
                  <c:v>3.125E-007</c:v>
                </c:pt>
                <c:pt idx="6">
                  <c:v>0.000169194444444445</c:v>
                </c:pt>
                <c:pt idx="7">
                  <c:v>3.86574074074074E-007</c:v>
                </c:pt>
                <c:pt idx="8">
                  <c:v>0.000214458333333333</c:v>
                </c:pt>
                <c:pt idx="9">
                  <c:v>4.62962962962963E-007</c:v>
                </c:pt>
                <c:pt idx="10">
                  <c:v>0.000255756944444444</c:v>
                </c:pt>
                <c:pt idx="11">
                  <c:v>5.46296296296296E-007</c:v>
                </c:pt>
                <c:pt idx="12">
                  <c:v>0.000301585648148148</c:v>
                </c:pt>
                <c:pt idx="13">
                  <c:v>6.89814814814815E-007</c:v>
                </c:pt>
                <c:pt idx="14">
                  <c:v>0.000339784722222222</c:v>
                </c:pt>
                <c:pt idx="15">
                  <c:v>7.59259259259259E-007</c:v>
                </c:pt>
                <c:pt idx="16">
                  <c:v>0.000382303240740741</c:v>
                </c:pt>
                <c:pt idx="17">
                  <c:v>8.7037037037037E-007</c:v>
                </c:pt>
                <c:pt idx="18">
                  <c:v>0.000434865740740741</c:v>
                </c:pt>
                <c:pt idx="19">
                  <c:v>9.21296296296297E-007</c:v>
                </c:pt>
                <c:pt idx="20">
                  <c:v>0.000473384259259259</c:v>
                </c:pt>
                <c:pt idx="21">
                  <c:v>9.88425925925926E-007</c:v>
                </c:pt>
                <c:pt idx="22">
                  <c:v>0.000520456018518518</c:v>
                </c:pt>
                <c:pt idx="23">
                  <c:v>1.08101851851852E-006</c:v>
                </c:pt>
                <c:pt idx="24">
                  <c:v>0.000539608796296297</c:v>
                </c:pt>
                <c:pt idx="25">
                  <c:v>1.31018518518519E-006</c:v>
                </c:pt>
                <c:pt idx="26">
                  <c:v>0.000599930555555556</c:v>
                </c:pt>
                <c:pt idx="27">
                  <c:v>1.31944444444445E-006</c:v>
                </c:pt>
                <c:pt idx="28">
                  <c:v>0.000648590277777778</c:v>
                </c:pt>
                <c:pt idx="29">
                  <c:v>1.36111111111111E-006</c:v>
                </c:pt>
                <c:pt idx="30">
                  <c:v>0.00067824537037037</c:v>
                </c:pt>
                <c:pt idx="31">
                  <c:v>1.49537037037037E-006</c:v>
                </c:pt>
                <c:pt idx="32">
                  <c:v>0.000706143518518519</c:v>
                </c:pt>
                <c:pt idx="33">
                  <c:v>1.51851851851852E-006</c:v>
                </c:pt>
                <c:pt idx="34">
                  <c:v>0.000747048611111112</c:v>
                </c:pt>
                <c:pt idx="35">
                  <c:v>1.71759259259259E-006</c:v>
                </c:pt>
                <c:pt idx="36">
                  <c:v>0.000821335648148148</c:v>
                </c:pt>
                <c:pt idx="37">
                  <c:v>1.72916666666667E-006</c:v>
                </c:pt>
                <c:pt idx="38">
                  <c:v>0.000855337962962963</c:v>
                </c:pt>
                <c:pt idx="39">
                  <c:v>1.85648148148148E-006</c:v>
                </c:pt>
              </c:numCache>
            </c:numRef>
          </c:val>
        </c:ser>
        <c:ser>
          <c:idx val="1"/>
          <c:order val="1"/>
          <c:tx>
            <c:strRef>
              <c:f>Comparativos!$D$2:$D$2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Comparativos!$D$3:$D$42</c:f>
              <c:numCache>
                <c:formatCode>General</c:formatCode>
                <c:ptCount val="4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  <c:pt idx="30">
                  <c:v>0.000499011574074074</c:v>
                </c:pt>
                <c:pt idx="31">
                  <c:v>1.90972222222222E-006</c:v>
                </c:pt>
                <c:pt idx="32">
                  <c:v>0.000529983796296297</c:v>
                </c:pt>
                <c:pt idx="33">
                  <c:v>1.69907407407408E-006</c:v>
                </c:pt>
                <c:pt idx="34">
                  <c:v>0.0005585625</c:v>
                </c:pt>
                <c:pt idx="35">
                  <c:v>1.87731481481482E-006</c:v>
                </c:pt>
                <c:pt idx="36">
                  <c:v>0.0005878125</c:v>
                </c:pt>
                <c:pt idx="37">
                  <c:v>1.98148148148148E-006</c:v>
                </c:pt>
                <c:pt idx="38">
                  <c:v>0.000628094907407408</c:v>
                </c:pt>
                <c:pt idx="39">
                  <c:v>2.59259259259259E-006</c:v>
                </c:pt>
              </c:numCache>
            </c:numRef>
          </c:val>
        </c:ser>
        <c:gapWidth val="100"/>
        <c:overlap val="0"/>
        <c:axId val="60604482"/>
        <c:axId val="53757695"/>
      </c:barChart>
      <c:catAx>
        <c:axId val="60604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57695"/>
        <c:crosses val="autoZero"/>
        <c:auto val="1"/>
        <c:lblAlgn val="ctr"/>
        <c:lblOffset val="100"/>
      </c:catAx>
      <c:valAx>
        <c:axId val="53757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04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Tempo Total das Execuções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Comparativos!$G$2:$G$2</c:f>
              <c:strCache>
                <c:ptCount val="1"/>
                <c:pt idx="0">
                  <c:v>i5 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Comparativos!$G$3:$G$62</c:f>
              <c:numCache>
                <c:formatCode>General</c:formatCode>
                <c:ptCount val="60"/>
                <c:pt idx="0">
                  <c:v>0.000190755552083333</c:v>
                </c:pt>
                <c:pt idx="1">
                  <c:v>0.000148120873842593</c:v>
                </c:pt>
                <c:pt idx="2">
                  <c:v>0.000378866940972222</c:v>
                </c:pt>
                <c:pt idx="3">
                  <c:v>0.000294849696759259</c:v>
                </c:pt>
                <c:pt idx="4">
                  <c:v>0.000569274613425926</c:v>
                </c:pt>
                <c:pt idx="5">
                  <c:v>0.000442737252314815</c:v>
                </c:pt>
                <c:pt idx="6">
                  <c:v>0.000758573972222222</c:v>
                </c:pt>
                <c:pt idx="7">
                  <c:v>0.000590982107638889</c:v>
                </c:pt>
                <c:pt idx="8">
                  <c:v>0.00094901490162037</c:v>
                </c:pt>
                <c:pt idx="9">
                  <c:v>0.000739173454861111</c:v>
                </c:pt>
                <c:pt idx="10">
                  <c:v>0.00113873625115741</c:v>
                </c:pt>
                <c:pt idx="11">
                  <c:v>0.000885349016203704</c:v>
                </c:pt>
                <c:pt idx="12">
                  <c:v>0.00132939176041667</c:v>
                </c:pt>
                <c:pt idx="13">
                  <c:v>0.00103187115046296</c:v>
                </c:pt>
                <c:pt idx="14">
                  <c:v>0.00151662366782407</c:v>
                </c:pt>
                <c:pt idx="15">
                  <c:v>0.00117947930671296</c:v>
                </c:pt>
                <c:pt idx="16">
                  <c:v>0.00170506275115741</c:v>
                </c:pt>
                <c:pt idx="17">
                  <c:v>0.00132571517361111</c:v>
                </c:pt>
                <c:pt idx="18">
                  <c:v>0.00190069910532408</c:v>
                </c:pt>
                <c:pt idx="19">
                  <c:v>0.0014727458912037</c:v>
                </c:pt>
                <c:pt idx="20">
                  <c:v>0.00208905438657407</c:v>
                </c:pt>
                <c:pt idx="21">
                  <c:v>0.00162223271875</c:v>
                </c:pt>
                <c:pt idx="22">
                  <c:v>0.00227904923148148</c:v>
                </c:pt>
                <c:pt idx="23">
                  <c:v>0.0017683196412037</c:v>
                </c:pt>
                <c:pt idx="24">
                  <c:v>0.00245844857523148</c:v>
                </c:pt>
                <c:pt idx="25">
                  <c:v>0.00191617240509259</c:v>
                </c:pt>
                <c:pt idx="26">
                  <c:v>0.00265568700347222</c:v>
                </c:pt>
                <c:pt idx="27">
                  <c:v>0.00207195264004629</c:v>
                </c:pt>
                <c:pt idx="28">
                  <c:v>0.00285674260532407</c:v>
                </c:pt>
                <c:pt idx="29">
                  <c:v>0.00221367925347222</c:v>
                </c:pt>
                <c:pt idx="30">
                  <c:v>0.00303366962731481</c:v>
                </c:pt>
                <c:pt idx="31">
                  <c:v>0.00235515078819445</c:v>
                </c:pt>
                <c:pt idx="32">
                  <c:v>0.00321677670023148</c:v>
                </c:pt>
                <c:pt idx="33">
                  <c:v>0.00250501148032407</c:v>
                </c:pt>
                <c:pt idx="34">
                  <c:v>0.00340080993402778</c:v>
                </c:pt>
                <c:pt idx="35">
                  <c:v>0.00265190517708333</c:v>
                </c:pt>
                <c:pt idx="36">
                  <c:v>0.00360413418518518</c:v>
                </c:pt>
                <c:pt idx="37">
                  <c:v>0.00279507030324074</c:v>
                </c:pt>
                <c:pt idx="38">
                  <c:v>0.00378926922569445</c:v>
                </c:pt>
                <c:pt idx="39">
                  <c:v>0.00294709850462963</c:v>
                </c:pt>
                <c:pt idx="40">
                  <c:v>0.00397221743287037</c:v>
                </c:pt>
                <c:pt idx="41">
                  <c:v>0.00309456139236111</c:v>
                </c:pt>
                <c:pt idx="42">
                  <c:v>0.00417463485069445</c:v>
                </c:pt>
                <c:pt idx="43">
                  <c:v>0.00324042078009259</c:v>
                </c:pt>
                <c:pt idx="44">
                  <c:v>0.00435946223495371</c:v>
                </c:pt>
                <c:pt idx="45">
                  <c:v>0.00338821832060185</c:v>
                </c:pt>
                <c:pt idx="46">
                  <c:v>0.00454489075694444</c:v>
                </c:pt>
                <c:pt idx="47">
                  <c:v>0.0035352632974537</c:v>
                </c:pt>
                <c:pt idx="48">
                  <c:v>0.00474342531712963</c:v>
                </c:pt>
                <c:pt idx="49">
                  <c:v>0.00368196958449074</c:v>
                </c:pt>
                <c:pt idx="50">
                  <c:v>0.00494913951157407</c:v>
                </c:pt>
                <c:pt idx="51">
                  <c:v>0.00383345212615741</c:v>
                </c:pt>
                <c:pt idx="52">
                  <c:v>0.00511776388310185</c:v>
                </c:pt>
                <c:pt idx="53">
                  <c:v>0.0039749078275463</c:v>
                </c:pt>
                <c:pt idx="54">
                  <c:v>0.00531191581712963</c:v>
                </c:pt>
                <c:pt idx="55">
                  <c:v>0.00412422875578704</c:v>
                </c:pt>
                <c:pt idx="56">
                  <c:v>0.00550380507986111</c:v>
                </c:pt>
                <c:pt idx="57">
                  <c:v>0.00427417804282407</c:v>
                </c:pt>
                <c:pt idx="58">
                  <c:v>0.00569224232986111</c:v>
                </c:pt>
                <c:pt idx="59">
                  <c:v>0.00442049326736111</c:v>
                </c:pt>
              </c:numCache>
            </c:numRef>
          </c:val>
        </c:ser>
        <c:ser>
          <c:idx val="1"/>
          <c:order val="1"/>
          <c:tx>
            <c:strRef>
              <c:f>Comparativos!$H$2:$H$2</c:f>
              <c:strCache>
                <c:ptCount val="1"/>
                <c:pt idx="0">
                  <c:v>i7 tot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Comparativos!$H$3:$H$62</c:f>
              <c:numCache>
                <c:formatCode>General</c:formatCode>
                <c:ptCount val="60"/>
                <c:pt idx="0">
                  <c:v>0.000132948900462963</c:v>
                </c:pt>
                <c:pt idx="1">
                  <c:v>0.000109607094907407</c:v>
                </c:pt>
                <c:pt idx="2">
                  <c:v>0.000279582997685185</c:v>
                </c:pt>
                <c:pt idx="3">
                  <c:v>0.000219091909722222</c:v>
                </c:pt>
                <c:pt idx="4">
                  <c:v>0.000405493043981481</c:v>
                </c:pt>
                <c:pt idx="5">
                  <c:v>0.000328291759259259</c:v>
                </c:pt>
                <c:pt idx="6">
                  <c:v>0.000620076655092593</c:v>
                </c:pt>
                <c:pt idx="7">
                  <c:v>0.000481612326388889</c:v>
                </c:pt>
                <c:pt idx="8">
                  <c:v>0.000762700300925926</c:v>
                </c:pt>
                <c:pt idx="9">
                  <c:v>0.000555494074074074</c:v>
                </c:pt>
                <c:pt idx="10">
                  <c:v>0.000962145358796296</c:v>
                </c:pt>
                <c:pt idx="11">
                  <c:v>0.000771179768518519</c:v>
                </c:pt>
                <c:pt idx="12">
                  <c:v>0.00109430706018519</c:v>
                </c:pt>
                <c:pt idx="13">
                  <c:v>0.000905015856481482</c:v>
                </c:pt>
                <c:pt idx="14">
                  <c:v>0.00116439318287037</c:v>
                </c:pt>
                <c:pt idx="15">
                  <c:v>0.000879316608796296</c:v>
                </c:pt>
                <c:pt idx="16">
                  <c:v>0.00125170637731481</c:v>
                </c:pt>
                <c:pt idx="17">
                  <c:v>0.000992010381944445</c:v>
                </c:pt>
                <c:pt idx="18">
                  <c:v>0.00140263946759259</c:v>
                </c:pt>
                <c:pt idx="19">
                  <c:v>0.00109951528935185</c:v>
                </c:pt>
                <c:pt idx="20">
                  <c:v>0.00155238319444444</c:v>
                </c:pt>
                <c:pt idx="21">
                  <c:v>0.0012265012962963</c:v>
                </c:pt>
                <c:pt idx="22">
                  <c:v>0.00168907804398148</c:v>
                </c:pt>
                <c:pt idx="23">
                  <c:v>0.00163265480324074</c:v>
                </c:pt>
                <c:pt idx="24">
                  <c:v>0.00196790895833333</c:v>
                </c:pt>
                <c:pt idx="25">
                  <c:v>0.00149667326388889</c:v>
                </c:pt>
                <c:pt idx="26">
                  <c:v>0.00218768708333333</c:v>
                </c:pt>
                <c:pt idx="27">
                  <c:v>0.00161258414351852</c:v>
                </c:pt>
                <c:pt idx="28">
                  <c:v>0.00207913211805556</c:v>
                </c:pt>
                <c:pt idx="29">
                  <c:v>0.00164645275462963</c:v>
                </c:pt>
                <c:pt idx="30">
                  <c:v>0.00237402827546296</c:v>
                </c:pt>
                <c:pt idx="31">
                  <c:v>0.00175752938657407</c:v>
                </c:pt>
                <c:pt idx="32">
                  <c:v>0.00235610135416667</c:v>
                </c:pt>
                <c:pt idx="33">
                  <c:v>0.00188044284722222</c:v>
                </c:pt>
                <c:pt idx="34">
                  <c:v>0.00251374284722222</c:v>
                </c:pt>
                <c:pt idx="35">
                  <c:v>0.00200041667824074</c:v>
                </c:pt>
                <c:pt idx="36">
                  <c:v>0.00267818744212963</c:v>
                </c:pt>
                <c:pt idx="37">
                  <c:v>0.00213780542824074</c:v>
                </c:pt>
                <c:pt idx="38">
                  <c:v>0.00285833868055556</c:v>
                </c:pt>
                <c:pt idx="39">
                  <c:v>0.0022508871875</c:v>
                </c:pt>
                <c:pt idx="40">
                  <c:v>0.0030013678587963</c:v>
                </c:pt>
                <c:pt idx="41">
                  <c:v>0.00235345248842593</c:v>
                </c:pt>
                <c:pt idx="42">
                  <c:v>0.00312610954861111</c:v>
                </c:pt>
                <c:pt idx="43">
                  <c:v>0.00251719163194444</c:v>
                </c:pt>
                <c:pt idx="44">
                  <c:v>0.00334012636574074</c:v>
                </c:pt>
                <c:pt idx="45">
                  <c:v>0.002635149375</c:v>
                </c:pt>
                <c:pt idx="46">
                  <c:v>0.0035329796412037</c:v>
                </c:pt>
                <c:pt idx="47">
                  <c:v>0.00276487056712963</c:v>
                </c:pt>
                <c:pt idx="48">
                  <c:v>0.00363597564814815</c:v>
                </c:pt>
                <c:pt idx="49">
                  <c:v>0.00287833649305556</c:v>
                </c:pt>
                <c:pt idx="50">
                  <c:v>0.00378808141203704</c:v>
                </c:pt>
                <c:pt idx="51">
                  <c:v>0.00302535876157407</c:v>
                </c:pt>
                <c:pt idx="52">
                  <c:v>0.00393895373842593</c:v>
                </c:pt>
                <c:pt idx="53">
                  <c:v>0.00313576886574074</c:v>
                </c:pt>
                <c:pt idx="54">
                  <c:v>0.00407285334490741</c:v>
                </c:pt>
                <c:pt idx="55">
                  <c:v>0.00322050408564815</c:v>
                </c:pt>
                <c:pt idx="56">
                  <c:v>0.00424570390046296</c:v>
                </c:pt>
                <c:pt idx="57">
                  <c:v>0.00337145873842593</c:v>
                </c:pt>
                <c:pt idx="58">
                  <c:v>0.00442366462962963</c:v>
                </c:pt>
                <c:pt idx="59">
                  <c:v>0.00348802538194444</c:v>
                </c:pt>
              </c:numCache>
            </c:numRef>
          </c:val>
        </c:ser>
        <c:gapWidth val="100"/>
        <c:overlap val="0"/>
        <c:axId val="96530351"/>
        <c:axId val="4688365"/>
      </c:barChart>
      <c:catAx>
        <c:axId val="96530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88365"/>
        <c:crosses val="autoZero"/>
        <c:auto val="1"/>
        <c:lblAlgn val="ctr"/>
        <c:lblOffset val="100"/>
      </c:catAx>
      <c:valAx>
        <c:axId val="4688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303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64071790955213"/>
          <c:y val="0.0224012437283584"/>
          <c:w val="0.748567999563581"/>
          <c:h val="0.913645678750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Comparativos!$L$2:$L$2</c:f>
              <c:strCache>
                <c:ptCount val="1"/>
                <c:pt idx="0">
                  <c:v>i5 seq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Comparativos!$L$3:$L$32</c:f>
              <c:numCache>
                <c:formatCode>General</c:formatCode>
                <c:ptCount val="30"/>
                <c:pt idx="0">
                  <c:v>4.14930555555556E-005</c:v>
                </c:pt>
                <c:pt idx="1">
                  <c:v>8.32523148148148E-005</c:v>
                </c:pt>
                <c:pt idx="2">
                  <c:v>0.000127430555555556</c:v>
                </c:pt>
                <c:pt idx="3">
                  <c:v>0.000169194444444445</c:v>
                </c:pt>
                <c:pt idx="4">
                  <c:v>0.000214458333333333</c:v>
                </c:pt>
                <c:pt idx="5">
                  <c:v>0.000255756944444444</c:v>
                </c:pt>
                <c:pt idx="6">
                  <c:v>0.000301585648148148</c:v>
                </c:pt>
                <c:pt idx="7">
                  <c:v>0.000339784722222222</c:v>
                </c:pt>
                <c:pt idx="8">
                  <c:v>0.000382303240740741</c:v>
                </c:pt>
                <c:pt idx="9">
                  <c:v>0.000434865740740741</c:v>
                </c:pt>
                <c:pt idx="10">
                  <c:v>0.000473384259259259</c:v>
                </c:pt>
                <c:pt idx="11">
                  <c:v>0.000520456018518518</c:v>
                </c:pt>
                <c:pt idx="12">
                  <c:v>0.000539608796296297</c:v>
                </c:pt>
                <c:pt idx="13">
                  <c:v>0.000599930555555556</c:v>
                </c:pt>
                <c:pt idx="14">
                  <c:v>0.000648590277777778</c:v>
                </c:pt>
                <c:pt idx="15">
                  <c:v>0.00067824537037037</c:v>
                </c:pt>
                <c:pt idx="16">
                  <c:v>0.000706143518518519</c:v>
                </c:pt>
                <c:pt idx="17">
                  <c:v>0.000747048611111112</c:v>
                </c:pt>
                <c:pt idx="18">
                  <c:v>0.000821335648148148</c:v>
                </c:pt>
                <c:pt idx="19">
                  <c:v>0.000855337962962963</c:v>
                </c:pt>
                <c:pt idx="20">
                  <c:v>0.000873099537037037</c:v>
                </c:pt>
                <c:pt idx="21">
                  <c:v>0.000947224537037037</c:v>
                </c:pt>
                <c:pt idx="22">
                  <c:v>0.000973726851851852</c:v>
                </c:pt>
                <c:pt idx="23">
                  <c:v>0.00101839814814815</c:v>
                </c:pt>
                <c:pt idx="24">
                  <c:v>0.00106890740740741</c:v>
                </c:pt>
                <c:pt idx="25">
                  <c:v>0.00114943518518519</c:v>
                </c:pt>
                <c:pt idx="26">
                  <c:v>0.00115997453703704</c:v>
                </c:pt>
                <c:pt idx="27">
                  <c:v>0.00120629398148148</c:v>
                </c:pt>
                <c:pt idx="28">
                  <c:v>0.00125209722222222</c:v>
                </c:pt>
                <c:pt idx="29">
                  <c:v>0.0012846087962963</c:v>
                </c:pt>
              </c:numCache>
            </c:numRef>
          </c:val>
        </c:ser>
        <c:ser>
          <c:idx val="1"/>
          <c:order val="1"/>
          <c:tx>
            <c:strRef>
              <c:f>Comparativos!$M$2:$M$2</c:f>
              <c:strCache>
                <c:ptCount val="1"/>
                <c:pt idx="0">
                  <c:v>I7 seq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Comparativos!$M$3:$M$32</c:f>
              <c:numCache>
                <c:formatCode>General</c:formatCode>
                <c:ptCount val="30"/>
                <c:pt idx="0">
                  <c:v>3.12986111111111E-005</c:v>
                </c:pt>
                <c:pt idx="1">
                  <c:v>1.2962962962963E-007</c:v>
                </c:pt>
                <c:pt idx="2">
                  <c:v>6.56296296296296E-005</c:v>
                </c:pt>
                <c:pt idx="3">
                  <c:v>2.06018518518518E-007</c:v>
                </c:pt>
                <c:pt idx="4">
                  <c:v>0.00010087962962963</c:v>
                </c:pt>
                <c:pt idx="5">
                  <c:v>3.31018518518519E-007</c:v>
                </c:pt>
                <c:pt idx="6">
                  <c:v>0.000126784722222222</c:v>
                </c:pt>
                <c:pt idx="7">
                  <c:v>4.07407407407408E-007</c:v>
                </c:pt>
                <c:pt idx="8">
                  <c:v>0.000161530092592592</c:v>
                </c:pt>
                <c:pt idx="9">
                  <c:v>4.97685185185185E-007</c:v>
                </c:pt>
                <c:pt idx="10">
                  <c:v>0.000187493055555556</c:v>
                </c:pt>
                <c:pt idx="11">
                  <c:v>6.41203703703704E-007</c:v>
                </c:pt>
                <c:pt idx="12">
                  <c:v>0.000219627314814815</c:v>
                </c:pt>
                <c:pt idx="13">
                  <c:v>7.24537037037037E-007</c:v>
                </c:pt>
                <c:pt idx="14">
                  <c:v>0.000268641203703704</c:v>
                </c:pt>
                <c:pt idx="15">
                  <c:v>1.02777777777778E-006</c:v>
                </c:pt>
                <c:pt idx="16">
                  <c:v>0.000281652777777778</c:v>
                </c:pt>
                <c:pt idx="17">
                  <c:v>1.03240740740741E-006</c:v>
                </c:pt>
                <c:pt idx="18">
                  <c:v>0.000312787037037037</c:v>
                </c:pt>
                <c:pt idx="19">
                  <c:v>1.22222222222222E-006</c:v>
                </c:pt>
                <c:pt idx="20">
                  <c:v>0.0003366875</c:v>
                </c:pt>
                <c:pt idx="21">
                  <c:v>1.63194444444444E-006</c:v>
                </c:pt>
                <c:pt idx="22">
                  <c:v>0.000375321759259259</c:v>
                </c:pt>
                <c:pt idx="23">
                  <c:v>1.59722222222222E-006</c:v>
                </c:pt>
                <c:pt idx="24">
                  <c:v>0.000406497685185185</c:v>
                </c:pt>
                <c:pt idx="25">
                  <c:v>1.57638888888889E-006</c:v>
                </c:pt>
                <c:pt idx="26">
                  <c:v>0.000442180555555555</c:v>
                </c:pt>
                <c:pt idx="27">
                  <c:v>1.38888888888889E-006</c:v>
                </c:pt>
                <c:pt idx="28">
                  <c:v>0.000480835648148148</c:v>
                </c:pt>
                <c:pt idx="29">
                  <c:v>1.81018518518518E-006</c:v>
                </c:pt>
              </c:numCache>
            </c:numRef>
          </c:val>
        </c:ser>
        <c:gapWidth val="100"/>
        <c:overlap val="0"/>
        <c:axId val="88204824"/>
        <c:axId val="92258713"/>
      </c:barChart>
      <c:catAx>
        <c:axId val="88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58713"/>
        <c:crosses val="autoZero"/>
        <c:auto val="1"/>
        <c:lblAlgn val="ctr"/>
        <c:lblOffset val="100"/>
      </c:catAx>
      <c:valAx>
        <c:axId val="92258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M:SS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204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197640</xdr:colOff>
      <xdr:row>0</xdr:row>
      <xdr:rowOff>136440</xdr:rowOff>
    </xdr:from>
    <xdr:to>
      <xdr:col>12</xdr:col>
      <xdr:colOff>775440</xdr:colOff>
      <xdr:row>30</xdr:row>
      <xdr:rowOff>145440</xdr:rowOff>
    </xdr:to>
    <xdr:graphicFrame>
      <xdr:nvGraphicFramePr>
        <xdr:cNvPr id="0" name=""/>
        <xdr:cNvGraphicFramePr/>
      </xdr:nvGraphicFramePr>
      <xdr:xfrm>
        <a:off x="197640" y="136440"/>
        <a:ext cx="10769400" cy="52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366120</xdr:colOff>
      <xdr:row>0</xdr:row>
      <xdr:rowOff>106200</xdr:rowOff>
    </xdr:from>
    <xdr:to>
      <xdr:col>13</xdr:col>
      <xdr:colOff>732240</xdr:colOff>
      <xdr:row>29</xdr:row>
      <xdr:rowOff>139680</xdr:rowOff>
    </xdr:to>
    <xdr:graphicFrame>
      <xdr:nvGraphicFramePr>
        <xdr:cNvPr id="1" name=""/>
        <xdr:cNvGraphicFramePr/>
      </xdr:nvGraphicFramePr>
      <xdr:xfrm>
        <a:off x="366120" y="106200"/>
        <a:ext cx="1127196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</xdr:colOff>
      <xdr:row>0</xdr:row>
      <xdr:rowOff>78480</xdr:rowOff>
    </xdr:from>
    <xdr:to>
      <xdr:col>11</xdr:col>
      <xdr:colOff>784800</xdr:colOff>
      <xdr:row>26</xdr:row>
      <xdr:rowOff>107640</xdr:rowOff>
    </xdr:to>
    <xdr:graphicFrame>
      <xdr:nvGraphicFramePr>
        <xdr:cNvPr id="2" name=""/>
        <xdr:cNvGraphicFramePr/>
      </xdr:nvGraphicFramePr>
      <xdr:xfrm>
        <a:off x="59040" y="78480"/>
        <a:ext cx="10012320" cy="45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47520</xdr:colOff>
      <xdr:row>27</xdr:row>
      <xdr:rowOff>143640</xdr:rowOff>
    </xdr:from>
    <xdr:to>
      <xdr:col>11</xdr:col>
      <xdr:colOff>775080</xdr:colOff>
      <xdr:row>53</xdr:row>
      <xdr:rowOff>34560</xdr:rowOff>
    </xdr:to>
    <xdr:graphicFrame>
      <xdr:nvGraphicFramePr>
        <xdr:cNvPr id="3" name=""/>
        <xdr:cNvGraphicFramePr/>
      </xdr:nvGraphicFramePr>
      <xdr:xfrm>
        <a:off x="47520" y="4849920"/>
        <a:ext cx="10014120" cy="41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0</xdr:row>
      <xdr:rowOff>68040</xdr:rowOff>
    </xdr:from>
    <xdr:to>
      <xdr:col>11</xdr:col>
      <xdr:colOff>637200</xdr:colOff>
      <xdr:row>26</xdr:row>
      <xdr:rowOff>116640</xdr:rowOff>
    </xdr:to>
    <xdr:graphicFrame>
      <xdr:nvGraphicFramePr>
        <xdr:cNvPr id="4" name=""/>
        <xdr:cNvGraphicFramePr/>
      </xdr:nvGraphicFramePr>
      <xdr:xfrm>
        <a:off x="138600" y="68040"/>
        <a:ext cx="9404280" cy="46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158400</xdr:colOff>
      <xdr:row>28</xdr:row>
      <xdr:rowOff>38880</xdr:rowOff>
    </xdr:from>
    <xdr:to>
      <xdr:col>11</xdr:col>
      <xdr:colOff>429480</xdr:colOff>
      <xdr:row>55</xdr:row>
      <xdr:rowOff>145800</xdr:rowOff>
    </xdr:to>
    <xdr:graphicFrame>
      <xdr:nvGraphicFramePr>
        <xdr:cNvPr id="5" name=""/>
        <xdr:cNvGraphicFramePr/>
      </xdr:nvGraphicFramePr>
      <xdr:xfrm>
        <a:off x="158400" y="4946040"/>
        <a:ext cx="9176760" cy="483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370080</xdr:colOff>
      <xdr:row>65</xdr:row>
      <xdr:rowOff>25200</xdr:rowOff>
    </xdr:from>
    <xdr:to>
      <xdr:col>13</xdr:col>
      <xdr:colOff>798840</xdr:colOff>
      <xdr:row>91</xdr:row>
      <xdr:rowOff>137520</xdr:rowOff>
    </xdr:to>
    <xdr:graphicFrame>
      <xdr:nvGraphicFramePr>
        <xdr:cNvPr id="6" name=""/>
        <xdr:cNvGraphicFramePr/>
      </xdr:nvGraphicFramePr>
      <xdr:xfrm>
        <a:off x="370080" y="11417040"/>
        <a:ext cx="12201480" cy="466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102</xdr:row>
      <xdr:rowOff>25200</xdr:rowOff>
    </xdr:from>
    <xdr:to>
      <xdr:col>15</xdr:col>
      <xdr:colOff>180000</xdr:colOff>
      <xdr:row>138</xdr:row>
      <xdr:rowOff>24480</xdr:rowOff>
    </xdr:to>
    <xdr:graphicFrame>
      <xdr:nvGraphicFramePr>
        <xdr:cNvPr id="7" name="Tempo total das execuções"/>
        <xdr:cNvGraphicFramePr/>
      </xdr:nvGraphicFramePr>
      <xdr:xfrm>
        <a:off x="0" y="17901720"/>
        <a:ext cx="13800600" cy="63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893160</xdr:colOff>
      <xdr:row>1</xdr:row>
      <xdr:rowOff>100800</xdr:rowOff>
    </xdr:from>
    <xdr:to>
      <xdr:col>21</xdr:col>
      <xdr:colOff>290880</xdr:colOff>
      <xdr:row>30</xdr:row>
      <xdr:rowOff>111960</xdr:rowOff>
    </xdr:to>
    <xdr:graphicFrame>
      <xdr:nvGraphicFramePr>
        <xdr:cNvPr id="8" name=""/>
        <xdr:cNvGraphicFramePr/>
      </xdr:nvGraphicFramePr>
      <xdr:xfrm>
        <a:off x="12665880" y="275760"/>
        <a:ext cx="6598800" cy="50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892800</xdr:colOff>
      <xdr:row>33</xdr:row>
      <xdr:rowOff>161280</xdr:rowOff>
    </xdr:from>
    <xdr:to>
      <xdr:col>21</xdr:col>
      <xdr:colOff>266400</xdr:colOff>
      <xdr:row>64</xdr:row>
      <xdr:rowOff>87480</xdr:rowOff>
    </xdr:to>
    <xdr:graphicFrame>
      <xdr:nvGraphicFramePr>
        <xdr:cNvPr id="9" name=""/>
        <xdr:cNvGraphicFramePr/>
      </xdr:nvGraphicFramePr>
      <xdr:xfrm>
        <a:off x="12665520" y="5944680"/>
        <a:ext cx="6574680" cy="53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376560</xdr:colOff>
      <xdr:row>56</xdr:row>
      <xdr:rowOff>75600</xdr:rowOff>
    </xdr:from>
    <xdr:to>
      <xdr:col>32</xdr:col>
      <xdr:colOff>803880</xdr:colOff>
      <xdr:row>92</xdr:row>
      <xdr:rowOff>74880</xdr:rowOff>
    </xdr:to>
    <xdr:graphicFrame>
      <xdr:nvGraphicFramePr>
        <xdr:cNvPr id="10" name="Tempo total das execuções"/>
        <xdr:cNvGraphicFramePr/>
      </xdr:nvGraphicFramePr>
      <xdr:xfrm>
        <a:off x="14920920" y="9889920"/>
        <a:ext cx="13762440" cy="63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68</xdr:row>
      <xdr:rowOff>171360</xdr:rowOff>
    </xdr:from>
    <xdr:to>
      <xdr:col>17</xdr:col>
      <xdr:colOff>265680</xdr:colOff>
      <xdr:row>97</xdr:row>
      <xdr:rowOff>169560</xdr:rowOff>
    </xdr:to>
    <xdr:graphicFrame>
      <xdr:nvGraphicFramePr>
        <xdr:cNvPr id="11" name="Gráfico 1"/>
        <xdr:cNvGraphicFramePr/>
      </xdr:nvGraphicFramePr>
      <xdr:xfrm>
        <a:off x="762480" y="12607200"/>
        <a:ext cx="16905240" cy="53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67</xdr:row>
      <xdr:rowOff>174240</xdr:rowOff>
    </xdr:from>
    <xdr:to>
      <xdr:col>17</xdr:col>
      <xdr:colOff>264960</xdr:colOff>
      <xdr:row>96</xdr:row>
      <xdr:rowOff>172440</xdr:rowOff>
    </xdr:to>
    <xdr:graphicFrame>
      <xdr:nvGraphicFramePr>
        <xdr:cNvPr id="12" name="Gráfico 4"/>
        <xdr:cNvGraphicFramePr/>
      </xdr:nvGraphicFramePr>
      <xdr:xfrm>
        <a:off x="762480" y="12427200"/>
        <a:ext cx="16428240" cy="53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O12" activeCellId="0" sqref="O12"/>
    </sheetView>
  </sheetViews>
  <sheetFormatPr defaultRowHeight="13.8"/>
  <cols>
    <col collapsed="false" hidden="false" max="1" min="1" style="0" width="9.10526315789474"/>
    <col collapsed="false" hidden="false" max="6" min="2" style="0" width="10.1781376518219"/>
    <col collapsed="false" hidden="false" max="1025" min="7" style="0" width="9.10526315789474"/>
  </cols>
  <sheetData>
    <row r="1" customFormat="false" ht="13.8" hidden="false" customHeight="false" outlineLevel="0" collapsed="false">
      <c r="C1" s="1"/>
      <c r="D1" s="1"/>
      <c r="E1" s="1"/>
    </row>
    <row r="33" customFormat="false" ht="13.8" hidden="false" customHeight="false" outlineLevel="0" collapsed="false">
      <c r="A33" s="0" t="s">
        <v>0</v>
      </c>
      <c r="B33" s="2" t="s">
        <v>1</v>
      </c>
      <c r="C33" s="2" t="s">
        <v>2</v>
      </c>
      <c r="D33" s="2" t="s">
        <v>3</v>
      </c>
      <c r="E33" s="0" t="s">
        <v>4</v>
      </c>
    </row>
    <row r="34" customFormat="false" ht="13.8" hidden="false" customHeight="false" outlineLevel="0" collapsed="false">
      <c r="A34" s="0" t="n">
        <v>1000000</v>
      </c>
      <c r="B34" s="3" t="n">
        <f aca="false">'i5 - tempo total'!G2</f>
        <v>0.000190755552083333</v>
      </c>
      <c r="C34" s="3" t="n">
        <f aca="false">'i5 - tempo total'!G3</f>
        <v>0.000148120873842593</v>
      </c>
      <c r="D34" s="3" t="n">
        <f aca="false">'i7 - tempo total'!E2</f>
        <v>0.000149662633101852</v>
      </c>
      <c r="E34" s="4" t="n">
        <f aca="false">'i7 - tempo total'!E3</f>
        <v>0.000118584976851852</v>
      </c>
    </row>
    <row r="35" customFormat="false" ht="13.8" hidden="false" customHeight="false" outlineLevel="0" collapsed="false">
      <c r="A35" s="0" t="n">
        <v>2000000</v>
      </c>
      <c r="B35" s="3" t="n">
        <f aca="false">'i5 - tempo total'!G4</f>
        <v>0.000378866940972222</v>
      </c>
      <c r="C35" s="3" t="n">
        <f aca="false">'i5 - tempo total'!G5</f>
        <v>0.000294849696759259</v>
      </c>
      <c r="D35" s="3" t="n">
        <f aca="false">'i7 - tempo total'!E4</f>
        <v>0.000295885752314815</v>
      </c>
      <c r="E35" s="4" t="n">
        <f aca="false">'i7 - tempo total'!E5</f>
        <v>0.000235233030092593</v>
      </c>
    </row>
    <row r="36" customFormat="false" ht="13.8" hidden="false" customHeight="false" outlineLevel="0" collapsed="false">
      <c r="A36" s="0" t="n">
        <v>3000000</v>
      </c>
      <c r="B36" s="3" t="n">
        <f aca="false">'i5 - tempo total'!G6</f>
        <v>0.000569274613425926</v>
      </c>
      <c r="C36" s="3" t="n">
        <f aca="false">'i5 - tempo total'!G7</f>
        <v>0.000442737252314815</v>
      </c>
      <c r="D36" s="3" t="n">
        <f aca="false">'i7 - tempo total'!E6</f>
        <v>0.000444340918981481</v>
      </c>
      <c r="E36" s="4" t="n">
        <f aca="false">'i7 - tempo total'!E7</f>
        <v>0.00035136784375</v>
      </c>
    </row>
    <row r="37" customFormat="false" ht="13.8" hidden="false" customHeight="false" outlineLevel="0" collapsed="false">
      <c r="A37" s="0" t="n">
        <v>4000000</v>
      </c>
      <c r="B37" s="3" t="n">
        <f aca="false">'i5 - tempo total'!G8</f>
        <v>0.000758573972222222</v>
      </c>
      <c r="C37" s="3" t="n">
        <f aca="false">'i5 - tempo total'!G9</f>
        <v>0.000590982107638889</v>
      </c>
      <c r="D37" s="3" t="n">
        <f aca="false">'i7 - tempo total'!E8</f>
        <v>0.000615033509259259</v>
      </c>
      <c r="E37" s="4" t="n">
        <f aca="false">'i7 - tempo total'!E9</f>
        <v>0.000465578318287037</v>
      </c>
    </row>
    <row r="38" customFormat="false" ht="13.8" hidden="false" customHeight="false" outlineLevel="0" collapsed="false">
      <c r="A38" s="0" t="n">
        <v>5000000</v>
      </c>
      <c r="B38" s="3" t="n">
        <f aca="false">'i5 - tempo total'!G10</f>
        <v>0.00094901490162037</v>
      </c>
      <c r="C38" s="3" t="n">
        <f aca="false">'i5 - tempo total'!G11</f>
        <v>0.000739173454861111</v>
      </c>
      <c r="D38" s="3" t="n">
        <f aca="false">'i7 - tempo total'!E10</f>
        <v>0.000767430939814815</v>
      </c>
      <c r="E38" s="4" t="n">
        <f aca="false">'i7 - tempo total'!E11</f>
        <v>0.000596644803240741</v>
      </c>
    </row>
    <row r="39" customFormat="false" ht="13.8" hidden="false" customHeight="false" outlineLevel="0" collapsed="false">
      <c r="A39" s="0" t="n">
        <v>6000000</v>
      </c>
      <c r="B39" s="3" t="n">
        <f aca="false">'i5 - tempo total'!G12</f>
        <v>0.00113873625115741</v>
      </c>
      <c r="C39" s="3" t="n">
        <f aca="false">'i5 - tempo total'!G13</f>
        <v>0.000885349016203704</v>
      </c>
      <c r="D39" s="3" t="n">
        <f aca="false">'i7 - tempo total'!E12</f>
        <v>0.000900805829861111</v>
      </c>
      <c r="E39" s="4" t="n">
        <f aca="false">'i7 - tempo total'!E13</f>
        <v>0.000717955341435185</v>
      </c>
    </row>
    <row r="40" customFormat="false" ht="13.8" hidden="false" customHeight="false" outlineLevel="0" collapsed="false">
      <c r="A40" s="0" t="n">
        <v>7000000</v>
      </c>
      <c r="B40" s="3" t="n">
        <f aca="false">'i5 - tempo total'!G14</f>
        <v>0.00132939176041667</v>
      </c>
      <c r="C40" s="3" t="n">
        <f aca="false">'i5 - tempo total'!G15</f>
        <v>0.00103187115046296</v>
      </c>
      <c r="D40" s="3" t="n">
        <f aca="false">'i7 - tempo total'!E14</f>
        <v>0.00105327911805556</v>
      </c>
      <c r="E40" s="4" t="n">
        <f aca="false">'i7 - tempo total'!E15</f>
        <v>0.000840745586805556</v>
      </c>
    </row>
    <row r="41" customFormat="false" ht="13.8" hidden="false" customHeight="false" outlineLevel="0" collapsed="false">
      <c r="A41" s="0" t="n">
        <v>8000000</v>
      </c>
      <c r="B41" s="3" t="n">
        <f aca="false">'i5 - tempo total'!G16</f>
        <v>0.00151662366782407</v>
      </c>
      <c r="C41" s="3" t="n">
        <f aca="false">'i5 - tempo total'!G17</f>
        <v>0.00117947930671296</v>
      </c>
      <c r="D41" s="3" t="n">
        <f aca="false">'i7 - tempo total'!E16</f>
        <v>0.00121458092361111</v>
      </c>
      <c r="E41" s="4" t="n">
        <f aca="false">'i7 - tempo total'!E17</f>
        <v>0.000954293875</v>
      </c>
    </row>
    <row r="42" customFormat="false" ht="13.8" hidden="false" customHeight="false" outlineLevel="0" collapsed="false">
      <c r="A42" s="0" t="n">
        <v>9000000</v>
      </c>
      <c r="B42" s="3" t="n">
        <f aca="false">'i5 - tempo total'!G18</f>
        <v>0.00170506275115741</v>
      </c>
      <c r="C42" s="3" t="n">
        <f aca="false">'i5 - tempo total'!G19</f>
        <v>0.00132571517361111</v>
      </c>
      <c r="D42" s="3" t="n">
        <f aca="false">'i7 - tempo total'!E18</f>
        <v>0.00132816554166667</v>
      </c>
      <c r="E42" s="4" t="n">
        <f aca="false">'i7 - tempo total'!E19</f>
        <v>0.00105833081828704</v>
      </c>
    </row>
    <row r="43" customFormat="false" ht="13.8" hidden="false" customHeight="false" outlineLevel="0" collapsed="false">
      <c r="A43" s="0" t="n">
        <v>10000000</v>
      </c>
      <c r="B43" s="3" t="n">
        <f aca="false">'i5 - tempo total'!G20</f>
        <v>0.00190069910532408</v>
      </c>
      <c r="C43" s="3" t="n">
        <f aca="false">'i5 - tempo total'!G21</f>
        <v>0.0014727458912037</v>
      </c>
      <c r="D43" s="3" t="n">
        <f aca="false">'i7 - tempo total'!E20</f>
        <v>0.00148784805671296</v>
      </c>
      <c r="E43" s="4" t="n">
        <f aca="false">'i7 - tempo total'!E21</f>
        <v>0.00118310638773148</v>
      </c>
    </row>
    <row r="44" customFormat="false" ht="13.8" hidden="false" customHeight="false" outlineLevel="0" collapsed="false">
      <c r="A44" s="0" t="n">
        <v>11000000</v>
      </c>
      <c r="B44" s="3" t="n">
        <f aca="false">'i5 - tempo total'!G22</f>
        <v>0.00208905438657407</v>
      </c>
      <c r="C44" s="3" t="n">
        <f aca="false">'i5 - tempo total'!G23</f>
        <v>0.00162223271875</v>
      </c>
      <c r="D44" s="3" t="n">
        <f aca="false">'i7 - tempo total'!E22</f>
        <v>0.00165287517939815</v>
      </c>
      <c r="E44" s="4" t="n">
        <f aca="false">'i7 - tempo total'!E23</f>
        <v>0.00129766091203704</v>
      </c>
    </row>
    <row r="45" customFormat="false" ht="13.8" hidden="false" customHeight="false" outlineLevel="0" collapsed="false">
      <c r="A45" s="0" t="n">
        <v>12000000</v>
      </c>
      <c r="B45" s="5" t="n">
        <f aca="false">'i5 - tempo total'!G24</f>
        <v>0.00227904923148148</v>
      </c>
      <c r="C45" s="3" t="n">
        <f aca="false">'i5 - tempo total'!G25</f>
        <v>0.0017683196412037</v>
      </c>
      <c r="D45" s="3" t="n">
        <f aca="false">'i7 - tempo total'!E24</f>
        <v>0.0017899936412037</v>
      </c>
      <c r="E45" s="4" t="n">
        <f aca="false">'i7 - tempo total'!E25</f>
        <v>0.00145175693865741</v>
      </c>
    </row>
    <row r="46" customFormat="false" ht="13.8" hidden="false" customHeight="false" outlineLevel="0" collapsed="false">
      <c r="A46" s="0" t="n">
        <v>13000000</v>
      </c>
      <c r="B46" s="3" t="n">
        <f aca="false">'i5 - tempo total'!G26</f>
        <v>0.00245844857523148</v>
      </c>
      <c r="C46" s="3" t="n">
        <f aca="false">'i5 - tempo total'!G27</f>
        <v>0.00191617240509259</v>
      </c>
      <c r="D46" s="3" t="n">
        <f aca="false">'i7 - tempo total'!E26</f>
        <v>0.00193983807291667</v>
      </c>
      <c r="E46" s="4" t="n">
        <f aca="false">'i7 - tempo total'!E27</f>
        <v>0.00154175392245371</v>
      </c>
    </row>
    <row r="47" customFormat="false" ht="13.8" hidden="false" customHeight="false" outlineLevel="0" collapsed="false">
      <c r="A47" s="0" t="n">
        <v>14000000</v>
      </c>
      <c r="B47" s="3" t="n">
        <f aca="false">'i5 - tempo total'!G28</f>
        <v>0.00265568700347222</v>
      </c>
      <c r="C47" s="3" t="n">
        <f aca="false">'i5 - tempo total'!G29</f>
        <v>0.00207195264004629</v>
      </c>
      <c r="D47" s="3" t="n">
        <f aca="false">'i7 - tempo total'!E28</f>
        <v>0.00210897294444444</v>
      </c>
      <c r="E47" s="4" t="n">
        <f aca="false">'i7 - tempo total'!E29</f>
        <v>0.00166943302199074</v>
      </c>
    </row>
    <row r="48" customFormat="false" ht="13.8" hidden="false" customHeight="false" outlineLevel="0" collapsed="false">
      <c r="A48" s="0" t="n">
        <v>15000000</v>
      </c>
      <c r="B48" s="3" t="n">
        <f aca="false">'i5 - tempo total'!G30</f>
        <v>0.00285674260532407</v>
      </c>
      <c r="C48" s="3" t="n">
        <f aca="false">'i5 - tempo total'!G31</f>
        <v>0.00221367925347222</v>
      </c>
      <c r="D48" s="3" t="n">
        <f aca="false">'i7 - tempo total'!E30</f>
        <v>0.00228672163310185</v>
      </c>
      <c r="E48" s="4" t="n">
        <f aca="false">'i7 - tempo total'!E31</f>
        <v>0.00177512656597222</v>
      </c>
    </row>
    <row r="49" customFormat="false" ht="13.8" hidden="false" customHeight="false" outlineLevel="0" collapsed="false">
      <c r="A49" s="0" t="n">
        <v>16000000</v>
      </c>
      <c r="B49" s="3" t="n">
        <f aca="false">'i5 - tempo total'!G32</f>
        <v>0.00303366962731481</v>
      </c>
      <c r="C49" s="3" t="n">
        <f aca="false">'i5 - tempo total'!G33</f>
        <v>0.00235515078819445</v>
      </c>
      <c r="D49" s="3" t="n">
        <f aca="false">'i7 - tempo total'!E32</f>
        <v>0.00238914418634259</v>
      </c>
      <c r="E49" s="4" t="n">
        <f aca="false">'i7 - tempo total'!E33</f>
        <v>0.00189238596643519</v>
      </c>
    </row>
    <row r="50" customFormat="false" ht="13.8" hidden="false" customHeight="false" outlineLevel="0" collapsed="false">
      <c r="A50" s="0" t="n">
        <v>17000000</v>
      </c>
      <c r="B50" s="3" t="n">
        <f aca="false">'i5 - tempo total'!G34</f>
        <v>0.00321677670023148</v>
      </c>
      <c r="C50" s="3" t="n">
        <f aca="false">'i5 - tempo total'!G35</f>
        <v>0.00250501148032407</v>
      </c>
      <c r="D50" s="3" t="n">
        <f aca="false">'i7 - tempo total'!E34</f>
        <v>0.00251956618171296</v>
      </c>
      <c r="E50" s="4" t="n">
        <f aca="false">'i7 - tempo total'!E35</f>
        <v>0.00200419381365741</v>
      </c>
    </row>
    <row r="51" customFormat="false" ht="13.8" hidden="false" customHeight="false" outlineLevel="0" collapsed="false">
      <c r="A51" s="0" t="n">
        <v>18000000</v>
      </c>
      <c r="B51" s="3" t="n">
        <f aca="false">'i5 - tempo total'!G36</f>
        <v>0.00340080993402778</v>
      </c>
      <c r="C51" s="3" t="n">
        <f aca="false">'i5 - tempo total'!G37</f>
        <v>0.00265190517708333</v>
      </c>
      <c r="D51" s="3" t="n">
        <f aca="false">'i7 - tempo total'!E36</f>
        <v>0.00267042742476852</v>
      </c>
      <c r="E51" s="4" t="n">
        <f aca="false">'i7 - tempo total'!E37</f>
        <v>0.00213764511458333</v>
      </c>
    </row>
    <row r="52" customFormat="false" ht="13.8" hidden="false" customHeight="false" outlineLevel="0" collapsed="false">
      <c r="A52" s="0" t="n">
        <v>19000000</v>
      </c>
      <c r="B52" s="3" t="n">
        <f aca="false">'i5 - tempo total'!G38</f>
        <v>0.00360413418518518</v>
      </c>
      <c r="C52" s="3" t="n">
        <f aca="false">'i5 - tempo total'!G39</f>
        <v>0.00279507030324074</v>
      </c>
      <c r="D52" s="3" t="n">
        <f aca="false">'i7 - tempo total'!E38</f>
        <v>0.00285504377662037</v>
      </c>
      <c r="E52" s="4" t="n">
        <f aca="false">'i7 - tempo total'!E39</f>
        <v>0.00225425761689815</v>
      </c>
    </row>
    <row r="53" customFormat="false" ht="13.8" hidden="false" customHeight="false" outlineLevel="0" collapsed="false">
      <c r="A53" s="0" t="n">
        <v>20000000</v>
      </c>
      <c r="B53" s="3" t="n">
        <f aca="false">'i5 - tempo total'!G40</f>
        <v>0.00378926922569445</v>
      </c>
      <c r="C53" s="3" t="n">
        <f aca="false">'i5 - tempo total'!G41</f>
        <v>0.00294709850462963</v>
      </c>
      <c r="D53" s="3" t="n">
        <f aca="false">'i7 - tempo total'!E40</f>
        <v>0.00297210059143519</v>
      </c>
      <c r="E53" s="4" t="n">
        <f aca="false">'i7 - tempo total'!E41</f>
        <v>0.00237081130671296</v>
      </c>
    </row>
    <row r="54" customFormat="false" ht="13.8" hidden="false" customHeight="false" outlineLevel="0" collapsed="false">
      <c r="A54" s="0" t="n">
        <v>21000000</v>
      </c>
      <c r="B54" s="3" t="n">
        <f aca="false">'i5 - tempo total'!G42</f>
        <v>0.00397221743287037</v>
      </c>
      <c r="C54" s="3" t="n">
        <f aca="false">'i5 - tempo total'!G43</f>
        <v>0.00309456139236111</v>
      </c>
      <c r="D54" s="3" t="n">
        <f aca="false">'i7 - tempo total'!E42</f>
        <v>0.00314595528472222</v>
      </c>
      <c r="E54" s="4" t="n">
        <f aca="false">'i7 - tempo total'!E43</f>
        <v>0.00252938755902778</v>
      </c>
    </row>
    <row r="55" customFormat="false" ht="13.8" hidden="false" customHeight="false" outlineLevel="0" collapsed="false">
      <c r="A55" s="0" t="n">
        <v>22000000</v>
      </c>
      <c r="B55" s="3" t="n">
        <f aca="false">'i5 - tempo total'!G44</f>
        <v>0.00417463485069445</v>
      </c>
      <c r="C55" s="3" t="n">
        <f aca="false">'i5 - tempo total'!G45</f>
        <v>0.00324042078009259</v>
      </c>
      <c r="D55" s="3" t="n">
        <f aca="false">'i7 - tempo total'!E44</f>
        <v>0.00333745474074074</v>
      </c>
      <c r="E55" s="4" t="n">
        <f aca="false">'i7 - tempo total'!E45</f>
        <v>0.00265484106365741</v>
      </c>
    </row>
    <row r="56" customFormat="false" ht="13.8" hidden="false" customHeight="false" outlineLevel="0" collapsed="false">
      <c r="A56" s="0" t="n">
        <v>23000000</v>
      </c>
      <c r="B56" s="3" t="n">
        <f aca="false">'i5 - tempo total'!G46</f>
        <v>0.00435946223495371</v>
      </c>
      <c r="C56" s="3" t="n">
        <f aca="false">'i5 - tempo total'!G47</f>
        <v>0.00338821832060185</v>
      </c>
      <c r="D56" s="3" t="n">
        <f aca="false">'i7 - tempo total'!E46</f>
        <v>0.00349155928472222</v>
      </c>
      <c r="E56" s="4" t="n">
        <f aca="false">'i7 - tempo total'!E47</f>
        <v>0.00276673514583333</v>
      </c>
    </row>
    <row r="57" customFormat="false" ht="13.8" hidden="false" customHeight="false" outlineLevel="0" collapsed="false">
      <c r="A57" s="0" t="n">
        <v>24000000</v>
      </c>
      <c r="B57" s="3" t="n">
        <f aca="false">'i5 - tempo total'!G48</f>
        <v>0.00454489075694444</v>
      </c>
      <c r="C57" s="3" t="n">
        <f aca="false">'i5 - tempo total'!G49</f>
        <v>0.0035352632974537</v>
      </c>
      <c r="D57" s="3" t="n">
        <f aca="false">'i7 - tempo total'!E48</f>
        <v>0.00360907429513889</v>
      </c>
      <c r="E57" s="4" t="n">
        <f aca="false">'i7 - tempo total'!E49</f>
        <v>0.00282000459375</v>
      </c>
    </row>
    <row r="58" customFormat="false" ht="13.8" hidden="false" customHeight="false" outlineLevel="0" collapsed="false">
      <c r="A58" s="0" t="n">
        <v>25000000</v>
      </c>
      <c r="B58" s="3" t="n">
        <f aca="false">'i5 - tempo total'!G50</f>
        <v>0.00474342531712963</v>
      </c>
      <c r="C58" s="3" t="n">
        <f aca="false">'i5 - tempo total'!G51</f>
        <v>0.00368196958449074</v>
      </c>
      <c r="D58" s="3" t="n">
        <f aca="false">'i7 - tempo total'!E50</f>
        <v>0.00371558518402778</v>
      </c>
      <c r="E58" s="4" t="n">
        <f aca="false">'i7 - tempo total'!E51</f>
        <v>0.00293315563425926</v>
      </c>
    </row>
    <row r="59" customFormat="false" ht="13.8" hidden="false" customHeight="false" outlineLevel="0" collapsed="false">
      <c r="A59" s="0" t="n">
        <v>26000000</v>
      </c>
      <c r="B59" s="3" t="n">
        <f aca="false">'i5 - tempo total'!G52</f>
        <v>0.00494913951157407</v>
      </c>
      <c r="C59" s="3" t="n">
        <f aca="false">'i5 - tempo total'!G53</f>
        <v>0.00383345212615741</v>
      </c>
      <c r="D59" s="3" t="n">
        <f aca="false">'i7 - tempo total'!E52</f>
        <v>0.00385076571412037</v>
      </c>
      <c r="E59" s="4" t="n">
        <f aca="false">'i7 - tempo total'!E53</f>
        <v>0.00310793377314815</v>
      </c>
    </row>
    <row r="60" customFormat="false" ht="13.8" hidden="false" customHeight="false" outlineLevel="0" collapsed="false">
      <c r="A60" s="0" t="n">
        <v>27000000</v>
      </c>
      <c r="B60" s="3" t="n">
        <f aca="false">'i5 - tempo total'!G54</f>
        <v>0.00511776388310185</v>
      </c>
      <c r="C60" s="3" t="n">
        <f aca="false">'i5 - tempo total'!G55</f>
        <v>0.0039749078275463</v>
      </c>
      <c r="D60" s="3" t="n">
        <f aca="false">'i7 - tempo total'!E54</f>
        <v>0.00404504926620371</v>
      </c>
      <c r="E60" s="4" t="n">
        <f aca="false">'i7 - tempo total'!E55</f>
        <v>0.0032070447974537</v>
      </c>
    </row>
    <row r="61" customFormat="false" ht="13.8" hidden="false" customHeight="false" outlineLevel="0" collapsed="false">
      <c r="A61" s="0" t="n">
        <v>28000000</v>
      </c>
      <c r="B61" s="3" t="n">
        <f aca="false">'i5 - tempo total'!G56</f>
        <v>0.00531191581712963</v>
      </c>
      <c r="C61" s="3" t="n">
        <f aca="false">'i5 - tempo total'!G57</f>
        <v>0.00412422875578704</v>
      </c>
      <c r="D61" s="3" t="n">
        <f aca="false">'i7 - tempo total'!E56</f>
        <v>0.00416961488078704</v>
      </c>
      <c r="E61" s="4" t="n">
        <f aca="false">'i7 - tempo total'!E57</f>
        <v>0.00329323464930555</v>
      </c>
    </row>
    <row r="62" customFormat="false" ht="13.8" hidden="false" customHeight="false" outlineLevel="0" collapsed="false">
      <c r="A62" s="0" t="n">
        <v>29000000</v>
      </c>
      <c r="B62" s="3" t="n">
        <f aca="false">'i5 - tempo total'!G58</f>
        <v>0.00550380507986111</v>
      </c>
      <c r="C62" s="3" t="n">
        <f aca="false">'i5 - tempo total'!G59</f>
        <v>0.00427417804282407</v>
      </c>
      <c r="D62" s="3" t="n">
        <f aca="false">'i7 - tempo total'!E58</f>
        <v>0.00430171698726852</v>
      </c>
      <c r="E62" s="4" t="n">
        <f aca="false">'i7 - tempo total'!E59</f>
        <v>0.00342306140046296</v>
      </c>
    </row>
    <row r="63" customFormat="false" ht="13.8" hidden="false" customHeight="false" outlineLevel="0" collapsed="false">
      <c r="A63" s="0" t="n">
        <v>30000000</v>
      </c>
      <c r="B63" s="5" t="n">
        <f aca="false">'i5 - tempo total'!G60</f>
        <v>0.00569224232986111</v>
      </c>
      <c r="C63" s="3" t="n">
        <f aca="false">'i5 - tempo total'!G61</f>
        <v>0.00442049326736111</v>
      </c>
      <c r="D63" s="3" t="n">
        <f aca="false">'i7 - tempo total'!E60</f>
        <v>0.00449447194328704</v>
      </c>
      <c r="E63" s="4" t="n">
        <f aca="false">'i7 - tempo total'!E61</f>
        <v>0.00354679478472222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3.8"/>
  <cols>
    <col collapsed="false" hidden="false" max="2" min="1" style="6" width="9.10526315789474"/>
    <col collapsed="false" hidden="false" max="3" min="3" style="6" width="13.9271255060729"/>
    <col collapsed="false" hidden="false" max="11" min="4" style="6" width="10.3886639676113"/>
    <col collapsed="false" hidden="false" max="1025" min="12" style="6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3.8" hidden="false" customHeight="false" outlineLevel="0" collapsed="false">
      <c r="B3" s="0"/>
      <c r="C3" s="1" t="s">
        <v>23</v>
      </c>
      <c r="D3" s="1"/>
      <c r="E3" s="1"/>
      <c r="F3" s="0"/>
      <c r="G3" s="1" t="s">
        <v>24</v>
      </c>
      <c r="H3" s="1"/>
      <c r="I3" s="1"/>
      <c r="J3" s="1"/>
      <c r="K3" s="0"/>
      <c r="L3" s="0"/>
    </row>
    <row r="4" customFormat="false" ht="13.8" hidden="false" customHeight="false" outlineLevel="0" collapsed="false">
      <c r="B4" s="0"/>
      <c r="C4" s="6" t="n">
        <v>1</v>
      </c>
      <c r="D4" s="6" t="n">
        <v>2</v>
      </c>
      <c r="E4" s="6" t="s">
        <v>25</v>
      </c>
      <c r="F4" s="0"/>
      <c r="G4" s="6" t="n">
        <v>1</v>
      </c>
      <c r="H4" s="6" t="n">
        <v>2</v>
      </c>
      <c r="I4" s="6" t="n">
        <v>3</v>
      </c>
      <c r="J4" s="6" t="s">
        <v>25</v>
      </c>
      <c r="K4" s="0"/>
      <c r="L4" s="6" t="s">
        <v>20</v>
      </c>
    </row>
    <row r="5" customFormat="false" ht="13.8" hidden="false" customHeight="false" outlineLevel="0" collapsed="false">
      <c r="B5" s="6" t="n">
        <v>10000000</v>
      </c>
      <c r="C5" s="5" t="n">
        <v>0.000140876782407407</v>
      </c>
      <c r="D5" s="5" t="n">
        <v>0.000167517002314815</v>
      </c>
      <c r="E5" s="69" t="n">
        <f aca="false">(D5+C5)/2</f>
        <v>0.000154196892361111</v>
      </c>
      <c r="F5" s="0"/>
      <c r="G5" s="5" t="n">
        <v>0.0020108828125</v>
      </c>
      <c r="H5" s="5" t="n">
        <v>0.00196615094907407</v>
      </c>
      <c r="I5" s="5" t="n">
        <v>0.00195990188657407</v>
      </c>
      <c r="J5" s="69" t="n">
        <f aca="false">(I5+H5+G5)/3</f>
        <v>0.00197897854938271</v>
      </c>
      <c r="K5" s="0"/>
    </row>
    <row r="6" customFormat="false" ht="13.8" hidden="false" customHeight="false" outlineLevel="0" collapsed="false">
      <c r="B6" s="6" t="n">
        <v>10000000</v>
      </c>
      <c r="C6" s="5" t="n">
        <v>0.00011014068287037</v>
      </c>
      <c r="D6" s="5" t="n">
        <v>0.000130966006944444</v>
      </c>
      <c r="E6" s="69" t="n">
        <f aca="false">(D6+C6)/2</f>
        <v>0.000120553344907407</v>
      </c>
      <c r="F6" s="0"/>
      <c r="G6" s="5" t="n">
        <v>0.00153500282407407</v>
      </c>
      <c r="H6" s="5" t="n">
        <v>0.00149010434027778</v>
      </c>
      <c r="I6" s="5" t="n">
        <v>0.00148991211805556</v>
      </c>
      <c r="J6" s="69" t="n">
        <f aca="false">(I6+H6+G6)/3</f>
        <v>0.00150500642746914</v>
      </c>
      <c r="K6" s="0"/>
    </row>
    <row r="7" customFormat="false" ht="13.8" hidden="false" customHeight="false" outlineLevel="0" collapsed="false">
      <c r="B7" s="6" t="n">
        <v>20000000</v>
      </c>
      <c r="C7" s="5" t="n">
        <v>0.000279404097222222</v>
      </c>
      <c r="D7" s="5" t="n">
        <v>0.000277606712962963</v>
      </c>
      <c r="E7" s="69" t="n">
        <f aca="false">(D7+C7)/2</f>
        <v>0.000278505405092592</v>
      </c>
      <c r="F7" s="0"/>
      <c r="G7" s="5" t="n">
        <v>0.00400771353009259</v>
      </c>
      <c r="H7" s="5" t="n">
        <v>0.00392069170138889</v>
      </c>
      <c r="I7" s="5" t="n">
        <v>0.0039108715162037</v>
      </c>
      <c r="J7" s="69" t="n">
        <f aca="false">(I7+H7+G7)/3</f>
        <v>0.00394642558256173</v>
      </c>
      <c r="K7" s="0"/>
    </row>
    <row r="8" customFormat="false" ht="13.8" hidden="false" customHeight="false" outlineLevel="0" collapsed="false">
      <c r="B8" s="6" t="n">
        <v>20000000</v>
      </c>
      <c r="C8" s="5" t="n">
        <v>0.000229674918981481</v>
      </c>
      <c r="D8" s="5" t="n">
        <v>0.000219977835648148</v>
      </c>
      <c r="E8" s="69" t="n">
        <f aca="false">(D8+C8)/2</f>
        <v>0.000224826377314814</v>
      </c>
      <c r="F8" s="0"/>
      <c r="G8" s="5" t="n">
        <v>0.00302909413194444</v>
      </c>
      <c r="H8" s="5" t="n">
        <v>0.0029817353587963</v>
      </c>
      <c r="I8" s="5" t="n">
        <v>0.00296412989583333</v>
      </c>
      <c r="J8" s="69" t="n">
        <f aca="false">(I8+H8+G8)/3</f>
        <v>0.00299165312885802</v>
      </c>
      <c r="K8" s="0"/>
    </row>
    <row r="9" customFormat="false" ht="13.8" hidden="false" customHeight="false" outlineLevel="0" collapsed="false">
      <c r="B9" s="6" t="n">
        <v>30000000</v>
      </c>
      <c r="C9" s="5" t="n">
        <v>0.000448518784722222</v>
      </c>
      <c r="D9" s="5" t="n">
        <v>0.000416928113425926</v>
      </c>
      <c r="E9" s="69" t="n">
        <f aca="false">(D9+C9)/2</f>
        <v>0.000432723449074074</v>
      </c>
      <c r="F9" s="0"/>
      <c r="G9" s="5" t="n">
        <v>0.00600428793981482</v>
      </c>
      <c r="H9" s="5" t="n">
        <v>0.00587438778935185</v>
      </c>
      <c r="I9" s="5" t="n">
        <v>0.0058621299537037</v>
      </c>
      <c r="J9" s="69" t="n">
        <f aca="false">(I9+H9+G9)/3</f>
        <v>0.00591360189429012</v>
      </c>
      <c r="K9" s="0"/>
    </row>
    <row r="10" customFormat="false" ht="13.8" hidden="false" customHeight="false" outlineLevel="0" collapsed="false">
      <c r="B10" s="6" t="n">
        <v>30000000</v>
      </c>
      <c r="C10" s="5" t="n">
        <v>0.000333418483796296</v>
      </c>
      <c r="D10" s="5" t="n">
        <v>0.000329514201388889</v>
      </c>
      <c r="E10" s="69" t="n">
        <f aca="false">(D10+C10)/2</f>
        <v>0.000331466342592592</v>
      </c>
      <c r="F10" s="0"/>
      <c r="G10" s="5" t="n">
        <v>0.0045382078125</v>
      </c>
      <c r="H10" s="5" t="n">
        <v>0.0044714706712963</v>
      </c>
      <c r="I10" s="5" t="n">
        <v>0.00446016627314815</v>
      </c>
      <c r="J10" s="69" t="n">
        <f aca="false">(I10+H10+G10)/3</f>
        <v>0.00448994825231482</v>
      </c>
      <c r="K10" s="0"/>
    </row>
    <row r="11" customFormat="false" ht="13.8" hidden="false" customHeight="false" outlineLevel="0" collapsed="false">
      <c r="B11" s="6" t="n">
        <v>40000000</v>
      </c>
      <c r="C11" s="5" t="n">
        <v>0.00054020943287037</v>
      </c>
      <c r="D11" s="5" t="n">
        <v>0.00055643693287037</v>
      </c>
      <c r="E11" s="69" t="n">
        <f aca="false">(D11+C11)/2</f>
        <v>0.00054832318287037</v>
      </c>
      <c r="F11" s="0"/>
      <c r="G11" s="5" t="n">
        <v>0.00802157835648148</v>
      </c>
      <c r="H11" s="5" t="n">
        <v>0.00784652136574074</v>
      </c>
      <c r="I11" s="5" t="n">
        <v>0.0078509499537037</v>
      </c>
      <c r="J11" s="69" t="n">
        <f aca="false">(I11+H11+G11)/3</f>
        <v>0.00790634989197531</v>
      </c>
      <c r="K11" s="0"/>
    </row>
    <row r="12" customFormat="false" ht="13.8" hidden="false" customHeight="false" outlineLevel="0" collapsed="false">
      <c r="B12" s="6" t="n">
        <v>40000000</v>
      </c>
      <c r="C12" s="5" t="n">
        <v>0.000437971296296296</v>
      </c>
      <c r="D12" s="5" t="n">
        <v>0.000438310324074074</v>
      </c>
      <c r="E12" s="69" t="n">
        <f aca="false">(D12+C12)/2</f>
        <v>0.000438140810185185</v>
      </c>
      <c r="F12" s="0"/>
      <c r="G12" s="5" t="n">
        <v>0.00605554577546296</v>
      </c>
      <c r="H12" s="5" t="n">
        <v>0.00595529938657407</v>
      </c>
      <c r="I12" s="5" t="n">
        <v>0.00596246980324074</v>
      </c>
      <c r="J12" s="69" t="n">
        <f aca="false">(I12+H12+G12)/3</f>
        <v>0.00599110498842592</v>
      </c>
      <c r="K12" s="0"/>
    </row>
    <row r="13" customFormat="false" ht="13.8" hidden="false" customHeight="false" outlineLevel="0" collapsed="false">
      <c r="B13" s="6" t="n">
        <v>50000000</v>
      </c>
      <c r="C13" s="5" t="n">
        <v>0.000692163206018518</v>
      </c>
      <c r="D13" s="5" t="n">
        <v>0.000699037696759259</v>
      </c>
      <c r="E13" s="69" t="n">
        <f aca="false">(D13+C13)/2</f>
        <v>0.000695600451388888</v>
      </c>
      <c r="F13" s="0"/>
      <c r="G13" s="5" t="n">
        <v>0.0100102228819444</v>
      </c>
      <c r="H13" s="5" t="n">
        <v>0.00980276585648148</v>
      </c>
      <c r="I13" s="5" t="n">
        <v>0.00980601042824074</v>
      </c>
      <c r="J13" s="69" t="n">
        <f aca="false">(I13+H13+G13)/3</f>
        <v>0.00987299972222221</v>
      </c>
      <c r="K13" s="0"/>
    </row>
    <row r="14" customFormat="false" ht="13.8" hidden="false" customHeight="false" outlineLevel="0" collapsed="false">
      <c r="B14" s="6" t="n">
        <v>50000000</v>
      </c>
      <c r="C14" s="5" t="n">
        <v>0.000549146041666667</v>
      </c>
      <c r="D14" s="5" t="n">
        <v>0.000548947013888889</v>
      </c>
      <c r="E14" s="69" t="n">
        <f aca="false">(D14+C14)/2</f>
        <v>0.000549046527777778</v>
      </c>
      <c r="F14" s="0"/>
      <c r="G14" s="5" t="n">
        <v>0.00756932056712963</v>
      </c>
      <c r="H14" s="5" t="n">
        <v>0.00744687873842593</v>
      </c>
      <c r="I14" s="5" t="n">
        <v>0.00745762391203704</v>
      </c>
      <c r="J14" s="69" t="n">
        <f aca="false">(I14+H14+G14)/3</f>
        <v>0.0074912744058642</v>
      </c>
      <c r="K14" s="0"/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</row>
    <row r="16" customFormat="fals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</row>
    <row r="17" customFormat="fals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  <c r="K17" s="0"/>
    </row>
    <row r="18" customFormat="fals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0"/>
      <c r="K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</row>
    <row r="21" customFormat="false" ht="13.8" hidden="false" customHeight="false" outlineLevel="0" collapsed="false">
      <c r="B21" s="0"/>
      <c r="D21" s="0"/>
      <c r="E21" s="0"/>
      <c r="G21" s="0"/>
      <c r="H21" s="0"/>
      <c r="I21" s="0"/>
      <c r="J21" s="0"/>
      <c r="K21" s="0"/>
    </row>
    <row r="22" customFormat="false" ht="13.8" hidden="false" customHeight="false" outlineLevel="0" collapsed="false">
      <c r="B22" s="0"/>
      <c r="D22" s="0"/>
      <c r="E22" s="0"/>
      <c r="G22" s="0"/>
      <c r="H22" s="0"/>
      <c r="I22" s="0"/>
      <c r="J22" s="0"/>
      <c r="K22" s="0"/>
    </row>
    <row r="23" customFormat="false" ht="13.8" hidden="false" customHeight="false" outlineLevel="0" collapsed="false">
      <c r="B23" s="0"/>
      <c r="D23" s="0"/>
      <c r="E23" s="0"/>
      <c r="G23" s="0"/>
      <c r="H23" s="0"/>
      <c r="I23" s="0"/>
      <c r="J23" s="0"/>
      <c r="K23" s="0"/>
    </row>
    <row r="24" customFormat="false" ht="13.8" hidden="false" customHeight="false" outlineLevel="0" collapsed="false">
      <c r="B24" s="0"/>
      <c r="D24" s="0"/>
      <c r="E24" s="0"/>
      <c r="G24" s="0"/>
      <c r="H24" s="0"/>
      <c r="I24" s="0"/>
      <c r="J24" s="0"/>
      <c r="K24" s="0"/>
    </row>
    <row r="25" customFormat="false" ht="13.8" hidden="false" customHeight="false" outlineLevel="0" collapsed="false">
      <c r="B25" s="0"/>
      <c r="D25" s="0"/>
      <c r="E25" s="0"/>
      <c r="G25" s="0"/>
      <c r="H25" s="0"/>
      <c r="I25" s="0"/>
      <c r="J25" s="0"/>
      <c r="K25" s="0"/>
    </row>
    <row r="26" customFormat="false" ht="13.8" hidden="false" customHeight="false" outlineLevel="0" collapsed="false">
      <c r="B26" s="0"/>
      <c r="D26" s="0"/>
      <c r="E26" s="0"/>
      <c r="G26" s="0"/>
      <c r="H26" s="0"/>
      <c r="I26" s="0"/>
      <c r="J26" s="0"/>
      <c r="K26" s="0"/>
    </row>
    <row r="27" customFormat="false" ht="13.8" hidden="false" customHeight="false" outlineLevel="0" collapsed="false">
      <c r="B27" s="0"/>
      <c r="D27" s="0"/>
      <c r="E27" s="0"/>
      <c r="G27" s="0"/>
      <c r="H27" s="0"/>
      <c r="I27" s="0"/>
      <c r="J27" s="0"/>
      <c r="K27" s="0"/>
    </row>
    <row r="28" customFormat="false" ht="13.8" hidden="false" customHeight="false" outlineLevel="0" collapsed="false">
      <c r="B28" s="0"/>
      <c r="D28" s="0"/>
      <c r="E28" s="0"/>
      <c r="G28" s="0"/>
      <c r="H28" s="0"/>
      <c r="I28" s="0"/>
      <c r="J28" s="0"/>
      <c r="K28" s="0"/>
    </row>
    <row r="29" customFormat="false" ht="13.8" hidden="false" customHeight="false" outlineLevel="0" collapsed="false">
      <c r="B29" s="0"/>
      <c r="D29" s="0"/>
      <c r="E29" s="0"/>
      <c r="G29" s="0"/>
      <c r="H29" s="0"/>
      <c r="I29" s="0"/>
      <c r="J29" s="0"/>
      <c r="K29" s="0"/>
    </row>
    <row r="30" customFormat="false" ht="13.8" hidden="false" customHeight="false" outlineLevel="0" collapsed="false">
      <c r="B30" s="0"/>
      <c r="D30" s="0"/>
      <c r="E30" s="0"/>
      <c r="G30" s="0"/>
      <c r="H30" s="0"/>
      <c r="I30" s="0"/>
      <c r="J30" s="0"/>
      <c r="K30" s="0"/>
    </row>
    <row r="31" customFormat="false" ht="13.8" hidden="false" customHeight="false" outlineLevel="0" collapsed="false">
      <c r="B31" s="0"/>
      <c r="D31" s="0"/>
      <c r="E31" s="0"/>
      <c r="G31" s="0"/>
      <c r="H31" s="0"/>
      <c r="I31" s="0"/>
      <c r="J31" s="0"/>
      <c r="K31" s="0"/>
    </row>
    <row r="32" customFormat="false" ht="13.8" hidden="false" customHeight="false" outlineLevel="0" collapsed="false">
      <c r="B32" s="6" t="n">
        <v>60000000</v>
      </c>
      <c r="D32" s="69"/>
      <c r="E32" s="69"/>
      <c r="G32" s="5" t="n">
        <v>0.0120191650347222</v>
      </c>
      <c r="H32" s="5" t="n">
        <v>0.0117692315046296</v>
      </c>
      <c r="I32" s="5" t="n">
        <v>0.011749063599537</v>
      </c>
      <c r="J32" s="69" t="n">
        <f aca="false">(I32+H32+G32)/3</f>
        <v>0.0118458200462963</v>
      </c>
      <c r="K32" s="0"/>
    </row>
    <row r="33" customFormat="false" ht="13.8" hidden="false" customHeight="false" outlineLevel="0" collapsed="false">
      <c r="B33" s="6" t="n">
        <v>60000000</v>
      </c>
      <c r="D33" s="69"/>
      <c r="E33" s="69"/>
      <c r="G33" s="5" t="n">
        <v>0.00908432427083334</v>
      </c>
      <c r="H33" s="5" t="n">
        <v>0.00893692834490741</v>
      </c>
      <c r="I33" s="5" t="n">
        <v>0.00894033957175926</v>
      </c>
      <c r="J33" s="69" t="n">
        <f aca="false">(I33+H33+G33)/3</f>
        <v>0.00898719739583334</v>
      </c>
      <c r="K33" s="0"/>
    </row>
    <row r="34" customFormat="false" ht="13.8" hidden="false" customHeight="false" outlineLevel="0" collapsed="false">
      <c r="B34" s="6" t="n">
        <v>70000000</v>
      </c>
      <c r="D34" s="69"/>
      <c r="E34" s="69"/>
      <c r="G34" s="5" t="n">
        <v>0.014015479224537</v>
      </c>
      <c r="H34" s="5" t="n">
        <v>0.0137397298842593</v>
      </c>
      <c r="I34" s="5" t="n">
        <v>0.013726360162037</v>
      </c>
      <c r="J34" s="69" t="n">
        <f aca="false">(I34+H34+G34)/3</f>
        <v>0.0138271897569444</v>
      </c>
      <c r="K34" s="0"/>
    </row>
    <row r="35" customFormat="false" ht="13.8" hidden="false" customHeight="false" outlineLevel="0" collapsed="false">
      <c r="B35" s="6" t="n">
        <v>70000000</v>
      </c>
      <c r="D35" s="69"/>
      <c r="E35" s="69"/>
      <c r="G35" s="5" t="n">
        <v>0.0104491206944444</v>
      </c>
      <c r="H35" s="5" t="n">
        <v>0.0104442148958333</v>
      </c>
      <c r="I35" s="5" t="n">
        <v>0.0104379693518519</v>
      </c>
      <c r="J35" s="69" t="n">
        <f aca="false">(I35+H35+G35)/3</f>
        <v>0.0104437683140432</v>
      </c>
      <c r="K35" s="0"/>
    </row>
  </sheetData>
  <mergeCells count="2">
    <mergeCell ref="C3:E3"/>
    <mergeCell ref="G3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9.1417004048583"/>
    <col collapsed="false" hidden="false" max="6" min="2" style="0" width="10.0607287449393"/>
    <col collapsed="false" hidden="false" max="1025" min="7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</row>
    <row r="2" customFormat="false" ht="13.8" hidden="false" customHeight="false" outlineLevel="0" collapsed="false">
      <c r="A2" s="0" t="n">
        <v>1000000</v>
      </c>
      <c r="B2" s="4" t="n">
        <f aca="false">'Comparação Total  I5 x i7'!M4</f>
        <v>0.000190755552083333</v>
      </c>
      <c r="C2" s="4" t="n">
        <f aca="false">'Comparação Total  I5 x i7'!N4</f>
        <v>0.000149662633101852</v>
      </c>
      <c r="D2" s="4" t="n">
        <f aca="false">'Comparação Total  I5 x i7'!P4</f>
        <v>0.000148120873842593</v>
      </c>
      <c r="E2" s="4" t="n">
        <f aca="false">'Comparação Total  I5 x i7'!Q4</f>
        <v>0.000118584976851852</v>
      </c>
    </row>
    <row r="3" customFormat="false" ht="13.8" hidden="false" customHeight="false" outlineLevel="0" collapsed="false">
      <c r="A3" s="0" t="n">
        <v>2000000</v>
      </c>
      <c r="B3" s="4" t="n">
        <f aca="false">'Comparação Total  I5 x i7'!M5</f>
        <v>0.000378866940972222</v>
      </c>
      <c r="C3" s="4" t="n">
        <f aca="false">'Comparação Total  I5 x i7'!N5</f>
        <v>0.000295885752314815</v>
      </c>
      <c r="D3" s="4" t="n">
        <f aca="false">'Comparação Total  I5 x i7'!P5</f>
        <v>0.000294849696759259</v>
      </c>
      <c r="E3" s="4" t="n">
        <f aca="false">'Comparação Total  I5 x i7'!Q5</f>
        <v>0.000235233030092593</v>
      </c>
    </row>
    <row r="4" customFormat="false" ht="13.8" hidden="false" customHeight="false" outlineLevel="0" collapsed="false">
      <c r="A4" s="0" t="n">
        <v>3000000</v>
      </c>
      <c r="B4" s="4" t="n">
        <f aca="false">'Comparação Total  I5 x i7'!M6</f>
        <v>0.000569274613425926</v>
      </c>
      <c r="C4" s="4" t="n">
        <f aca="false">'Comparação Total  I5 x i7'!N6</f>
        <v>0.000444340918981481</v>
      </c>
      <c r="D4" s="4" t="n">
        <f aca="false">'Comparação Total  I5 x i7'!P6</f>
        <v>0.000442737252314815</v>
      </c>
      <c r="E4" s="4" t="n">
        <f aca="false">'Comparação Total  I5 x i7'!Q6</f>
        <v>0.00035136784375</v>
      </c>
    </row>
    <row r="5" customFormat="false" ht="13.8" hidden="false" customHeight="false" outlineLevel="0" collapsed="false">
      <c r="A5" s="0" t="n">
        <v>4000000</v>
      </c>
      <c r="B5" s="4" t="n">
        <f aca="false">'Comparação Total  I5 x i7'!M7</f>
        <v>0.000758573972222222</v>
      </c>
      <c r="C5" s="4" t="n">
        <f aca="false">'Comparação Total  I5 x i7'!N7</f>
        <v>0.000615033509259259</v>
      </c>
      <c r="D5" s="4" t="n">
        <f aca="false">'Comparação Total  I5 x i7'!P7</f>
        <v>0.000590982107638889</v>
      </c>
      <c r="E5" s="4" t="n">
        <f aca="false">'Comparação Total  I5 x i7'!Q7</f>
        <v>0.000465578318287037</v>
      </c>
    </row>
    <row r="6" customFormat="false" ht="13.8" hidden="false" customHeight="false" outlineLevel="0" collapsed="false">
      <c r="A6" s="0" t="n">
        <v>5000000</v>
      </c>
      <c r="B6" s="4" t="n">
        <f aca="false">'Comparação Total  I5 x i7'!M8</f>
        <v>0.00094901490162037</v>
      </c>
      <c r="C6" s="4" t="n">
        <f aca="false">'Comparação Total  I5 x i7'!N8</f>
        <v>0.000767430939814815</v>
      </c>
      <c r="D6" s="4" t="n">
        <f aca="false">'Comparação Total  I5 x i7'!P8</f>
        <v>0.000739173454861111</v>
      </c>
      <c r="E6" s="4" t="n">
        <f aca="false">'Comparação Total  I5 x i7'!Q8</f>
        <v>0.000596644803240741</v>
      </c>
    </row>
    <row r="7" customFormat="false" ht="13.8" hidden="false" customHeight="false" outlineLevel="0" collapsed="false">
      <c r="A7" s="0" t="n">
        <v>6000000</v>
      </c>
      <c r="B7" s="4" t="n">
        <f aca="false">'Comparação Total  I5 x i7'!M9</f>
        <v>0.00113873625115741</v>
      </c>
      <c r="C7" s="4" t="n">
        <f aca="false">'Comparação Total  I5 x i7'!N9</f>
        <v>0.000900805829861111</v>
      </c>
      <c r="D7" s="4" t="n">
        <f aca="false">'Comparação Total  I5 x i7'!P9</f>
        <v>0.000885349016203704</v>
      </c>
      <c r="E7" s="4" t="n">
        <f aca="false">'Comparação Total  I5 x i7'!Q9</f>
        <v>0.000717955341435185</v>
      </c>
    </row>
    <row r="8" customFormat="false" ht="13.8" hidden="false" customHeight="false" outlineLevel="0" collapsed="false">
      <c r="A8" s="0" t="n">
        <v>7000000</v>
      </c>
      <c r="B8" s="4" t="n">
        <f aca="false">'Comparação Total  I5 x i7'!M10</f>
        <v>0.00132939176041667</v>
      </c>
      <c r="C8" s="4" t="n">
        <f aca="false">'Comparação Total  I5 x i7'!N10</f>
        <v>0.00105327911805556</v>
      </c>
      <c r="D8" s="4" t="n">
        <f aca="false">'Comparação Total  I5 x i7'!P10</f>
        <v>0.00103187115046296</v>
      </c>
      <c r="E8" s="4" t="n">
        <f aca="false">'Comparação Total  I5 x i7'!Q10</f>
        <v>0.000840745586805556</v>
      </c>
    </row>
    <row r="9" customFormat="false" ht="13.8" hidden="false" customHeight="false" outlineLevel="0" collapsed="false">
      <c r="A9" s="0" t="n">
        <v>8000000</v>
      </c>
      <c r="B9" s="4" t="n">
        <f aca="false">'Comparação Total  I5 x i7'!M11</f>
        <v>0.00151662366782407</v>
      </c>
      <c r="C9" s="4" t="n">
        <f aca="false">'Comparação Total  I5 x i7'!N11</f>
        <v>0.00121458092361111</v>
      </c>
      <c r="D9" s="4" t="n">
        <f aca="false">'Comparação Total  I5 x i7'!P11</f>
        <v>0.00117947930671296</v>
      </c>
      <c r="E9" s="4" t="n">
        <f aca="false">'Comparação Total  I5 x i7'!Q11</f>
        <v>0.000954293875</v>
      </c>
    </row>
    <row r="10" customFormat="false" ht="13.8" hidden="false" customHeight="false" outlineLevel="0" collapsed="false">
      <c r="A10" s="0" t="n">
        <v>9000000</v>
      </c>
      <c r="B10" s="4" t="n">
        <f aca="false">'Comparação Total  I5 x i7'!M12</f>
        <v>0.00170506275115741</v>
      </c>
      <c r="C10" s="4" t="n">
        <f aca="false">'Comparação Total  I5 x i7'!N12</f>
        <v>0.00132816554166667</v>
      </c>
      <c r="D10" s="4" t="n">
        <f aca="false">'Comparação Total  I5 x i7'!P12</f>
        <v>0.00132571517361111</v>
      </c>
      <c r="E10" s="4" t="n">
        <f aca="false">'Comparação Total  I5 x i7'!Q12</f>
        <v>0.00105833081828704</v>
      </c>
    </row>
    <row r="11" customFormat="false" ht="13.8" hidden="false" customHeight="false" outlineLevel="0" collapsed="false">
      <c r="A11" s="0" t="n">
        <v>10000000</v>
      </c>
      <c r="B11" s="4" t="n">
        <f aca="false">'Comparação Total  I5 x i7'!M13</f>
        <v>0.00190069910532408</v>
      </c>
      <c r="C11" s="4" t="n">
        <f aca="false">'Comparação Total  I5 x i7'!N13</f>
        <v>0.00148784805671296</v>
      </c>
      <c r="D11" s="4" t="n">
        <f aca="false">'Comparação Total  I5 x i7'!P13</f>
        <v>0.0014727458912037</v>
      </c>
      <c r="E11" s="4" t="n">
        <f aca="false">'Comparação Total  I5 x i7'!Q13</f>
        <v>0.00118310638773148</v>
      </c>
    </row>
    <row r="12" customFormat="false" ht="13.8" hidden="false" customHeight="false" outlineLevel="0" collapsed="false">
      <c r="A12" s="0" t="n">
        <v>11000000</v>
      </c>
      <c r="B12" s="4" t="n">
        <f aca="false">'Comparação Total  I5 x i7'!M14</f>
        <v>0.00208905438657407</v>
      </c>
      <c r="C12" s="4" t="n">
        <f aca="false">'Comparação Total  I5 x i7'!N14</f>
        <v>0.00165287517939815</v>
      </c>
      <c r="D12" s="4" t="n">
        <f aca="false">'Comparação Total  I5 x i7'!P14</f>
        <v>0.00162223271875</v>
      </c>
      <c r="E12" s="4" t="n">
        <f aca="false">'Comparação Total  I5 x i7'!Q14</f>
        <v>0.00129766091203704</v>
      </c>
    </row>
    <row r="13" customFormat="false" ht="13.8" hidden="false" customHeight="false" outlineLevel="0" collapsed="false">
      <c r="A13" s="0" t="n">
        <v>12000000</v>
      </c>
      <c r="B13" s="4" t="n">
        <f aca="false">'Comparação Total  I5 x i7'!M15</f>
        <v>0.00227904923148148</v>
      </c>
      <c r="C13" s="4" t="n">
        <f aca="false">'Comparação Total  I5 x i7'!N15</f>
        <v>0.0017899936412037</v>
      </c>
      <c r="D13" s="4" t="n">
        <f aca="false">'Comparação Total  I5 x i7'!P15</f>
        <v>0.0017683196412037</v>
      </c>
      <c r="E13" s="4" t="n">
        <f aca="false">'Comparação Total  I5 x i7'!Q15</f>
        <v>0.00145175693865741</v>
      </c>
    </row>
    <row r="14" customFormat="false" ht="13.8" hidden="false" customHeight="false" outlineLevel="0" collapsed="false">
      <c r="A14" s="0" t="n">
        <v>13000000</v>
      </c>
      <c r="B14" s="4" t="n">
        <f aca="false">'Comparação Total  I5 x i7'!M16</f>
        <v>0.00245844857523148</v>
      </c>
      <c r="C14" s="4" t="n">
        <f aca="false">'Comparação Total  I5 x i7'!N16</f>
        <v>0.00193983807291667</v>
      </c>
      <c r="D14" s="4" t="n">
        <f aca="false">'Comparação Total  I5 x i7'!P16</f>
        <v>0.00191617240509259</v>
      </c>
      <c r="E14" s="4" t="n">
        <f aca="false">'Comparação Total  I5 x i7'!Q16</f>
        <v>0.00154175392245371</v>
      </c>
    </row>
    <row r="15" customFormat="false" ht="13.8" hidden="false" customHeight="false" outlineLevel="0" collapsed="false">
      <c r="A15" s="0" t="n">
        <v>14000000</v>
      </c>
      <c r="B15" s="4" t="n">
        <f aca="false">'Comparação Total  I5 x i7'!M17</f>
        <v>0.00265568700347222</v>
      </c>
      <c r="C15" s="4" t="n">
        <f aca="false">'Comparação Total  I5 x i7'!N17</f>
        <v>0.00210897294444444</v>
      </c>
      <c r="D15" s="4" t="n">
        <f aca="false">'Comparação Total  I5 x i7'!P17</f>
        <v>0.00207195264004629</v>
      </c>
      <c r="E15" s="4" t="n">
        <f aca="false">'Comparação Total  I5 x i7'!Q17</f>
        <v>0.00166943302199074</v>
      </c>
    </row>
    <row r="16" customFormat="false" ht="13.8" hidden="false" customHeight="false" outlineLevel="0" collapsed="false">
      <c r="A16" s="0" t="n">
        <v>15000000</v>
      </c>
      <c r="B16" s="4" t="n">
        <f aca="false">'Comparação Total  I5 x i7'!M18</f>
        <v>0.00285674260532407</v>
      </c>
      <c r="C16" s="4" t="n">
        <f aca="false">'Comparação Total  I5 x i7'!N18</f>
        <v>0.00228672163310185</v>
      </c>
      <c r="D16" s="4" t="n">
        <f aca="false">'Comparação Total  I5 x i7'!P18</f>
        <v>0.00221367925347222</v>
      </c>
      <c r="E16" s="4" t="n">
        <f aca="false">'Comparação Total  I5 x i7'!Q18</f>
        <v>0.00177512656597222</v>
      </c>
    </row>
    <row r="17" customFormat="false" ht="13.8" hidden="false" customHeight="false" outlineLevel="0" collapsed="false">
      <c r="A17" s="0" t="n">
        <v>16000000</v>
      </c>
      <c r="B17" s="4" t="n">
        <f aca="false">'Comparação Total  I5 x i7'!M19</f>
        <v>0.00303366962731481</v>
      </c>
      <c r="C17" s="4" t="n">
        <f aca="false">'Comparação Total  I5 x i7'!N19</f>
        <v>0.00238914418634259</v>
      </c>
      <c r="D17" s="4" t="n">
        <f aca="false">'Comparação Total  I5 x i7'!P19</f>
        <v>0.00235515078819445</v>
      </c>
      <c r="E17" s="4" t="n">
        <f aca="false">'Comparação Total  I5 x i7'!Q19</f>
        <v>0.00189238596643519</v>
      </c>
    </row>
    <row r="18" customFormat="false" ht="13.8" hidden="false" customHeight="false" outlineLevel="0" collapsed="false">
      <c r="A18" s="0" t="n">
        <v>17000000</v>
      </c>
      <c r="B18" s="4" t="n">
        <f aca="false">'Comparação Total  I5 x i7'!M20</f>
        <v>0.00321677670023148</v>
      </c>
      <c r="C18" s="4" t="n">
        <f aca="false">'Comparação Total  I5 x i7'!N20</f>
        <v>0.00251956618171296</v>
      </c>
      <c r="D18" s="4" t="n">
        <f aca="false">'Comparação Total  I5 x i7'!P20</f>
        <v>0.00250501148032407</v>
      </c>
      <c r="E18" s="4" t="n">
        <f aca="false">'Comparação Total  I5 x i7'!Q20</f>
        <v>0.00200419381365741</v>
      </c>
    </row>
    <row r="19" customFormat="false" ht="13.8" hidden="false" customHeight="false" outlineLevel="0" collapsed="false">
      <c r="A19" s="0" t="n">
        <v>18000000</v>
      </c>
      <c r="B19" s="4" t="n">
        <f aca="false">'Comparação Total  I5 x i7'!M21</f>
        <v>0.00340080993402778</v>
      </c>
      <c r="C19" s="4" t="n">
        <f aca="false">'Comparação Total  I5 x i7'!N21</f>
        <v>0.00267042742476852</v>
      </c>
      <c r="D19" s="4" t="n">
        <f aca="false">'Comparação Total  I5 x i7'!P21</f>
        <v>0.00265190517708333</v>
      </c>
      <c r="E19" s="4" t="n">
        <f aca="false">'Comparação Total  I5 x i7'!Q21</f>
        <v>0.00213764511458333</v>
      </c>
    </row>
    <row r="20" customFormat="false" ht="13.8" hidden="false" customHeight="false" outlineLevel="0" collapsed="false">
      <c r="A20" s="0" t="n">
        <v>19000000</v>
      </c>
      <c r="B20" s="4" t="n">
        <f aca="false">'Comparação Total  I5 x i7'!M22</f>
        <v>0.00360413418518518</v>
      </c>
      <c r="C20" s="4" t="n">
        <f aca="false">'Comparação Total  I5 x i7'!N22</f>
        <v>0.00285504377662037</v>
      </c>
      <c r="D20" s="4" t="n">
        <f aca="false">'Comparação Total  I5 x i7'!P22</f>
        <v>0.00279507030324074</v>
      </c>
      <c r="E20" s="4" t="n">
        <f aca="false">'Comparação Total  I5 x i7'!Q22</f>
        <v>0.00225425761689815</v>
      </c>
    </row>
    <row r="21" customFormat="false" ht="13.8" hidden="false" customHeight="false" outlineLevel="0" collapsed="false">
      <c r="A21" s="0" t="n">
        <v>20000000</v>
      </c>
      <c r="B21" s="4" t="n">
        <f aca="false">'Comparação Total  I5 x i7'!M23</f>
        <v>0.00378926922569445</v>
      </c>
      <c r="C21" s="4" t="n">
        <f aca="false">'Comparação Total  I5 x i7'!N23</f>
        <v>0.00297210059143519</v>
      </c>
      <c r="D21" s="4" t="n">
        <f aca="false">'Comparação Total  I5 x i7'!P23</f>
        <v>0.00294709850462963</v>
      </c>
      <c r="E21" s="4" t="n">
        <f aca="false">'Comparação Total  I5 x i7'!Q23</f>
        <v>0.00237081130671296</v>
      </c>
    </row>
    <row r="22" customFormat="false" ht="13.8" hidden="false" customHeight="false" outlineLevel="0" collapsed="false">
      <c r="A22" s="0" t="n">
        <v>21000000</v>
      </c>
      <c r="B22" s="4" t="n">
        <f aca="false">'Comparação Total  I5 x i7'!M24</f>
        <v>0.00397221743287037</v>
      </c>
      <c r="C22" s="4" t="n">
        <f aca="false">'Comparação Total  I5 x i7'!N24</f>
        <v>0.00314595528472222</v>
      </c>
      <c r="D22" s="4" t="n">
        <f aca="false">'Comparação Total  I5 x i7'!P24</f>
        <v>0.00309456139236111</v>
      </c>
      <c r="E22" s="4" t="n">
        <f aca="false">'Comparação Total  I5 x i7'!Q24</f>
        <v>0.00252938755902778</v>
      </c>
    </row>
    <row r="23" customFormat="false" ht="13.8" hidden="false" customHeight="false" outlineLevel="0" collapsed="false">
      <c r="A23" s="0" t="n">
        <v>22000000</v>
      </c>
      <c r="B23" s="4" t="n">
        <f aca="false">'Comparação Total  I5 x i7'!M25</f>
        <v>0.00417463485069445</v>
      </c>
      <c r="C23" s="4" t="n">
        <f aca="false">'Comparação Total  I5 x i7'!N25</f>
        <v>0.00333745474074074</v>
      </c>
      <c r="D23" s="4" t="n">
        <f aca="false">'Comparação Total  I5 x i7'!P25</f>
        <v>0.00324042078009259</v>
      </c>
      <c r="E23" s="4" t="n">
        <f aca="false">'Comparação Total  I5 x i7'!Q25</f>
        <v>0.00265484106365741</v>
      </c>
    </row>
    <row r="24" customFormat="false" ht="13.8" hidden="false" customHeight="false" outlineLevel="0" collapsed="false">
      <c r="A24" s="0" t="n">
        <v>23000000</v>
      </c>
      <c r="B24" s="4" t="n">
        <f aca="false">'Comparação Total  I5 x i7'!M26</f>
        <v>0.00435946223495371</v>
      </c>
      <c r="C24" s="4" t="n">
        <f aca="false">'Comparação Total  I5 x i7'!N26</f>
        <v>0.00349155928472222</v>
      </c>
      <c r="D24" s="4" t="n">
        <f aca="false">'Comparação Total  I5 x i7'!P26</f>
        <v>0.00338821832060185</v>
      </c>
      <c r="E24" s="4" t="n">
        <f aca="false">'Comparação Total  I5 x i7'!Q26</f>
        <v>0.00276673514583333</v>
      </c>
    </row>
    <row r="25" customFormat="false" ht="13.8" hidden="false" customHeight="false" outlineLevel="0" collapsed="false">
      <c r="A25" s="0" t="n">
        <v>24000000</v>
      </c>
      <c r="B25" s="4" t="n">
        <f aca="false">'Comparação Total  I5 x i7'!M27</f>
        <v>0.00454489075694444</v>
      </c>
      <c r="C25" s="4" t="n">
        <f aca="false">'Comparação Total  I5 x i7'!N27</f>
        <v>0.00360907429513889</v>
      </c>
      <c r="D25" s="4" t="n">
        <f aca="false">'Comparação Total  I5 x i7'!P27</f>
        <v>0.0035352632974537</v>
      </c>
      <c r="E25" s="4" t="n">
        <f aca="false">'Comparação Total  I5 x i7'!Q27</f>
        <v>0.00282000459375</v>
      </c>
    </row>
    <row r="26" customFormat="false" ht="13.8" hidden="false" customHeight="false" outlineLevel="0" collapsed="false">
      <c r="A26" s="0" t="n">
        <v>25000000</v>
      </c>
      <c r="B26" s="4" t="n">
        <f aca="false">'Comparação Total  I5 x i7'!M28</f>
        <v>0.00474342531712963</v>
      </c>
      <c r="C26" s="4" t="n">
        <f aca="false">'Comparação Total  I5 x i7'!N28</f>
        <v>0.00371558518402778</v>
      </c>
      <c r="D26" s="4" t="n">
        <f aca="false">'Comparação Total  I5 x i7'!P28</f>
        <v>0.00368196958449074</v>
      </c>
      <c r="E26" s="4" t="n">
        <f aca="false">'Comparação Total  I5 x i7'!Q28</f>
        <v>0.00293315563425926</v>
      </c>
    </row>
    <row r="27" customFormat="false" ht="13.8" hidden="false" customHeight="false" outlineLevel="0" collapsed="false">
      <c r="A27" s="0" t="n">
        <v>26000000</v>
      </c>
      <c r="B27" s="4" t="n">
        <f aca="false">'Comparação Total  I5 x i7'!M29</f>
        <v>0.00494913951157407</v>
      </c>
      <c r="C27" s="4" t="n">
        <f aca="false">'Comparação Total  I5 x i7'!N29</f>
        <v>0.00385076571412037</v>
      </c>
      <c r="D27" s="4" t="n">
        <f aca="false">'Comparação Total  I5 x i7'!P29</f>
        <v>0.00383345212615741</v>
      </c>
      <c r="E27" s="4" t="n">
        <f aca="false">'Comparação Total  I5 x i7'!Q29</f>
        <v>0.00310793377314815</v>
      </c>
    </row>
    <row r="28" customFormat="false" ht="13.8" hidden="false" customHeight="false" outlineLevel="0" collapsed="false">
      <c r="A28" s="0" t="n">
        <v>27000000</v>
      </c>
      <c r="B28" s="4" t="n">
        <f aca="false">'Comparação Total  I5 x i7'!M30</f>
        <v>0.00511776388310185</v>
      </c>
      <c r="C28" s="4" t="n">
        <f aca="false">'Comparação Total  I5 x i7'!N30</f>
        <v>0.00404504926620371</v>
      </c>
      <c r="D28" s="4" t="n">
        <f aca="false">'Comparação Total  I5 x i7'!P30</f>
        <v>0.0039749078275463</v>
      </c>
      <c r="E28" s="4" t="n">
        <f aca="false">'Comparação Total  I5 x i7'!Q30</f>
        <v>0.0032070447974537</v>
      </c>
    </row>
    <row r="29" customFormat="false" ht="13.8" hidden="false" customHeight="false" outlineLevel="0" collapsed="false">
      <c r="A29" s="0" t="n">
        <v>28000000</v>
      </c>
      <c r="B29" s="4" t="n">
        <f aca="false">'Comparação Total  I5 x i7'!M31</f>
        <v>0.00531191581712963</v>
      </c>
      <c r="C29" s="4" t="n">
        <f aca="false">'Comparação Total  I5 x i7'!N31</f>
        <v>0.00416961488078704</v>
      </c>
      <c r="D29" s="4" t="n">
        <f aca="false">'Comparação Total  I5 x i7'!P31</f>
        <v>0.00412422875578704</v>
      </c>
      <c r="E29" s="4" t="n">
        <f aca="false">'Comparação Total  I5 x i7'!Q31</f>
        <v>0.00329323464930555</v>
      </c>
    </row>
    <row r="30" customFormat="false" ht="13.8" hidden="false" customHeight="false" outlineLevel="0" collapsed="false">
      <c r="A30" s="0" t="n">
        <v>29000000</v>
      </c>
      <c r="B30" s="4" t="n">
        <f aca="false">'Comparação Total  I5 x i7'!M32</f>
        <v>0.00550380507986111</v>
      </c>
      <c r="C30" s="4" t="n">
        <f aca="false">'Comparação Total  I5 x i7'!N32</f>
        <v>0.00430171698726852</v>
      </c>
      <c r="D30" s="4" t="n">
        <f aca="false">'Comparação Total  I5 x i7'!P32</f>
        <v>0.00427417804282407</v>
      </c>
      <c r="E30" s="4" t="n">
        <f aca="false">'Comparação Total  I5 x i7'!Q32</f>
        <v>0.00342306140046296</v>
      </c>
    </row>
    <row r="31" customFormat="false" ht="13.8" hidden="false" customHeight="false" outlineLevel="0" collapsed="false">
      <c r="A31" s="0" t="n">
        <v>30000000</v>
      </c>
      <c r="B31" s="4" t="n">
        <f aca="false">'Comparação Total  I5 x i7'!M33</f>
        <v>0.00569224232986111</v>
      </c>
      <c r="C31" s="4" t="n">
        <f aca="false">'Comparação Total  I5 x i7'!N33</f>
        <v>0.00449447194328704</v>
      </c>
      <c r="D31" s="4" t="n">
        <f aca="false">'Comparação Total  I5 x i7'!P33</f>
        <v>0.00442049326736111</v>
      </c>
      <c r="E31" s="4" t="n">
        <f aca="false">'Comparação Total  I5 x i7'!Q33</f>
        <v>0.00354679478472222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2:E62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9.10526315789474"/>
    <col collapsed="false" hidden="false" max="5" min="2" style="0" width="10.1781376518219"/>
    <col collapsed="false" hidden="false" max="1025" min="6" style="0" width="9.10526315789474"/>
  </cols>
  <sheetData>
    <row r="32" customFormat="false" ht="13.8" hidden="false" customHeight="false" outlineLevel="0" collapsed="false">
      <c r="A32" s="0" t="s">
        <v>0</v>
      </c>
      <c r="B32" s="2" t="s">
        <v>1</v>
      </c>
      <c r="C32" s="2" t="s">
        <v>2</v>
      </c>
      <c r="D32" s="2" t="s">
        <v>3</v>
      </c>
      <c r="E32" s="0" t="s">
        <v>4</v>
      </c>
    </row>
    <row r="33" customFormat="false" ht="13.8" hidden="false" customHeight="false" outlineLevel="0" collapsed="false">
      <c r="A33" s="0" t="n">
        <v>1000000</v>
      </c>
      <c r="B33" s="4" t="n">
        <f aca="false">Comparativos!L3</f>
        <v>4.14930555555556E-005</v>
      </c>
      <c r="C33" s="4" t="n">
        <f aca="false">Comparativos!L35</f>
        <v>1.20370370370371E-007</v>
      </c>
      <c r="D33" s="4" t="n">
        <f aca="false">Comparativos!M3</f>
        <v>3.12986111111111E-005</v>
      </c>
      <c r="E33" s="4" t="n">
        <f aca="false">Comparativos!M35</f>
        <v>1.2962962962963E-007</v>
      </c>
    </row>
    <row r="34" customFormat="false" ht="13.8" hidden="false" customHeight="false" outlineLevel="0" collapsed="false">
      <c r="A34" s="0" t="n">
        <v>2000000</v>
      </c>
      <c r="B34" s="4" t="n">
        <f aca="false">Comparativos!L4</f>
        <v>8.32523148148148E-005</v>
      </c>
      <c r="C34" s="4" t="n">
        <f aca="false">Comparativos!L36</f>
        <v>2.29166666666667E-007</v>
      </c>
      <c r="D34" s="4" t="n">
        <f aca="false">Comparativos!M4</f>
        <v>1.2962962962963E-007</v>
      </c>
      <c r="E34" s="4" t="n">
        <f aca="false">Comparativos!M36</f>
        <v>2.06018518518518E-007</v>
      </c>
    </row>
    <row r="35" customFormat="false" ht="13.8" hidden="false" customHeight="false" outlineLevel="0" collapsed="false">
      <c r="A35" s="0" t="n">
        <v>3000000</v>
      </c>
      <c r="B35" s="4" t="n">
        <f aca="false">Comparativos!L5</f>
        <v>0.000127430555555556</v>
      </c>
      <c r="C35" s="4" t="n">
        <f aca="false">Comparativos!L37</f>
        <v>3.125E-007</v>
      </c>
      <c r="D35" s="4" t="n">
        <f aca="false">Comparativos!M5</f>
        <v>6.56296296296296E-005</v>
      </c>
      <c r="E35" s="4" t="n">
        <f aca="false">Comparativos!M37</f>
        <v>3.31018518518519E-007</v>
      </c>
    </row>
    <row r="36" customFormat="false" ht="13.8" hidden="false" customHeight="false" outlineLevel="0" collapsed="false">
      <c r="A36" s="0" t="n">
        <v>4000000</v>
      </c>
      <c r="B36" s="4" t="n">
        <f aca="false">Comparativos!L6</f>
        <v>0.000169194444444445</v>
      </c>
      <c r="C36" s="4" t="n">
        <f aca="false">Comparativos!L38</f>
        <v>3.86574074074074E-007</v>
      </c>
      <c r="D36" s="4" t="n">
        <f aca="false">Comparativos!M6</f>
        <v>2.06018518518518E-007</v>
      </c>
      <c r="E36" s="4" t="n">
        <f aca="false">Comparativos!M38</f>
        <v>4.07407407407408E-007</v>
      </c>
    </row>
    <row r="37" customFormat="false" ht="13.8" hidden="false" customHeight="false" outlineLevel="0" collapsed="false">
      <c r="A37" s="0" t="n">
        <v>5000000</v>
      </c>
      <c r="B37" s="4" t="n">
        <f aca="false">Comparativos!L7</f>
        <v>0.000214458333333333</v>
      </c>
      <c r="C37" s="4" t="n">
        <f aca="false">Comparativos!L39</f>
        <v>4.62962962962963E-007</v>
      </c>
      <c r="D37" s="4" t="n">
        <f aca="false">Comparativos!M7</f>
        <v>0.00010087962962963</v>
      </c>
      <c r="E37" s="4" t="n">
        <f aca="false">Comparativos!M39</f>
        <v>4.97685185185185E-007</v>
      </c>
    </row>
    <row r="38" customFormat="false" ht="13.8" hidden="false" customHeight="false" outlineLevel="0" collapsed="false">
      <c r="A38" s="0" t="n">
        <v>6000000</v>
      </c>
      <c r="B38" s="4" t="n">
        <f aca="false">Comparativos!L8</f>
        <v>0.000255756944444444</v>
      </c>
      <c r="C38" s="4" t="n">
        <f aca="false">Comparativos!L40</f>
        <v>5.46296296296296E-007</v>
      </c>
      <c r="D38" s="4" t="n">
        <f aca="false">Comparativos!M8</f>
        <v>3.31018518518519E-007</v>
      </c>
      <c r="E38" s="4" t="n">
        <f aca="false">Comparativos!M40</f>
        <v>6.41203703703704E-007</v>
      </c>
    </row>
    <row r="39" customFormat="false" ht="13.8" hidden="false" customHeight="false" outlineLevel="0" collapsed="false">
      <c r="A39" s="0" t="n">
        <v>7000000</v>
      </c>
      <c r="B39" s="4" t="n">
        <f aca="false">Comparativos!L9</f>
        <v>0.000301585648148148</v>
      </c>
      <c r="C39" s="4" t="n">
        <f aca="false">Comparativos!L41</f>
        <v>6.89814814814815E-007</v>
      </c>
      <c r="D39" s="4" t="n">
        <f aca="false">Comparativos!M9</f>
        <v>0.000126784722222222</v>
      </c>
      <c r="E39" s="4" t="n">
        <f aca="false">Comparativos!M41</f>
        <v>7.24537037037037E-007</v>
      </c>
    </row>
    <row r="40" customFormat="false" ht="13.8" hidden="false" customHeight="false" outlineLevel="0" collapsed="false">
      <c r="A40" s="0" t="n">
        <v>8000000</v>
      </c>
      <c r="B40" s="4" t="n">
        <f aca="false">Comparativos!L10</f>
        <v>0.000339784722222222</v>
      </c>
      <c r="C40" s="4" t="n">
        <f aca="false">Comparativos!L42</f>
        <v>7.59259259259259E-007</v>
      </c>
      <c r="D40" s="4" t="n">
        <f aca="false">Comparativos!M10</f>
        <v>4.07407407407408E-007</v>
      </c>
      <c r="E40" s="4" t="n">
        <f aca="false">Comparativos!M42</f>
        <v>1.02777777777778E-006</v>
      </c>
    </row>
    <row r="41" customFormat="false" ht="13.8" hidden="false" customHeight="false" outlineLevel="0" collapsed="false">
      <c r="A41" s="0" t="n">
        <v>9000000</v>
      </c>
      <c r="B41" s="4" t="n">
        <f aca="false">Comparativos!L11</f>
        <v>0.000382303240740741</v>
      </c>
      <c r="C41" s="4" t="n">
        <f aca="false">Comparativos!L43</f>
        <v>8.7037037037037E-007</v>
      </c>
      <c r="D41" s="4" t="n">
        <f aca="false">Comparativos!M11</f>
        <v>0.000161530092592592</v>
      </c>
      <c r="E41" s="4" t="n">
        <f aca="false">Comparativos!M43</f>
        <v>1.03240740740741E-006</v>
      </c>
    </row>
    <row r="42" customFormat="false" ht="13.8" hidden="false" customHeight="false" outlineLevel="0" collapsed="false">
      <c r="A42" s="0" t="n">
        <v>10000000</v>
      </c>
      <c r="B42" s="4" t="n">
        <f aca="false">Comparativos!L12</f>
        <v>0.000434865740740741</v>
      </c>
      <c r="C42" s="4" t="n">
        <f aca="false">Comparativos!L44</f>
        <v>9.21296296296297E-007</v>
      </c>
      <c r="D42" s="4" t="n">
        <f aca="false">Comparativos!M12</f>
        <v>4.97685185185185E-007</v>
      </c>
      <c r="E42" s="4" t="n">
        <f aca="false">Comparativos!M44</f>
        <v>1.22222222222222E-006</v>
      </c>
    </row>
    <row r="43" customFormat="false" ht="13.8" hidden="false" customHeight="false" outlineLevel="0" collapsed="false">
      <c r="A43" s="0" t="n">
        <v>11000000</v>
      </c>
      <c r="B43" s="4" t="n">
        <f aca="false">Comparativos!L13</f>
        <v>0.000473384259259259</v>
      </c>
      <c r="C43" s="4" t="n">
        <f aca="false">Comparativos!L45</f>
        <v>9.88425925925926E-007</v>
      </c>
      <c r="D43" s="4" t="n">
        <f aca="false">Comparativos!M13</f>
        <v>0.000187493055555556</v>
      </c>
      <c r="E43" s="4" t="n">
        <f aca="false">Comparativos!M45</f>
        <v>1.63194444444444E-006</v>
      </c>
    </row>
    <row r="44" customFormat="false" ht="13.8" hidden="false" customHeight="false" outlineLevel="0" collapsed="false">
      <c r="A44" s="0" t="n">
        <v>12000000</v>
      </c>
      <c r="B44" s="4" t="n">
        <f aca="false">Comparativos!L14</f>
        <v>0.000520456018518518</v>
      </c>
      <c r="C44" s="4" t="n">
        <f aca="false">Comparativos!L46</f>
        <v>1.08101851851852E-006</v>
      </c>
      <c r="D44" s="4" t="n">
        <f aca="false">Comparativos!M14</f>
        <v>6.41203703703704E-007</v>
      </c>
      <c r="E44" s="4" t="n">
        <f aca="false">Comparativos!M46</f>
        <v>1.59722222222222E-006</v>
      </c>
    </row>
    <row r="45" customFormat="false" ht="13.8" hidden="false" customHeight="false" outlineLevel="0" collapsed="false">
      <c r="A45" s="0" t="n">
        <v>13000000</v>
      </c>
      <c r="B45" s="4" t="n">
        <f aca="false">Comparativos!L15</f>
        <v>0.000539608796296297</v>
      </c>
      <c r="C45" s="4" t="n">
        <f aca="false">Comparativos!L47</f>
        <v>1.31018518518519E-006</v>
      </c>
      <c r="D45" s="4" t="n">
        <f aca="false">Comparativos!M15</f>
        <v>0.000219627314814815</v>
      </c>
      <c r="E45" s="4" t="n">
        <f aca="false">Comparativos!M47</f>
        <v>1.57638888888889E-006</v>
      </c>
    </row>
    <row r="46" customFormat="false" ht="13.8" hidden="false" customHeight="false" outlineLevel="0" collapsed="false">
      <c r="A46" s="0" t="n">
        <v>14000000</v>
      </c>
      <c r="B46" s="4" t="n">
        <f aca="false">Comparativos!L16</f>
        <v>0.000599930555555556</v>
      </c>
      <c r="C46" s="4" t="n">
        <f aca="false">Comparativos!L48</f>
        <v>1.31944444444445E-006</v>
      </c>
      <c r="D46" s="4" t="n">
        <f aca="false">Comparativos!M16</f>
        <v>7.24537037037037E-007</v>
      </c>
      <c r="E46" s="4" t="n">
        <f aca="false">Comparativos!M48</f>
        <v>1.38888888888889E-006</v>
      </c>
    </row>
    <row r="47" customFormat="false" ht="13.8" hidden="false" customHeight="false" outlineLevel="0" collapsed="false">
      <c r="A47" s="0" t="n">
        <v>15000000</v>
      </c>
      <c r="B47" s="4" t="n">
        <f aca="false">Comparativos!L17</f>
        <v>0.000648590277777778</v>
      </c>
      <c r="C47" s="4" t="n">
        <f aca="false">Comparativos!L49</f>
        <v>1.36111111111111E-006</v>
      </c>
      <c r="D47" s="4" t="n">
        <f aca="false">Comparativos!M17</f>
        <v>0.000268641203703704</v>
      </c>
      <c r="E47" s="4" t="n">
        <f aca="false">Comparativos!M49</f>
        <v>1.81018518518518E-006</v>
      </c>
    </row>
    <row r="48" customFormat="false" ht="13.8" hidden="false" customHeight="false" outlineLevel="0" collapsed="false">
      <c r="A48" s="0" t="n">
        <v>16000000</v>
      </c>
      <c r="B48" s="4" t="n">
        <f aca="false">Comparativos!L18</f>
        <v>0.00067824537037037</v>
      </c>
      <c r="C48" s="4" t="n">
        <f aca="false">Comparativos!L50</f>
        <v>1.49537037037037E-006</v>
      </c>
      <c r="D48" s="4" t="n">
        <f aca="false">Comparativos!M18</f>
        <v>1.02777777777778E-006</v>
      </c>
      <c r="E48" s="4" t="n">
        <f aca="false">Comparativos!M50</f>
        <v>1.90972222222222E-006</v>
      </c>
    </row>
    <row r="49" customFormat="false" ht="13.8" hidden="false" customHeight="false" outlineLevel="0" collapsed="false">
      <c r="A49" s="0" t="n">
        <v>17000000</v>
      </c>
      <c r="B49" s="4" t="n">
        <f aca="false">Comparativos!L19</f>
        <v>0.000706143518518519</v>
      </c>
      <c r="C49" s="4" t="n">
        <f aca="false">Comparativos!L51</f>
        <v>1.51851851851852E-006</v>
      </c>
      <c r="D49" s="4" t="n">
        <f aca="false">Comparativos!M19</f>
        <v>0.000281652777777778</v>
      </c>
      <c r="E49" s="4" t="n">
        <f aca="false">Comparativos!M51</f>
        <v>1.69907407407408E-006</v>
      </c>
    </row>
    <row r="50" customFormat="false" ht="13.8" hidden="false" customHeight="false" outlineLevel="0" collapsed="false">
      <c r="A50" s="0" t="n">
        <v>18000000</v>
      </c>
      <c r="B50" s="4" t="n">
        <f aca="false">Comparativos!L20</f>
        <v>0.000747048611111112</v>
      </c>
      <c r="C50" s="4" t="n">
        <f aca="false">Comparativos!L52</f>
        <v>1.71759259259259E-006</v>
      </c>
      <c r="D50" s="4" t="n">
        <f aca="false">Comparativos!M20</f>
        <v>1.03240740740741E-006</v>
      </c>
      <c r="E50" s="4" t="n">
        <f aca="false">Comparativos!M52</f>
        <v>1.87731481481482E-006</v>
      </c>
    </row>
    <row r="51" customFormat="false" ht="13.8" hidden="false" customHeight="false" outlineLevel="0" collapsed="false">
      <c r="A51" s="0" t="n">
        <v>19000000</v>
      </c>
      <c r="B51" s="4" t="n">
        <f aca="false">Comparativos!L21</f>
        <v>0.000821335648148148</v>
      </c>
      <c r="C51" s="4" t="n">
        <f aca="false">Comparativos!L53</f>
        <v>1.72916666666667E-006</v>
      </c>
      <c r="D51" s="4" t="n">
        <f aca="false">Comparativos!M21</f>
        <v>0.000312787037037037</v>
      </c>
      <c r="E51" s="4" t="n">
        <f aca="false">Comparativos!M53</f>
        <v>1.98148148148148E-006</v>
      </c>
    </row>
    <row r="52" customFormat="false" ht="13.8" hidden="false" customHeight="false" outlineLevel="0" collapsed="false">
      <c r="A52" s="0" t="n">
        <v>20000000</v>
      </c>
      <c r="B52" s="4" t="n">
        <f aca="false">Comparativos!L22</f>
        <v>0.000855337962962963</v>
      </c>
      <c r="C52" s="4" t="n">
        <f aca="false">Comparativos!L54</f>
        <v>1.85648148148148E-006</v>
      </c>
      <c r="D52" s="4" t="n">
        <f aca="false">Comparativos!M22</f>
        <v>1.22222222222222E-006</v>
      </c>
      <c r="E52" s="4" t="n">
        <f aca="false">Comparativos!M54</f>
        <v>2.59259259259259E-006</v>
      </c>
    </row>
    <row r="53" customFormat="false" ht="13.8" hidden="false" customHeight="false" outlineLevel="0" collapsed="false">
      <c r="A53" s="0" t="n">
        <v>21000000</v>
      </c>
      <c r="B53" s="4" t="n">
        <f aca="false">Comparativos!L23</f>
        <v>0.000873099537037037</v>
      </c>
      <c r="C53" s="4" t="n">
        <f aca="false">Comparativos!L55</f>
        <v>2.08564814814815E-006</v>
      </c>
      <c r="D53" s="4" t="n">
        <f aca="false">Comparativos!M23</f>
        <v>0.0003366875</v>
      </c>
      <c r="E53" s="4" t="n">
        <f aca="false">Comparativos!M55</f>
        <v>2.03935185185185E-006</v>
      </c>
    </row>
    <row r="54" customFormat="false" ht="13.8" hidden="false" customHeight="false" outlineLevel="0" collapsed="false">
      <c r="A54" s="0" t="n">
        <v>22000000</v>
      </c>
      <c r="B54" s="4" t="n">
        <f aca="false">Comparativos!L24</f>
        <v>0.000947224537037037</v>
      </c>
      <c r="C54" s="4" t="n">
        <f aca="false">Comparativos!L56</f>
        <v>2.00694444444444E-006</v>
      </c>
      <c r="D54" s="4" t="n">
        <f aca="false">Comparativos!M24</f>
        <v>1.63194444444444E-006</v>
      </c>
      <c r="E54" s="4" t="n">
        <f aca="false">Comparativos!M56</f>
        <v>2.63888888888889E-006</v>
      </c>
    </row>
    <row r="55" customFormat="false" ht="13.8" hidden="false" customHeight="false" outlineLevel="0" collapsed="false">
      <c r="A55" s="0" t="n">
        <v>23000000</v>
      </c>
      <c r="B55" s="4" t="n">
        <f aca="false">Comparativos!L25</f>
        <v>0.000973726851851852</v>
      </c>
      <c r="C55" s="4" t="n">
        <f aca="false">Comparativos!L57</f>
        <v>2.12962962962963E-006</v>
      </c>
      <c r="D55" s="4" t="n">
        <f aca="false">Comparativos!M25</f>
        <v>0.000375321759259259</v>
      </c>
      <c r="E55" s="4" t="n">
        <f aca="false">Comparativos!M57</f>
        <v>2.26620370370371E-006</v>
      </c>
    </row>
    <row r="56" customFormat="false" ht="13.8" hidden="false" customHeight="false" outlineLevel="0" collapsed="false">
      <c r="A56" s="0" t="n">
        <v>24000000</v>
      </c>
      <c r="B56" s="4" t="n">
        <f aca="false">Comparativos!L26</f>
        <v>0.00101839814814815</v>
      </c>
      <c r="C56" s="4" t="n">
        <f aca="false">Comparativos!L58</f>
        <v>2.12731481481482E-006</v>
      </c>
      <c r="D56" s="4" t="n">
        <f aca="false">Comparativos!M26</f>
        <v>1.59722222222222E-006</v>
      </c>
      <c r="E56" s="4" t="n">
        <f aca="false">Comparativos!M58</f>
        <v>2.38425925925926E-006</v>
      </c>
    </row>
    <row r="57" customFormat="false" ht="13.8" hidden="false" customHeight="false" outlineLevel="0" collapsed="false">
      <c r="A57" s="0" t="n">
        <v>25000000</v>
      </c>
      <c r="B57" s="4" t="n">
        <f aca="false">Comparativos!L27</f>
        <v>0.00106890740740741</v>
      </c>
      <c r="C57" s="4" t="n">
        <f aca="false">Comparativos!L59</f>
        <v>2.35648148148148E-006</v>
      </c>
      <c r="D57" s="4" t="n">
        <f aca="false">Comparativos!M27</f>
        <v>0.000406497685185185</v>
      </c>
      <c r="E57" s="4" t="n">
        <f aca="false">Comparativos!M59</f>
        <v>2.73148148148148E-006</v>
      </c>
    </row>
    <row r="58" customFormat="false" ht="13.8" hidden="false" customHeight="false" outlineLevel="0" collapsed="false">
      <c r="A58" s="0" t="n">
        <v>26000000</v>
      </c>
      <c r="B58" s="4" t="n">
        <f aca="false">Comparativos!L28</f>
        <v>0.00114943518518519</v>
      </c>
      <c r="C58" s="4" t="n">
        <f aca="false">Comparativos!L60</f>
        <v>2.31481481481481E-006</v>
      </c>
      <c r="D58" s="4" t="n">
        <f aca="false">Comparativos!M28</f>
        <v>1.57638888888889E-006</v>
      </c>
      <c r="E58" s="4" t="n">
        <f aca="false">Comparativos!M60</f>
        <v>2.68287037037037E-006</v>
      </c>
    </row>
    <row r="59" customFormat="false" ht="13.8" hidden="false" customHeight="false" outlineLevel="0" collapsed="false">
      <c r="A59" s="0" t="n">
        <v>27000000</v>
      </c>
      <c r="B59" s="4" t="n">
        <f aca="false">Comparativos!L29</f>
        <v>0.00115997453703704</v>
      </c>
      <c r="C59" s="4" t="n">
        <f aca="false">Comparativos!L61</f>
        <v>2.4375E-006</v>
      </c>
      <c r="D59" s="4" t="n">
        <f aca="false">Comparativos!M29</f>
        <v>0.000442180555555555</v>
      </c>
      <c r="E59" s="4" t="n">
        <f aca="false">Comparativos!M61</f>
        <v>2.6875E-006</v>
      </c>
    </row>
    <row r="60" customFormat="false" ht="13.8" hidden="false" customHeight="false" outlineLevel="0" collapsed="false">
      <c r="A60" s="0" t="n">
        <v>28000000</v>
      </c>
      <c r="B60" s="4" t="n">
        <f aca="false">Comparativos!L30</f>
        <v>0.00120629398148148</v>
      </c>
      <c r="C60" s="4" t="n">
        <f aca="false">Comparativos!L62</f>
        <v>2.49537037037037E-006</v>
      </c>
      <c r="D60" s="4" t="n">
        <f aca="false">Comparativos!M30</f>
        <v>1.38888888888889E-006</v>
      </c>
      <c r="E60" s="4" t="n">
        <f aca="false">Comparativos!M62</f>
        <v>2.95833333333333E-006</v>
      </c>
    </row>
    <row r="61" customFormat="false" ht="13.8" hidden="false" customHeight="false" outlineLevel="0" collapsed="false">
      <c r="A61" s="0" t="n">
        <v>29000000</v>
      </c>
      <c r="B61" s="4" t="n">
        <f aca="false">Comparativos!L31</f>
        <v>0.00125209722222222</v>
      </c>
      <c r="C61" s="4" t="n">
        <f aca="false">Comparativos!L63</f>
        <v>2.62962962962963E-006</v>
      </c>
      <c r="D61" s="4" t="n">
        <f aca="false">Comparativos!M31</f>
        <v>0.000480835648148148</v>
      </c>
      <c r="E61" s="4" t="n">
        <f aca="false">Comparativos!M63</f>
        <v>2.79398148148148E-006</v>
      </c>
    </row>
    <row r="62" customFormat="false" ht="13.8" hidden="false" customHeight="false" outlineLevel="0" collapsed="false">
      <c r="A62" s="0" t="n">
        <v>30000000</v>
      </c>
      <c r="B62" s="4" t="n">
        <f aca="false">Comparativos!L32</f>
        <v>0.0012846087962963</v>
      </c>
      <c r="C62" s="4" t="n">
        <f aca="false">Comparativos!L64</f>
        <v>2.70138888888889E-006</v>
      </c>
      <c r="D62" s="4" t="n">
        <f aca="false">Comparativos!M32</f>
        <v>1.81018518518518E-006</v>
      </c>
      <c r="E62" s="4" t="n">
        <f aca="false">Comparativos!M64</f>
        <v>2.91203703703703E-006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M3:Q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/>
  <cols>
    <col collapsed="false" hidden="false" max="1" min="1" style="0" width="9.10526315789474"/>
    <col collapsed="false" hidden="false" max="3" min="2" style="0" width="10.1781376518219"/>
    <col collapsed="false" hidden="false" max="4" min="4" style="0" width="9.10526315789474"/>
    <col collapsed="false" hidden="false" max="6" min="5" style="0" width="10.1781376518219"/>
    <col collapsed="false" hidden="false" max="12" min="7" style="0" width="9.10526315789474"/>
    <col collapsed="false" hidden="false" max="14" min="13" style="0" width="10.1781376518219"/>
    <col collapsed="false" hidden="false" max="15" min="15" style="0" width="9.10526315789474"/>
    <col collapsed="false" hidden="false" max="16" min="16" style="0" width="10.1781376518219"/>
    <col collapsed="false" hidden="false" max="17" min="17" style="0" width="10.0607287449393"/>
    <col collapsed="false" hidden="false" max="1025" min="18" style="0" width="9.10526315789474"/>
  </cols>
  <sheetData>
    <row r="3" customFormat="false" ht="13.8" hidden="false" customHeight="false" outlineLevel="0" collapsed="false">
      <c r="M3" s="0" t="s">
        <v>1</v>
      </c>
      <c r="N3" s="0" t="s">
        <v>3</v>
      </c>
      <c r="P3" s="0" t="s">
        <v>2</v>
      </c>
      <c r="Q3" s="0" t="s">
        <v>4</v>
      </c>
    </row>
    <row r="4" customFormat="false" ht="13.8" hidden="false" customHeight="false" outlineLevel="0" collapsed="false">
      <c r="M4" s="4" t="n">
        <f aca="false">'Comparativos Totais'!B34</f>
        <v>0.000190755552083333</v>
      </c>
      <c r="N4" s="4" t="n">
        <f aca="false">'Comparativos Totais'!D34</f>
        <v>0.000149662633101852</v>
      </c>
      <c r="P4" s="4" t="n">
        <f aca="false">'Comparativos Totais'!C34</f>
        <v>0.000148120873842593</v>
      </c>
      <c r="Q4" s="4" t="n">
        <f aca="false">'Comparativos Totais'!E34</f>
        <v>0.000118584976851852</v>
      </c>
    </row>
    <row r="5" customFormat="false" ht="13.8" hidden="false" customHeight="false" outlineLevel="0" collapsed="false">
      <c r="M5" s="4" t="n">
        <f aca="false">'Comparativos Totais'!B35</f>
        <v>0.000378866940972222</v>
      </c>
      <c r="N5" s="4" t="n">
        <f aca="false">'Comparativos Totais'!D35</f>
        <v>0.000295885752314815</v>
      </c>
      <c r="P5" s="4" t="n">
        <f aca="false">'Comparativos Totais'!C35</f>
        <v>0.000294849696759259</v>
      </c>
      <c r="Q5" s="4" t="n">
        <f aca="false">'Comparativos Totais'!E35</f>
        <v>0.000235233030092593</v>
      </c>
    </row>
    <row r="6" customFormat="false" ht="13.8" hidden="false" customHeight="false" outlineLevel="0" collapsed="false">
      <c r="M6" s="4" t="n">
        <f aca="false">'Comparativos Totais'!B36</f>
        <v>0.000569274613425926</v>
      </c>
      <c r="N6" s="4" t="n">
        <f aca="false">'Comparativos Totais'!D36</f>
        <v>0.000444340918981481</v>
      </c>
      <c r="P6" s="4" t="n">
        <f aca="false">'Comparativos Totais'!C36</f>
        <v>0.000442737252314815</v>
      </c>
      <c r="Q6" s="4" t="n">
        <f aca="false">'Comparativos Totais'!E36</f>
        <v>0.00035136784375</v>
      </c>
    </row>
    <row r="7" customFormat="false" ht="13.8" hidden="false" customHeight="false" outlineLevel="0" collapsed="false">
      <c r="M7" s="4" t="n">
        <f aca="false">'Comparativos Totais'!B37</f>
        <v>0.000758573972222222</v>
      </c>
      <c r="N7" s="4" t="n">
        <f aca="false">'Comparativos Totais'!D37</f>
        <v>0.000615033509259259</v>
      </c>
      <c r="P7" s="4" t="n">
        <f aca="false">'Comparativos Totais'!C37</f>
        <v>0.000590982107638889</v>
      </c>
      <c r="Q7" s="4" t="n">
        <f aca="false">'Comparativos Totais'!E37</f>
        <v>0.000465578318287037</v>
      </c>
    </row>
    <row r="8" customFormat="false" ht="13.8" hidden="false" customHeight="false" outlineLevel="0" collapsed="false">
      <c r="M8" s="4" t="n">
        <f aca="false">'Comparativos Totais'!B38</f>
        <v>0.00094901490162037</v>
      </c>
      <c r="N8" s="4" t="n">
        <f aca="false">'Comparativos Totais'!D38</f>
        <v>0.000767430939814815</v>
      </c>
      <c r="P8" s="4" t="n">
        <f aca="false">'Comparativos Totais'!C38</f>
        <v>0.000739173454861111</v>
      </c>
      <c r="Q8" s="4" t="n">
        <f aca="false">'Comparativos Totais'!E38</f>
        <v>0.000596644803240741</v>
      </c>
    </row>
    <row r="9" customFormat="false" ht="13.8" hidden="false" customHeight="false" outlineLevel="0" collapsed="false">
      <c r="M9" s="4" t="n">
        <f aca="false">'Comparativos Totais'!B39</f>
        <v>0.00113873625115741</v>
      </c>
      <c r="N9" s="4" t="n">
        <f aca="false">'Comparativos Totais'!D39</f>
        <v>0.000900805829861111</v>
      </c>
      <c r="P9" s="4" t="n">
        <f aca="false">'Comparativos Totais'!C39</f>
        <v>0.000885349016203704</v>
      </c>
      <c r="Q9" s="4" t="n">
        <f aca="false">'Comparativos Totais'!E39</f>
        <v>0.000717955341435185</v>
      </c>
    </row>
    <row r="10" customFormat="false" ht="13.8" hidden="false" customHeight="false" outlineLevel="0" collapsed="false">
      <c r="M10" s="4" t="n">
        <f aca="false">'Comparativos Totais'!B40</f>
        <v>0.00132939176041667</v>
      </c>
      <c r="N10" s="4" t="n">
        <f aca="false">'Comparativos Totais'!D40</f>
        <v>0.00105327911805556</v>
      </c>
      <c r="P10" s="4" t="n">
        <f aca="false">'Comparativos Totais'!C40</f>
        <v>0.00103187115046296</v>
      </c>
      <c r="Q10" s="4" t="n">
        <f aca="false">'Comparativos Totais'!E40</f>
        <v>0.000840745586805556</v>
      </c>
    </row>
    <row r="11" customFormat="false" ht="13.8" hidden="false" customHeight="false" outlineLevel="0" collapsed="false">
      <c r="M11" s="4" t="n">
        <f aca="false">'Comparativos Totais'!B41</f>
        <v>0.00151662366782407</v>
      </c>
      <c r="N11" s="4" t="n">
        <f aca="false">'Comparativos Totais'!D41</f>
        <v>0.00121458092361111</v>
      </c>
      <c r="P11" s="4" t="n">
        <f aca="false">'Comparativos Totais'!C41</f>
        <v>0.00117947930671296</v>
      </c>
      <c r="Q11" s="4" t="n">
        <f aca="false">'Comparativos Totais'!E41</f>
        <v>0.000954293875</v>
      </c>
    </row>
    <row r="12" customFormat="false" ht="13.8" hidden="false" customHeight="false" outlineLevel="0" collapsed="false">
      <c r="M12" s="4" t="n">
        <f aca="false">'Comparativos Totais'!B42</f>
        <v>0.00170506275115741</v>
      </c>
      <c r="N12" s="4" t="n">
        <f aca="false">'Comparativos Totais'!D42</f>
        <v>0.00132816554166667</v>
      </c>
      <c r="P12" s="4" t="n">
        <f aca="false">'Comparativos Totais'!C42</f>
        <v>0.00132571517361111</v>
      </c>
      <c r="Q12" s="4" t="n">
        <f aca="false">'Comparativos Totais'!E42</f>
        <v>0.00105833081828704</v>
      </c>
    </row>
    <row r="13" customFormat="false" ht="13.8" hidden="false" customHeight="false" outlineLevel="0" collapsed="false">
      <c r="M13" s="4" t="n">
        <f aca="false">'Comparativos Totais'!B43</f>
        <v>0.00190069910532408</v>
      </c>
      <c r="N13" s="4" t="n">
        <f aca="false">'Comparativos Totais'!D43</f>
        <v>0.00148784805671296</v>
      </c>
      <c r="P13" s="4" t="n">
        <f aca="false">'Comparativos Totais'!C43</f>
        <v>0.0014727458912037</v>
      </c>
      <c r="Q13" s="4" t="n">
        <f aca="false">'Comparativos Totais'!E43</f>
        <v>0.00118310638773148</v>
      </c>
    </row>
    <row r="14" customFormat="false" ht="13.8" hidden="false" customHeight="false" outlineLevel="0" collapsed="false">
      <c r="M14" s="4" t="n">
        <f aca="false">'Comparativos Totais'!B44</f>
        <v>0.00208905438657407</v>
      </c>
      <c r="N14" s="4" t="n">
        <f aca="false">'Comparativos Totais'!D44</f>
        <v>0.00165287517939815</v>
      </c>
      <c r="P14" s="4" t="n">
        <f aca="false">'Comparativos Totais'!C44</f>
        <v>0.00162223271875</v>
      </c>
      <c r="Q14" s="4" t="n">
        <f aca="false">'Comparativos Totais'!E44</f>
        <v>0.00129766091203704</v>
      </c>
    </row>
    <row r="15" customFormat="false" ht="13.8" hidden="false" customHeight="false" outlineLevel="0" collapsed="false">
      <c r="M15" s="4" t="n">
        <f aca="false">'Comparativos Totais'!B45</f>
        <v>0.00227904923148148</v>
      </c>
      <c r="N15" s="4" t="n">
        <f aca="false">'Comparativos Totais'!D45</f>
        <v>0.0017899936412037</v>
      </c>
      <c r="P15" s="4" t="n">
        <f aca="false">'Comparativos Totais'!C45</f>
        <v>0.0017683196412037</v>
      </c>
      <c r="Q15" s="4" t="n">
        <f aca="false">'Comparativos Totais'!E45</f>
        <v>0.00145175693865741</v>
      </c>
    </row>
    <row r="16" customFormat="false" ht="13.8" hidden="false" customHeight="false" outlineLevel="0" collapsed="false">
      <c r="M16" s="4" t="n">
        <f aca="false">'Comparativos Totais'!B46</f>
        <v>0.00245844857523148</v>
      </c>
      <c r="N16" s="4" t="n">
        <f aca="false">'Comparativos Totais'!D46</f>
        <v>0.00193983807291667</v>
      </c>
      <c r="P16" s="4" t="n">
        <f aca="false">'Comparativos Totais'!C46</f>
        <v>0.00191617240509259</v>
      </c>
      <c r="Q16" s="4" t="n">
        <f aca="false">'Comparativos Totais'!E46</f>
        <v>0.00154175392245371</v>
      </c>
    </row>
    <row r="17" customFormat="false" ht="13.8" hidden="false" customHeight="false" outlineLevel="0" collapsed="false">
      <c r="M17" s="4" t="n">
        <f aca="false">'Comparativos Totais'!B47</f>
        <v>0.00265568700347222</v>
      </c>
      <c r="N17" s="4" t="n">
        <f aca="false">'Comparativos Totais'!D47</f>
        <v>0.00210897294444444</v>
      </c>
      <c r="P17" s="4" t="n">
        <f aca="false">'Comparativos Totais'!C47</f>
        <v>0.00207195264004629</v>
      </c>
      <c r="Q17" s="4" t="n">
        <f aca="false">'Comparativos Totais'!E47</f>
        <v>0.00166943302199074</v>
      </c>
    </row>
    <row r="18" customFormat="false" ht="13.8" hidden="false" customHeight="false" outlineLevel="0" collapsed="false">
      <c r="M18" s="4" t="n">
        <f aca="false">'Comparativos Totais'!B48</f>
        <v>0.00285674260532407</v>
      </c>
      <c r="N18" s="4" t="n">
        <f aca="false">'Comparativos Totais'!D48</f>
        <v>0.00228672163310185</v>
      </c>
      <c r="P18" s="4" t="n">
        <f aca="false">'Comparativos Totais'!C48</f>
        <v>0.00221367925347222</v>
      </c>
      <c r="Q18" s="4" t="n">
        <f aca="false">'Comparativos Totais'!E48</f>
        <v>0.00177512656597222</v>
      </c>
    </row>
    <row r="19" customFormat="false" ht="13.8" hidden="false" customHeight="false" outlineLevel="0" collapsed="false">
      <c r="M19" s="4" t="n">
        <f aca="false">'Comparativos Totais'!B49</f>
        <v>0.00303366962731481</v>
      </c>
      <c r="N19" s="4" t="n">
        <f aca="false">'Comparativos Totais'!D49</f>
        <v>0.00238914418634259</v>
      </c>
      <c r="P19" s="4" t="n">
        <f aca="false">'Comparativos Totais'!C49</f>
        <v>0.00235515078819445</v>
      </c>
      <c r="Q19" s="4" t="n">
        <f aca="false">'Comparativos Totais'!E49</f>
        <v>0.00189238596643519</v>
      </c>
    </row>
    <row r="20" customFormat="false" ht="13.8" hidden="false" customHeight="false" outlineLevel="0" collapsed="false">
      <c r="M20" s="4" t="n">
        <f aca="false">'Comparativos Totais'!B50</f>
        <v>0.00321677670023148</v>
      </c>
      <c r="N20" s="4" t="n">
        <f aca="false">'Comparativos Totais'!D50</f>
        <v>0.00251956618171296</v>
      </c>
      <c r="P20" s="4" t="n">
        <f aca="false">'Comparativos Totais'!C50</f>
        <v>0.00250501148032407</v>
      </c>
      <c r="Q20" s="4" t="n">
        <f aca="false">'Comparativos Totais'!E50</f>
        <v>0.00200419381365741</v>
      </c>
    </row>
    <row r="21" customFormat="false" ht="13.8" hidden="false" customHeight="false" outlineLevel="0" collapsed="false">
      <c r="M21" s="4" t="n">
        <f aca="false">'Comparativos Totais'!B51</f>
        <v>0.00340080993402778</v>
      </c>
      <c r="N21" s="4" t="n">
        <f aca="false">'Comparativos Totais'!D51</f>
        <v>0.00267042742476852</v>
      </c>
      <c r="P21" s="4" t="n">
        <f aca="false">'Comparativos Totais'!C51</f>
        <v>0.00265190517708333</v>
      </c>
      <c r="Q21" s="4" t="n">
        <f aca="false">'Comparativos Totais'!E51</f>
        <v>0.00213764511458333</v>
      </c>
    </row>
    <row r="22" customFormat="false" ht="13.8" hidden="false" customHeight="false" outlineLevel="0" collapsed="false">
      <c r="M22" s="4" t="n">
        <f aca="false">'Comparativos Totais'!B52</f>
        <v>0.00360413418518518</v>
      </c>
      <c r="N22" s="4" t="n">
        <f aca="false">'Comparativos Totais'!D52</f>
        <v>0.00285504377662037</v>
      </c>
      <c r="P22" s="4" t="n">
        <f aca="false">'Comparativos Totais'!C52</f>
        <v>0.00279507030324074</v>
      </c>
      <c r="Q22" s="4" t="n">
        <f aca="false">'Comparativos Totais'!E52</f>
        <v>0.00225425761689815</v>
      </c>
    </row>
    <row r="23" customFormat="false" ht="13.8" hidden="false" customHeight="false" outlineLevel="0" collapsed="false">
      <c r="M23" s="4" t="n">
        <f aca="false">'Comparativos Totais'!B53</f>
        <v>0.00378926922569445</v>
      </c>
      <c r="N23" s="4" t="n">
        <f aca="false">'Comparativos Totais'!D53</f>
        <v>0.00297210059143519</v>
      </c>
      <c r="P23" s="4" t="n">
        <f aca="false">'Comparativos Totais'!C53</f>
        <v>0.00294709850462963</v>
      </c>
      <c r="Q23" s="4" t="n">
        <f aca="false">'Comparativos Totais'!E53</f>
        <v>0.00237081130671296</v>
      </c>
    </row>
    <row r="24" customFormat="false" ht="13.8" hidden="false" customHeight="false" outlineLevel="0" collapsed="false">
      <c r="M24" s="4" t="n">
        <f aca="false">'Comparativos Totais'!B54</f>
        <v>0.00397221743287037</v>
      </c>
      <c r="N24" s="4" t="n">
        <f aca="false">'Comparativos Totais'!D54</f>
        <v>0.00314595528472222</v>
      </c>
      <c r="P24" s="4" t="n">
        <f aca="false">'Comparativos Totais'!C54</f>
        <v>0.00309456139236111</v>
      </c>
      <c r="Q24" s="4" t="n">
        <f aca="false">'Comparativos Totais'!E54</f>
        <v>0.00252938755902778</v>
      </c>
    </row>
    <row r="25" customFormat="false" ht="13.8" hidden="false" customHeight="false" outlineLevel="0" collapsed="false">
      <c r="M25" s="4" t="n">
        <f aca="false">'Comparativos Totais'!B55</f>
        <v>0.00417463485069445</v>
      </c>
      <c r="N25" s="4" t="n">
        <f aca="false">'Comparativos Totais'!D55</f>
        <v>0.00333745474074074</v>
      </c>
      <c r="P25" s="4" t="n">
        <f aca="false">'Comparativos Totais'!C55</f>
        <v>0.00324042078009259</v>
      </c>
      <c r="Q25" s="4" t="n">
        <f aca="false">'Comparativos Totais'!E55</f>
        <v>0.00265484106365741</v>
      </c>
    </row>
    <row r="26" customFormat="false" ht="13.8" hidden="false" customHeight="false" outlineLevel="0" collapsed="false">
      <c r="M26" s="4" t="n">
        <f aca="false">'Comparativos Totais'!B56</f>
        <v>0.00435946223495371</v>
      </c>
      <c r="N26" s="4" t="n">
        <f aca="false">'Comparativos Totais'!D56</f>
        <v>0.00349155928472222</v>
      </c>
      <c r="P26" s="4" t="n">
        <f aca="false">'Comparativos Totais'!C56</f>
        <v>0.00338821832060185</v>
      </c>
      <c r="Q26" s="4" t="n">
        <f aca="false">'Comparativos Totais'!E56</f>
        <v>0.00276673514583333</v>
      </c>
    </row>
    <row r="27" customFormat="false" ht="13.8" hidden="false" customHeight="false" outlineLevel="0" collapsed="false">
      <c r="M27" s="4" t="n">
        <f aca="false">'Comparativos Totais'!B57</f>
        <v>0.00454489075694444</v>
      </c>
      <c r="N27" s="4" t="n">
        <f aca="false">'Comparativos Totais'!D57</f>
        <v>0.00360907429513889</v>
      </c>
      <c r="P27" s="4" t="n">
        <f aca="false">'Comparativos Totais'!C57</f>
        <v>0.0035352632974537</v>
      </c>
      <c r="Q27" s="4" t="n">
        <f aca="false">'Comparativos Totais'!E57</f>
        <v>0.00282000459375</v>
      </c>
    </row>
    <row r="28" customFormat="false" ht="13.8" hidden="false" customHeight="false" outlineLevel="0" collapsed="false">
      <c r="M28" s="4" t="n">
        <f aca="false">'Comparativos Totais'!B58</f>
        <v>0.00474342531712963</v>
      </c>
      <c r="N28" s="4" t="n">
        <f aca="false">'Comparativos Totais'!D58</f>
        <v>0.00371558518402778</v>
      </c>
      <c r="P28" s="4" t="n">
        <f aca="false">'Comparativos Totais'!C58</f>
        <v>0.00368196958449074</v>
      </c>
      <c r="Q28" s="4" t="n">
        <f aca="false">'Comparativos Totais'!E58</f>
        <v>0.00293315563425926</v>
      </c>
    </row>
    <row r="29" customFormat="false" ht="13.8" hidden="false" customHeight="false" outlineLevel="0" collapsed="false">
      <c r="M29" s="4" t="n">
        <f aca="false">'Comparativos Totais'!B59</f>
        <v>0.00494913951157407</v>
      </c>
      <c r="N29" s="4" t="n">
        <f aca="false">'Comparativos Totais'!D59</f>
        <v>0.00385076571412037</v>
      </c>
      <c r="P29" s="4" t="n">
        <f aca="false">'Comparativos Totais'!C59</f>
        <v>0.00383345212615741</v>
      </c>
      <c r="Q29" s="4" t="n">
        <f aca="false">'Comparativos Totais'!E59</f>
        <v>0.00310793377314815</v>
      </c>
    </row>
    <row r="30" customFormat="false" ht="13.8" hidden="false" customHeight="false" outlineLevel="0" collapsed="false">
      <c r="M30" s="4" t="n">
        <f aca="false">'Comparativos Totais'!B60</f>
        <v>0.00511776388310185</v>
      </c>
      <c r="N30" s="4" t="n">
        <f aca="false">'Comparativos Totais'!D60</f>
        <v>0.00404504926620371</v>
      </c>
      <c r="P30" s="4" t="n">
        <f aca="false">'Comparativos Totais'!C60</f>
        <v>0.0039749078275463</v>
      </c>
      <c r="Q30" s="4" t="n">
        <f aca="false">'Comparativos Totais'!E60</f>
        <v>0.0032070447974537</v>
      </c>
    </row>
    <row r="31" customFormat="false" ht="13.8" hidden="false" customHeight="false" outlineLevel="0" collapsed="false">
      <c r="M31" s="4" t="n">
        <f aca="false">'Comparativos Totais'!B61</f>
        <v>0.00531191581712963</v>
      </c>
      <c r="N31" s="4" t="n">
        <f aca="false">'Comparativos Totais'!D61</f>
        <v>0.00416961488078704</v>
      </c>
      <c r="P31" s="4" t="n">
        <f aca="false">'Comparativos Totais'!C61</f>
        <v>0.00412422875578704</v>
      </c>
      <c r="Q31" s="4" t="n">
        <f aca="false">'Comparativos Totais'!E61</f>
        <v>0.00329323464930555</v>
      </c>
    </row>
    <row r="32" customFormat="false" ht="13.8" hidden="false" customHeight="false" outlineLevel="0" collapsed="false">
      <c r="M32" s="4" t="n">
        <f aca="false">'Comparativos Totais'!B62</f>
        <v>0.00550380507986111</v>
      </c>
      <c r="N32" s="4" t="n">
        <f aca="false">'Comparativos Totais'!D62</f>
        <v>0.00430171698726852</v>
      </c>
      <c r="P32" s="4" t="n">
        <f aca="false">'Comparativos Totais'!C62</f>
        <v>0.00427417804282407</v>
      </c>
      <c r="Q32" s="4" t="n">
        <f aca="false">'Comparativos Totais'!E62</f>
        <v>0.00342306140046296</v>
      </c>
    </row>
    <row r="33" customFormat="false" ht="13.8" hidden="false" customHeight="false" outlineLevel="0" collapsed="false">
      <c r="M33" s="4" t="n">
        <f aca="false">'Comparativos Totais'!B63</f>
        <v>0.00569224232986111</v>
      </c>
      <c r="N33" s="4" t="n">
        <f aca="false">'Comparativos Totais'!D63</f>
        <v>0.00449447194328704</v>
      </c>
      <c r="P33" s="4" t="n">
        <f aca="false">'Comparativos Totais'!C63</f>
        <v>0.00442049326736111</v>
      </c>
      <c r="Q33" s="4" t="n">
        <f aca="false">'Comparativos Totais'!E63</f>
        <v>0.00354679478472222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M1:Q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3.8"/>
  <cols>
    <col collapsed="false" hidden="false" max="12" min="1" style="0" width="9.10526315789474"/>
    <col collapsed="false" hidden="false" max="14" min="13" style="0" width="10.1781376518219"/>
    <col collapsed="false" hidden="false" max="15" min="15" style="0" width="9.10526315789474"/>
    <col collapsed="false" hidden="false" max="17" min="16" style="0" width="10.1781376518219"/>
    <col collapsed="false" hidden="false" max="1025" min="18" style="0" width="9.10526315789474"/>
  </cols>
  <sheetData>
    <row r="1" customFormat="false" ht="13.8" hidden="false" customHeight="false" outlineLevel="0" collapsed="false">
      <c r="M1" s="0" t="s">
        <v>1</v>
      </c>
      <c r="N1" s="0" t="s">
        <v>3</v>
      </c>
      <c r="P1" s="0" t="s">
        <v>2</v>
      </c>
      <c r="Q1" s="0" t="s">
        <v>4</v>
      </c>
    </row>
    <row r="2" customFormat="false" ht="13.8" hidden="false" customHeight="false" outlineLevel="0" collapsed="false">
      <c r="M2" s="4" t="n">
        <f aca="false">'Comparativo FOR'!B33</f>
        <v>4.14930555555556E-005</v>
      </c>
      <c r="N2" s="4" t="n">
        <f aca="false">'Comparativo FOR'!D33</f>
        <v>3.12986111111111E-005</v>
      </c>
      <c r="P2" s="4" t="n">
        <f aca="false">'Comparativo FOR'!C33</f>
        <v>1.20370370370371E-007</v>
      </c>
      <c r="Q2" s="4" t="n">
        <f aca="false">'Comparativo FOR'!E33</f>
        <v>1.2962962962963E-007</v>
      </c>
    </row>
    <row r="3" customFormat="false" ht="13.8" hidden="false" customHeight="false" outlineLevel="0" collapsed="false">
      <c r="M3" s="4" t="n">
        <f aca="false">'Comparativo FOR'!B34</f>
        <v>8.32523148148148E-005</v>
      </c>
      <c r="N3" s="4" t="n">
        <f aca="false">'Comparativo FOR'!D34</f>
        <v>1.2962962962963E-007</v>
      </c>
      <c r="P3" s="4" t="n">
        <f aca="false">'Comparativo FOR'!C34</f>
        <v>2.29166666666667E-007</v>
      </c>
      <c r="Q3" s="4" t="n">
        <f aca="false">'Comparativo FOR'!E34</f>
        <v>2.06018518518518E-007</v>
      </c>
    </row>
    <row r="4" customFormat="false" ht="13.8" hidden="false" customHeight="false" outlineLevel="0" collapsed="false">
      <c r="M4" s="4" t="n">
        <f aca="false">'Comparativo FOR'!B35</f>
        <v>0.000127430555555556</v>
      </c>
      <c r="N4" s="4" t="n">
        <f aca="false">'Comparativo FOR'!D35</f>
        <v>6.56296296296296E-005</v>
      </c>
      <c r="P4" s="4" t="n">
        <f aca="false">'Comparativo FOR'!C35</f>
        <v>3.125E-007</v>
      </c>
      <c r="Q4" s="4" t="n">
        <f aca="false">'Comparativo FOR'!E35</f>
        <v>3.31018518518519E-007</v>
      </c>
    </row>
    <row r="5" customFormat="false" ht="13.8" hidden="false" customHeight="false" outlineLevel="0" collapsed="false">
      <c r="M5" s="4" t="n">
        <f aca="false">'Comparativo FOR'!B36</f>
        <v>0.000169194444444445</v>
      </c>
      <c r="N5" s="4" t="n">
        <f aca="false">'Comparativo FOR'!D36</f>
        <v>2.06018518518518E-007</v>
      </c>
      <c r="P5" s="4" t="n">
        <f aca="false">'Comparativo FOR'!C36</f>
        <v>3.86574074074074E-007</v>
      </c>
      <c r="Q5" s="4" t="n">
        <f aca="false">'Comparativo FOR'!E36</f>
        <v>4.07407407407408E-007</v>
      </c>
    </row>
    <row r="6" customFormat="false" ht="13.8" hidden="false" customHeight="false" outlineLevel="0" collapsed="false">
      <c r="M6" s="4" t="n">
        <f aca="false">'Comparativo FOR'!B37</f>
        <v>0.000214458333333333</v>
      </c>
      <c r="N6" s="4" t="n">
        <f aca="false">'Comparativo FOR'!D37</f>
        <v>0.00010087962962963</v>
      </c>
      <c r="P6" s="4" t="n">
        <f aca="false">'Comparativo FOR'!C37</f>
        <v>4.62962962962963E-007</v>
      </c>
      <c r="Q6" s="4" t="n">
        <f aca="false">'Comparativo FOR'!E37</f>
        <v>4.97685185185185E-007</v>
      </c>
    </row>
    <row r="7" customFormat="false" ht="13.8" hidden="false" customHeight="false" outlineLevel="0" collapsed="false">
      <c r="M7" s="4" t="n">
        <f aca="false">'Comparativo FOR'!B38</f>
        <v>0.000255756944444444</v>
      </c>
      <c r="N7" s="4" t="n">
        <f aca="false">'Comparativo FOR'!D38</f>
        <v>3.31018518518519E-007</v>
      </c>
      <c r="P7" s="4" t="n">
        <f aca="false">'Comparativo FOR'!C38</f>
        <v>5.46296296296296E-007</v>
      </c>
      <c r="Q7" s="4" t="n">
        <f aca="false">'Comparativo FOR'!E38</f>
        <v>6.41203703703704E-007</v>
      </c>
    </row>
    <row r="8" customFormat="false" ht="13.8" hidden="false" customHeight="false" outlineLevel="0" collapsed="false">
      <c r="M8" s="4" t="n">
        <f aca="false">'Comparativo FOR'!B39</f>
        <v>0.000301585648148148</v>
      </c>
      <c r="N8" s="4" t="n">
        <f aca="false">'Comparativo FOR'!D39</f>
        <v>0.000126784722222222</v>
      </c>
      <c r="P8" s="4" t="n">
        <f aca="false">'Comparativo FOR'!C39</f>
        <v>6.89814814814815E-007</v>
      </c>
      <c r="Q8" s="4" t="n">
        <f aca="false">'Comparativo FOR'!E39</f>
        <v>7.24537037037037E-007</v>
      </c>
    </row>
    <row r="9" customFormat="false" ht="13.8" hidden="false" customHeight="false" outlineLevel="0" collapsed="false">
      <c r="M9" s="4" t="n">
        <f aca="false">'Comparativo FOR'!B40</f>
        <v>0.000339784722222222</v>
      </c>
      <c r="N9" s="4" t="n">
        <f aca="false">'Comparativo FOR'!D40</f>
        <v>4.07407407407408E-007</v>
      </c>
      <c r="P9" s="4" t="n">
        <f aca="false">'Comparativo FOR'!C40</f>
        <v>7.59259259259259E-007</v>
      </c>
      <c r="Q9" s="4" t="n">
        <f aca="false">'Comparativo FOR'!E40</f>
        <v>1.02777777777778E-006</v>
      </c>
    </row>
    <row r="10" customFormat="false" ht="13.8" hidden="false" customHeight="false" outlineLevel="0" collapsed="false">
      <c r="M10" s="4" t="n">
        <f aca="false">'Comparativo FOR'!B41</f>
        <v>0.000382303240740741</v>
      </c>
      <c r="N10" s="4" t="n">
        <f aca="false">'Comparativo FOR'!D41</f>
        <v>0.000161530092592592</v>
      </c>
      <c r="P10" s="4" t="n">
        <f aca="false">'Comparativo FOR'!C41</f>
        <v>8.7037037037037E-007</v>
      </c>
      <c r="Q10" s="4" t="n">
        <f aca="false">'Comparativo FOR'!E41</f>
        <v>1.03240740740741E-006</v>
      </c>
    </row>
    <row r="11" customFormat="false" ht="13.8" hidden="false" customHeight="false" outlineLevel="0" collapsed="false">
      <c r="M11" s="4" t="n">
        <f aca="false">'Comparativo FOR'!B42</f>
        <v>0.000434865740740741</v>
      </c>
      <c r="N11" s="4" t="n">
        <f aca="false">'Comparativo FOR'!D42</f>
        <v>4.97685185185185E-007</v>
      </c>
      <c r="P11" s="4" t="n">
        <f aca="false">'Comparativo FOR'!C42</f>
        <v>9.21296296296297E-007</v>
      </c>
      <c r="Q11" s="4" t="n">
        <f aca="false">'Comparativo FOR'!E42</f>
        <v>1.22222222222222E-006</v>
      </c>
    </row>
    <row r="12" customFormat="false" ht="13.8" hidden="false" customHeight="false" outlineLevel="0" collapsed="false">
      <c r="M12" s="4" t="n">
        <f aca="false">'Comparativo FOR'!B43</f>
        <v>0.000473384259259259</v>
      </c>
      <c r="N12" s="4" t="n">
        <f aca="false">'Comparativo FOR'!D43</f>
        <v>0.000187493055555556</v>
      </c>
      <c r="P12" s="4" t="n">
        <f aca="false">'Comparativo FOR'!C43</f>
        <v>9.88425925925926E-007</v>
      </c>
      <c r="Q12" s="4" t="n">
        <f aca="false">'Comparativo FOR'!E43</f>
        <v>1.63194444444444E-006</v>
      </c>
    </row>
    <row r="13" customFormat="false" ht="13.8" hidden="false" customHeight="false" outlineLevel="0" collapsed="false">
      <c r="M13" s="4" t="n">
        <f aca="false">'Comparativo FOR'!B44</f>
        <v>0.000520456018518518</v>
      </c>
      <c r="N13" s="4" t="n">
        <f aca="false">'Comparativo FOR'!D44</f>
        <v>6.41203703703704E-007</v>
      </c>
      <c r="P13" s="4" t="n">
        <f aca="false">'Comparativo FOR'!C44</f>
        <v>1.08101851851852E-006</v>
      </c>
      <c r="Q13" s="4" t="n">
        <f aca="false">'Comparativo FOR'!E44</f>
        <v>1.59722222222222E-006</v>
      </c>
    </row>
    <row r="14" customFormat="false" ht="13.8" hidden="false" customHeight="false" outlineLevel="0" collapsed="false">
      <c r="M14" s="4" t="n">
        <f aca="false">'Comparativo FOR'!B45</f>
        <v>0.000539608796296297</v>
      </c>
      <c r="N14" s="4" t="n">
        <f aca="false">'Comparativo FOR'!D45</f>
        <v>0.000219627314814815</v>
      </c>
      <c r="P14" s="4" t="n">
        <f aca="false">'Comparativo FOR'!C45</f>
        <v>1.31018518518519E-006</v>
      </c>
      <c r="Q14" s="4" t="n">
        <f aca="false">'Comparativo FOR'!E45</f>
        <v>1.57638888888889E-006</v>
      </c>
    </row>
    <row r="15" customFormat="false" ht="13.8" hidden="false" customHeight="false" outlineLevel="0" collapsed="false">
      <c r="M15" s="4" t="n">
        <f aca="false">'Comparativo FOR'!B46</f>
        <v>0.000599930555555556</v>
      </c>
      <c r="N15" s="4" t="n">
        <f aca="false">'Comparativo FOR'!D46</f>
        <v>7.24537037037037E-007</v>
      </c>
      <c r="P15" s="4" t="n">
        <f aca="false">'Comparativo FOR'!C46</f>
        <v>1.31944444444445E-006</v>
      </c>
      <c r="Q15" s="4" t="n">
        <f aca="false">'Comparativo FOR'!E46</f>
        <v>1.38888888888889E-006</v>
      </c>
    </row>
    <row r="16" customFormat="false" ht="13.8" hidden="false" customHeight="false" outlineLevel="0" collapsed="false">
      <c r="M16" s="4" t="n">
        <f aca="false">'Comparativo FOR'!B47</f>
        <v>0.000648590277777778</v>
      </c>
      <c r="N16" s="4" t="n">
        <f aca="false">'Comparativo FOR'!D47</f>
        <v>0.000268641203703704</v>
      </c>
      <c r="P16" s="4" t="n">
        <f aca="false">'Comparativo FOR'!C47</f>
        <v>1.36111111111111E-006</v>
      </c>
      <c r="Q16" s="4" t="n">
        <f aca="false">'Comparativo FOR'!E47</f>
        <v>1.81018518518518E-006</v>
      </c>
    </row>
    <row r="17" customFormat="false" ht="13.8" hidden="false" customHeight="false" outlineLevel="0" collapsed="false">
      <c r="M17" s="4" t="n">
        <f aca="false">'Comparativo FOR'!B48</f>
        <v>0.00067824537037037</v>
      </c>
      <c r="N17" s="4" t="n">
        <f aca="false">'Comparativo FOR'!D48</f>
        <v>1.02777777777778E-006</v>
      </c>
      <c r="P17" s="4" t="n">
        <f aca="false">'Comparativo FOR'!C48</f>
        <v>1.49537037037037E-006</v>
      </c>
      <c r="Q17" s="4" t="n">
        <f aca="false">'Comparativo FOR'!E48</f>
        <v>1.90972222222222E-006</v>
      </c>
    </row>
    <row r="18" customFormat="false" ht="13.8" hidden="false" customHeight="false" outlineLevel="0" collapsed="false">
      <c r="M18" s="4" t="n">
        <f aca="false">'Comparativo FOR'!B49</f>
        <v>0.000706143518518519</v>
      </c>
      <c r="N18" s="4" t="n">
        <f aca="false">'Comparativo FOR'!D49</f>
        <v>0.000281652777777778</v>
      </c>
      <c r="P18" s="4" t="n">
        <f aca="false">'Comparativo FOR'!C49</f>
        <v>1.51851851851852E-006</v>
      </c>
      <c r="Q18" s="4" t="n">
        <f aca="false">'Comparativo FOR'!E49</f>
        <v>1.69907407407408E-006</v>
      </c>
    </row>
    <row r="19" customFormat="false" ht="13.8" hidden="false" customHeight="false" outlineLevel="0" collapsed="false">
      <c r="M19" s="4" t="n">
        <f aca="false">'Comparativo FOR'!B50</f>
        <v>0.000747048611111112</v>
      </c>
      <c r="N19" s="4" t="n">
        <f aca="false">'Comparativo FOR'!D50</f>
        <v>1.03240740740741E-006</v>
      </c>
      <c r="P19" s="4" t="n">
        <f aca="false">'Comparativo FOR'!C50</f>
        <v>1.71759259259259E-006</v>
      </c>
      <c r="Q19" s="4" t="n">
        <f aca="false">'Comparativo FOR'!E50</f>
        <v>1.87731481481482E-006</v>
      </c>
    </row>
    <row r="20" customFormat="false" ht="13.8" hidden="false" customHeight="false" outlineLevel="0" collapsed="false">
      <c r="M20" s="4" t="n">
        <f aca="false">'Comparativo FOR'!B51</f>
        <v>0.000821335648148148</v>
      </c>
      <c r="N20" s="4" t="n">
        <f aca="false">'Comparativo FOR'!D51</f>
        <v>0.000312787037037037</v>
      </c>
      <c r="P20" s="4" t="n">
        <f aca="false">'Comparativo FOR'!C51</f>
        <v>1.72916666666667E-006</v>
      </c>
      <c r="Q20" s="4" t="n">
        <f aca="false">'Comparativo FOR'!E51</f>
        <v>1.98148148148148E-006</v>
      </c>
    </row>
    <row r="21" customFormat="false" ht="13.8" hidden="false" customHeight="false" outlineLevel="0" collapsed="false">
      <c r="M21" s="4" t="n">
        <f aca="false">'Comparativo FOR'!B52</f>
        <v>0.000855337962962963</v>
      </c>
      <c r="N21" s="4" t="n">
        <f aca="false">'Comparativo FOR'!D52</f>
        <v>1.22222222222222E-006</v>
      </c>
      <c r="P21" s="4" t="n">
        <f aca="false">'Comparativo FOR'!C52</f>
        <v>1.85648148148148E-006</v>
      </c>
      <c r="Q21" s="4" t="n">
        <f aca="false">'Comparativo FOR'!E52</f>
        <v>2.59259259259259E-006</v>
      </c>
    </row>
    <row r="22" customFormat="false" ht="13.8" hidden="false" customHeight="false" outlineLevel="0" collapsed="false">
      <c r="M22" s="4" t="n">
        <f aca="false">'Comparativo FOR'!B53</f>
        <v>0.000873099537037037</v>
      </c>
      <c r="N22" s="4" t="n">
        <f aca="false">'Comparativo FOR'!D53</f>
        <v>0.0003366875</v>
      </c>
      <c r="P22" s="4" t="n">
        <f aca="false">'Comparativo FOR'!C53</f>
        <v>2.08564814814815E-006</v>
      </c>
      <c r="Q22" s="4" t="n">
        <f aca="false">'Comparativo FOR'!E53</f>
        <v>2.03935185185185E-006</v>
      </c>
    </row>
    <row r="23" customFormat="false" ht="13.8" hidden="false" customHeight="false" outlineLevel="0" collapsed="false">
      <c r="M23" s="4" t="n">
        <f aca="false">'Comparativo FOR'!B54</f>
        <v>0.000947224537037037</v>
      </c>
      <c r="N23" s="4" t="n">
        <f aca="false">'Comparativo FOR'!D54</f>
        <v>1.63194444444444E-006</v>
      </c>
      <c r="P23" s="4" t="n">
        <f aca="false">'Comparativo FOR'!C54</f>
        <v>2.00694444444444E-006</v>
      </c>
      <c r="Q23" s="4" t="n">
        <f aca="false">'Comparativo FOR'!E54</f>
        <v>2.63888888888889E-006</v>
      </c>
    </row>
    <row r="24" customFormat="false" ht="13.8" hidden="false" customHeight="false" outlineLevel="0" collapsed="false">
      <c r="M24" s="4" t="n">
        <f aca="false">'Comparativo FOR'!B55</f>
        <v>0.000973726851851852</v>
      </c>
      <c r="N24" s="4" t="n">
        <f aca="false">'Comparativo FOR'!D55</f>
        <v>0.000375321759259259</v>
      </c>
      <c r="P24" s="4" t="n">
        <f aca="false">'Comparativo FOR'!C55</f>
        <v>2.12962962962963E-006</v>
      </c>
      <c r="Q24" s="4" t="n">
        <f aca="false">'Comparativo FOR'!E55</f>
        <v>2.26620370370371E-006</v>
      </c>
    </row>
    <row r="25" customFormat="false" ht="13.8" hidden="false" customHeight="false" outlineLevel="0" collapsed="false">
      <c r="M25" s="4" t="n">
        <f aca="false">'Comparativo FOR'!B56</f>
        <v>0.00101839814814815</v>
      </c>
      <c r="N25" s="4" t="n">
        <f aca="false">'Comparativo FOR'!D56</f>
        <v>1.59722222222222E-006</v>
      </c>
      <c r="P25" s="4" t="n">
        <f aca="false">'Comparativo FOR'!C56</f>
        <v>2.12731481481482E-006</v>
      </c>
      <c r="Q25" s="4" t="n">
        <f aca="false">'Comparativo FOR'!E56</f>
        <v>2.38425925925926E-006</v>
      </c>
    </row>
    <row r="26" customFormat="false" ht="13.8" hidden="false" customHeight="false" outlineLevel="0" collapsed="false">
      <c r="M26" s="4" t="n">
        <f aca="false">'Comparativo FOR'!B57</f>
        <v>0.00106890740740741</v>
      </c>
      <c r="N26" s="4" t="n">
        <f aca="false">'Comparativo FOR'!D57</f>
        <v>0.000406497685185185</v>
      </c>
      <c r="P26" s="4" t="n">
        <f aca="false">'Comparativo FOR'!C57</f>
        <v>2.35648148148148E-006</v>
      </c>
      <c r="Q26" s="4" t="n">
        <f aca="false">'Comparativo FOR'!E57</f>
        <v>2.73148148148148E-006</v>
      </c>
    </row>
    <row r="27" customFormat="false" ht="13.8" hidden="false" customHeight="false" outlineLevel="0" collapsed="false">
      <c r="M27" s="4" t="n">
        <f aca="false">'Comparativo FOR'!B58</f>
        <v>0.00114943518518519</v>
      </c>
      <c r="N27" s="4" t="n">
        <f aca="false">'Comparativo FOR'!D58</f>
        <v>1.57638888888889E-006</v>
      </c>
      <c r="P27" s="4" t="n">
        <f aca="false">'Comparativo FOR'!C58</f>
        <v>2.31481481481481E-006</v>
      </c>
      <c r="Q27" s="4" t="n">
        <f aca="false">'Comparativo FOR'!E58</f>
        <v>2.68287037037037E-006</v>
      </c>
    </row>
    <row r="28" customFormat="false" ht="13.8" hidden="false" customHeight="false" outlineLevel="0" collapsed="false">
      <c r="M28" s="4" t="n">
        <f aca="false">'Comparativo FOR'!B59</f>
        <v>0.00115997453703704</v>
      </c>
      <c r="N28" s="4" t="n">
        <f aca="false">'Comparativo FOR'!D59</f>
        <v>0.000442180555555555</v>
      </c>
      <c r="P28" s="4" t="n">
        <f aca="false">'Comparativo FOR'!C59</f>
        <v>2.4375E-006</v>
      </c>
      <c r="Q28" s="4" t="n">
        <f aca="false">'Comparativo FOR'!E59</f>
        <v>2.6875E-006</v>
      </c>
    </row>
    <row r="29" customFormat="false" ht="13.8" hidden="false" customHeight="false" outlineLevel="0" collapsed="false">
      <c r="M29" s="4" t="n">
        <f aca="false">'Comparativo FOR'!B60</f>
        <v>0.00120629398148148</v>
      </c>
      <c r="N29" s="4" t="n">
        <f aca="false">'Comparativo FOR'!D60</f>
        <v>1.38888888888889E-006</v>
      </c>
      <c r="P29" s="4" t="n">
        <f aca="false">'Comparativo FOR'!C60</f>
        <v>2.49537037037037E-006</v>
      </c>
      <c r="Q29" s="4" t="n">
        <f aca="false">'Comparativo FOR'!E60</f>
        <v>2.95833333333333E-006</v>
      </c>
    </row>
    <row r="30" customFormat="false" ht="13.8" hidden="false" customHeight="false" outlineLevel="0" collapsed="false">
      <c r="M30" s="4" t="n">
        <f aca="false">'Comparativo FOR'!B61</f>
        <v>0.00125209722222222</v>
      </c>
      <c r="N30" s="4" t="n">
        <f aca="false">'Comparativo FOR'!D61</f>
        <v>0.000480835648148148</v>
      </c>
      <c r="P30" s="4" t="n">
        <f aca="false">'Comparativo FOR'!C61</f>
        <v>2.62962962962963E-006</v>
      </c>
      <c r="Q30" s="4" t="n">
        <f aca="false">'Comparativo FOR'!E61</f>
        <v>2.79398148148148E-006</v>
      </c>
    </row>
    <row r="31" customFormat="false" ht="13.8" hidden="false" customHeight="false" outlineLevel="0" collapsed="false">
      <c r="M31" s="4" t="n">
        <f aca="false">'Comparativo FOR'!B62</f>
        <v>0.0012846087962963</v>
      </c>
      <c r="N31" s="4" t="n">
        <f aca="false">'Comparativo FOR'!D62</f>
        <v>1.81018518518518E-006</v>
      </c>
      <c r="P31" s="4" t="n">
        <f aca="false">'Comparativo FOR'!C62</f>
        <v>2.70138888888889E-006</v>
      </c>
      <c r="Q31" s="4" t="n">
        <f aca="false">'Comparativo FOR'!E62</f>
        <v>2.91203703703703E-006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4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P85" activeCellId="0" sqref="P85"/>
    </sheetView>
  </sheetViews>
  <sheetFormatPr defaultRowHeight="13.8"/>
  <cols>
    <col collapsed="false" hidden="false" max="1" min="1" style="0" width="10.3886639676113"/>
    <col collapsed="false" hidden="false" max="2" min="2" style="0" width="10.2834008097166"/>
    <col collapsed="false" hidden="false" max="5" min="3" style="6" width="10.3886639676113"/>
    <col collapsed="false" hidden="false" max="6" min="6" style="6" width="9.10526315789474"/>
    <col collapsed="false" hidden="false" max="9" min="7" style="6" width="10.3886639676113"/>
    <col collapsed="false" hidden="false" max="10" min="10" style="0" width="9.10526315789474"/>
    <col collapsed="false" hidden="false" max="16" min="11" style="0" width="10.3886639676113"/>
    <col collapsed="false" hidden="false" max="17" min="17" style="0" width="12.1052631578947"/>
    <col collapsed="false" hidden="false" max="18" min="18" style="0" width="10.3886639676113"/>
    <col collapsed="false" hidden="false" max="1025" min="19" style="0" width="9.10526315789474"/>
  </cols>
  <sheetData>
    <row r="1" customFormat="false" ht="13.8" hidden="false" customHeight="false" outlineLevel="0" collapsed="false">
      <c r="C1" s="7" t="s">
        <v>5</v>
      </c>
      <c r="D1" s="7"/>
      <c r="E1" s="7"/>
      <c r="F1" s="0"/>
      <c r="G1" s="1" t="s">
        <v>6</v>
      </c>
      <c r="H1" s="1"/>
      <c r="I1" s="1"/>
    </row>
    <row r="2" customFormat="false" ht="13.8" hidden="false" customHeight="false" outlineLevel="0" collapsed="false">
      <c r="A2" s="6"/>
      <c r="B2" s="6"/>
      <c r="C2" s="8" t="s">
        <v>7</v>
      </c>
      <c r="D2" s="6" t="s">
        <v>8</v>
      </c>
      <c r="E2" s="9" t="s">
        <v>9</v>
      </c>
      <c r="F2" s="0"/>
      <c r="G2" s="10" t="s">
        <v>10</v>
      </c>
      <c r="H2" s="11" t="s">
        <v>11</v>
      </c>
      <c r="I2" s="12" t="s">
        <v>9</v>
      </c>
      <c r="J2" s="6"/>
      <c r="K2" s="6"/>
      <c r="L2" s="10" t="s">
        <v>12</v>
      </c>
      <c r="M2" s="11" t="s">
        <v>13</v>
      </c>
      <c r="N2" s="13"/>
    </row>
    <row r="3" customFormat="false" ht="13.8" hidden="false" customHeight="false" outlineLevel="0" collapsed="false">
      <c r="A3" s="6" t="n">
        <v>1000000</v>
      </c>
      <c r="B3" s="6" t="s">
        <v>14</v>
      </c>
      <c r="C3" s="14" t="n">
        <f aca="false">'i5 - FOR'!E4</f>
        <v>4.14930555555556E-005</v>
      </c>
      <c r="D3" s="15" t="n">
        <f aca="false">'i7 - FOR'!E4</f>
        <v>3.12986111111111E-005</v>
      </c>
      <c r="E3" s="16" t="n">
        <f aca="false">C3-D3</f>
        <v>1.01944444444444E-005</v>
      </c>
      <c r="F3" s="0"/>
      <c r="G3" s="14" t="n">
        <f aca="false">'i5 - tempo total'!G2</f>
        <v>0.000190755552083333</v>
      </c>
      <c r="H3" s="15" t="n">
        <f aca="false">'i7 - tempo total'!F2</f>
        <v>0.000132948900462963</v>
      </c>
      <c r="I3" s="16" t="n">
        <f aca="false">G3-H3</f>
        <v>5.78066516203703E-005</v>
      </c>
      <c r="J3" s="6"/>
      <c r="K3" s="14" t="n">
        <v>1000000</v>
      </c>
      <c r="L3" s="14" t="n">
        <f aca="false">C3</f>
        <v>4.14930555555556E-005</v>
      </c>
      <c r="M3" s="15" t="n">
        <f aca="false">D3</f>
        <v>3.12986111111111E-005</v>
      </c>
      <c r="N3" s="16" t="n">
        <f aca="false">L3-M3</f>
        <v>1.01944444444444E-005</v>
      </c>
    </row>
    <row r="4" customFormat="false" ht="13.8" hidden="false" customHeight="false" outlineLevel="0" collapsed="false">
      <c r="A4" s="17" t="n">
        <v>1000000</v>
      </c>
      <c r="B4" s="17" t="s">
        <v>15</v>
      </c>
      <c r="C4" s="18" t="n">
        <f aca="false">'i5 - FOR'!E5</f>
        <v>1.20370370370371E-007</v>
      </c>
      <c r="D4" s="19" t="n">
        <f aca="false">'i7 - FOR'!E5</f>
        <v>1.2962962962963E-007</v>
      </c>
      <c r="E4" s="20" t="n">
        <f aca="false">C4-D4</f>
        <v>-9.25925925925911E-009</v>
      </c>
      <c r="F4" s="0"/>
      <c r="G4" s="18" t="n">
        <f aca="false">'i5 - tempo total'!G3</f>
        <v>0.000148120873842593</v>
      </c>
      <c r="H4" s="19" t="n">
        <f aca="false">'i7 - tempo total'!F3</f>
        <v>0.000109607094907407</v>
      </c>
      <c r="I4" s="20" t="n">
        <f aca="false">G4-H4</f>
        <v>3.85137789351857E-005</v>
      </c>
      <c r="J4" s="6"/>
      <c r="K4" s="18" t="n">
        <v>2000000</v>
      </c>
      <c r="L4" s="18" t="n">
        <f aca="false">C5</f>
        <v>8.32523148148148E-005</v>
      </c>
      <c r="M4" s="19" t="n">
        <f aca="false">D4</f>
        <v>1.2962962962963E-007</v>
      </c>
      <c r="N4" s="20" t="n">
        <f aca="false">L4-M4</f>
        <v>8.31226851851852E-005</v>
      </c>
    </row>
    <row r="5" customFormat="false" ht="13.8" hidden="false" customHeight="false" outlineLevel="0" collapsed="false">
      <c r="A5" s="6" t="n">
        <v>2000000</v>
      </c>
      <c r="B5" s="6" t="s">
        <v>14</v>
      </c>
      <c r="C5" s="14" t="n">
        <f aca="false">'i5 - FOR'!E6</f>
        <v>8.32523148148148E-005</v>
      </c>
      <c r="D5" s="15" t="n">
        <f aca="false">'i7 - FOR'!E6</f>
        <v>6.56296296296296E-005</v>
      </c>
      <c r="E5" s="16" t="n">
        <f aca="false">C5-D5</f>
        <v>1.76226851851852E-005</v>
      </c>
      <c r="F5" s="0"/>
      <c r="G5" s="14" t="n">
        <f aca="false">'i5 - tempo total'!G4</f>
        <v>0.000378866940972222</v>
      </c>
      <c r="H5" s="15" t="n">
        <f aca="false">'i7 - tempo total'!F4</f>
        <v>0.000279582997685185</v>
      </c>
      <c r="I5" s="16" t="n">
        <f aca="false">G5-H5</f>
        <v>9.92839432870374E-005</v>
      </c>
      <c r="J5" s="6"/>
      <c r="K5" s="14" t="n">
        <v>3000000</v>
      </c>
      <c r="L5" s="14" t="n">
        <f aca="false">C7</f>
        <v>0.000127430555555556</v>
      </c>
      <c r="M5" s="15" t="n">
        <f aca="false">D5</f>
        <v>6.56296296296296E-005</v>
      </c>
      <c r="N5" s="16" t="n">
        <f aca="false">L5-M5</f>
        <v>6.1800925925926E-005</v>
      </c>
    </row>
    <row r="6" customFormat="false" ht="13.8" hidden="false" customHeight="false" outlineLevel="0" collapsed="false">
      <c r="A6" s="17" t="n">
        <v>2000000</v>
      </c>
      <c r="B6" s="17" t="s">
        <v>15</v>
      </c>
      <c r="C6" s="18" t="n">
        <f aca="false">'i5 - FOR'!E7</f>
        <v>2.29166666666667E-007</v>
      </c>
      <c r="D6" s="19" t="n">
        <f aca="false">'i7 - FOR'!E7</f>
        <v>2.06018518518518E-007</v>
      </c>
      <c r="E6" s="20" t="n">
        <f aca="false">C6-D6</f>
        <v>2.31481481481484E-008</v>
      </c>
      <c r="F6" s="0"/>
      <c r="G6" s="18" t="n">
        <f aca="false">'i5 - tempo total'!G5</f>
        <v>0.000294849696759259</v>
      </c>
      <c r="H6" s="19" t="n">
        <f aca="false">'i7 - tempo total'!F5</f>
        <v>0.000219091909722222</v>
      </c>
      <c r="I6" s="20" t="n">
        <f aca="false">G6-H6</f>
        <v>7.57577870370371E-005</v>
      </c>
      <c r="J6" s="6"/>
      <c r="K6" s="18" t="n">
        <v>4000000</v>
      </c>
      <c r="L6" s="18" t="n">
        <f aca="false">C9</f>
        <v>0.000169194444444445</v>
      </c>
      <c r="M6" s="19" t="n">
        <f aca="false">D6</f>
        <v>2.06018518518518E-007</v>
      </c>
      <c r="N6" s="20" t="n">
        <f aca="false">L6-M6</f>
        <v>0.000168988425925926</v>
      </c>
    </row>
    <row r="7" customFormat="false" ht="13.8" hidden="false" customHeight="false" outlineLevel="0" collapsed="false">
      <c r="A7" s="6" t="n">
        <v>3000000</v>
      </c>
      <c r="B7" s="6" t="s">
        <v>14</v>
      </c>
      <c r="C7" s="14" t="n">
        <f aca="false">'i5 - FOR'!E8</f>
        <v>0.000127430555555556</v>
      </c>
      <c r="D7" s="15" t="n">
        <f aca="false">'i7 - FOR'!E8</f>
        <v>0.00010087962962963</v>
      </c>
      <c r="E7" s="16" t="n">
        <f aca="false">C7-D7</f>
        <v>2.6550925925926E-005</v>
      </c>
      <c r="F7" s="0"/>
      <c r="G7" s="14" t="n">
        <f aca="false">'i5 - tempo total'!G6</f>
        <v>0.000569274613425926</v>
      </c>
      <c r="H7" s="15" t="n">
        <f aca="false">'i7 - tempo total'!F6</f>
        <v>0.000405493043981481</v>
      </c>
      <c r="I7" s="16" t="n">
        <f aca="false">G7-H7</f>
        <v>0.000163781569444445</v>
      </c>
      <c r="J7" s="6"/>
      <c r="K7" s="14" t="n">
        <v>5000000</v>
      </c>
      <c r="L7" s="14" t="n">
        <f aca="false">C11</f>
        <v>0.000214458333333333</v>
      </c>
      <c r="M7" s="15" t="n">
        <f aca="false">D7</f>
        <v>0.00010087962962963</v>
      </c>
      <c r="N7" s="16" t="n">
        <f aca="false">L7-M7</f>
        <v>0.000113578703703704</v>
      </c>
    </row>
    <row r="8" customFormat="false" ht="13.8" hidden="false" customHeight="false" outlineLevel="0" collapsed="false">
      <c r="A8" s="17" t="n">
        <v>3000000</v>
      </c>
      <c r="B8" s="17" t="s">
        <v>15</v>
      </c>
      <c r="C8" s="18" t="n">
        <f aca="false">'i5 - FOR'!E9</f>
        <v>3.125E-007</v>
      </c>
      <c r="D8" s="19" t="n">
        <f aca="false">'i7 - FOR'!E9</f>
        <v>3.31018518518519E-007</v>
      </c>
      <c r="E8" s="20" t="n">
        <f aca="false">C8-D8</f>
        <v>-1.85185185185185E-008</v>
      </c>
      <c r="F8" s="0"/>
      <c r="G8" s="18" t="n">
        <f aca="false">'i5 - tempo total'!G7</f>
        <v>0.000442737252314815</v>
      </c>
      <c r="H8" s="19" t="n">
        <f aca="false">'i7 - tempo total'!F7</f>
        <v>0.000328291759259259</v>
      </c>
      <c r="I8" s="20" t="n">
        <f aca="false">G8-H8</f>
        <v>0.000114445493055556</v>
      </c>
      <c r="J8" s="6"/>
      <c r="K8" s="18" t="n">
        <v>6000000</v>
      </c>
      <c r="L8" s="18" t="n">
        <f aca="false">C13</f>
        <v>0.000255756944444444</v>
      </c>
      <c r="M8" s="19" t="n">
        <f aca="false">D8</f>
        <v>3.31018518518519E-007</v>
      </c>
      <c r="N8" s="20" t="n">
        <f aca="false">L8-M8</f>
        <v>0.000255425925925926</v>
      </c>
    </row>
    <row r="9" customFormat="false" ht="13.8" hidden="false" customHeight="false" outlineLevel="0" collapsed="false">
      <c r="A9" s="6" t="n">
        <v>4000000</v>
      </c>
      <c r="B9" s="6" t="s">
        <v>14</v>
      </c>
      <c r="C9" s="14" t="n">
        <f aca="false">'i5 - FOR'!E10</f>
        <v>0.000169194444444445</v>
      </c>
      <c r="D9" s="15" t="n">
        <f aca="false">'i7 - FOR'!E10</f>
        <v>0.000126784722222222</v>
      </c>
      <c r="E9" s="16" t="n">
        <f aca="false">C9-D9</f>
        <v>4.24097222222224E-005</v>
      </c>
      <c r="F9" s="0"/>
      <c r="G9" s="14" t="n">
        <f aca="false">'i5 - tempo total'!G8</f>
        <v>0.000758573972222222</v>
      </c>
      <c r="H9" s="15" t="n">
        <f aca="false">'i7 - tempo total'!F8</f>
        <v>0.000620076655092593</v>
      </c>
      <c r="I9" s="16" t="n">
        <f aca="false">G9-H9</f>
        <v>0.000138497317129629</v>
      </c>
      <c r="J9" s="6"/>
      <c r="K9" s="14" t="n">
        <v>7000000</v>
      </c>
      <c r="L9" s="14" t="n">
        <f aca="false">C15</f>
        <v>0.000301585648148148</v>
      </c>
      <c r="M9" s="15" t="n">
        <f aca="false">D9</f>
        <v>0.000126784722222222</v>
      </c>
      <c r="N9" s="16" t="n">
        <f aca="false">L9-M9</f>
        <v>0.000174800925925926</v>
      </c>
    </row>
    <row r="10" customFormat="false" ht="13.8" hidden="false" customHeight="false" outlineLevel="0" collapsed="false">
      <c r="A10" s="17" t="n">
        <v>4000000</v>
      </c>
      <c r="B10" s="17" t="s">
        <v>15</v>
      </c>
      <c r="C10" s="18" t="n">
        <f aca="false">'i5 - FOR'!E11</f>
        <v>3.86574074074074E-007</v>
      </c>
      <c r="D10" s="19" t="n">
        <f aca="false">'i7 - FOR'!E11</f>
        <v>4.07407407407408E-007</v>
      </c>
      <c r="E10" s="20" t="n">
        <f aca="false">C10-D10</f>
        <v>-2.08333333333337E-008</v>
      </c>
      <c r="F10" s="0"/>
      <c r="G10" s="18" t="n">
        <f aca="false">'i5 - tempo total'!G9</f>
        <v>0.000590982107638889</v>
      </c>
      <c r="H10" s="19" t="n">
        <f aca="false">'i7 - tempo total'!F9</f>
        <v>0.000481612326388889</v>
      </c>
      <c r="I10" s="20" t="n">
        <f aca="false">G10-H10</f>
        <v>0.00010936978125</v>
      </c>
      <c r="J10" s="6"/>
      <c r="K10" s="18" t="n">
        <v>8000000</v>
      </c>
      <c r="L10" s="18" t="n">
        <f aca="false">C17</f>
        <v>0.000339784722222222</v>
      </c>
      <c r="M10" s="19" t="n">
        <f aca="false">D10</f>
        <v>4.07407407407408E-007</v>
      </c>
      <c r="N10" s="20" t="n">
        <f aca="false">L10-M10</f>
        <v>0.000339377314814815</v>
      </c>
    </row>
    <row r="11" customFormat="false" ht="13.8" hidden="false" customHeight="false" outlineLevel="0" collapsed="false">
      <c r="A11" s="6" t="n">
        <v>5000000</v>
      </c>
      <c r="B11" s="6" t="s">
        <v>14</v>
      </c>
      <c r="C11" s="14" t="n">
        <f aca="false">'i5 - FOR'!E12</f>
        <v>0.000214458333333333</v>
      </c>
      <c r="D11" s="15" t="n">
        <f aca="false">'i7 - FOR'!E12</f>
        <v>0.000161530092592592</v>
      </c>
      <c r="E11" s="16" t="n">
        <f aca="false">C11-D11</f>
        <v>5.2928240740741E-005</v>
      </c>
      <c r="F11" s="0"/>
      <c r="G11" s="14" t="n">
        <f aca="false">'i5 - tempo total'!G10</f>
        <v>0.00094901490162037</v>
      </c>
      <c r="H11" s="15" t="n">
        <f aca="false">'i7 - tempo total'!F10</f>
        <v>0.000762700300925926</v>
      </c>
      <c r="I11" s="16" t="n">
        <f aca="false">G11-H11</f>
        <v>0.000186314600694444</v>
      </c>
      <c r="J11" s="6"/>
      <c r="K11" s="14" t="n">
        <v>9000000</v>
      </c>
      <c r="L11" s="14" t="n">
        <f aca="false">C19</f>
        <v>0.000382303240740741</v>
      </c>
      <c r="M11" s="15" t="n">
        <f aca="false">D11</f>
        <v>0.000161530092592592</v>
      </c>
      <c r="N11" s="16" t="n">
        <f aca="false">L11-M11</f>
        <v>0.000220773148148149</v>
      </c>
    </row>
    <row r="12" customFormat="false" ht="13.8" hidden="false" customHeight="false" outlineLevel="0" collapsed="false">
      <c r="A12" s="17" t="n">
        <v>5000000</v>
      </c>
      <c r="B12" s="17" t="s">
        <v>15</v>
      </c>
      <c r="C12" s="18" t="n">
        <f aca="false">'i5 - FOR'!E13</f>
        <v>4.62962962962963E-007</v>
      </c>
      <c r="D12" s="19" t="n">
        <f aca="false">'i7 - FOR'!E13</f>
        <v>4.97685185185185E-007</v>
      </c>
      <c r="E12" s="20" t="n">
        <f aca="false">C12-D12</f>
        <v>-3.47222222222219E-008</v>
      </c>
      <c r="F12" s="0"/>
      <c r="G12" s="18" t="n">
        <f aca="false">'i5 - tempo total'!G11</f>
        <v>0.000739173454861111</v>
      </c>
      <c r="H12" s="19" t="n">
        <f aca="false">'i7 - tempo total'!F11</f>
        <v>0.000555494074074074</v>
      </c>
      <c r="I12" s="20" t="n">
        <f aca="false">G12-H12</f>
        <v>0.000183679380787037</v>
      </c>
      <c r="J12" s="6"/>
      <c r="K12" s="18" t="n">
        <v>10000000</v>
      </c>
      <c r="L12" s="18" t="n">
        <f aca="false">C21</f>
        <v>0.000434865740740741</v>
      </c>
      <c r="M12" s="19" t="n">
        <f aca="false">D12</f>
        <v>4.97685185185185E-007</v>
      </c>
      <c r="N12" s="20" t="n">
        <f aca="false">L12-M12</f>
        <v>0.000434368055555556</v>
      </c>
    </row>
    <row r="13" customFormat="false" ht="13.8" hidden="false" customHeight="false" outlineLevel="0" collapsed="false">
      <c r="A13" s="6" t="n">
        <v>6000000</v>
      </c>
      <c r="B13" s="6" t="s">
        <v>14</v>
      </c>
      <c r="C13" s="14" t="n">
        <f aca="false">'i5 - FOR'!E14</f>
        <v>0.000255756944444444</v>
      </c>
      <c r="D13" s="15" t="n">
        <f aca="false">'i7 - FOR'!E14</f>
        <v>0.000187493055555556</v>
      </c>
      <c r="E13" s="16" t="n">
        <f aca="false">C13-D13</f>
        <v>6.82638888888888E-005</v>
      </c>
      <c r="F13" s="0"/>
      <c r="G13" s="14" t="n">
        <f aca="false">'i5 - tempo total'!G12</f>
        <v>0.00113873625115741</v>
      </c>
      <c r="H13" s="15" t="n">
        <f aca="false">'i7 - tempo total'!F12</f>
        <v>0.000962145358796296</v>
      </c>
      <c r="I13" s="16" t="n">
        <f aca="false">G13-H13</f>
        <v>0.000176590892361111</v>
      </c>
      <c r="J13" s="6"/>
      <c r="K13" s="14" t="n">
        <v>11000000</v>
      </c>
      <c r="L13" s="14" t="n">
        <f aca="false">C23</f>
        <v>0.000473384259259259</v>
      </c>
      <c r="M13" s="15" t="n">
        <f aca="false">D13</f>
        <v>0.000187493055555556</v>
      </c>
      <c r="N13" s="16" t="n">
        <f aca="false">L13-M13</f>
        <v>0.000285891203703704</v>
      </c>
    </row>
    <row r="14" customFormat="false" ht="13.8" hidden="false" customHeight="false" outlineLevel="0" collapsed="false">
      <c r="A14" s="17" t="n">
        <v>6000000</v>
      </c>
      <c r="B14" s="17" t="s">
        <v>15</v>
      </c>
      <c r="C14" s="18" t="n">
        <f aca="false">'i5 - FOR'!E15</f>
        <v>5.46296296296296E-007</v>
      </c>
      <c r="D14" s="19" t="n">
        <f aca="false">'i7 - FOR'!E15</f>
        <v>6.41203703703704E-007</v>
      </c>
      <c r="E14" s="20" t="n">
        <f aca="false">C14-D14</f>
        <v>-9.49074074074077E-008</v>
      </c>
      <c r="F14" s="0"/>
      <c r="G14" s="18" t="n">
        <f aca="false">'i5 - tempo total'!G13</f>
        <v>0.000885349016203704</v>
      </c>
      <c r="H14" s="19" t="n">
        <f aca="false">'i7 - tempo total'!F13</f>
        <v>0.000771179768518519</v>
      </c>
      <c r="I14" s="20" t="n">
        <f aca="false">G14-H14</f>
        <v>0.000114169247685185</v>
      </c>
      <c r="J14" s="6"/>
      <c r="K14" s="18" t="n">
        <v>12000000</v>
      </c>
      <c r="L14" s="18" t="n">
        <f aca="false">C25</f>
        <v>0.000520456018518518</v>
      </c>
      <c r="M14" s="19" t="n">
        <f aca="false">D14</f>
        <v>6.41203703703704E-007</v>
      </c>
      <c r="N14" s="20" t="n">
        <f aca="false">L14-M14</f>
        <v>0.000519814814814815</v>
      </c>
    </row>
    <row r="15" customFormat="false" ht="13.8" hidden="false" customHeight="false" outlineLevel="0" collapsed="false">
      <c r="A15" s="6" t="n">
        <v>7000000</v>
      </c>
      <c r="B15" s="6" t="s">
        <v>14</v>
      </c>
      <c r="C15" s="14" t="n">
        <f aca="false">'i5 - FOR'!E16</f>
        <v>0.000301585648148148</v>
      </c>
      <c r="D15" s="15" t="n">
        <f aca="false">'i7 - FOR'!E16</f>
        <v>0.000219627314814815</v>
      </c>
      <c r="E15" s="16" t="n">
        <f aca="false">C15-D15</f>
        <v>8.19583333333334E-005</v>
      </c>
      <c r="F15" s="0"/>
      <c r="G15" s="14" t="n">
        <f aca="false">'i5 - tempo total'!G14</f>
        <v>0.00132939176041667</v>
      </c>
      <c r="H15" s="15" t="n">
        <f aca="false">'i7 - tempo total'!F14</f>
        <v>0.00109430706018519</v>
      </c>
      <c r="I15" s="16" t="n">
        <f aca="false">G15-H15</f>
        <v>0.000235084700231478</v>
      </c>
      <c r="J15" s="6"/>
      <c r="K15" s="14" t="n">
        <v>13000000</v>
      </c>
      <c r="L15" s="14" t="n">
        <f aca="false">C27</f>
        <v>0.000539608796296297</v>
      </c>
      <c r="M15" s="15" t="n">
        <f aca="false">D15</f>
        <v>0.000219627314814815</v>
      </c>
      <c r="N15" s="16" t="n">
        <f aca="false">L15-M15</f>
        <v>0.000319981481481482</v>
      </c>
    </row>
    <row r="16" customFormat="false" ht="13.8" hidden="false" customHeight="false" outlineLevel="0" collapsed="false">
      <c r="A16" s="17" t="n">
        <v>7000000</v>
      </c>
      <c r="B16" s="17" t="s">
        <v>15</v>
      </c>
      <c r="C16" s="18" t="n">
        <f aca="false">'i5 - FOR'!E17</f>
        <v>6.89814814814815E-007</v>
      </c>
      <c r="D16" s="19" t="n">
        <f aca="false">'i7 - FOR'!E17</f>
        <v>7.24537037037037E-007</v>
      </c>
      <c r="E16" s="20" t="n">
        <f aca="false">C16-D16</f>
        <v>-3.47222222222226E-008</v>
      </c>
      <c r="F16" s="0"/>
      <c r="G16" s="18" t="n">
        <f aca="false">'i5 - tempo total'!G15</f>
        <v>0.00103187115046296</v>
      </c>
      <c r="H16" s="19" t="n">
        <f aca="false">'i7 - tempo total'!F15</f>
        <v>0.000905015856481482</v>
      </c>
      <c r="I16" s="20" t="n">
        <f aca="false">G16-H16</f>
        <v>0.000126855293981482</v>
      </c>
      <c r="J16" s="6"/>
      <c r="K16" s="18" t="n">
        <v>14000000</v>
      </c>
      <c r="L16" s="18" t="n">
        <f aca="false">C29</f>
        <v>0.000599930555555556</v>
      </c>
      <c r="M16" s="19" t="n">
        <f aca="false">D16</f>
        <v>7.24537037037037E-007</v>
      </c>
      <c r="N16" s="20" t="n">
        <f aca="false">L16-M16</f>
        <v>0.000599206018518519</v>
      </c>
    </row>
    <row r="17" customFormat="false" ht="13.8" hidden="false" customHeight="false" outlineLevel="0" collapsed="false">
      <c r="A17" s="6" t="n">
        <v>8000000</v>
      </c>
      <c r="B17" s="6" t="s">
        <v>14</v>
      </c>
      <c r="C17" s="14" t="n">
        <f aca="false">'i5 - FOR'!E18</f>
        <v>0.000339784722222222</v>
      </c>
      <c r="D17" s="15" t="n">
        <f aca="false">'i7 - FOR'!E18</f>
        <v>0.000268641203703704</v>
      </c>
      <c r="E17" s="16" t="n">
        <f aca="false">C17-D17</f>
        <v>7.11435185185188E-005</v>
      </c>
      <c r="F17" s="0"/>
      <c r="G17" s="14" t="n">
        <f aca="false">'i5 - tempo total'!G16</f>
        <v>0.00151662366782407</v>
      </c>
      <c r="H17" s="15" t="n">
        <f aca="false">'i7 - tempo total'!F16</f>
        <v>0.00116439318287037</v>
      </c>
      <c r="I17" s="16" t="n">
        <f aca="false">G17-H17</f>
        <v>0.000352230484953704</v>
      </c>
      <c r="J17" s="6"/>
      <c r="K17" s="14" t="n">
        <v>15000000</v>
      </c>
      <c r="L17" s="14" t="n">
        <f aca="false">C31</f>
        <v>0.000648590277777778</v>
      </c>
      <c r="M17" s="15" t="n">
        <f aca="false">D17</f>
        <v>0.000268641203703704</v>
      </c>
      <c r="N17" s="16" t="n">
        <f aca="false">L17-M17</f>
        <v>0.000379949074074074</v>
      </c>
    </row>
    <row r="18" customFormat="false" ht="13.8" hidden="false" customHeight="false" outlineLevel="0" collapsed="false">
      <c r="A18" s="17" t="n">
        <v>8000000</v>
      </c>
      <c r="B18" s="17" t="s">
        <v>15</v>
      </c>
      <c r="C18" s="18" t="n">
        <f aca="false">'i5 - FOR'!E19</f>
        <v>7.59259259259259E-007</v>
      </c>
      <c r="D18" s="19" t="n">
        <f aca="false">'i7 - FOR'!E19</f>
        <v>1.02777777777778E-006</v>
      </c>
      <c r="E18" s="20" t="n">
        <f aca="false">C18-D18</f>
        <v>-2.68518518518518E-007</v>
      </c>
      <c r="F18" s="0"/>
      <c r="G18" s="18" t="n">
        <f aca="false">'i5 - tempo total'!G17</f>
        <v>0.00117947930671296</v>
      </c>
      <c r="H18" s="19" t="n">
        <f aca="false">'i7 - tempo total'!F17</f>
        <v>0.000879316608796296</v>
      </c>
      <c r="I18" s="20" t="n">
        <f aca="false">G18-H18</f>
        <v>0.000300162697916667</v>
      </c>
      <c r="J18" s="6"/>
      <c r="K18" s="18" t="n">
        <v>16000000</v>
      </c>
      <c r="L18" s="18" t="n">
        <f aca="false">C33</f>
        <v>0.00067824537037037</v>
      </c>
      <c r="M18" s="19" t="n">
        <f aca="false">D18</f>
        <v>1.02777777777778E-006</v>
      </c>
      <c r="N18" s="20" t="n">
        <f aca="false">L18-M18</f>
        <v>0.000677217592592592</v>
      </c>
    </row>
    <row r="19" customFormat="false" ht="13.8" hidden="false" customHeight="false" outlineLevel="0" collapsed="false">
      <c r="A19" s="6" t="n">
        <v>9000000</v>
      </c>
      <c r="B19" s="6" t="s">
        <v>14</v>
      </c>
      <c r="C19" s="14" t="n">
        <f aca="false">'i5 - FOR'!E20</f>
        <v>0.000382303240740741</v>
      </c>
      <c r="D19" s="15" t="n">
        <f aca="false">'i7 - FOR'!E20</f>
        <v>0.000281652777777778</v>
      </c>
      <c r="E19" s="16" t="n">
        <f aca="false">C19-D19</f>
        <v>0.000100650462962963</v>
      </c>
      <c r="F19" s="0"/>
      <c r="G19" s="14" t="n">
        <f aca="false">'i5 - tempo total'!G18</f>
        <v>0.00170506275115741</v>
      </c>
      <c r="H19" s="15" t="n">
        <f aca="false">'i7 - tempo total'!F18</f>
        <v>0.00125170637731481</v>
      </c>
      <c r="I19" s="16" t="n">
        <f aca="false">G19-H19</f>
        <v>0.000453356373842597</v>
      </c>
      <c r="J19" s="6"/>
      <c r="K19" s="14" t="n">
        <v>17000000</v>
      </c>
      <c r="L19" s="14" t="n">
        <f aca="false">C35</f>
        <v>0.000706143518518519</v>
      </c>
      <c r="M19" s="15" t="n">
        <f aca="false">D19</f>
        <v>0.000281652777777778</v>
      </c>
      <c r="N19" s="16" t="n">
        <f aca="false">L19-M19</f>
        <v>0.00042449074074074</v>
      </c>
    </row>
    <row r="20" customFormat="false" ht="13.8" hidden="false" customHeight="false" outlineLevel="0" collapsed="false">
      <c r="A20" s="17" t="n">
        <v>9000000</v>
      </c>
      <c r="B20" s="17" t="s">
        <v>15</v>
      </c>
      <c r="C20" s="18" t="n">
        <f aca="false">'i5 - FOR'!E21</f>
        <v>8.7037037037037E-007</v>
      </c>
      <c r="D20" s="19" t="n">
        <f aca="false">'i7 - FOR'!E21</f>
        <v>1.03240740740741E-006</v>
      </c>
      <c r="E20" s="20" t="n">
        <f aca="false">C20-D20</f>
        <v>-1.62037037037038E-007</v>
      </c>
      <c r="F20" s="0"/>
      <c r="G20" s="18" t="n">
        <f aca="false">'i5 - tempo total'!G19</f>
        <v>0.00132571517361111</v>
      </c>
      <c r="H20" s="19" t="n">
        <f aca="false">'i7 - tempo total'!F19</f>
        <v>0.000992010381944445</v>
      </c>
      <c r="I20" s="20" t="n">
        <f aca="false">G20-H20</f>
        <v>0.000333704791666665</v>
      </c>
      <c r="J20" s="6"/>
      <c r="K20" s="18" t="n">
        <v>18000000</v>
      </c>
      <c r="L20" s="18" t="n">
        <f aca="false">C37</f>
        <v>0.000747048611111112</v>
      </c>
      <c r="M20" s="19" t="n">
        <f aca="false">D20</f>
        <v>1.03240740740741E-006</v>
      </c>
      <c r="N20" s="20" t="n">
        <f aca="false">L20-M20</f>
        <v>0.000746016203703704</v>
      </c>
    </row>
    <row r="21" customFormat="false" ht="13.8" hidden="false" customHeight="false" outlineLevel="0" collapsed="false">
      <c r="A21" s="6" t="n">
        <v>10000000</v>
      </c>
      <c r="B21" s="6" t="s">
        <v>14</v>
      </c>
      <c r="C21" s="14" t="n">
        <f aca="false">'i5 - FOR'!E22</f>
        <v>0.000434865740740741</v>
      </c>
      <c r="D21" s="15" t="n">
        <f aca="false">'i7 - FOR'!E22</f>
        <v>0.000312787037037037</v>
      </c>
      <c r="E21" s="16" t="n">
        <f aca="false">C21-D21</f>
        <v>0.000122078703703704</v>
      </c>
      <c r="F21" s="0"/>
      <c r="G21" s="14" t="n">
        <f aca="false">'i5 - tempo total'!G20</f>
        <v>0.00190069910532408</v>
      </c>
      <c r="H21" s="15" t="n">
        <f aca="false">'i7 - tempo total'!F20</f>
        <v>0.00140263946759259</v>
      </c>
      <c r="I21" s="16" t="n">
        <f aca="false">G21-H21</f>
        <v>0.000498059637731486</v>
      </c>
      <c r="J21" s="6"/>
      <c r="K21" s="14" t="n">
        <v>19000000</v>
      </c>
      <c r="L21" s="14" t="n">
        <f aca="false">C39</f>
        <v>0.000821335648148148</v>
      </c>
      <c r="M21" s="15" t="n">
        <f aca="false">D21</f>
        <v>0.000312787037037037</v>
      </c>
      <c r="N21" s="16" t="n">
        <f aca="false">L21-M21</f>
        <v>0.000508548611111111</v>
      </c>
    </row>
    <row r="22" customFormat="false" ht="13.8" hidden="false" customHeight="false" outlineLevel="0" collapsed="false">
      <c r="A22" s="17" t="n">
        <v>10000000</v>
      </c>
      <c r="B22" s="17" t="s">
        <v>15</v>
      </c>
      <c r="C22" s="18" t="n">
        <f aca="false">'i5 - FOR'!E23</f>
        <v>9.21296296296297E-007</v>
      </c>
      <c r="D22" s="19" t="n">
        <f aca="false">'i7 - FOR'!E23</f>
        <v>1.22222222222222E-006</v>
      </c>
      <c r="E22" s="20" t="n">
        <f aca="false">C22-D22</f>
        <v>-3.00925925925926E-007</v>
      </c>
      <c r="F22" s="0"/>
      <c r="G22" s="18" t="n">
        <f aca="false">'i5 - tempo total'!G21</f>
        <v>0.0014727458912037</v>
      </c>
      <c r="H22" s="19" t="n">
        <f aca="false">'i7 - tempo total'!F21</f>
        <v>0.00109951528935185</v>
      </c>
      <c r="I22" s="20" t="n">
        <f aca="false">G22-H22</f>
        <v>0.000373230601851855</v>
      </c>
      <c r="J22" s="6"/>
      <c r="K22" s="18" t="n">
        <v>20000000</v>
      </c>
      <c r="L22" s="18" t="n">
        <f aca="false">C41</f>
        <v>0.000855337962962963</v>
      </c>
      <c r="M22" s="19" t="n">
        <f aca="false">D22</f>
        <v>1.22222222222222E-006</v>
      </c>
      <c r="N22" s="20" t="n">
        <f aca="false">L22-M22</f>
        <v>0.000854115740740741</v>
      </c>
    </row>
    <row r="23" customFormat="false" ht="13.8" hidden="false" customHeight="false" outlineLevel="0" collapsed="false">
      <c r="A23" s="6" t="n">
        <v>11000000</v>
      </c>
      <c r="B23" s="6" t="s">
        <v>14</v>
      </c>
      <c r="C23" s="14" t="n">
        <f aca="false">'i5 - FOR'!E24</f>
        <v>0.000473384259259259</v>
      </c>
      <c r="D23" s="15" t="n">
        <f aca="false">'i7 - FOR'!E24</f>
        <v>0.0003366875</v>
      </c>
      <c r="E23" s="16" t="n">
        <f aca="false">C23-D23</f>
        <v>0.000136696759259259</v>
      </c>
      <c r="F23" s="0"/>
      <c r="G23" s="14" t="n">
        <f aca="false">'i5 - tempo total'!G22</f>
        <v>0.00208905438657407</v>
      </c>
      <c r="H23" s="15" t="n">
        <f aca="false">'i7 - tempo total'!F22</f>
        <v>0.00155238319444444</v>
      </c>
      <c r="I23" s="16" t="n">
        <f aca="false">G23-H23</f>
        <v>0.000536671192129634</v>
      </c>
      <c r="J23" s="6"/>
      <c r="K23" s="14" t="n">
        <v>21000000</v>
      </c>
      <c r="L23" s="14" t="n">
        <f aca="false">C43</f>
        <v>0.000873099537037037</v>
      </c>
      <c r="M23" s="15" t="n">
        <f aca="false">D23</f>
        <v>0.0003366875</v>
      </c>
      <c r="N23" s="16" t="n">
        <f aca="false">L23-M23</f>
        <v>0.000536412037037037</v>
      </c>
    </row>
    <row r="24" customFormat="false" ht="13.8" hidden="false" customHeight="false" outlineLevel="0" collapsed="false">
      <c r="A24" s="17" t="n">
        <v>11000000</v>
      </c>
      <c r="B24" s="17" t="s">
        <v>15</v>
      </c>
      <c r="C24" s="18" t="n">
        <f aca="false">'i5 - FOR'!E25</f>
        <v>9.88425925925926E-007</v>
      </c>
      <c r="D24" s="19" t="n">
        <f aca="false">'i7 - FOR'!E25</f>
        <v>1.63194444444444E-006</v>
      </c>
      <c r="E24" s="20" t="n">
        <f aca="false">C24-D24</f>
        <v>-6.43518518518517E-007</v>
      </c>
      <c r="F24" s="0"/>
      <c r="G24" s="18" t="n">
        <f aca="false">'i5 - tempo total'!G23</f>
        <v>0.00162223271875</v>
      </c>
      <c r="H24" s="19" t="n">
        <f aca="false">'i7 - tempo total'!F23</f>
        <v>0.0012265012962963</v>
      </c>
      <c r="I24" s="20" t="n">
        <f aca="false">G24-H24</f>
        <v>0.000395731422453699</v>
      </c>
      <c r="J24" s="6"/>
      <c r="K24" s="18" t="n">
        <v>22000000</v>
      </c>
      <c r="L24" s="18" t="n">
        <f aca="false">C45</f>
        <v>0.000947224537037037</v>
      </c>
      <c r="M24" s="19" t="n">
        <f aca="false">D24</f>
        <v>1.63194444444444E-006</v>
      </c>
      <c r="N24" s="20" t="n">
        <f aca="false">L24-M24</f>
        <v>0.000945592592592593</v>
      </c>
    </row>
    <row r="25" customFormat="false" ht="13.8" hidden="false" customHeight="false" outlineLevel="0" collapsed="false">
      <c r="A25" s="6" t="n">
        <v>12000000</v>
      </c>
      <c r="B25" s="6" t="s">
        <v>14</v>
      </c>
      <c r="C25" s="14" t="n">
        <f aca="false">'i5 - FOR'!E26</f>
        <v>0.000520456018518518</v>
      </c>
      <c r="D25" s="15" t="n">
        <f aca="false">'i7 - FOR'!E26</f>
        <v>0.000375321759259259</v>
      </c>
      <c r="E25" s="16" t="n">
        <f aca="false">C25-D25</f>
        <v>0.000145134259259259</v>
      </c>
      <c r="F25" s="0"/>
      <c r="G25" s="14" t="n">
        <f aca="false">'i5 - tempo total'!G24</f>
        <v>0.00227904923148148</v>
      </c>
      <c r="H25" s="15" t="n">
        <f aca="false">'i7 - tempo total'!F24</f>
        <v>0.00168907804398148</v>
      </c>
      <c r="I25" s="16" t="n">
        <f aca="false">G25-H25</f>
        <v>0.000589971187500003</v>
      </c>
      <c r="J25" s="6"/>
      <c r="K25" s="14" t="n">
        <v>23000000</v>
      </c>
      <c r="L25" s="14" t="n">
        <f aca="false">C47</f>
        <v>0.000973726851851852</v>
      </c>
      <c r="M25" s="15" t="n">
        <f aca="false">D25</f>
        <v>0.000375321759259259</v>
      </c>
      <c r="N25" s="16" t="n">
        <f aca="false">L25-M25</f>
        <v>0.000598405092592592</v>
      </c>
    </row>
    <row r="26" customFormat="false" ht="13.8" hidden="false" customHeight="false" outlineLevel="0" collapsed="false">
      <c r="A26" s="17" t="n">
        <v>12000000</v>
      </c>
      <c r="B26" s="17" t="s">
        <v>15</v>
      </c>
      <c r="C26" s="18" t="n">
        <f aca="false">'i5 - FOR'!E27</f>
        <v>1.08101851851852E-006</v>
      </c>
      <c r="D26" s="19" t="n">
        <f aca="false">'i7 - FOR'!E27</f>
        <v>1.59722222222222E-006</v>
      </c>
      <c r="E26" s="20" t="n">
        <f aca="false">C26-D26</f>
        <v>-5.16203703703704E-007</v>
      </c>
      <c r="F26" s="0"/>
      <c r="G26" s="18" t="n">
        <f aca="false">'i5 - tempo total'!G25</f>
        <v>0.0017683196412037</v>
      </c>
      <c r="H26" s="19" t="n">
        <f aca="false">'i7 - tempo total'!F25</f>
        <v>0.00163265480324074</v>
      </c>
      <c r="I26" s="20" t="n">
        <f aca="false">G26-H26</f>
        <v>0.000135664837962963</v>
      </c>
      <c r="J26" s="6"/>
      <c r="K26" s="18" t="n">
        <v>24000000</v>
      </c>
      <c r="L26" s="18" t="n">
        <f aca="false">C49</f>
        <v>0.00101839814814815</v>
      </c>
      <c r="M26" s="19" t="n">
        <f aca="false">D26</f>
        <v>1.59722222222222E-006</v>
      </c>
      <c r="N26" s="20" t="n">
        <f aca="false">L26-M26</f>
        <v>0.00101680092592593</v>
      </c>
    </row>
    <row r="27" customFormat="false" ht="13.8" hidden="false" customHeight="false" outlineLevel="0" collapsed="false">
      <c r="A27" s="6" t="n">
        <v>13000000</v>
      </c>
      <c r="B27" s="6" t="s">
        <v>14</v>
      </c>
      <c r="C27" s="14" t="n">
        <f aca="false">'i5 - FOR'!E28</f>
        <v>0.000539608796296297</v>
      </c>
      <c r="D27" s="15" t="n">
        <f aca="false">'i7 - FOR'!E28</f>
        <v>0.000406497685185185</v>
      </c>
      <c r="E27" s="16" t="n">
        <f aca="false">C27-D27</f>
        <v>0.000133111111111111</v>
      </c>
      <c r="F27" s="0"/>
      <c r="G27" s="14" t="n">
        <f aca="false">'i5 - tempo total'!G26</f>
        <v>0.00245844857523148</v>
      </c>
      <c r="H27" s="15" t="n">
        <f aca="false">'i7 - tempo total'!F26</f>
        <v>0.00196790895833333</v>
      </c>
      <c r="I27" s="16" t="n">
        <f aca="false">G27-H27</f>
        <v>0.000490539616898152</v>
      </c>
      <c r="J27" s="6"/>
      <c r="K27" s="14" t="n">
        <v>25000000</v>
      </c>
      <c r="L27" s="14" t="n">
        <f aca="false">C51</f>
        <v>0.00106890740740741</v>
      </c>
      <c r="M27" s="15" t="n">
        <f aca="false">D27</f>
        <v>0.000406497685185185</v>
      </c>
      <c r="N27" s="16" t="n">
        <f aca="false">L27-M27</f>
        <v>0.000662409722222223</v>
      </c>
    </row>
    <row r="28" customFormat="false" ht="13.8" hidden="false" customHeight="false" outlineLevel="0" collapsed="false">
      <c r="A28" s="17" t="n">
        <v>13000000</v>
      </c>
      <c r="B28" s="17" t="s">
        <v>15</v>
      </c>
      <c r="C28" s="18" t="n">
        <f aca="false">'i5 - FOR'!E29</f>
        <v>1.31018518518519E-006</v>
      </c>
      <c r="D28" s="19" t="n">
        <f aca="false">'i7 - FOR'!E29</f>
        <v>1.57638888888889E-006</v>
      </c>
      <c r="E28" s="20" t="n">
        <f aca="false">C28-D28</f>
        <v>-2.66203703703704E-007</v>
      </c>
      <c r="F28" s="0"/>
      <c r="G28" s="18" t="n">
        <f aca="false">'i5 - tempo total'!G27</f>
        <v>0.00191617240509259</v>
      </c>
      <c r="H28" s="19" t="n">
        <f aca="false">'i7 - tempo total'!F27</f>
        <v>0.00149667326388889</v>
      </c>
      <c r="I28" s="20" t="n">
        <f aca="false">G28-H28</f>
        <v>0.000419499141203703</v>
      </c>
      <c r="J28" s="6"/>
      <c r="K28" s="18" t="n">
        <v>26000000</v>
      </c>
      <c r="L28" s="18" t="n">
        <f aca="false">C53</f>
        <v>0.00114943518518519</v>
      </c>
      <c r="M28" s="19" t="n">
        <f aca="false">D28</f>
        <v>1.57638888888889E-006</v>
      </c>
      <c r="N28" s="20" t="n">
        <f aca="false">L28-M28</f>
        <v>0.0011478587962963</v>
      </c>
    </row>
    <row r="29" customFormat="false" ht="13.8" hidden="false" customHeight="false" outlineLevel="0" collapsed="false">
      <c r="A29" s="6" t="n">
        <v>14000000</v>
      </c>
      <c r="B29" s="6" t="s">
        <v>14</v>
      </c>
      <c r="C29" s="14" t="n">
        <f aca="false">'i5 - FOR'!E30</f>
        <v>0.000599930555555556</v>
      </c>
      <c r="D29" s="15" t="n">
        <f aca="false">'i7 - FOR'!E30</f>
        <v>0.000442180555555555</v>
      </c>
      <c r="E29" s="16" t="n">
        <f aca="false">C29-D29</f>
        <v>0.00015775</v>
      </c>
      <c r="F29" s="0"/>
      <c r="G29" s="14" t="n">
        <f aca="false">'i5 - tempo total'!G28</f>
        <v>0.00265568700347222</v>
      </c>
      <c r="H29" s="15" t="n">
        <f aca="false">'i7 - tempo total'!F28</f>
        <v>0.00218768708333333</v>
      </c>
      <c r="I29" s="16" t="n">
        <f aca="false">G29-H29</f>
        <v>0.000467999920138893</v>
      </c>
      <c r="J29" s="6"/>
      <c r="K29" s="14" t="n">
        <v>27000000</v>
      </c>
      <c r="L29" s="14" t="n">
        <f aca="false">C55</f>
        <v>0.00115997453703704</v>
      </c>
      <c r="M29" s="15" t="n">
        <f aca="false">D29</f>
        <v>0.000442180555555555</v>
      </c>
      <c r="N29" s="16" t="n">
        <f aca="false">L29-M29</f>
        <v>0.000717793981481481</v>
      </c>
    </row>
    <row r="30" customFormat="false" ht="13.8" hidden="false" customHeight="false" outlineLevel="0" collapsed="false">
      <c r="A30" s="17" t="n">
        <v>14000000</v>
      </c>
      <c r="B30" s="17" t="s">
        <v>15</v>
      </c>
      <c r="C30" s="18" t="n">
        <f aca="false">'i5 - FOR'!E31</f>
        <v>1.31944444444445E-006</v>
      </c>
      <c r="D30" s="19" t="n">
        <f aca="false">'i7 - FOR'!E31</f>
        <v>1.38888888888889E-006</v>
      </c>
      <c r="E30" s="20" t="n">
        <f aca="false">C30-D30</f>
        <v>-6.94444444444439E-008</v>
      </c>
      <c r="F30" s="0"/>
      <c r="G30" s="18" t="n">
        <f aca="false">'i5 - tempo total'!G29</f>
        <v>0.00207195264004629</v>
      </c>
      <c r="H30" s="19" t="n">
        <f aca="false">'i7 - tempo total'!F29</f>
        <v>0.00161258414351852</v>
      </c>
      <c r="I30" s="20" t="n">
        <f aca="false">G30-H30</f>
        <v>0.000459368496527775</v>
      </c>
      <c r="J30" s="6"/>
      <c r="K30" s="18" t="n">
        <v>28000000</v>
      </c>
      <c r="L30" s="18" t="n">
        <f aca="false">C57</f>
        <v>0.00120629398148148</v>
      </c>
      <c r="M30" s="19" t="n">
        <f aca="false">D30</f>
        <v>1.38888888888889E-006</v>
      </c>
      <c r="N30" s="20" t="n">
        <f aca="false">L30-M30</f>
        <v>0.0012049050925926</v>
      </c>
    </row>
    <row r="31" customFormat="false" ht="13.8" hidden="false" customHeight="false" outlineLevel="0" collapsed="false">
      <c r="A31" s="6" t="n">
        <v>15000000</v>
      </c>
      <c r="B31" s="6" t="s">
        <v>14</v>
      </c>
      <c r="C31" s="14" t="n">
        <f aca="false">'i5 - FOR'!E32</f>
        <v>0.000648590277777778</v>
      </c>
      <c r="D31" s="15" t="n">
        <f aca="false">'i7 - FOR'!E32</f>
        <v>0.000480835648148148</v>
      </c>
      <c r="E31" s="16" t="n">
        <f aca="false">C31-D31</f>
        <v>0.00016775462962963</v>
      </c>
      <c r="G31" s="14" t="n">
        <f aca="false">'i5 - tempo total'!G30</f>
        <v>0.00285674260532407</v>
      </c>
      <c r="H31" s="15" t="n">
        <f aca="false">'i7 - tempo total'!F30</f>
        <v>0.00207913211805556</v>
      </c>
      <c r="I31" s="16" t="n">
        <f aca="false">G31-H31</f>
        <v>0.000777610487268514</v>
      </c>
      <c r="J31" s="6"/>
      <c r="K31" s="14" t="n">
        <v>29000000</v>
      </c>
      <c r="L31" s="14" t="n">
        <f aca="false">C59</f>
        <v>0.00125209722222222</v>
      </c>
      <c r="M31" s="15" t="n">
        <f aca="false">D31</f>
        <v>0.000480835648148148</v>
      </c>
      <c r="N31" s="16" t="n">
        <f aca="false">L31-M31</f>
        <v>0.000771261574074074</v>
      </c>
      <c r="X31" s="0" t="s">
        <v>16</v>
      </c>
    </row>
    <row r="32" customFormat="false" ht="13.8" hidden="false" customHeight="false" outlineLevel="0" collapsed="false">
      <c r="A32" s="17" t="n">
        <v>15000000</v>
      </c>
      <c r="B32" s="17" t="s">
        <v>15</v>
      </c>
      <c r="C32" s="18" t="n">
        <f aca="false">'i5 - FOR'!E33</f>
        <v>1.36111111111111E-006</v>
      </c>
      <c r="D32" s="19" t="n">
        <f aca="false">'i7 - FOR'!E33</f>
        <v>1.81018518518518E-006</v>
      </c>
      <c r="E32" s="20" t="n">
        <f aca="false">C32-D32</f>
        <v>-4.49074074074074E-007</v>
      </c>
      <c r="G32" s="18" t="n">
        <f aca="false">'i5 - tempo total'!G31</f>
        <v>0.00221367925347222</v>
      </c>
      <c r="H32" s="19" t="n">
        <f aca="false">'i7 - tempo total'!F31</f>
        <v>0.00164645275462963</v>
      </c>
      <c r="I32" s="20" t="n">
        <f aca="false">G32-H32</f>
        <v>0.000567226498842595</v>
      </c>
      <c r="J32" s="6"/>
      <c r="K32" s="21" t="n">
        <v>30000000</v>
      </c>
      <c r="L32" s="21" t="n">
        <f aca="false">C61</f>
        <v>0.0012846087962963</v>
      </c>
      <c r="M32" s="22" t="n">
        <f aca="false">D32</f>
        <v>1.81018518518518E-006</v>
      </c>
      <c r="N32" s="23" t="n">
        <f aca="false">L32-M32</f>
        <v>0.00128279861111111</v>
      </c>
    </row>
    <row r="33" customFormat="false" ht="13.8" hidden="false" customHeight="false" outlineLevel="0" collapsed="false">
      <c r="A33" s="6" t="n">
        <v>16000000</v>
      </c>
      <c r="B33" s="6" t="s">
        <v>14</v>
      </c>
      <c r="C33" s="14" t="n">
        <f aca="false">'i5 - FOR'!E34</f>
        <v>0.00067824537037037</v>
      </c>
      <c r="D33" s="15" t="n">
        <f aca="false">'i7 - FOR'!E34</f>
        <v>0.000499011574074074</v>
      </c>
      <c r="E33" s="16" t="n">
        <f aca="false">C33-D33</f>
        <v>0.000179233796296296</v>
      </c>
      <c r="G33" s="14" t="n">
        <f aca="false">'i5 - tempo total'!G32</f>
        <v>0.00303366962731481</v>
      </c>
      <c r="H33" s="15" t="n">
        <f aca="false">'i7 - tempo total'!F32</f>
        <v>0.00237402827546296</v>
      </c>
      <c r="I33" s="16" t="n">
        <f aca="false">G33-H33</f>
        <v>0.000659641351851853</v>
      </c>
      <c r="J33" s="6"/>
      <c r="K33" s="14"/>
      <c r="L33" s="6"/>
      <c r="M33" s="6"/>
      <c r="N33" s="6"/>
    </row>
    <row r="34" customFormat="false" ht="13.8" hidden="false" customHeight="false" outlineLevel="0" collapsed="false">
      <c r="A34" s="17" t="n">
        <v>16000000</v>
      </c>
      <c r="B34" s="17" t="s">
        <v>15</v>
      </c>
      <c r="C34" s="18" t="n">
        <f aca="false">'i5 - FOR'!E35</f>
        <v>1.49537037037037E-006</v>
      </c>
      <c r="D34" s="19" t="n">
        <f aca="false">'i7 - FOR'!E35</f>
        <v>1.90972222222222E-006</v>
      </c>
      <c r="E34" s="20" t="n">
        <f aca="false">C34-D34</f>
        <v>-4.14351851851852E-007</v>
      </c>
      <c r="G34" s="18" t="n">
        <f aca="false">'i5 - tempo total'!G33</f>
        <v>0.00235515078819445</v>
      </c>
      <c r="H34" s="19" t="n">
        <f aca="false">'i7 - tempo total'!F33</f>
        <v>0.00175752938657407</v>
      </c>
      <c r="I34" s="20" t="n">
        <f aca="false">G34-H34</f>
        <v>0.000597621401620375</v>
      </c>
      <c r="J34" s="6"/>
      <c r="K34" s="6"/>
      <c r="L34" s="10" t="s">
        <v>2</v>
      </c>
      <c r="M34" s="11" t="s">
        <v>4</v>
      </c>
      <c r="N34" s="13" t="s">
        <v>17</v>
      </c>
    </row>
    <row r="35" customFormat="false" ht="13.8" hidden="false" customHeight="false" outlineLevel="0" collapsed="false">
      <c r="A35" s="6" t="n">
        <v>17000000</v>
      </c>
      <c r="B35" s="6" t="s">
        <v>14</v>
      </c>
      <c r="C35" s="14" t="n">
        <f aca="false">'i5 - FOR'!E36</f>
        <v>0.000706143518518519</v>
      </c>
      <c r="D35" s="15" t="n">
        <f aca="false">'i7 - FOR'!E36</f>
        <v>0.000529983796296297</v>
      </c>
      <c r="E35" s="16" t="n">
        <f aca="false">C35-D35</f>
        <v>0.000176159722222222</v>
      </c>
      <c r="G35" s="14" t="n">
        <f aca="false">'i5 - tempo total'!G34</f>
        <v>0.00321677670023148</v>
      </c>
      <c r="H35" s="15" t="n">
        <f aca="false">'i7 - tempo total'!F34</f>
        <v>0.00235610135416667</v>
      </c>
      <c r="I35" s="16" t="n">
        <f aca="false">G35-H35</f>
        <v>0.000860675346064812</v>
      </c>
      <c r="J35" s="6"/>
      <c r="K35" s="14" t="n">
        <v>1000000</v>
      </c>
      <c r="L35" s="14" t="n">
        <f aca="false">C4</f>
        <v>1.20370370370371E-007</v>
      </c>
      <c r="M35" s="15" t="n">
        <f aca="false">D4</f>
        <v>1.2962962962963E-007</v>
      </c>
      <c r="N35" s="16" t="n">
        <f aca="false">M35-L35</f>
        <v>9.25925925925911E-009</v>
      </c>
    </row>
    <row r="36" customFormat="false" ht="13.8" hidden="false" customHeight="false" outlineLevel="0" collapsed="false">
      <c r="A36" s="17" t="n">
        <v>17000000</v>
      </c>
      <c r="B36" s="17" t="s">
        <v>15</v>
      </c>
      <c r="C36" s="18" t="n">
        <f aca="false">'i5 - FOR'!E37</f>
        <v>1.51851851851852E-006</v>
      </c>
      <c r="D36" s="19" t="n">
        <f aca="false">'i7 - FOR'!E37</f>
        <v>1.69907407407408E-006</v>
      </c>
      <c r="E36" s="20" t="n">
        <f aca="false">C36-D36</f>
        <v>-1.80555555555558E-007</v>
      </c>
      <c r="G36" s="18" t="n">
        <f aca="false">'i5 - tempo total'!G35</f>
        <v>0.00250501148032407</v>
      </c>
      <c r="H36" s="19" t="n">
        <f aca="false">'i7 - tempo total'!F35</f>
        <v>0.00188044284722222</v>
      </c>
      <c r="I36" s="20" t="n">
        <f aca="false">G36-H36</f>
        <v>0.000624568633101854</v>
      </c>
      <c r="J36" s="6"/>
      <c r="K36" s="18" t="n">
        <v>2000000</v>
      </c>
      <c r="L36" s="18" t="n">
        <f aca="false">C6</f>
        <v>2.29166666666667E-007</v>
      </c>
      <c r="M36" s="19" t="n">
        <f aca="false">D6</f>
        <v>2.06018518518518E-007</v>
      </c>
      <c r="N36" s="20" t="n">
        <f aca="false">M36-L36</f>
        <v>-2.31481481481484E-008</v>
      </c>
    </row>
    <row r="37" customFormat="false" ht="13.8" hidden="false" customHeight="false" outlineLevel="0" collapsed="false">
      <c r="A37" s="6" t="n">
        <v>18000000</v>
      </c>
      <c r="B37" s="6" t="s">
        <v>14</v>
      </c>
      <c r="C37" s="14" t="n">
        <f aca="false">'i5 - FOR'!E38</f>
        <v>0.000747048611111112</v>
      </c>
      <c r="D37" s="15" t="n">
        <f aca="false">'i7 - FOR'!E38</f>
        <v>0.0005585625</v>
      </c>
      <c r="E37" s="16" t="n">
        <f aca="false">C37-D37</f>
        <v>0.000188486111111111</v>
      </c>
      <c r="G37" s="14" t="n">
        <f aca="false">'i5 - tempo total'!G36</f>
        <v>0.00340080993402778</v>
      </c>
      <c r="H37" s="15" t="n">
        <f aca="false">'i7 - tempo total'!F36</f>
        <v>0.00251374284722222</v>
      </c>
      <c r="I37" s="16" t="n">
        <f aca="false">G37-H37</f>
        <v>0.000887067086805557</v>
      </c>
      <c r="J37" s="6"/>
      <c r="K37" s="14" t="n">
        <v>3000000</v>
      </c>
      <c r="L37" s="14" t="n">
        <f aca="false">C8</f>
        <v>3.125E-007</v>
      </c>
      <c r="M37" s="15" t="n">
        <f aca="false">D8</f>
        <v>3.31018518518519E-007</v>
      </c>
      <c r="N37" s="16" t="n">
        <f aca="false">M37-L37</f>
        <v>1.85185185185185E-008</v>
      </c>
    </row>
    <row r="38" customFormat="false" ht="13.8" hidden="false" customHeight="false" outlineLevel="0" collapsed="false">
      <c r="A38" s="17" t="n">
        <v>18000000</v>
      </c>
      <c r="B38" s="17" t="s">
        <v>15</v>
      </c>
      <c r="C38" s="18" t="n">
        <f aca="false">'i5 - FOR'!E39</f>
        <v>1.71759259259259E-006</v>
      </c>
      <c r="D38" s="19" t="n">
        <f aca="false">'i7 - FOR'!E39</f>
        <v>1.87731481481482E-006</v>
      </c>
      <c r="E38" s="20" t="n">
        <f aca="false">C38-D38</f>
        <v>-1.59722222222226E-007</v>
      </c>
      <c r="G38" s="18" t="n">
        <f aca="false">'i5 - tempo total'!G37</f>
        <v>0.00265190517708333</v>
      </c>
      <c r="H38" s="19" t="n">
        <f aca="false">'i7 - tempo total'!F37</f>
        <v>0.00200041667824074</v>
      </c>
      <c r="I38" s="20" t="n">
        <f aca="false">G38-H38</f>
        <v>0.000651488498842593</v>
      </c>
      <c r="J38" s="6"/>
      <c r="K38" s="18" t="n">
        <v>4000000</v>
      </c>
      <c r="L38" s="18" t="n">
        <f aca="false">C10</f>
        <v>3.86574074074074E-007</v>
      </c>
      <c r="M38" s="19" t="n">
        <f aca="false">D10</f>
        <v>4.07407407407408E-007</v>
      </c>
      <c r="N38" s="20" t="n">
        <f aca="false">M38-L38</f>
        <v>2.08333333333337E-008</v>
      </c>
    </row>
    <row r="39" customFormat="false" ht="13.8" hidden="false" customHeight="false" outlineLevel="0" collapsed="false">
      <c r="A39" s="6" t="n">
        <v>19000000</v>
      </c>
      <c r="B39" s="6" t="s">
        <v>14</v>
      </c>
      <c r="C39" s="14" t="n">
        <f aca="false">'i5 - FOR'!E40</f>
        <v>0.000821335648148148</v>
      </c>
      <c r="D39" s="15" t="n">
        <f aca="false">'i7 - FOR'!E40</f>
        <v>0.0005878125</v>
      </c>
      <c r="E39" s="16" t="n">
        <f aca="false">C39-D39</f>
        <v>0.000233523148148148</v>
      </c>
      <c r="G39" s="14" t="n">
        <f aca="false">'i5 - tempo total'!G38</f>
        <v>0.00360413418518518</v>
      </c>
      <c r="H39" s="15" t="n">
        <f aca="false">'i7 - tempo total'!F38</f>
        <v>0.00267818744212963</v>
      </c>
      <c r="I39" s="16" t="n">
        <f aca="false">G39-H39</f>
        <v>0.000925946743055554</v>
      </c>
      <c r="J39" s="6"/>
      <c r="K39" s="14" t="n">
        <v>5000000</v>
      </c>
      <c r="L39" s="14" t="n">
        <f aca="false">C12</f>
        <v>4.62962962962963E-007</v>
      </c>
      <c r="M39" s="15" t="n">
        <f aca="false">D12</f>
        <v>4.97685185185185E-007</v>
      </c>
      <c r="N39" s="16" t="n">
        <f aca="false">M39-L39</f>
        <v>3.47222222222219E-008</v>
      </c>
    </row>
    <row r="40" customFormat="false" ht="13.8" hidden="false" customHeight="false" outlineLevel="0" collapsed="false">
      <c r="A40" s="17" t="n">
        <v>19000000</v>
      </c>
      <c r="B40" s="17" t="s">
        <v>15</v>
      </c>
      <c r="C40" s="18" t="n">
        <f aca="false">'i5 - FOR'!E41</f>
        <v>1.72916666666667E-006</v>
      </c>
      <c r="D40" s="19" t="n">
        <f aca="false">'i7 - FOR'!E41</f>
        <v>1.98148148148148E-006</v>
      </c>
      <c r="E40" s="20" t="n">
        <f aca="false">C40-D40</f>
        <v>-2.52314814814814E-007</v>
      </c>
      <c r="G40" s="18" t="n">
        <f aca="false">'i5 - tempo total'!G39</f>
        <v>0.00279507030324074</v>
      </c>
      <c r="H40" s="19" t="n">
        <f aca="false">'i7 - tempo total'!F39</f>
        <v>0.00213780542824074</v>
      </c>
      <c r="I40" s="20" t="n">
        <f aca="false">G40-H40</f>
        <v>0.000657264875000001</v>
      </c>
      <c r="J40" s="6"/>
      <c r="K40" s="18" t="n">
        <v>6000000</v>
      </c>
      <c r="L40" s="18" t="n">
        <f aca="false">C14</f>
        <v>5.46296296296296E-007</v>
      </c>
      <c r="M40" s="19" t="n">
        <f aca="false">D14</f>
        <v>6.41203703703704E-007</v>
      </c>
      <c r="N40" s="20" t="n">
        <f aca="false">M40-L40</f>
        <v>9.49074074074077E-008</v>
      </c>
    </row>
    <row r="41" customFormat="false" ht="13.8" hidden="false" customHeight="false" outlineLevel="0" collapsed="false">
      <c r="A41" s="6" t="n">
        <v>20000000</v>
      </c>
      <c r="B41" s="6" t="s">
        <v>14</v>
      </c>
      <c r="C41" s="14" t="n">
        <f aca="false">'i5 - FOR'!E42</f>
        <v>0.000855337962962963</v>
      </c>
      <c r="D41" s="15" t="n">
        <f aca="false">'i7 - FOR'!E42</f>
        <v>0.000628094907407408</v>
      </c>
      <c r="E41" s="16" t="n">
        <f aca="false">C41-D41</f>
        <v>0.000227243055555556</v>
      </c>
      <c r="G41" s="14" t="n">
        <f aca="false">'i5 - tempo total'!G40</f>
        <v>0.00378926922569445</v>
      </c>
      <c r="H41" s="15" t="n">
        <f aca="false">'i7 - tempo total'!F40</f>
        <v>0.00285833868055556</v>
      </c>
      <c r="I41" s="16" t="n">
        <f aca="false">G41-H41</f>
        <v>0.000930930545138886</v>
      </c>
      <c r="J41" s="6"/>
      <c r="K41" s="14" t="n">
        <v>7000000</v>
      </c>
      <c r="L41" s="14" t="n">
        <f aca="false">C16</f>
        <v>6.89814814814815E-007</v>
      </c>
      <c r="M41" s="15" t="n">
        <f aca="false">D16</f>
        <v>7.24537037037037E-007</v>
      </c>
      <c r="N41" s="16" t="n">
        <f aca="false">M41-L41</f>
        <v>3.47222222222226E-008</v>
      </c>
    </row>
    <row r="42" customFormat="false" ht="13.8" hidden="false" customHeight="false" outlineLevel="0" collapsed="false">
      <c r="A42" s="17" t="n">
        <v>20000000</v>
      </c>
      <c r="B42" s="17" t="s">
        <v>15</v>
      </c>
      <c r="C42" s="18" t="n">
        <f aca="false">'i5 - FOR'!E43</f>
        <v>1.85648148148148E-006</v>
      </c>
      <c r="D42" s="19" t="n">
        <f aca="false">'i7 - FOR'!E43</f>
        <v>2.59259259259259E-006</v>
      </c>
      <c r="E42" s="20" t="n">
        <f aca="false">C42-D42</f>
        <v>-7.3611111111111E-007</v>
      </c>
      <c r="G42" s="18" t="n">
        <f aca="false">'i5 - tempo total'!G41</f>
        <v>0.00294709850462963</v>
      </c>
      <c r="H42" s="19" t="n">
        <f aca="false">'i7 - tempo total'!F41</f>
        <v>0.0022508871875</v>
      </c>
      <c r="I42" s="20" t="n">
        <f aca="false">G42-H42</f>
        <v>0.000696211317129629</v>
      </c>
      <c r="J42" s="6"/>
      <c r="K42" s="18" t="n">
        <v>8000000</v>
      </c>
      <c r="L42" s="18" t="n">
        <f aca="false">C18</f>
        <v>7.59259259259259E-007</v>
      </c>
      <c r="M42" s="19" t="n">
        <f aca="false">D18</f>
        <v>1.02777777777778E-006</v>
      </c>
      <c r="N42" s="20" t="n">
        <f aca="false">M42-L42</f>
        <v>2.68518518518518E-007</v>
      </c>
    </row>
    <row r="43" customFormat="false" ht="13.8" hidden="false" customHeight="false" outlineLevel="0" collapsed="false">
      <c r="A43" s="6" t="n">
        <v>21000000</v>
      </c>
      <c r="B43" s="6" t="s">
        <v>14</v>
      </c>
      <c r="C43" s="14" t="n">
        <f aca="false">'i5 - FOR'!E44</f>
        <v>0.000873099537037037</v>
      </c>
      <c r="D43" s="15" t="n">
        <f aca="false">'i7 - FOR'!E44</f>
        <v>0.000661245370370371</v>
      </c>
      <c r="E43" s="16" t="n">
        <f aca="false">C43-D43</f>
        <v>0.000211854166666666</v>
      </c>
      <c r="G43" s="14" t="n">
        <f aca="false">'i5 - tempo total'!G42</f>
        <v>0.00397221743287037</v>
      </c>
      <c r="H43" s="15" t="n">
        <f aca="false">'i7 - tempo total'!F42</f>
        <v>0.0030013678587963</v>
      </c>
      <c r="I43" s="16" t="n">
        <f aca="false">G43-H43</f>
        <v>0.00097084957407407</v>
      </c>
      <c r="J43" s="6"/>
      <c r="K43" s="14" t="n">
        <v>9000000</v>
      </c>
      <c r="L43" s="14" t="n">
        <f aca="false">C20</f>
        <v>8.7037037037037E-007</v>
      </c>
      <c r="M43" s="15" t="n">
        <f aca="false">D20</f>
        <v>1.03240740740741E-006</v>
      </c>
      <c r="N43" s="16" t="n">
        <f aca="false">M43-L43</f>
        <v>1.62037037037038E-007</v>
      </c>
    </row>
    <row r="44" customFormat="false" ht="13.8" hidden="false" customHeight="false" outlineLevel="0" collapsed="false">
      <c r="A44" s="17" t="n">
        <v>21000000</v>
      </c>
      <c r="B44" s="17" t="s">
        <v>15</v>
      </c>
      <c r="C44" s="18" t="n">
        <f aca="false">'i5 - FOR'!E45</f>
        <v>2.08564814814815E-006</v>
      </c>
      <c r="D44" s="19" t="n">
        <f aca="false">'i7 - FOR'!E45</f>
        <v>2.03935185185185E-006</v>
      </c>
      <c r="E44" s="20" t="n">
        <f aca="false">C44-D44</f>
        <v>4.62962962962959E-008</v>
      </c>
      <c r="G44" s="18" t="n">
        <f aca="false">'i5 - tempo total'!G43</f>
        <v>0.00309456139236111</v>
      </c>
      <c r="H44" s="19" t="n">
        <f aca="false">'i7 - tempo total'!F43</f>
        <v>0.00235345248842593</v>
      </c>
      <c r="I44" s="20" t="n">
        <f aca="false">G44-H44</f>
        <v>0.00074110890393518</v>
      </c>
      <c r="J44" s="6"/>
      <c r="K44" s="18" t="n">
        <v>10000000</v>
      </c>
      <c r="L44" s="18" t="n">
        <f aca="false">C22</f>
        <v>9.21296296296297E-007</v>
      </c>
      <c r="M44" s="19" t="n">
        <f aca="false">D22</f>
        <v>1.22222222222222E-006</v>
      </c>
      <c r="N44" s="20" t="n">
        <f aca="false">M44-L44</f>
        <v>3.00925925925926E-007</v>
      </c>
    </row>
    <row r="45" customFormat="false" ht="13.8" hidden="false" customHeight="false" outlineLevel="0" collapsed="false">
      <c r="A45" s="6" t="n">
        <v>22000000</v>
      </c>
      <c r="B45" s="6" t="s">
        <v>14</v>
      </c>
      <c r="C45" s="14" t="n">
        <f aca="false">'i5 - FOR'!E46</f>
        <v>0.000947224537037037</v>
      </c>
      <c r="D45" s="15" t="n">
        <f aca="false">'i7 - FOR'!E46</f>
        <v>0.000684585648148148</v>
      </c>
      <c r="E45" s="16" t="n">
        <f aca="false">C45-D45</f>
        <v>0.000262638888888889</v>
      </c>
      <c r="G45" s="14" t="n">
        <f aca="false">'i5 - tempo total'!G44</f>
        <v>0.00417463485069445</v>
      </c>
      <c r="H45" s="15" t="n">
        <f aca="false">'i7 - tempo total'!F44</f>
        <v>0.00312610954861111</v>
      </c>
      <c r="I45" s="16" t="n">
        <f aca="false">G45-H45</f>
        <v>0.00104852530208333</v>
      </c>
      <c r="J45" s="6"/>
      <c r="K45" s="14" t="n">
        <v>11000000</v>
      </c>
      <c r="L45" s="14" t="n">
        <f aca="false">C24</f>
        <v>9.88425925925926E-007</v>
      </c>
      <c r="M45" s="15" t="n">
        <f aca="false">D24</f>
        <v>1.63194444444444E-006</v>
      </c>
      <c r="N45" s="16" t="n">
        <f aca="false">M45-L45</f>
        <v>6.43518518518517E-007</v>
      </c>
    </row>
    <row r="46" customFormat="false" ht="13.8" hidden="false" customHeight="false" outlineLevel="0" collapsed="false">
      <c r="A46" s="17" t="n">
        <v>22000000</v>
      </c>
      <c r="B46" s="17" t="s">
        <v>15</v>
      </c>
      <c r="C46" s="18" t="n">
        <f aca="false">'i5 - FOR'!E47</f>
        <v>2.00694444444444E-006</v>
      </c>
      <c r="D46" s="19" t="n">
        <f aca="false">'i7 - FOR'!E47</f>
        <v>2.63888888888889E-006</v>
      </c>
      <c r="E46" s="20" t="n">
        <f aca="false">C46-D46</f>
        <v>-6.31944444444444E-007</v>
      </c>
      <c r="G46" s="18" t="n">
        <f aca="false">'i5 - tempo total'!G45</f>
        <v>0.00324042078009259</v>
      </c>
      <c r="H46" s="19" t="n">
        <f aca="false">'i7 - tempo total'!F45</f>
        <v>0.00251719163194444</v>
      </c>
      <c r="I46" s="20" t="n">
        <f aca="false">G46-H46</f>
        <v>0.000723229148148153</v>
      </c>
      <c r="J46" s="6"/>
      <c r="K46" s="18" t="n">
        <v>12000000</v>
      </c>
      <c r="L46" s="18" t="n">
        <f aca="false">C26</f>
        <v>1.08101851851852E-006</v>
      </c>
      <c r="M46" s="19" t="n">
        <f aca="false">D26</f>
        <v>1.59722222222222E-006</v>
      </c>
      <c r="N46" s="20" t="n">
        <f aca="false">M46-L46</f>
        <v>5.16203703703704E-007</v>
      </c>
    </row>
    <row r="47" customFormat="false" ht="13.8" hidden="false" customHeight="false" outlineLevel="0" collapsed="false">
      <c r="A47" s="6" t="n">
        <v>23000000</v>
      </c>
      <c r="B47" s="6" t="s">
        <v>14</v>
      </c>
      <c r="C47" s="14" t="n">
        <f aca="false">'i5 - FOR'!E48</f>
        <v>0.000973726851851852</v>
      </c>
      <c r="D47" s="15" t="n">
        <f aca="false">'i7 - FOR'!E48</f>
        <v>0.000753349537037037</v>
      </c>
      <c r="E47" s="16" t="n">
        <f aca="false">C47-D47</f>
        <v>0.000220377314814815</v>
      </c>
      <c r="G47" s="14" t="n">
        <f aca="false">'i5 - tempo total'!G46</f>
        <v>0.00435946223495371</v>
      </c>
      <c r="H47" s="15" t="n">
        <f aca="false">'i7 - tempo total'!F46</f>
        <v>0.00334012636574074</v>
      </c>
      <c r="I47" s="16" t="n">
        <f aca="false">G47-H47</f>
        <v>0.00101933586921297</v>
      </c>
      <c r="J47" s="6"/>
      <c r="K47" s="14" t="n">
        <v>13000000</v>
      </c>
      <c r="L47" s="14" t="n">
        <f aca="false">C28</f>
        <v>1.31018518518519E-006</v>
      </c>
      <c r="M47" s="15" t="n">
        <f aca="false">D28</f>
        <v>1.57638888888889E-006</v>
      </c>
      <c r="N47" s="16" t="n">
        <f aca="false">M47-L47</f>
        <v>2.66203703703704E-007</v>
      </c>
    </row>
    <row r="48" customFormat="false" ht="13.8" hidden="false" customHeight="false" outlineLevel="0" collapsed="false">
      <c r="A48" s="17" t="n">
        <v>23000000</v>
      </c>
      <c r="B48" s="17" t="s">
        <v>15</v>
      </c>
      <c r="C48" s="18" t="n">
        <f aca="false">'i5 - FOR'!E49</f>
        <v>2.12962962962963E-006</v>
      </c>
      <c r="D48" s="19" t="n">
        <f aca="false">'i7 - FOR'!E49</f>
        <v>2.26620370370371E-006</v>
      </c>
      <c r="E48" s="20" t="n">
        <f aca="false">C48-D48</f>
        <v>-1.36574074074078E-007</v>
      </c>
      <c r="G48" s="18" t="n">
        <f aca="false">'i5 - tempo total'!G47</f>
        <v>0.00338821832060185</v>
      </c>
      <c r="H48" s="19" t="n">
        <f aca="false">'i7 - tempo total'!F47</f>
        <v>0.002635149375</v>
      </c>
      <c r="I48" s="20" t="n">
        <f aca="false">G48-H48</f>
        <v>0.000753068945601852</v>
      </c>
      <c r="J48" s="6"/>
      <c r="K48" s="18" t="n">
        <v>14000000</v>
      </c>
      <c r="L48" s="18" t="n">
        <f aca="false">C30</f>
        <v>1.31944444444445E-006</v>
      </c>
      <c r="M48" s="19" t="n">
        <f aca="false">D30</f>
        <v>1.38888888888889E-006</v>
      </c>
      <c r="N48" s="20" t="n">
        <f aca="false">M48-L48</f>
        <v>6.94444444444439E-008</v>
      </c>
    </row>
    <row r="49" customFormat="false" ht="13.8" hidden="false" customHeight="false" outlineLevel="0" collapsed="false">
      <c r="A49" s="6" t="n">
        <v>24000000</v>
      </c>
      <c r="B49" s="6" t="s">
        <v>14</v>
      </c>
      <c r="C49" s="14" t="n">
        <f aca="false">'i5 - FOR'!E50</f>
        <v>0.00101839814814815</v>
      </c>
      <c r="D49" s="15" t="n">
        <f aca="false">'i7 - FOR'!E50</f>
        <v>0.000745430555555556</v>
      </c>
      <c r="E49" s="16" t="n">
        <f aca="false">C49-D49</f>
        <v>0.000272967592592594</v>
      </c>
      <c r="G49" s="14" t="n">
        <f aca="false">'i5 - tempo total'!G48</f>
        <v>0.00454489075694444</v>
      </c>
      <c r="H49" s="15" t="n">
        <f aca="false">'i7 - tempo total'!F48</f>
        <v>0.0035329796412037</v>
      </c>
      <c r="I49" s="16" t="n">
        <f aca="false">G49-H49</f>
        <v>0.00101191111574074</v>
      </c>
      <c r="J49" s="6"/>
      <c r="K49" s="14" t="n">
        <v>15000000</v>
      </c>
      <c r="L49" s="14" t="n">
        <f aca="false">C32</f>
        <v>1.36111111111111E-006</v>
      </c>
      <c r="M49" s="15" t="n">
        <f aca="false">D32</f>
        <v>1.81018518518518E-006</v>
      </c>
      <c r="N49" s="16" t="n">
        <f aca="false">M49-L49</f>
        <v>4.49074074074074E-007</v>
      </c>
    </row>
    <row r="50" customFormat="false" ht="13.8" hidden="false" customHeight="false" outlineLevel="0" collapsed="false">
      <c r="A50" s="17" t="n">
        <v>24000000</v>
      </c>
      <c r="B50" s="17" t="s">
        <v>15</v>
      </c>
      <c r="C50" s="18" t="n">
        <f aca="false">'i5 - FOR'!E51</f>
        <v>2.12731481481482E-006</v>
      </c>
      <c r="D50" s="19" t="n">
        <f aca="false">'i7 - FOR'!E51</f>
        <v>2.38425925925926E-006</v>
      </c>
      <c r="E50" s="20" t="n">
        <f aca="false">C50-D50</f>
        <v>-2.56944444444444E-007</v>
      </c>
      <c r="G50" s="18" t="n">
        <f aca="false">'i5 - tempo total'!G49</f>
        <v>0.0035352632974537</v>
      </c>
      <c r="H50" s="19" t="n">
        <f aca="false">'i7 - tempo total'!F49</f>
        <v>0.00276487056712963</v>
      </c>
      <c r="I50" s="20" t="n">
        <f aca="false">G50-H50</f>
        <v>0.000770392730324074</v>
      </c>
      <c r="J50" s="6"/>
      <c r="K50" s="18" t="n">
        <v>16000000</v>
      </c>
      <c r="L50" s="18" t="n">
        <f aca="false">C34</f>
        <v>1.49537037037037E-006</v>
      </c>
      <c r="M50" s="19" t="n">
        <f aca="false">D34</f>
        <v>1.90972222222222E-006</v>
      </c>
      <c r="N50" s="20" t="n">
        <f aca="false">M50-L50</f>
        <v>4.14351851851852E-007</v>
      </c>
    </row>
    <row r="51" customFormat="false" ht="13.8" hidden="false" customHeight="false" outlineLevel="0" collapsed="false">
      <c r="A51" s="6" t="n">
        <v>25000000</v>
      </c>
      <c r="B51" s="6" t="s">
        <v>14</v>
      </c>
      <c r="C51" s="14" t="n">
        <f aca="false">'i5 - FOR'!E52</f>
        <v>0.00106890740740741</v>
      </c>
      <c r="D51" s="15" t="n">
        <f aca="false">'i7 - FOR'!E52</f>
        <v>0.000774490740740741</v>
      </c>
      <c r="E51" s="16" t="n">
        <f aca="false">C51-D51</f>
        <v>0.000294416666666667</v>
      </c>
      <c r="G51" s="14" t="n">
        <f aca="false">'i5 - tempo total'!G50</f>
        <v>0.00474342531712963</v>
      </c>
      <c r="H51" s="15" t="n">
        <f aca="false">'i7 - tempo total'!F50</f>
        <v>0.00363597564814815</v>
      </c>
      <c r="I51" s="16" t="n">
        <f aca="false">G51-H51</f>
        <v>0.00110744966898148</v>
      </c>
      <c r="J51" s="6"/>
      <c r="K51" s="14" t="n">
        <v>17000000</v>
      </c>
      <c r="L51" s="14" t="n">
        <f aca="false">C36</f>
        <v>1.51851851851852E-006</v>
      </c>
      <c r="M51" s="15" t="n">
        <f aca="false">D36</f>
        <v>1.69907407407408E-006</v>
      </c>
      <c r="N51" s="16" t="n">
        <f aca="false">M51-L51</f>
        <v>1.80555555555558E-007</v>
      </c>
    </row>
    <row r="52" customFormat="false" ht="13.8" hidden="false" customHeight="false" outlineLevel="0" collapsed="false">
      <c r="A52" s="17" t="n">
        <v>25000000</v>
      </c>
      <c r="B52" s="17" t="s">
        <v>15</v>
      </c>
      <c r="C52" s="18" t="n">
        <f aca="false">'i5 - FOR'!E53</f>
        <v>2.35648148148148E-006</v>
      </c>
      <c r="D52" s="19" t="n">
        <f aca="false">'i7 - FOR'!E53</f>
        <v>2.73148148148148E-006</v>
      </c>
      <c r="E52" s="20" t="n">
        <f aca="false">C52-D52</f>
        <v>-3.75000000000002E-007</v>
      </c>
      <c r="G52" s="18" t="n">
        <f aca="false">'i5 - tempo total'!G51</f>
        <v>0.00368196958449074</v>
      </c>
      <c r="H52" s="19" t="n">
        <f aca="false">'i7 - tempo total'!F51</f>
        <v>0.00287833649305556</v>
      </c>
      <c r="I52" s="20" t="n">
        <f aca="false">G52-H52</f>
        <v>0.000803633091435179</v>
      </c>
      <c r="J52" s="6"/>
      <c r="K52" s="18" t="n">
        <v>18000000</v>
      </c>
      <c r="L52" s="18" t="n">
        <f aca="false">C38</f>
        <v>1.71759259259259E-006</v>
      </c>
      <c r="M52" s="19" t="n">
        <f aca="false">D38</f>
        <v>1.87731481481482E-006</v>
      </c>
      <c r="N52" s="20" t="n">
        <f aca="false">M52-L52</f>
        <v>1.59722222222226E-007</v>
      </c>
    </row>
    <row r="53" customFormat="false" ht="13.8" hidden="false" customHeight="false" outlineLevel="0" collapsed="false">
      <c r="A53" s="6" t="n">
        <v>26000000</v>
      </c>
      <c r="B53" s="6" t="s">
        <v>14</v>
      </c>
      <c r="C53" s="14" t="n">
        <f aca="false">'i5 - FOR'!E54</f>
        <v>0.00114943518518519</v>
      </c>
      <c r="D53" s="15" t="n">
        <f aca="false">'i7 - FOR'!E54</f>
        <v>0.000808159722222223</v>
      </c>
      <c r="E53" s="16" t="n">
        <f aca="false">C53-D53</f>
        <v>0.000341275462962963</v>
      </c>
      <c r="G53" s="14" t="n">
        <f aca="false">'i5 - tempo total'!G52</f>
        <v>0.00494913951157407</v>
      </c>
      <c r="H53" s="15" t="n">
        <f aca="false">'i7 - tempo total'!F52</f>
        <v>0.00378808141203704</v>
      </c>
      <c r="I53" s="16" t="n">
        <f aca="false">G53-H53</f>
        <v>0.00116105809953703</v>
      </c>
      <c r="J53" s="6"/>
      <c r="K53" s="14" t="n">
        <v>19000000</v>
      </c>
      <c r="L53" s="14" t="n">
        <f aca="false">C40</f>
        <v>1.72916666666667E-006</v>
      </c>
      <c r="M53" s="15" t="n">
        <f aca="false">D40</f>
        <v>1.98148148148148E-006</v>
      </c>
      <c r="N53" s="16" t="n">
        <f aca="false">M53-L53</f>
        <v>2.52314814814814E-007</v>
      </c>
    </row>
    <row r="54" customFormat="false" ht="13.8" hidden="false" customHeight="false" outlineLevel="0" collapsed="false">
      <c r="A54" s="17" t="n">
        <v>26000000</v>
      </c>
      <c r="B54" s="17" t="s">
        <v>15</v>
      </c>
      <c r="C54" s="18" t="n">
        <f aca="false">'i5 - FOR'!E55</f>
        <v>2.31481481481481E-006</v>
      </c>
      <c r="D54" s="19" t="n">
        <f aca="false">'i7 - FOR'!E55</f>
        <v>2.68287037037037E-006</v>
      </c>
      <c r="E54" s="20" t="n">
        <f aca="false">C54-D54</f>
        <v>-3.68055555555554E-007</v>
      </c>
      <c r="G54" s="18" t="n">
        <f aca="false">'i5 - tempo total'!G53</f>
        <v>0.00383345212615741</v>
      </c>
      <c r="H54" s="19" t="n">
        <f aca="false">'i7 - tempo total'!F53</f>
        <v>0.00302535876157407</v>
      </c>
      <c r="I54" s="20" t="n">
        <f aca="false">G54-H54</f>
        <v>0.000808093364583337</v>
      </c>
      <c r="J54" s="6"/>
      <c r="K54" s="18" t="n">
        <v>20000000</v>
      </c>
      <c r="L54" s="18" t="n">
        <f aca="false">C42</f>
        <v>1.85648148148148E-006</v>
      </c>
      <c r="M54" s="19" t="n">
        <f aca="false">D42</f>
        <v>2.59259259259259E-006</v>
      </c>
      <c r="N54" s="20" t="n">
        <f aca="false">M54-L54</f>
        <v>7.3611111111111E-007</v>
      </c>
    </row>
    <row r="55" customFormat="false" ht="13.8" hidden="false" customHeight="false" outlineLevel="0" collapsed="false">
      <c r="A55" s="6" t="n">
        <v>27000000</v>
      </c>
      <c r="B55" s="6" t="s">
        <v>14</v>
      </c>
      <c r="C55" s="14" t="n">
        <f aca="false">'i5 - FOR'!E56</f>
        <v>0.00115997453703704</v>
      </c>
      <c r="D55" s="15" t="n">
        <f aca="false">'i7 - FOR'!E56</f>
        <v>0.000871162037037037</v>
      </c>
      <c r="E55" s="16" t="n">
        <f aca="false">C55-D55</f>
        <v>0.000288812499999999</v>
      </c>
      <c r="G55" s="14" t="n">
        <f aca="false">'i5 - tempo total'!G54</f>
        <v>0.00511776388310185</v>
      </c>
      <c r="H55" s="15" t="n">
        <f aca="false">'i7 - tempo total'!F54</f>
        <v>0.00393895373842593</v>
      </c>
      <c r="I55" s="16" t="n">
        <f aca="false">G55-H55</f>
        <v>0.00117881014467592</v>
      </c>
      <c r="J55" s="6"/>
      <c r="K55" s="14" t="n">
        <v>21000000</v>
      </c>
      <c r="L55" s="14" t="n">
        <f aca="false">C44</f>
        <v>2.08564814814815E-006</v>
      </c>
      <c r="M55" s="15" t="n">
        <f aca="false">D44</f>
        <v>2.03935185185185E-006</v>
      </c>
      <c r="N55" s="16" t="n">
        <f aca="false">M55-L55</f>
        <v>-4.62962962962959E-008</v>
      </c>
      <c r="X55" s="0" t="s">
        <v>16</v>
      </c>
    </row>
    <row r="56" customFormat="false" ht="13.8" hidden="false" customHeight="false" outlineLevel="0" collapsed="false">
      <c r="A56" s="17" t="n">
        <v>27000000</v>
      </c>
      <c r="B56" s="17" t="s">
        <v>15</v>
      </c>
      <c r="C56" s="18" t="n">
        <f aca="false">'i5 - FOR'!E57</f>
        <v>2.4375E-006</v>
      </c>
      <c r="D56" s="19" t="n">
        <f aca="false">'i7 - FOR'!E57</f>
        <v>2.6875E-006</v>
      </c>
      <c r="E56" s="20" t="n">
        <f aca="false">C56-D56</f>
        <v>-2.5E-007</v>
      </c>
      <c r="G56" s="18" t="n">
        <f aca="false">'i5 - tempo total'!G55</f>
        <v>0.0039749078275463</v>
      </c>
      <c r="H56" s="19" t="n">
        <f aca="false">'i7 - tempo total'!F55</f>
        <v>0.00313576886574074</v>
      </c>
      <c r="I56" s="20" t="n">
        <f aca="false">G56-H56</f>
        <v>0.000839138961805557</v>
      </c>
      <c r="J56" s="6"/>
      <c r="K56" s="18" t="n">
        <v>22000000</v>
      </c>
      <c r="L56" s="18" t="n">
        <f aca="false">C46</f>
        <v>2.00694444444444E-006</v>
      </c>
      <c r="M56" s="19" t="n">
        <f aca="false">D46</f>
        <v>2.63888888888889E-006</v>
      </c>
      <c r="N56" s="20" t="n">
        <f aca="false">M56-L56</f>
        <v>6.31944444444444E-007</v>
      </c>
    </row>
    <row r="57" customFormat="false" ht="13.8" hidden="false" customHeight="false" outlineLevel="0" collapsed="false">
      <c r="A57" s="6" t="n">
        <v>28000000</v>
      </c>
      <c r="B57" s="6" t="s">
        <v>14</v>
      </c>
      <c r="C57" s="14" t="n">
        <f aca="false">'i5 - FOR'!E58</f>
        <v>0.00120629398148148</v>
      </c>
      <c r="D57" s="15" t="n">
        <f aca="false">'i7 - FOR'!E58</f>
        <v>0.000862824074074074</v>
      </c>
      <c r="E57" s="16" t="n">
        <f aca="false">C57-D57</f>
        <v>0.00034346990740741</v>
      </c>
      <c r="G57" s="14" t="n">
        <f aca="false">'i5 - tempo total'!G56</f>
        <v>0.00531191581712963</v>
      </c>
      <c r="H57" s="15" t="n">
        <f aca="false">'i7 - tempo total'!F56</f>
        <v>0.00407285334490741</v>
      </c>
      <c r="I57" s="16" t="n">
        <f aca="false">G57-H57</f>
        <v>0.00123906247222222</v>
      </c>
      <c r="J57" s="6"/>
      <c r="K57" s="14" t="n">
        <v>23000000</v>
      </c>
      <c r="L57" s="14" t="n">
        <f aca="false">C48</f>
        <v>2.12962962962963E-006</v>
      </c>
      <c r="M57" s="15" t="n">
        <f aca="false">D48</f>
        <v>2.26620370370371E-006</v>
      </c>
      <c r="N57" s="16" t="n">
        <f aca="false">M57-L57</f>
        <v>1.36574074074078E-007</v>
      </c>
    </row>
    <row r="58" customFormat="false" ht="13.8" hidden="false" customHeight="false" outlineLevel="0" collapsed="false">
      <c r="A58" s="17" t="n">
        <v>28000000</v>
      </c>
      <c r="B58" s="17" t="s">
        <v>15</v>
      </c>
      <c r="C58" s="18" t="n">
        <f aca="false">'i5 - FOR'!E59</f>
        <v>2.49537037037037E-006</v>
      </c>
      <c r="D58" s="19" t="n">
        <f aca="false">'i7 - FOR'!E59</f>
        <v>2.95833333333333E-006</v>
      </c>
      <c r="E58" s="20" t="n">
        <f aca="false">C58-D58</f>
        <v>-4.62962962962964E-007</v>
      </c>
      <c r="G58" s="18" t="n">
        <f aca="false">'i5 - tempo total'!G57</f>
        <v>0.00412422875578704</v>
      </c>
      <c r="H58" s="19" t="n">
        <f aca="false">'i7 - tempo total'!F57</f>
        <v>0.00322050408564815</v>
      </c>
      <c r="I58" s="20" t="n">
        <f aca="false">G58-H58</f>
        <v>0.000903724670138887</v>
      </c>
      <c r="J58" s="6"/>
      <c r="K58" s="18" t="n">
        <v>24000000</v>
      </c>
      <c r="L58" s="18" t="n">
        <f aca="false">C50</f>
        <v>2.12731481481482E-006</v>
      </c>
      <c r="M58" s="19" t="n">
        <f aca="false">D50</f>
        <v>2.38425925925926E-006</v>
      </c>
      <c r="N58" s="20" t="n">
        <f aca="false">M58-L58</f>
        <v>2.56944444444444E-007</v>
      </c>
    </row>
    <row r="59" customFormat="false" ht="13.8" hidden="false" customHeight="false" outlineLevel="0" collapsed="false">
      <c r="A59" s="6" t="n">
        <v>29000000</v>
      </c>
      <c r="B59" s="6" t="s">
        <v>14</v>
      </c>
      <c r="C59" s="14" t="n">
        <f aca="false">'i5 - FOR'!E60</f>
        <v>0.00125209722222222</v>
      </c>
      <c r="D59" s="15" t="n">
        <f aca="false">'i7 - FOR'!E60</f>
        <v>0.00090269212962963</v>
      </c>
      <c r="E59" s="16" t="n">
        <f aca="false">C59-D59</f>
        <v>0.000349405092592592</v>
      </c>
      <c r="G59" s="14" t="n">
        <f aca="false">'i5 - tempo total'!G58</f>
        <v>0.00550380507986111</v>
      </c>
      <c r="H59" s="15" t="n">
        <f aca="false">'i7 - tempo total'!F58</f>
        <v>0.00424570390046296</v>
      </c>
      <c r="I59" s="16" t="n">
        <f aca="false">G59-H59</f>
        <v>0.00125810117939815</v>
      </c>
      <c r="J59" s="6"/>
      <c r="K59" s="14" t="n">
        <v>25000000</v>
      </c>
      <c r="L59" s="14" t="n">
        <f aca="false">C52</f>
        <v>2.35648148148148E-006</v>
      </c>
      <c r="M59" s="15" t="n">
        <f aca="false">D52</f>
        <v>2.73148148148148E-006</v>
      </c>
      <c r="N59" s="16" t="n">
        <f aca="false">M59-L59</f>
        <v>3.75000000000002E-007</v>
      </c>
    </row>
    <row r="60" customFormat="false" ht="13.8" hidden="false" customHeight="false" outlineLevel="0" collapsed="false">
      <c r="A60" s="17" t="n">
        <v>29000000</v>
      </c>
      <c r="B60" s="17" t="s">
        <v>15</v>
      </c>
      <c r="C60" s="18" t="n">
        <f aca="false">'i5 - FOR'!E61</f>
        <v>2.62962962962963E-006</v>
      </c>
      <c r="D60" s="19" t="n">
        <f aca="false">'i7 - FOR'!E61</f>
        <v>2.79398148148148E-006</v>
      </c>
      <c r="E60" s="20" t="n">
        <f aca="false">C60-D60</f>
        <v>-1.64351851851852E-007</v>
      </c>
      <c r="G60" s="18" t="n">
        <f aca="false">'i5 - tempo total'!G59</f>
        <v>0.00427417804282407</v>
      </c>
      <c r="H60" s="19" t="n">
        <f aca="false">'i7 - tempo total'!F59</f>
        <v>0.00337145873842593</v>
      </c>
      <c r="I60" s="20" t="n">
        <f aca="false">G60-H60</f>
        <v>0.000902719304398144</v>
      </c>
      <c r="J60" s="6"/>
      <c r="K60" s="18" t="n">
        <v>26000000</v>
      </c>
      <c r="L60" s="18" t="n">
        <f aca="false">C54</f>
        <v>2.31481481481481E-006</v>
      </c>
      <c r="M60" s="19" t="n">
        <f aca="false">D54</f>
        <v>2.68287037037037E-006</v>
      </c>
      <c r="N60" s="20" t="n">
        <f aca="false">M60-L60</f>
        <v>3.68055555555554E-007</v>
      </c>
    </row>
    <row r="61" customFormat="false" ht="13.8" hidden="false" customHeight="false" outlineLevel="0" collapsed="false">
      <c r="A61" s="6" t="n">
        <v>30000000</v>
      </c>
      <c r="B61" s="6" t="s">
        <v>14</v>
      </c>
      <c r="C61" s="14" t="n">
        <f aca="false">'i5 - FOR'!E62</f>
        <v>0.0012846087962963</v>
      </c>
      <c r="D61" s="15" t="n">
        <f aca="false">'i7 - FOR'!E62</f>
        <v>0.000929983796296296</v>
      </c>
      <c r="E61" s="16" t="n">
        <f aca="false">C61-D61</f>
        <v>0.000354625</v>
      </c>
      <c r="G61" s="14" t="n">
        <f aca="false">'i5 - tempo total'!G60</f>
        <v>0.00569224232986111</v>
      </c>
      <c r="H61" s="15" t="n">
        <f aca="false">'i7 - tempo total'!F60</f>
        <v>0.00442366462962963</v>
      </c>
      <c r="I61" s="16" t="n">
        <f aca="false">G61-H61</f>
        <v>0.00126857770023148</v>
      </c>
      <c r="J61" s="6"/>
      <c r="K61" s="14" t="n">
        <v>27000000</v>
      </c>
      <c r="L61" s="14" t="n">
        <f aca="false">C56</f>
        <v>2.4375E-006</v>
      </c>
      <c r="M61" s="15" t="n">
        <f aca="false">D56</f>
        <v>2.6875E-006</v>
      </c>
      <c r="N61" s="16" t="n">
        <f aca="false">M61-L61</f>
        <v>2.5E-007</v>
      </c>
    </row>
    <row r="62" customFormat="false" ht="13.8" hidden="false" customHeight="false" outlineLevel="0" collapsed="false">
      <c r="A62" s="17" t="n">
        <v>30000000</v>
      </c>
      <c r="B62" s="17" t="s">
        <v>15</v>
      </c>
      <c r="C62" s="21" t="n">
        <f aca="false">'i5 - FOR'!E63</f>
        <v>2.70138888888889E-006</v>
      </c>
      <c r="D62" s="22" t="n">
        <f aca="false">'i7 - FOR'!E63</f>
        <v>2.91203703703703E-006</v>
      </c>
      <c r="E62" s="23" t="n">
        <f aca="false">C62-D62</f>
        <v>-2.10648148148144E-007</v>
      </c>
      <c r="G62" s="21" t="n">
        <f aca="false">'i5 - tempo total'!G61</f>
        <v>0.00442049326736111</v>
      </c>
      <c r="H62" s="22" t="n">
        <f aca="false">'i7 - tempo total'!F61</f>
        <v>0.00348802538194444</v>
      </c>
      <c r="I62" s="23" t="n">
        <f aca="false">G62-H62</f>
        <v>0.000932467885416672</v>
      </c>
      <c r="J62" s="6"/>
      <c r="K62" s="18" t="n">
        <v>28000000</v>
      </c>
      <c r="L62" s="18" t="n">
        <f aca="false">C58</f>
        <v>2.49537037037037E-006</v>
      </c>
      <c r="M62" s="19" t="n">
        <f aca="false">D58</f>
        <v>2.95833333333333E-006</v>
      </c>
      <c r="N62" s="20" t="n">
        <f aca="false">M62-L62</f>
        <v>4.62962962962964E-007</v>
      </c>
    </row>
    <row r="63" customFormat="false" ht="13.8" hidden="false" customHeight="false" outlineLevel="0" collapsed="false">
      <c r="A63" s="6"/>
      <c r="B63" s="6"/>
      <c r="J63" s="6"/>
      <c r="K63" s="14" t="n">
        <v>29000000</v>
      </c>
      <c r="L63" s="14" t="n">
        <f aca="false">C60</f>
        <v>2.62962962962963E-006</v>
      </c>
      <c r="M63" s="15" t="n">
        <f aca="false">D60</f>
        <v>2.79398148148148E-006</v>
      </c>
      <c r="N63" s="16" t="n">
        <f aca="false">M63-L63</f>
        <v>1.64351851851852E-007</v>
      </c>
    </row>
    <row r="64" customFormat="false" ht="13.8" hidden="false" customHeight="false" outlineLevel="0" collapsed="false">
      <c r="A64" s="6"/>
      <c r="B64" s="6"/>
      <c r="J64" s="6"/>
      <c r="K64" s="21" t="n">
        <v>30000000</v>
      </c>
      <c r="L64" s="21" t="n">
        <f aca="false">C62</f>
        <v>2.70138888888889E-006</v>
      </c>
      <c r="M64" s="22" t="n">
        <f aca="false">D62</f>
        <v>2.91203703703703E-006</v>
      </c>
      <c r="N64" s="23" t="n">
        <f aca="false">M64-L64</f>
        <v>2.10648148148144E-007</v>
      </c>
    </row>
  </sheetData>
  <mergeCells count="2">
    <mergeCell ref="C1:E1"/>
    <mergeCell ref="G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E60" activeCellId="0" sqref="E60"/>
    </sheetView>
  </sheetViews>
  <sheetFormatPr defaultRowHeight="14.4"/>
  <cols>
    <col collapsed="false" hidden="false" max="2" min="1" style="6" width="10.8178137651822"/>
    <col collapsed="false" hidden="false" max="3" min="3" style="0" width="8.57085020242915"/>
    <col collapsed="false" hidden="false" max="4" min="4" style="0" width="13.3886639676113"/>
    <col collapsed="false" hidden="false" max="5" min="5" style="24" width="12.9595141700405"/>
    <col collapsed="false" hidden="false" max="6" min="6" style="25" width="10.8178137651822"/>
    <col collapsed="false" hidden="false" max="7" min="7" style="26" width="17.6761133603239"/>
    <col collapsed="false" hidden="false" max="17" min="8" style="6" width="10.8178137651822"/>
    <col collapsed="false" hidden="false" max="18" min="18" style="0" width="12.9595141700405"/>
    <col collapsed="false" hidden="false" max="1025" min="19" style="0" width="8.57085020242915"/>
  </cols>
  <sheetData>
    <row r="1" customFormat="false" ht="14.4" hidden="false" customHeight="false" outlineLevel="0" collapsed="false">
      <c r="A1" s="27" t="s">
        <v>0</v>
      </c>
      <c r="B1" s="27" t="s">
        <v>18</v>
      </c>
      <c r="E1" s="28" t="s">
        <v>19</v>
      </c>
      <c r="F1" s="29" t="s">
        <v>20</v>
      </c>
      <c r="G1" s="27" t="s">
        <v>21</v>
      </c>
      <c r="H1" s="30" t="n">
        <v>1</v>
      </c>
      <c r="I1" s="27" t="n">
        <v>2</v>
      </c>
      <c r="J1" s="27" t="n">
        <v>3</v>
      </c>
      <c r="K1" s="27" t="n">
        <v>4</v>
      </c>
      <c r="L1" s="27" t="n">
        <v>5</v>
      </c>
      <c r="M1" s="27" t="n">
        <v>6</v>
      </c>
      <c r="N1" s="27" t="n">
        <v>7</v>
      </c>
      <c r="O1" s="27" t="n">
        <v>8</v>
      </c>
      <c r="P1" s="27" t="n">
        <v>9</v>
      </c>
      <c r="Q1" s="27" t="n">
        <v>10</v>
      </c>
    </row>
    <row r="2" customFormat="false" ht="14.4" hidden="false" customHeight="false" outlineLevel="0" collapsed="false">
      <c r="A2" s="6" t="n">
        <v>1000000</v>
      </c>
      <c r="B2" s="6" t="s">
        <v>14</v>
      </c>
      <c r="E2" s="31" t="n">
        <f aca="false">100-(100*G3/G2)</f>
        <v>22.3504258592249</v>
      </c>
      <c r="F2" s="32" t="n">
        <f aca="false">G2-G3</f>
        <v>4.26346782407406E-005</v>
      </c>
      <c r="G2" s="33" t="n">
        <f aca="false">(H2+I2+J2+K2+L2+M2+N2+O2+P2+Q2)/10</f>
        <v>0.000190755552083333</v>
      </c>
      <c r="H2" s="34" t="n">
        <v>0.000197500844907407</v>
      </c>
      <c r="I2" s="34" t="n">
        <v>0.000189605833333333</v>
      </c>
      <c r="J2" s="34" t="n">
        <v>0.000190793703703704</v>
      </c>
      <c r="K2" s="34" t="n">
        <v>0.000190743368055556</v>
      </c>
      <c r="L2" s="34" t="n">
        <v>0.000190426689814815</v>
      </c>
      <c r="M2" s="34" t="n">
        <v>0.000189925625</v>
      </c>
      <c r="N2" s="34" t="n">
        <v>0.000189798935185185</v>
      </c>
      <c r="O2" s="34" t="n">
        <v>0.000190009583333333</v>
      </c>
      <c r="P2" s="34" t="n">
        <v>0.000189748020833333</v>
      </c>
      <c r="Q2" s="34" t="n">
        <v>0.000189002916666667</v>
      </c>
      <c r="R2" s="35"/>
    </row>
    <row r="3" s="37" customFormat="true" ht="14.4" hidden="false" customHeight="false" outlineLevel="0" collapsed="false">
      <c r="A3" s="36" t="n">
        <v>1000000</v>
      </c>
      <c r="B3" s="36" t="s">
        <v>15</v>
      </c>
      <c r="E3" s="31"/>
      <c r="F3" s="32"/>
      <c r="G3" s="38" t="n">
        <f aca="false">(H3+I3+J3+K3+L3+M3+N3+O3+P3+Q3)/10</f>
        <v>0.000148120873842593</v>
      </c>
      <c r="H3" s="39" t="n">
        <v>0.000151205092592593</v>
      </c>
      <c r="I3" s="39" t="n">
        <v>0.000147989965277778</v>
      </c>
      <c r="J3" s="39" t="n">
        <v>0.000147803263888889</v>
      </c>
      <c r="K3" s="39" t="n">
        <v>0.000147839583333333</v>
      </c>
      <c r="L3" s="39" t="n">
        <v>0.000147449108796296</v>
      </c>
      <c r="M3" s="39" t="n">
        <v>0.000147932453703704</v>
      </c>
      <c r="N3" s="39" t="n">
        <v>0.000147260381944444</v>
      </c>
      <c r="O3" s="39" t="n">
        <v>0.00014774181712963</v>
      </c>
      <c r="P3" s="39" t="n">
        <v>0.000148094467592593</v>
      </c>
      <c r="Q3" s="39" t="n">
        <v>0.000147892604166667</v>
      </c>
    </row>
    <row r="4" customFormat="false" ht="14.4" hidden="false" customHeight="false" outlineLevel="0" collapsed="false">
      <c r="A4" s="6" t="n">
        <v>2000000</v>
      </c>
      <c r="B4" s="6" t="s">
        <v>14</v>
      </c>
      <c r="E4" s="31" t="n">
        <f aca="false">100-(100*G5/G4)</f>
        <v>22.1759238210027</v>
      </c>
      <c r="F4" s="32" t="n">
        <f aca="false">G4-G5</f>
        <v>8.40172442129632E-005</v>
      </c>
      <c r="G4" s="33" t="n">
        <f aca="false">(H4+I4+J4+K4+L4+M4+N4+O4+P4+Q4)/10</f>
        <v>0.000378866940972222</v>
      </c>
      <c r="H4" s="34" t="n">
        <v>0.000381659467592593</v>
      </c>
      <c r="I4" s="34" t="n">
        <v>0.00037844369212963</v>
      </c>
      <c r="J4" s="34" t="n">
        <v>0.000378980555555556</v>
      </c>
      <c r="K4" s="34" t="n">
        <v>0.000379059791666667</v>
      </c>
      <c r="L4" s="34" t="n">
        <v>0.000377971863425926</v>
      </c>
      <c r="M4" s="34" t="n">
        <v>0.000378631053240741</v>
      </c>
      <c r="N4" s="34" t="n">
        <v>0.00037841630787037</v>
      </c>
      <c r="O4" s="34" t="n">
        <v>0.000378230694444444</v>
      </c>
      <c r="P4" s="34" t="n">
        <v>0.000378778356481481</v>
      </c>
      <c r="Q4" s="34" t="n">
        <v>0.000378497627314815</v>
      </c>
    </row>
    <row r="5" s="37" customFormat="true" ht="14.4" hidden="false" customHeight="false" outlineLevel="0" collapsed="false">
      <c r="A5" s="36" t="n">
        <v>2000000</v>
      </c>
      <c r="B5" s="36" t="s">
        <v>15</v>
      </c>
      <c r="D5" s="40"/>
      <c r="E5" s="31"/>
      <c r="F5" s="32"/>
      <c r="G5" s="38" t="n">
        <f aca="false">(H5+I5+J5+K5+L5+M5+N5+O5+P5+Q5)/10</f>
        <v>0.000294849696759259</v>
      </c>
      <c r="H5" s="39" t="n">
        <v>0.000295702326388889</v>
      </c>
      <c r="I5" s="39" t="n">
        <v>0.000294853090277778</v>
      </c>
      <c r="J5" s="39" t="n">
        <v>0.000295448043981481</v>
      </c>
      <c r="K5" s="39" t="n">
        <v>0.000295174131944444</v>
      </c>
      <c r="L5" s="39" t="n">
        <v>0.000295796377314815</v>
      </c>
      <c r="M5" s="39" t="n">
        <v>0.000295072974537037</v>
      </c>
      <c r="N5" s="39" t="n">
        <v>0.00029378181712963</v>
      </c>
      <c r="O5" s="39" t="n">
        <v>0.000293451458333333</v>
      </c>
      <c r="P5" s="39" t="n">
        <v>0.000294395335648148</v>
      </c>
      <c r="Q5" s="39" t="n">
        <v>0.000294821412037037</v>
      </c>
    </row>
    <row r="6" customFormat="false" ht="14.4" hidden="false" customHeight="false" outlineLevel="0" collapsed="false">
      <c r="A6" s="6" t="n">
        <v>3000000</v>
      </c>
      <c r="B6" s="6" t="s">
        <v>14</v>
      </c>
      <c r="E6" s="31" t="n">
        <f aca="false">100-(100*G7/G6)</f>
        <v>22.2278243446695</v>
      </c>
      <c r="F6" s="32" t="n">
        <f aca="false">G6-G7</f>
        <v>0.000126537361111111</v>
      </c>
      <c r="G6" s="33" t="n">
        <f aca="false">(H6+I6+J6+K6+L6+M6+N6+O6+P6+Q6)/10</f>
        <v>0.000569274613425926</v>
      </c>
      <c r="H6" s="34" t="n">
        <v>0.000570377280092593</v>
      </c>
      <c r="I6" s="34" t="n">
        <v>0.000568420046296296</v>
      </c>
      <c r="J6" s="34" t="n">
        <v>0.000569536331018518</v>
      </c>
      <c r="K6" s="34" t="n">
        <v>0.000569325046296296</v>
      </c>
      <c r="L6" s="34" t="n">
        <v>0.000569606597222222</v>
      </c>
      <c r="M6" s="34" t="n">
        <v>0.000568517314814815</v>
      </c>
      <c r="N6" s="34" t="n">
        <v>0.000565282210648148</v>
      </c>
      <c r="O6" s="34" t="n">
        <v>0.00056640125</v>
      </c>
      <c r="P6" s="34" t="n">
        <v>0.000577218414351852</v>
      </c>
      <c r="Q6" s="34" t="n">
        <v>0.000568061643518519</v>
      </c>
    </row>
    <row r="7" s="37" customFormat="true" ht="14.4" hidden="false" customHeight="false" outlineLevel="0" collapsed="false">
      <c r="A7" s="36" t="n">
        <v>3000000</v>
      </c>
      <c r="B7" s="36" t="s">
        <v>15</v>
      </c>
      <c r="D7" s="40"/>
      <c r="E7" s="31"/>
      <c r="F7" s="32"/>
      <c r="G7" s="38" t="n">
        <f aca="false">(H7+I7+J7+K7+L7+M7+N7+O7+P7+Q7)/10</f>
        <v>0.000442737252314815</v>
      </c>
      <c r="H7" s="39" t="n">
        <v>0.000444180949074074</v>
      </c>
      <c r="I7" s="39" t="n">
        <v>0.00044290443287037</v>
      </c>
      <c r="J7" s="39" t="n">
        <v>0.000443796770833333</v>
      </c>
      <c r="K7" s="39" t="n">
        <v>0.000444321469907407</v>
      </c>
      <c r="L7" s="39" t="n">
        <v>0.000443375509259259</v>
      </c>
      <c r="M7" s="39" t="n">
        <v>0.000441519155092593</v>
      </c>
      <c r="N7" s="39" t="n">
        <v>0.000439992349537037</v>
      </c>
      <c r="O7" s="39" t="n">
        <v>0.000441822303240741</v>
      </c>
      <c r="P7" s="39" t="n">
        <v>0.000441700509259259</v>
      </c>
      <c r="Q7" s="39" t="n">
        <v>0.000443759074074074</v>
      </c>
    </row>
    <row r="8" customFormat="false" ht="14.4" hidden="false" customHeight="false" outlineLevel="0" collapsed="false">
      <c r="A8" s="6" t="n">
        <v>4000000</v>
      </c>
      <c r="B8" s="6" t="s">
        <v>14</v>
      </c>
      <c r="E8" s="31" t="n">
        <f aca="false">100-(100*G9/G8)</f>
        <v>22.0930154105311</v>
      </c>
      <c r="F8" s="32" t="n">
        <f aca="false">G8-G9</f>
        <v>0.000167591864583333</v>
      </c>
      <c r="G8" s="33" t="n">
        <f aca="false">(H8+I8+J8+K8+L8+M8+N8+O8+P8+Q8)/10</f>
        <v>0.000758573972222222</v>
      </c>
      <c r="H8" s="34" t="n">
        <v>0.0007587071875</v>
      </c>
      <c r="I8" s="34" t="n">
        <v>0.000757447384259259</v>
      </c>
      <c r="J8" s="34" t="n">
        <v>0.000760174305555556</v>
      </c>
      <c r="K8" s="34" t="n">
        <v>0.000759952303240741</v>
      </c>
      <c r="L8" s="34" t="n">
        <v>0.000758650347222222</v>
      </c>
      <c r="M8" s="34" t="n">
        <v>0.000757510625</v>
      </c>
      <c r="N8" s="34" t="n">
        <v>0.000753535462962963</v>
      </c>
      <c r="O8" s="34" t="n">
        <v>0.000754420347222222</v>
      </c>
      <c r="P8" s="34" t="n">
        <v>0.000756037824074074</v>
      </c>
      <c r="Q8" s="34" t="n">
        <v>0.000769303935185185</v>
      </c>
    </row>
    <row r="9" s="37" customFormat="true" ht="14.4" hidden="false" customHeight="false" outlineLevel="0" collapsed="false">
      <c r="A9" s="36" t="n">
        <v>4000000</v>
      </c>
      <c r="B9" s="36" t="s">
        <v>15</v>
      </c>
      <c r="E9" s="31"/>
      <c r="F9" s="32"/>
      <c r="G9" s="38" t="n">
        <f aca="false">(H9+I9+J9+K9+L9+M9+N9+O9+P9+Q9)/10</f>
        <v>0.000590982107638889</v>
      </c>
      <c r="H9" s="39" t="n">
        <v>0.000588335486111111</v>
      </c>
      <c r="I9" s="39" t="n">
        <v>0.000590463414351852</v>
      </c>
      <c r="J9" s="39" t="n">
        <v>0.000591001712962963</v>
      </c>
      <c r="K9" s="39" t="n">
        <v>0.000591827233796296</v>
      </c>
      <c r="L9" s="39" t="n">
        <v>0.000590426701388889</v>
      </c>
      <c r="M9" s="39" t="n">
        <v>0.000589924016203704</v>
      </c>
      <c r="N9" s="39" t="n">
        <v>0.000588140381944444</v>
      </c>
      <c r="O9" s="39" t="n">
        <v>0.000588161631944444</v>
      </c>
      <c r="P9" s="39" t="n">
        <v>0.00058892537037037</v>
      </c>
      <c r="Q9" s="39" t="n">
        <v>0.000602615127314815</v>
      </c>
    </row>
    <row r="10" customFormat="false" ht="14.4" hidden="false" customHeight="false" outlineLevel="0" collapsed="false">
      <c r="A10" s="6" t="n">
        <v>5000000</v>
      </c>
      <c r="B10" s="6" t="s">
        <v>14</v>
      </c>
      <c r="E10" s="31" t="n">
        <f aca="false">100-(100*G11/G10)</f>
        <v>22.1115017689365</v>
      </c>
      <c r="F10" s="32" t="n">
        <f aca="false">G10-G11</f>
        <v>0.000209841446759259</v>
      </c>
      <c r="G10" s="33" t="n">
        <f aca="false">(H10+I10+J10+K10+L10+M10+N10+O10+P10+Q10)/10</f>
        <v>0.00094901490162037</v>
      </c>
      <c r="H10" s="34" t="n">
        <v>0.000948917511574074</v>
      </c>
      <c r="I10" s="34" t="n">
        <v>0.000944508993055555</v>
      </c>
      <c r="J10" s="34" t="n">
        <v>0.000946922615740741</v>
      </c>
      <c r="K10" s="34" t="n">
        <v>0.000946904791666667</v>
      </c>
      <c r="L10" s="34" t="n">
        <v>0.000949387326388889</v>
      </c>
      <c r="M10" s="34" t="n">
        <v>0.000948230983796296</v>
      </c>
      <c r="N10" s="34" t="n">
        <v>0.000944398761574074</v>
      </c>
      <c r="O10" s="34" t="n">
        <v>0.000941875555555555</v>
      </c>
      <c r="P10" s="34" t="n">
        <v>0.000964272997685185</v>
      </c>
      <c r="Q10" s="34" t="n">
        <v>0.000954729479166667</v>
      </c>
    </row>
    <row r="11" s="37" customFormat="true" ht="14.4" hidden="false" customHeight="false" outlineLevel="0" collapsed="false">
      <c r="A11" s="36" t="n">
        <v>5000000</v>
      </c>
      <c r="B11" s="36" t="s">
        <v>15</v>
      </c>
      <c r="E11" s="31"/>
      <c r="F11" s="32"/>
      <c r="G11" s="38" t="n">
        <f aca="false">(H11+I11+J11+K11+L11+M11+N11+O11+P11+Q11)/10</f>
        <v>0.000739173454861111</v>
      </c>
      <c r="H11" s="39" t="n">
        <v>0.000740354050925926</v>
      </c>
      <c r="I11" s="39" t="n">
        <v>0.000736074722222222</v>
      </c>
      <c r="J11" s="39" t="n">
        <v>0.000737717569444444</v>
      </c>
      <c r="K11" s="39" t="n">
        <v>0.000738792962962963</v>
      </c>
      <c r="L11" s="39" t="n">
        <v>0.000737971099537037</v>
      </c>
      <c r="M11" s="39" t="n">
        <v>0.000740582013888889</v>
      </c>
      <c r="N11" s="39" t="n">
        <v>0.000736086377314815</v>
      </c>
      <c r="O11" s="39" t="n">
        <v>0.000744168171296296</v>
      </c>
      <c r="P11" s="39" t="n">
        <v>0.000736289988425926</v>
      </c>
      <c r="Q11" s="39" t="n">
        <v>0.000743697592592593</v>
      </c>
    </row>
    <row r="12" customFormat="false" ht="14.4" hidden="false" customHeight="false" outlineLevel="0" collapsed="false">
      <c r="A12" s="6" t="n">
        <v>6000000</v>
      </c>
      <c r="B12" s="6" t="s">
        <v>14</v>
      </c>
      <c r="E12" s="31" t="n">
        <f aca="false">100-(100*G13/G12)</f>
        <v>22.2516175010817</v>
      </c>
      <c r="F12" s="32" t="n">
        <f aca="false">G12-G13</f>
        <v>0.000253387234953703</v>
      </c>
      <c r="G12" s="33" t="n">
        <f aca="false">(H12+I12+J12+K12+L12+M12+N12+O12+P12+Q12)/10</f>
        <v>0.00113873625115741</v>
      </c>
      <c r="H12" s="34" t="n">
        <v>0.00113938446759259</v>
      </c>
      <c r="I12" s="34" t="n">
        <v>0.00113824239583333</v>
      </c>
      <c r="J12" s="34" t="n">
        <v>0.00113958056712963</v>
      </c>
      <c r="K12" s="34" t="n">
        <v>0.0011386121412037</v>
      </c>
      <c r="L12" s="34" t="n">
        <v>0.00113639075231482</v>
      </c>
      <c r="M12" s="34" t="n">
        <v>0.00113594097222222</v>
      </c>
      <c r="N12" s="34" t="n">
        <v>0.0011332603125</v>
      </c>
      <c r="O12" s="34" t="n">
        <v>0.00114181021990741</v>
      </c>
      <c r="P12" s="34" t="n">
        <v>0.0011534856712963</v>
      </c>
      <c r="Q12" s="34" t="n">
        <v>0.00113065501157407</v>
      </c>
    </row>
    <row r="13" s="37" customFormat="true" ht="14.4" hidden="false" customHeight="false" outlineLevel="0" collapsed="false">
      <c r="A13" s="36" t="n">
        <v>6000000</v>
      </c>
      <c r="B13" s="36" t="s">
        <v>15</v>
      </c>
      <c r="E13" s="31"/>
      <c r="F13" s="32"/>
      <c r="G13" s="38" t="n">
        <f aca="false">(H13+I13+J13+K13+L13+M13+N13+O13+P13+Q13)/10</f>
        <v>0.000885349016203704</v>
      </c>
      <c r="H13" s="39" t="n">
        <v>0.000886452928240741</v>
      </c>
      <c r="I13" s="39" t="n">
        <v>0.000885404652777778</v>
      </c>
      <c r="J13" s="39" t="n">
        <v>0.000887412939814815</v>
      </c>
      <c r="K13" s="39" t="n">
        <v>0.000886374282407407</v>
      </c>
      <c r="L13" s="39" t="n">
        <v>0.000887623368055556</v>
      </c>
      <c r="M13" s="39" t="n">
        <v>0.000885250138888889</v>
      </c>
      <c r="N13" s="39" t="n">
        <v>0.000884751875</v>
      </c>
      <c r="O13" s="39" t="n">
        <v>0.0008807275</v>
      </c>
      <c r="P13" s="39" t="n">
        <v>0.000882466446759259</v>
      </c>
      <c r="Q13" s="39" t="n">
        <v>0.000887026030092592</v>
      </c>
    </row>
    <row r="14" customFormat="false" ht="14.4" hidden="false" customHeight="false" outlineLevel="0" collapsed="false">
      <c r="A14" s="6" t="n">
        <v>7000000</v>
      </c>
      <c r="B14" s="6" t="s">
        <v>14</v>
      </c>
      <c r="E14" s="31" t="n">
        <f aca="false">100-(100*G15/G14)</f>
        <v>22.3802056558898</v>
      </c>
      <c r="F14" s="32" t="n">
        <f aca="false">G14-G15</f>
        <v>0.000297520609953704</v>
      </c>
      <c r="G14" s="33" t="n">
        <f aca="false">(H14+I14+J14+K14+L14+M14+N14+O14+P14+Q14)/10</f>
        <v>0.00132939176041667</v>
      </c>
      <c r="H14" s="34" t="n">
        <v>0.00132987440972222</v>
      </c>
      <c r="I14" s="34" t="n">
        <v>0.0013270371412037</v>
      </c>
      <c r="J14" s="34" t="n">
        <v>0.0013258212962963</v>
      </c>
      <c r="K14" s="34" t="n">
        <v>0.00132752373842593</v>
      </c>
      <c r="L14" s="34" t="n">
        <v>0.00132402966435185</v>
      </c>
      <c r="M14" s="34" t="n">
        <v>0.00132332576388889</v>
      </c>
      <c r="N14" s="34" t="n">
        <v>0.00132131953703704</v>
      </c>
      <c r="O14" s="34" t="n">
        <v>0.00134319400462963</v>
      </c>
      <c r="P14" s="34" t="n">
        <v>0.00134959512731482</v>
      </c>
      <c r="Q14" s="34" t="n">
        <v>0.0013221969212963</v>
      </c>
    </row>
    <row r="15" s="37" customFormat="true" ht="14.4" hidden="false" customHeight="false" outlineLevel="0" collapsed="false">
      <c r="A15" s="36" t="n">
        <v>7000000</v>
      </c>
      <c r="B15" s="36" t="s">
        <v>15</v>
      </c>
      <c r="E15" s="31"/>
      <c r="F15" s="32"/>
      <c r="G15" s="38" t="n">
        <f aca="false">(H15+I15+J15+K15+L15+M15+N15+O15+P15+Q15)/10</f>
        <v>0.00103187115046296</v>
      </c>
      <c r="H15" s="39" t="n">
        <v>0.00103368841435185</v>
      </c>
      <c r="I15" s="39" t="n">
        <v>0.00103376604166667</v>
      </c>
      <c r="J15" s="39" t="n">
        <v>0.00103330673611111</v>
      </c>
      <c r="K15" s="39" t="n">
        <v>0.00103375328703704</v>
      </c>
      <c r="L15" s="39" t="n">
        <v>0.00103389237268519</v>
      </c>
      <c r="M15" s="39" t="n">
        <v>0.00103126822916667</v>
      </c>
      <c r="N15" s="39" t="n">
        <v>0.00102890454861111</v>
      </c>
      <c r="O15" s="39" t="n">
        <v>0.00102908688657407</v>
      </c>
      <c r="P15" s="39" t="n">
        <v>0.00102870408564815</v>
      </c>
      <c r="Q15" s="39" t="n">
        <v>0.00103234090277778</v>
      </c>
    </row>
    <row r="16" customFormat="false" ht="14.4" hidden="false" customHeight="false" outlineLevel="0" collapsed="false">
      <c r="A16" s="6" t="n">
        <v>8000000</v>
      </c>
      <c r="B16" s="6" t="s">
        <v>14</v>
      </c>
      <c r="E16" s="31" t="n">
        <f aca="false">100-(100*G17/G16)</f>
        <v>22.2299287729577</v>
      </c>
      <c r="F16" s="32" t="n">
        <f aca="false">G16-G17</f>
        <v>0.000337144361111111</v>
      </c>
      <c r="G16" s="33" t="n">
        <f aca="false">(H16+I16+J16+K16+L16+M16+N16+O16+P16+Q16)/10</f>
        <v>0.00151662366782407</v>
      </c>
      <c r="H16" s="34" t="n">
        <v>0.00152006555555556</v>
      </c>
      <c r="I16" s="34" t="n">
        <v>0.00150992689814815</v>
      </c>
      <c r="J16" s="34" t="n">
        <v>0.00151724446759259</v>
      </c>
      <c r="K16" s="34" t="n">
        <v>0.00151672960648148</v>
      </c>
      <c r="L16" s="34" t="n">
        <v>0.0015176640162037</v>
      </c>
      <c r="M16" s="34" t="n">
        <v>0.00151004896990741</v>
      </c>
      <c r="N16" s="34" t="n">
        <v>0.00150671416666667</v>
      </c>
      <c r="O16" s="34" t="n">
        <v>0.00151921319444444</v>
      </c>
      <c r="P16" s="34" t="n">
        <v>0.00150893369212963</v>
      </c>
      <c r="Q16" s="34" t="n">
        <v>0.00153969611111111</v>
      </c>
    </row>
    <row r="17" s="37" customFormat="true" ht="14.4" hidden="false" customHeight="false" outlineLevel="0" collapsed="false">
      <c r="A17" s="36" t="n">
        <v>8000000</v>
      </c>
      <c r="B17" s="36" t="s">
        <v>15</v>
      </c>
      <c r="E17" s="31"/>
      <c r="F17" s="32"/>
      <c r="G17" s="38" t="n">
        <f aca="false">(H17+I17+J17+K17+L17+M17+N17+O17+P17+Q17)/10</f>
        <v>0.00117947930671296</v>
      </c>
      <c r="H17" s="39" t="n">
        <v>0.00118270734953704</v>
      </c>
      <c r="I17" s="39" t="n">
        <v>0.00117819974537037</v>
      </c>
      <c r="J17" s="39" t="n">
        <v>0.00118302579861111</v>
      </c>
      <c r="K17" s="39" t="n">
        <v>0.00118238762731481</v>
      </c>
      <c r="L17" s="39" t="n">
        <v>0.00117870028935185</v>
      </c>
      <c r="M17" s="39" t="n">
        <v>0.00117691400462963</v>
      </c>
      <c r="N17" s="39" t="n">
        <v>0.0011758428125</v>
      </c>
      <c r="O17" s="39" t="n">
        <v>0.00117985075231482</v>
      </c>
      <c r="P17" s="39" t="n">
        <v>0.0011786219212963</v>
      </c>
      <c r="Q17" s="39" t="n">
        <v>0.0011785427662037</v>
      </c>
    </row>
    <row r="18" customFormat="false" ht="14.4" hidden="false" customHeight="false" outlineLevel="0" collapsed="false">
      <c r="A18" s="6" t="n">
        <v>9000000</v>
      </c>
      <c r="B18" s="6" t="s">
        <v>14</v>
      </c>
      <c r="E18" s="31" t="n">
        <f aca="false">100-(100*G19/G18)</f>
        <v>22.248305951719</v>
      </c>
      <c r="F18" s="32" t="n">
        <f aca="false">G18-G19</f>
        <v>0.000379347577546297</v>
      </c>
      <c r="G18" s="33" t="n">
        <f aca="false">(H18+I18+J18+K18+L18+M18+N18+O18+P18+Q18)/10</f>
        <v>0.00170506275115741</v>
      </c>
      <c r="H18" s="34" t="n">
        <v>0.00170548015046296</v>
      </c>
      <c r="I18" s="34" t="n">
        <v>0.00169802842592593</v>
      </c>
      <c r="J18" s="34" t="n">
        <v>0.00170342271990741</v>
      </c>
      <c r="K18" s="34" t="n">
        <v>0.00170499634259259</v>
      </c>
      <c r="L18" s="34" t="n">
        <v>0.00170682011574074</v>
      </c>
      <c r="M18" s="34" t="n">
        <v>0.00170278972222222</v>
      </c>
      <c r="N18" s="34" t="n">
        <v>0.00169479587962963</v>
      </c>
      <c r="O18" s="34" t="n">
        <v>0.00170129872685185</v>
      </c>
      <c r="P18" s="34" t="n">
        <v>0.00170044114583333</v>
      </c>
      <c r="Q18" s="34" t="n">
        <v>0.00173255428240741</v>
      </c>
    </row>
    <row r="19" s="37" customFormat="true" ht="14.4" hidden="false" customHeight="false" outlineLevel="0" collapsed="false">
      <c r="A19" s="36" t="n">
        <v>9000000</v>
      </c>
      <c r="B19" s="36" t="s">
        <v>15</v>
      </c>
      <c r="E19" s="31"/>
      <c r="F19" s="32"/>
      <c r="G19" s="38" t="n">
        <f aca="false">(H19+I19+J19+K19+L19+M19+N19+O19+P19+Q19)/10</f>
        <v>0.00132571517361111</v>
      </c>
      <c r="H19" s="39" t="n">
        <v>0.00132520446759259</v>
      </c>
      <c r="I19" s="39" t="n">
        <v>0.00132930394675926</v>
      </c>
      <c r="J19" s="39" t="n">
        <v>0.00132802372685185</v>
      </c>
      <c r="K19" s="39" t="n">
        <v>0.00133000039351852</v>
      </c>
      <c r="L19" s="39" t="n">
        <v>0.00132877069444444</v>
      </c>
      <c r="M19" s="39" t="n">
        <v>0.00132325462962963</v>
      </c>
      <c r="N19" s="39" t="n">
        <v>0.00132142166666667</v>
      </c>
      <c r="O19" s="39" t="n">
        <v>0.00132590452546296</v>
      </c>
      <c r="P19" s="39" t="n">
        <v>0.00132545278935185</v>
      </c>
      <c r="Q19" s="39" t="n">
        <v>0.00131981489583333</v>
      </c>
    </row>
    <row r="20" customFormat="false" ht="14.4" hidden="false" customHeight="false" outlineLevel="0" collapsed="false">
      <c r="A20" s="6" t="n">
        <v>10000000</v>
      </c>
      <c r="B20" s="6" t="s">
        <v>14</v>
      </c>
      <c r="E20" s="31" t="n">
        <f aca="false">100-(100*G21/G20)</f>
        <v>22.515568767388</v>
      </c>
      <c r="F20" s="32" t="n">
        <f aca="false">G20-G21</f>
        <v>0.000427953214120371</v>
      </c>
      <c r="G20" s="33" t="n">
        <f aca="false">(H20+I20+J20+K20+L20+M20+N20+O20+P20+Q20)/10</f>
        <v>0.00190069910532408</v>
      </c>
      <c r="H20" s="34" t="n">
        <v>0.0018928019212963</v>
      </c>
      <c r="I20" s="34" t="n">
        <v>0.00188978443287037</v>
      </c>
      <c r="J20" s="34" t="n">
        <v>0.00189855326388889</v>
      </c>
      <c r="K20" s="34" t="n">
        <v>0.00189655967592593</v>
      </c>
      <c r="L20" s="34" t="n">
        <v>0.00189656215277778</v>
      </c>
      <c r="M20" s="34" t="n">
        <v>0.00189112237268519</v>
      </c>
      <c r="N20" s="34" t="n">
        <v>0.00189012241898148</v>
      </c>
      <c r="O20" s="34" t="n">
        <v>0.00189008167824074</v>
      </c>
      <c r="P20" s="34" t="n">
        <v>0.00193501930555556</v>
      </c>
      <c r="Q20" s="34" t="n">
        <v>0.00192638383101852</v>
      </c>
    </row>
    <row r="21" s="37" customFormat="true" ht="14.4" hidden="false" customHeight="false" outlineLevel="0" collapsed="false">
      <c r="A21" s="36" t="n">
        <v>10000000</v>
      </c>
      <c r="B21" s="36" t="s">
        <v>15</v>
      </c>
      <c r="E21" s="31"/>
      <c r="F21" s="32"/>
      <c r="G21" s="38" t="n">
        <f aca="false">(H21+I21+J21+K21+L21+M21+N21+O21+P21+Q21)/10</f>
        <v>0.0014727458912037</v>
      </c>
      <c r="H21" s="39" t="n">
        <v>0.00147337368055556</v>
      </c>
      <c r="I21" s="39" t="n">
        <v>0.00147478017361111</v>
      </c>
      <c r="J21" s="39" t="n">
        <v>0.00147581195601852</v>
      </c>
      <c r="K21" s="39" t="n">
        <v>0.00147601524305556</v>
      </c>
      <c r="L21" s="39" t="n">
        <v>0.00147316318287037</v>
      </c>
      <c r="M21" s="39" t="n">
        <v>0.0014684537037037</v>
      </c>
      <c r="N21" s="39" t="n">
        <v>0.00147006703703704</v>
      </c>
      <c r="O21" s="39" t="n">
        <v>0.0014717697337963</v>
      </c>
      <c r="P21" s="39" t="n">
        <v>0.0014738016087963</v>
      </c>
      <c r="Q21" s="39" t="n">
        <v>0.00147022259259259</v>
      </c>
    </row>
    <row r="22" customFormat="false" ht="14.4" hidden="false" customHeight="false" outlineLevel="0" collapsed="false">
      <c r="A22" s="6" t="n">
        <v>11000000</v>
      </c>
      <c r="B22" s="6" t="s">
        <v>14</v>
      </c>
      <c r="E22" s="31" t="n">
        <f aca="false">100-(100*G23/G22)</f>
        <v>22.3460753738267</v>
      </c>
      <c r="F22" s="32" t="n">
        <f aca="false">G22-G23</f>
        <v>0.000466821667824075</v>
      </c>
      <c r="G22" s="33" t="n">
        <f aca="false">(H22+I22+J22+K22+L22+M22+N22+O22+P22+Q22)/10</f>
        <v>0.00208905438657407</v>
      </c>
      <c r="H22" s="34" t="n">
        <v>0.00208339768518519</v>
      </c>
      <c r="I22" s="34" t="n">
        <v>0.00208191148148148</v>
      </c>
      <c r="J22" s="34" t="n">
        <v>0.00208095824074074</v>
      </c>
      <c r="K22" s="34" t="n">
        <v>0.00208577626157407</v>
      </c>
      <c r="L22" s="34" t="n">
        <v>0.00208765819444444</v>
      </c>
      <c r="M22" s="34" t="n">
        <v>0.00208039167824074</v>
      </c>
      <c r="N22" s="34" t="n">
        <v>0.00208208861111111</v>
      </c>
      <c r="O22" s="34" t="n">
        <v>0.00207893390046296</v>
      </c>
      <c r="P22" s="34" t="n">
        <v>0.00211606199074074</v>
      </c>
      <c r="Q22" s="34" t="n">
        <v>0.00211336582175926</v>
      </c>
    </row>
    <row r="23" s="37" customFormat="true" ht="14.4" hidden="false" customHeight="false" outlineLevel="0" collapsed="false">
      <c r="A23" s="36" t="n">
        <v>11000000</v>
      </c>
      <c r="B23" s="36" t="s">
        <v>15</v>
      </c>
      <c r="E23" s="31"/>
      <c r="F23" s="32"/>
      <c r="G23" s="38" t="n">
        <f aca="false">(H23+I23+J23+K23+L23+M23+N23+O23+P23+Q23)/10</f>
        <v>0.00162223271875</v>
      </c>
      <c r="H23" s="39" t="n">
        <v>0.00162639324074074</v>
      </c>
      <c r="I23" s="39" t="n">
        <v>0.00162516126157407</v>
      </c>
      <c r="J23" s="39" t="n">
        <v>0.00162215984953704</v>
      </c>
      <c r="K23" s="39" t="n">
        <v>0.00162461054398148</v>
      </c>
      <c r="L23" s="39" t="n">
        <v>0.00162206163194444</v>
      </c>
      <c r="M23" s="39" t="n">
        <v>0.00161927107638889</v>
      </c>
      <c r="N23" s="39" t="n">
        <v>0.00162201697916667</v>
      </c>
      <c r="O23" s="39" t="n">
        <v>0.00161999784722222</v>
      </c>
      <c r="P23" s="39" t="n">
        <v>0.00161563386574074</v>
      </c>
      <c r="Q23" s="39" t="n">
        <v>0.0016250208912037</v>
      </c>
    </row>
    <row r="24" customFormat="false" ht="14.4" hidden="false" customHeight="false" outlineLevel="0" collapsed="false">
      <c r="A24" s="6" t="n">
        <v>12000000</v>
      </c>
      <c r="B24" s="6" t="s">
        <v>14</v>
      </c>
      <c r="E24" s="31" t="n">
        <f aca="false">100-(100*G25/G24)</f>
        <v>22.4097655821934</v>
      </c>
      <c r="F24" s="32" t="n">
        <f aca="false">G24-G25</f>
        <v>0.00051072959027778</v>
      </c>
      <c r="G24" s="33" t="n">
        <f aca="false">(H24+I24+J24+K24+L24+M24+N24+O24+P24+Q24)/10</f>
        <v>0.00227904923148148</v>
      </c>
      <c r="H24" s="34" t="n">
        <v>0.00227456924768519</v>
      </c>
      <c r="I24" s="34" t="n">
        <v>0.00226629282407407</v>
      </c>
      <c r="J24" s="34" t="n">
        <v>0.00227259559027778</v>
      </c>
      <c r="K24" s="34" t="n">
        <v>0.00227186305555556</v>
      </c>
      <c r="L24" s="34" t="n">
        <v>0.0022733950462963</v>
      </c>
      <c r="M24" s="34" t="n">
        <v>0.00226885788194444</v>
      </c>
      <c r="N24" s="34" t="n">
        <v>0.00226727951388889</v>
      </c>
      <c r="O24" s="34" t="n">
        <v>0.00226604587962963</v>
      </c>
      <c r="P24" s="34" t="n">
        <v>0.00232011334490741</v>
      </c>
      <c r="Q24" s="34" t="n">
        <v>0.00230947993055556</v>
      </c>
    </row>
    <row r="25" s="37" customFormat="true" ht="14.4" hidden="false" customHeight="false" outlineLevel="0" collapsed="false">
      <c r="A25" s="36" t="n">
        <v>12000000</v>
      </c>
      <c r="B25" s="36" t="s">
        <v>15</v>
      </c>
      <c r="E25" s="31"/>
      <c r="F25" s="32"/>
      <c r="G25" s="38" t="n">
        <f aca="false">(H25+I25+J25+K25+L25+M25+N25+O25+P25+Q25)/10</f>
        <v>0.0017683196412037</v>
      </c>
      <c r="H25" s="39" t="n">
        <v>0.00176879722222222</v>
      </c>
      <c r="I25" s="39" t="n">
        <v>0.00177548501157407</v>
      </c>
      <c r="J25" s="39" t="n">
        <v>0.00176912</v>
      </c>
      <c r="K25" s="39" t="n">
        <v>0.00176970329861111</v>
      </c>
      <c r="L25" s="39" t="n">
        <v>0.0017721559837963</v>
      </c>
      <c r="M25" s="39" t="n">
        <v>0.00176250552083333</v>
      </c>
      <c r="N25" s="39" t="n">
        <v>0.00176720509259259</v>
      </c>
      <c r="O25" s="39" t="n">
        <v>0.0017706125462963</v>
      </c>
      <c r="P25" s="39" t="n">
        <v>0.00176572435185185</v>
      </c>
      <c r="Q25" s="39" t="n">
        <v>0.00176188738425926</v>
      </c>
    </row>
    <row r="26" customFormat="false" ht="14.4" hidden="false" customHeight="false" outlineLevel="0" collapsed="false">
      <c r="A26" s="6" t="n">
        <v>13000000</v>
      </c>
      <c r="B26" s="6" t="s">
        <v>14</v>
      </c>
      <c r="E26" s="31" t="n">
        <f aca="false">100-(100*G27/G26)</f>
        <v>22.0576576464623</v>
      </c>
      <c r="F26" s="32" t="n">
        <f aca="false">G26-G27</f>
        <v>0.00054227617013889</v>
      </c>
      <c r="G26" s="33" t="n">
        <f aca="false">(H26+I26+J26+K26+L26+M26+N26+O26+P26+Q26)/10</f>
        <v>0.00245844857523148</v>
      </c>
      <c r="H26" s="34" t="n">
        <v>0.00246692090277778</v>
      </c>
      <c r="I26" s="34" t="n">
        <v>0.002462136875</v>
      </c>
      <c r="J26" s="34" t="n">
        <v>0.00246220231481481</v>
      </c>
      <c r="K26" s="34" t="n">
        <v>0.00245347451388889</v>
      </c>
      <c r="L26" s="34" t="n">
        <v>0.00246064905092593</v>
      </c>
      <c r="M26" s="34" t="n">
        <v>0.00245650275462963</v>
      </c>
      <c r="N26" s="34" t="n">
        <v>0.00245318662037037</v>
      </c>
      <c r="O26" s="34" t="n">
        <v>0.0024531078587963</v>
      </c>
      <c r="P26" s="34" t="n">
        <v>0.0024578825462963</v>
      </c>
      <c r="Q26" s="34" t="n">
        <v>0.00245842231481481</v>
      </c>
    </row>
    <row r="27" s="37" customFormat="true" ht="14.4" hidden="false" customHeight="false" outlineLevel="0" collapsed="false">
      <c r="A27" s="36" t="n">
        <v>13000000</v>
      </c>
      <c r="B27" s="36" t="s">
        <v>15</v>
      </c>
      <c r="E27" s="31"/>
      <c r="F27" s="32"/>
      <c r="G27" s="38" t="n">
        <f aca="false">(H27+I27+J27+K27+L27+M27+N27+O27+P27+Q27)/10</f>
        <v>0.00191617240509259</v>
      </c>
      <c r="H27" s="39" t="n">
        <v>0.00191857521990741</v>
      </c>
      <c r="I27" s="39" t="n">
        <v>0.00191671811342593</v>
      </c>
      <c r="J27" s="39" t="n">
        <v>0.00191736337962963</v>
      </c>
      <c r="K27" s="39" t="n">
        <v>0.00191687310185185</v>
      </c>
      <c r="L27" s="39" t="n">
        <v>0.00191724994212963</v>
      </c>
      <c r="M27" s="39" t="n">
        <v>0.00191404844907407</v>
      </c>
      <c r="N27" s="39" t="n">
        <v>0.00191704349537037</v>
      </c>
      <c r="O27" s="39" t="n">
        <v>0.00191597229166667</v>
      </c>
      <c r="P27" s="39" t="n">
        <v>0.00191474621527778</v>
      </c>
      <c r="Q27" s="39" t="n">
        <v>0.00191313384259259</v>
      </c>
    </row>
    <row r="28" customFormat="false" ht="14.4" hidden="false" customHeight="false" outlineLevel="0" collapsed="false">
      <c r="A28" s="6" t="n">
        <v>14000000</v>
      </c>
      <c r="B28" s="6" t="s">
        <v>14</v>
      </c>
      <c r="E28" s="31" t="n">
        <f aca="false">100-(100*G29/G28)</f>
        <v>21.9805407287348</v>
      </c>
      <c r="F28" s="32" t="n">
        <f aca="false">G28-G29</f>
        <v>0.000583734363425928</v>
      </c>
      <c r="G28" s="33" t="n">
        <f aca="false">(H28+I28+J28+K28+L28+M28+N28+O28+P28+Q28)/10</f>
        <v>0.00265568700347222</v>
      </c>
      <c r="H28" s="34" t="n">
        <v>0.00264910072916667</v>
      </c>
      <c r="I28" s="34" t="n">
        <v>0.00264810888888889</v>
      </c>
      <c r="J28" s="34" t="n">
        <v>0.0026503350462963</v>
      </c>
      <c r="K28" s="34" t="n">
        <v>0.00264897787037037</v>
      </c>
      <c r="L28" s="34" t="n">
        <v>0.00266811190972222</v>
      </c>
      <c r="M28" s="34" t="n">
        <v>0.00263354482638889</v>
      </c>
      <c r="N28" s="34" t="n">
        <v>0.00264149702546296</v>
      </c>
      <c r="O28" s="34" t="n">
        <v>0.00266997017361111</v>
      </c>
      <c r="P28" s="34" t="n">
        <v>0.00271121055555556</v>
      </c>
      <c r="Q28" s="34" t="n">
        <v>0.00263601300925926</v>
      </c>
    </row>
    <row r="29" s="37" customFormat="true" ht="14.4" hidden="false" customHeight="false" outlineLevel="0" collapsed="false">
      <c r="A29" s="36" t="n">
        <v>14000000</v>
      </c>
      <c r="B29" s="36" t="s">
        <v>15</v>
      </c>
      <c r="E29" s="31"/>
      <c r="F29" s="32"/>
      <c r="G29" s="38" t="n">
        <f aca="false">(H29+I29+J29+K29+L29+M29+N29+O29+P29+Q29)/10</f>
        <v>0.00207195264004629</v>
      </c>
      <c r="H29" s="39" t="n">
        <v>0.00206257189814815</v>
      </c>
      <c r="I29" s="39" t="n">
        <v>0.00206328168981481</v>
      </c>
      <c r="J29" s="39" t="n">
        <v>0.00206591524305556</v>
      </c>
      <c r="K29" s="39" t="n">
        <v>0.00206576552083333</v>
      </c>
      <c r="L29" s="39" t="n">
        <v>0.00214095650462963</v>
      </c>
      <c r="M29" s="39" t="n">
        <v>0.00206768200231481</v>
      </c>
      <c r="N29" s="39" t="n">
        <v>0.00206536459490741</v>
      </c>
      <c r="O29" s="39" t="n">
        <v>0.00206485659722222</v>
      </c>
      <c r="P29" s="39" t="n">
        <v>0.00205895827546296</v>
      </c>
      <c r="Q29" s="39" t="n">
        <v>0.00206417407407407</v>
      </c>
    </row>
    <row r="30" customFormat="false" ht="14.4" hidden="false" customHeight="false" outlineLevel="0" collapsed="false">
      <c r="A30" s="6" t="n">
        <v>15000000</v>
      </c>
      <c r="B30" s="6" t="s">
        <v>14</v>
      </c>
      <c r="E30" s="31" t="n">
        <f aca="false">100-(100*G31/G30)</f>
        <v>22.5103707507068</v>
      </c>
      <c r="F30" s="32" t="n">
        <f aca="false">G30-G31</f>
        <v>0.00064306335185185</v>
      </c>
      <c r="G30" s="33" t="n">
        <f aca="false">(H30+I30+J30+K30+L30+M30+N30+O30+P30+Q30)/10</f>
        <v>0.00285674260532407</v>
      </c>
      <c r="H30" s="34" t="n">
        <v>0.00284525649305556</v>
      </c>
      <c r="I30" s="34" t="n">
        <v>0.00283950282407407</v>
      </c>
      <c r="J30" s="34" t="n">
        <v>0.00284016755787037</v>
      </c>
      <c r="K30" s="34" t="n">
        <v>0.00284184508101852</v>
      </c>
      <c r="L30" s="34" t="n">
        <v>0.00291128700231481</v>
      </c>
      <c r="M30" s="34" t="n">
        <v>0.00283222015046296</v>
      </c>
      <c r="N30" s="34" t="n">
        <v>0.00283315923611111</v>
      </c>
      <c r="O30" s="34" t="n">
        <v>0.00288299670138889</v>
      </c>
      <c r="P30" s="34" t="n">
        <v>0.00291521211805556</v>
      </c>
      <c r="Q30" s="34" t="n">
        <v>0.00282577888888889</v>
      </c>
    </row>
    <row r="31" s="37" customFormat="true" ht="14.4" hidden="false" customHeight="false" outlineLevel="0" collapsed="false">
      <c r="A31" s="36" t="n">
        <v>15000000</v>
      </c>
      <c r="B31" s="36" t="s">
        <v>15</v>
      </c>
      <c r="E31" s="31"/>
      <c r="F31" s="32"/>
      <c r="G31" s="38" t="n">
        <f aca="false">(H31+I31+J31+K31+L31+M31+N31+O31+P31+Q31)/10</f>
        <v>0.00221367925347222</v>
      </c>
      <c r="H31" s="39" t="n">
        <v>0.0022080950462963</v>
      </c>
      <c r="I31" s="39" t="n">
        <v>0.00220855104166667</v>
      </c>
      <c r="J31" s="39" t="n">
        <v>0.00221200591435185</v>
      </c>
      <c r="K31" s="39" t="n">
        <v>0.00221682613425926</v>
      </c>
      <c r="L31" s="39" t="n">
        <v>0.00227420247685185</v>
      </c>
      <c r="M31" s="39" t="n">
        <v>0.00219923320601852</v>
      </c>
      <c r="N31" s="39" t="n">
        <v>0.00221011359953704</v>
      </c>
      <c r="O31" s="39" t="n">
        <v>0.00220464731481482</v>
      </c>
      <c r="P31" s="39" t="n">
        <v>0.00220176943287037</v>
      </c>
      <c r="Q31" s="39" t="n">
        <v>0.00220134836805556</v>
      </c>
    </row>
    <row r="32" customFormat="false" ht="14.4" hidden="false" customHeight="false" outlineLevel="0" collapsed="false">
      <c r="A32" s="6" t="n">
        <v>16000000</v>
      </c>
      <c r="B32" s="6" t="s">
        <v>14</v>
      </c>
      <c r="E32" s="31" t="n">
        <f aca="false">100-(100*G33/G32)</f>
        <v>22.3662732754767</v>
      </c>
      <c r="F32" s="32" t="n">
        <f aca="false">G32-G33</f>
        <v>0.000678518839120368</v>
      </c>
      <c r="G32" s="33" t="n">
        <f aca="false">(H32+I32+J32+K32+L32+M32+N32+O32+P32+Q32)/10</f>
        <v>0.00303366962731481</v>
      </c>
      <c r="H32" s="34" t="n">
        <v>0.00303394001157407</v>
      </c>
      <c r="I32" s="34" t="n">
        <v>0.00303224289351852</v>
      </c>
      <c r="J32" s="34" t="n">
        <v>0.00303433913194444</v>
      </c>
      <c r="K32" s="34" t="n">
        <v>0.00305080126157407</v>
      </c>
      <c r="L32" s="34" t="n">
        <v>0.00303541355324074</v>
      </c>
      <c r="M32" s="34" t="n">
        <v>0.00301613958333333</v>
      </c>
      <c r="N32" s="34" t="n">
        <v>0.00302107304398148</v>
      </c>
      <c r="O32" s="34" t="n">
        <v>0.00301879045138889</v>
      </c>
      <c r="P32" s="34" t="n">
        <v>0.00309244005787037</v>
      </c>
      <c r="Q32" s="34" t="n">
        <v>0.00300151628472222</v>
      </c>
    </row>
    <row r="33" s="37" customFormat="true" ht="14.4" hidden="false" customHeight="false" outlineLevel="0" collapsed="false">
      <c r="A33" s="36" t="n">
        <v>16000000</v>
      </c>
      <c r="B33" s="36" t="s">
        <v>15</v>
      </c>
      <c r="E33" s="31"/>
      <c r="F33" s="32"/>
      <c r="G33" s="38" t="n">
        <f aca="false">(H33+I33+J33+K33+L33+M33+N33+O33+P33+Q33)/10</f>
        <v>0.00235515078819445</v>
      </c>
      <c r="H33" s="39" t="n">
        <v>0.00236159112268518</v>
      </c>
      <c r="I33" s="39" t="n">
        <v>0.00235663030092593</v>
      </c>
      <c r="J33" s="39" t="n">
        <v>0.00236056112268519</v>
      </c>
      <c r="K33" s="39" t="n">
        <v>0.00236261328703704</v>
      </c>
      <c r="L33" s="39" t="n">
        <v>0.00235338195601852</v>
      </c>
      <c r="M33" s="39" t="n">
        <v>0.00234926170138889</v>
      </c>
      <c r="N33" s="39" t="n">
        <v>0.00234912515046296</v>
      </c>
      <c r="O33" s="39" t="n">
        <v>0.00236241074074074</v>
      </c>
      <c r="P33" s="39" t="n">
        <v>0.00235529707175926</v>
      </c>
      <c r="Q33" s="39" t="n">
        <v>0.00234063542824074</v>
      </c>
    </row>
    <row r="34" customFormat="false" ht="14.4" hidden="false" customHeight="false" outlineLevel="0" collapsed="false">
      <c r="A34" s="6" t="n">
        <v>17000000</v>
      </c>
      <c r="B34" s="6" t="s">
        <v>14</v>
      </c>
      <c r="E34" s="31" t="n">
        <f aca="false">100-(100*G35/G34)</f>
        <v>22.126659269081</v>
      </c>
      <c r="F34" s="32" t="n">
        <f aca="false">G34-G35</f>
        <v>0.000711765219907408</v>
      </c>
      <c r="G34" s="33" t="n">
        <f aca="false">(H34+I34+J34+K34+L34+M34+N34+O34+P34+Q34)/10</f>
        <v>0.00321677670023148</v>
      </c>
      <c r="H34" s="34" t="n">
        <v>0.00325022196759259</v>
      </c>
      <c r="I34" s="34" t="n">
        <v>0.00321964600694444</v>
      </c>
      <c r="J34" s="34" t="n">
        <v>0.00322593318287037</v>
      </c>
      <c r="K34" s="34" t="n">
        <v>0.00324175388888889</v>
      </c>
      <c r="L34" s="34" t="n">
        <v>0.00320792025462963</v>
      </c>
      <c r="M34" s="34" t="n">
        <v>0.00320042193287037</v>
      </c>
      <c r="N34" s="34" t="n">
        <v>0.00320627686342593</v>
      </c>
      <c r="O34" s="34" t="n">
        <v>0.00320978967592593</v>
      </c>
      <c r="P34" s="34" t="n">
        <v>0.00320557545138889</v>
      </c>
      <c r="Q34" s="34" t="n">
        <v>0.00320022777777778</v>
      </c>
    </row>
    <row r="35" s="37" customFormat="true" ht="14.4" hidden="false" customHeight="false" outlineLevel="0" collapsed="false">
      <c r="A35" s="36" t="n">
        <v>17000000</v>
      </c>
      <c r="B35" s="36" t="s">
        <v>15</v>
      </c>
      <c r="E35" s="31"/>
      <c r="F35" s="32"/>
      <c r="G35" s="38" t="n">
        <f aca="false">(H35+I35+J35+K35+L35+M35+N35+O35+P35+Q35)/10</f>
        <v>0.00250501148032407</v>
      </c>
      <c r="H35" s="39" t="n">
        <v>0.00251090392361111</v>
      </c>
      <c r="I35" s="39" t="n">
        <v>0.00250963974537037</v>
      </c>
      <c r="J35" s="39" t="n">
        <v>0.00250907685185185</v>
      </c>
      <c r="K35" s="39" t="n">
        <v>0.00251760256944444</v>
      </c>
      <c r="L35" s="39" t="n">
        <v>0.00250525357638889</v>
      </c>
      <c r="M35" s="39" t="n">
        <v>0.00249741732638889</v>
      </c>
      <c r="N35" s="39" t="n">
        <v>0.002502515</v>
      </c>
      <c r="O35" s="39" t="n">
        <v>0.00250581086805556</v>
      </c>
      <c r="P35" s="39" t="n">
        <v>0.00250283173611111</v>
      </c>
      <c r="Q35" s="39" t="n">
        <v>0.00248906320601852</v>
      </c>
    </row>
    <row r="36" customFormat="false" ht="14.4" hidden="false" customHeight="false" outlineLevel="0" collapsed="false">
      <c r="A36" s="6" t="n">
        <v>18000000</v>
      </c>
      <c r="B36" s="6" t="s">
        <v>14</v>
      </c>
      <c r="E36" s="31" t="n">
        <f aca="false">100-(100*G37/G36)</f>
        <v>22.0213646593731</v>
      </c>
      <c r="F36" s="32" t="n">
        <f aca="false">G36-G37</f>
        <v>0.000748904756944445</v>
      </c>
      <c r="G36" s="33" t="n">
        <f aca="false">(H36+I36+J36+K36+L36+M36+N36+O36+P36+Q36)/10</f>
        <v>0.00340080993402778</v>
      </c>
      <c r="H36" s="34" t="n">
        <v>0.00341121202546296</v>
      </c>
      <c r="I36" s="34" t="n">
        <v>0.00340497862268519</v>
      </c>
      <c r="J36" s="34" t="n">
        <v>0.00341578858796296</v>
      </c>
      <c r="K36" s="34" t="n">
        <v>0.00340786094907407</v>
      </c>
      <c r="L36" s="34" t="n">
        <v>0.00340439231481481</v>
      </c>
      <c r="M36" s="34" t="n">
        <v>0.00340139753472222</v>
      </c>
      <c r="N36" s="34" t="n">
        <v>0.00339032018518519</v>
      </c>
      <c r="O36" s="34" t="n">
        <v>0.0033922015162037</v>
      </c>
      <c r="P36" s="34" t="n">
        <v>0.00339546986111111</v>
      </c>
      <c r="Q36" s="34" t="n">
        <v>0.00338447774305556</v>
      </c>
    </row>
    <row r="37" s="37" customFormat="true" ht="14.4" hidden="false" customHeight="false" outlineLevel="0" collapsed="false">
      <c r="A37" s="36" t="n">
        <v>18000000</v>
      </c>
      <c r="B37" s="36" t="s">
        <v>15</v>
      </c>
      <c r="E37" s="31"/>
      <c r="F37" s="32"/>
      <c r="G37" s="38" t="n">
        <f aca="false">(H37+I37+J37+K37+L37+M37+N37+O37+P37+Q37)/10</f>
        <v>0.00265190517708333</v>
      </c>
      <c r="H37" s="39" t="n">
        <v>0.00265353291666667</v>
      </c>
      <c r="I37" s="39" t="n">
        <v>0.00265727626157407</v>
      </c>
      <c r="J37" s="39" t="n">
        <v>0.00265339116898148</v>
      </c>
      <c r="K37" s="39" t="n">
        <v>0.00265844055555556</v>
      </c>
      <c r="L37" s="39" t="n">
        <v>0.0026533821875</v>
      </c>
      <c r="M37" s="39" t="n">
        <v>0.00264346711805556</v>
      </c>
      <c r="N37" s="39" t="n">
        <v>0.00264720167824074</v>
      </c>
      <c r="O37" s="39" t="n">
        <v>0.00265117253472222</v>
      </c>
      <c r="P37" s="39" t="n">
        <v>0.0026590746412037</v>
      </c>
      <c r="Q37" s="39" t="n">
        <v>0.00264211270833333</v>
      </c>
    </row>
    <row r="38" customFormat="false" ht="14.4" hidden="false" customHeight="false" outlineLevel="0" collapsed="false">
      <c r="A38" s="6" t="n">
        <v>19000000</v>
      </c>
      <c r="B38" s="6" t="s">
        <v>14</v>
      </c>
      <c r="E38" s="31" t="n">
        <f aca="false">100-(100*G39/G38)</f>
        <v>22.4482175294723</v>
      </c>
      <c r="F38" s="32" t="n">
        <f aca="false">G38-G39</f>
        <v>0.000809063881944443</v>
      </c>
      <c r="G38" s="33" t="n">
        <f aca="false">(H38+I38+J38+K38+L38+M38+N38+O38+P38+Q38)/10</f>
        <v>0.00360413418518518</v>
      </c>
      <c r="H38" s="34" t="n">
        <v>0.00359866239583333</v>
      </c>
      <c r="I38" s="34" t="n">
        <v>0.00359152034722222</v>
      </c>
      <c r="J38" s="34" t="n">
        <v>0.00359224560185185</v>
      </c>
      <c r="K38" s="34" t="n">
        <v>0.00361493451388889</v>
      </c>
      <c r="L38" s="34" t="n">
        <v>0.00359102097222222</v>
      </c>
      <c r="M38" s="34" t="n">
        <v>0.00358647043981481</v>
      </c>
      <c r="N38" s="34" t="n">
        <v>0.00358840574074074</v>
      </c>
      <c r="O38" s="34" t="n">
        <v>0.00363917905092593</v>
      </c>
      <c r="P38" s="34" t="n">
        <v>0.00360186876157407</v>
      </c>
      <c r="Q38" s="34" t="n">
        <v>0.00363703402777778</v>
      </c>
    </row>
    <row r="39" s="37" customFormat="true" ht="14.4" hidden="false" customHeight="false" outlineLevel="0" collapsed="false">
      <c r="A39" s="36" t="n">
        <v>19000000</v>
      </c>
      <c r="B39" s="36" t="s">
        <v>15</v>
      </c>
      <c r="E39" s="31"/>
      <c r="F39" s="32"/>
      <c r="G39" s="38" t="n">
        <f aca="false">(H39+I39+J39+K39+L39+M39+N39+O39+P39+Q39)/10</f>
        <v>0.00279507030324074</v>
      </c>
      <c r="H39" s="39" t="n">
        <v>0.00279721326388889</v>
      </c>
      <c r="I39" s="39" t="n">
        <v>0.00279955583333333</v>
      </c>
      <c r="J39" s="39" t="n">
        <v>0.00280470402777778</v>
      </c>
      <c r="K39" s="39" t="n">
        <v>0.00280536657407407</v>
      </c>
      <c r="L39" s="39" t="n">
        <v>0.00279724215277778</v>
      </c>
      <c r="M39" s="39" t="n">
        <v>0.0027889109837963</v>
      </c>
      <c r="N39" s="39" t="n">
        <v>0.00279289297453704</v>
      </c>
      <c r="O39" s="39" t="n">
        <v>0.00278632636574074</v>
      </c>
      <c r="P39" s="39" t="n">
        <v>0.00279868730324074</v>
      </c>
      <c r="Q39" s="39" t="n">
        <v>0.00277980355324074</v>
      </c>
    </row>
    <row r="40" customFormat="false" ht="14.4" hidden="false" customHeight="false" outlineLevel="0" collapsed="false">
      <c r="A40" s="6" t="n">
        <v>20000000</v>
      </c>
      <c r="B40" s="6" t="s">
        <v>14</v>
      </c>
      <c r="E40" s="31" t="n">
        <f aca="false">100-(100*G41/G40)</f>
        <v>22.2251487266776</v>
      </c>
      <c r="F40" s="32" t="n">
        <f aca="false">G40-G41</f>
        <v>0.000842170721064817</v>
      </c>
      <c r="G40" s="33" t="n">
        <f aca="false">(H40+I40+J40+K40+L40+M40+N40+O40+P40+Q40)/10</f>
        <v>0.00378926922569445</v>
      </c>
      <c r="H40" s="34" t="n">
        <v>0.00378561885416667</v>
      </c>
      <c r="I40" s="34" t="n">
        <v>0.00378095041666667</v>
      </c>
      <c r="J40" s="34" t="n">
        <v>0.00379426597222222</v>
      </c>
      <c r="K40" s="34" t="n">
        <v>0.0037823087962963</v>
      </c>
      <c r="L40" s="34" t="n">
        <v>0.00377787293981481</v>
      </c>
      <c r="M40" s="34" t="n">
        <v>0.00378159232638889</v>
      </c>
      <c r="N40" s="34" t="n">
        <v>0.00377118109953704</v>
      </c>
      <c r="O40" s="34" t="n">
        <v>0.00378662225694444</v>
      </c>
      <c r="P40" s="34" t="n">
        <v>0.00387999664351852</v>
      </c>
      <c r="Q40" s="34" t="n">
        <v>0.00375228295138889</v>
      </c>
    </row>
    <row r="41" s="37" customFormat="true" ht="14.4" hidden="false" customHeight="false" outlineLevel="0" collapsed="false">
      <c r="A41" s="36" t="n">
        <v>20000000</v>
      </c>
      <c r="B41" s="36" t="s">
        <v>15</v>
      </c>
      <c r="E41" s="31"/>
      <c r="F41" s="32"/>
      <c r="G41" s="38" t="n">
        <f aca="false">(H41+I41+J41+K41+L41+M41+N41+O41+P41+Q41)/10</f>
        <v>0.00294709850462963</v>
      </c>
      <c r="H41" s="39" t="n">
        <v>0.00294718798611111</v>
      </c>
      <c r="I41" s="39" t="n">
        <v>0.00294829299768518</v>
      </c>
      <c r="J41" s="39" t="n">
        <v>0.00295102025462963</v>
      </c>
      <c r="K41" s="39" t="n">
        <v>0.00295149246527778</v>
      </c>
      <c r="L41" s="39" t="n">
        <v>0.00294365634259259</v>
      </c>
      <c r="M41" s="39" t="n">
        <v>0.00294187140046296</v>
      </c>
      <c r="N41" s="39" t="n">
        <v>0.00294392658564815</v>
      </c>
      <c r="O41" s="39" t="n">
        <v>0.00294535679398148</v>
      </c>
      <c r="P41" s="39" t="n">
        <v>0.00295408128472222</v>
      </c>
      <c r="Q41" s="39" t="n">
        <v>0.00294409893518519</v>
      </c>
    </row>
    <row r="42" customFormat="false" ht="14.4" hidden="false" customHeight="false" outlineLevel="0" collapsed="false">
      <c r="A42" s="6" t="n">
        <v>21000000</v>
      </c>
      <c r="B42" s="6" t="s">
        <v>14</v>
      </c>
      <c r="E42" s="31" t="n">
        <f aca="false">100-(100*G43/G42)</f>
        <v>22.0948640234695</v>
      </c>
      <c r="F42" s="32" t="n">
        <f aca="false">G42-G43</f>
        <v>0.000877656040509259</v>
      </c>
      <c r="G42" s="33" t="n">
        <f aca="false">(H42+I42+J42+K42+L42+M42+N42+O42+P42+Q42)/10</f>
        <v>0.00397221743287037</v>
      </c>
      <c r="H42" s="34" t="n">
        <v>0.00398643650462963</v>
      </c>
      <c r="I42" s="34" t="n">
        <v>0.00397421726851852</v>
      </c>
      <c r="J42" s="34" t="n">
        <v>0.00398525181712963</v>
      </c>
      <c r="K42" s="34" t="n">
        <v>0.00397949884259259</v>
      </c>
      <c r="L42" s="34" t="n">
        <v>0.00396695621527778</v>
      </c>
      <c r="M42" s="34" t="n">
        <v>0.00397161899305555</v>
      </c>
      <c r="N42" s="34" t="n">
        <v>0.00397130344907407</v>
      </c>
      <c r="O42" s="34" t="n">
        <v>0.00395906858796296</v>
      </c>
      <c r="P42" s="34" t="n">
        <v>0.00397906699074074</v>
      </c>
      <c r="Q42" s="34" t="n">
        <v>0.00394875565972222</v>
      </c>
    </row>
    <row r="43" s="37" customFormat="true" ht="14.4" hidden="false" customHeight="false" outlineLevel="0" collapsed="false">
      <c r="A43" s="36" t="n">
        <v>21000000</v>
      </c>
      <c r="B43" s="36" t="s">
        <v>15</v>
      </c>
      <c r="E43" s="31"/>
      <c r="F43" s="32"/>
      <c r="G43" s="38" t="n">
        <f aca="false">(H43+I43+J43+K43+L43+M43+N43+O43+P43+Q43)/10</f>
        <v>0.00309456139236111</v>
      </c>
      <c r="H43" s="39" t="n">
        <v>0.00310293878472222</v>
      </c>
      <c r="I43" s="39" t="n">
        <v>0.0030984821412037</v>
      </c>
      <c r="J43" s="39" t="n">
        <v>0.00310099108796296</v>
      </c>
      <c r="K43" s="39" t="n">
        <v>0.00310377763888889</v>
      </c>
      <c r="L43" s="39" t="n">
        <v>0.00308994047453704</v>
      </c>
      <c r="M43" s="39" t="n">
        <v>0.00309472361111111</v>
      </c>
      <c r="N43" s="39" t="n">
        <v>0.0030876296412037</v>
      </c>
      <c r="O43" s="39" t="n">
        <v>0.00309157659722222</v>
      </c>
      <c r="P43" s="39" t="n">
        <v>0.00309775804398148</v>
      </c>
      <c r="Q43" s="39" t="n">
        <v>0.00307779590277778</v>
      </c>
    </row>
    <row r="44" customFormat="false" ht="14.4" hidden="false" customHeight="false" outlineLevel="0" collapsed="false">
      <c r="A44" s="6" t="n">
        <v>22000000</v>
      </c>
      <c r="B44" s="6" t="s">
        <v>14</v>
      </c>
      <c r="E44" s="31" t="n">
        <f aca="false">100-(100*G45/G44)</f>
        <v>22.3783421547982</v>
      </c>
      <c r="F44" s="32" t="n">
        <f aca="false">G44-G45</f>
        <v>0.000934214070601852</v>
      </c>
      <c r="G44" s="33" t="n">
        <f aca="false">(H44+I44+J44+K44+L44+M44+N44+O44+P44+Q44)/10</f>
        <v>0.00417463485069445</v>
      </c>
      <c r="H44" s="34" t="n">
        <v>0.00416989498842593</v>
      </c>
      <c r="I44" s="34" t="n">
        <v>0.0041713383912037</v>
      </c>
      <c r="J44" s="34" t="n">
        <v>0.00417471493055556</v>
      </c>
      <c r="K44" s="34" t="n">
        <v>0.00416757233796296</v>
      </c>
      <c r="L44" s="34" t="n">
        <v>0.00414922486111111</v>
      </c>
      <c r="M44" s="34" t="n">
        <v>0.00414918873842593</v>
      </c>
      <c r="N44" s="34" t="n">
        <v>0.00415787158564815</v>
      </c>
      <c r="O44" s="34" t="n">
        <v>0.00423327189814815</v>
      </c>
      <c r="P44" s="34" t="n">
        <v>0.00415568496527778</v>
      </c>
      <c r="Q44" s="34" t="n">
        <v>0.00421758581018518</v>
      </c>
    </row>
    <row r="45" s="37" customFormat="true" ht="14.4" hidden="false" customHeight="false" outlineLevel="0" collapsed="false">
      <c r="A45" s="36" t="n">
        <v>22000000</v>
      </c>
      <c r="B45" s="36" t="s">
        <v>15</v>
      </c>
      <c r="E45" s="31"/>
      <c r="F45" s="32"/>
      <c r="G45" s="38" t="n">
        <f aca="false">(H45+I45+J45+K45+L45+M45+N45+O45+P45+Q45)/10</f>
        <v>0.00324042078009259</v>
      </c>
      <c r="H45" s="39" t="n">
        <v>0.00324900171296296</v>
      </c>
      <c r="I45" s="39" t="n">
        <v>0.00324791638888889</v>
      </c>
      <c r="J45" s="39" t="n">
        <v>0.00324421811342593</v>
      </c>
      <c r="K45" s="39" t="n">
        <v>0.0032454775462963</v>
      </c>
      <c r="L45" s="39" t="n">
        <v>0.00323172675925926</v>
      </c>
      <c r="M45" s="39" t="n">
        <v>0.00324403261574074</v>
      </c>
      <c r="N45" s="39" t="n">
        <v>0.00324490063657407</v>
      </c>
      <c r="O45" s="39" t="n">
        <v>0.00323133092592593</v>
      </c>
      <c r="P45" s="39" t="n">
        <v>0.00324322883101852</v>
      </c>
      <c r="Q45" s="39" t="n">
        <v>0.00322237427083333</v>
      </c>
    </row>
    <row r="46" customFormat="false" ht="14.4" hidden="false" customHeight="false" outlineLevel="0" collapsed="false">
      <c r="A46" s="6" t="n">
        <v>23000000</v>
      </c>
      <c r="B46" s="6" t="s">
        <v>14</v>
      </c>
      <c r="E46" s="31" t="n">
        <f aca="false">100-(100*G47/G46)</f>
        <v>22.2789844711699</v>
      </c>
      <c r="F46" s="32" t="n">
        <f aca="false">G46-G47</f>
        <v>0.000971243914351853</v>
      </c>
      <c r="G46" s="33" t="n">
        <f aca="false">(H46+I46+J46+K46+L46+M46+N46+O46+P46+Q46)/10</f>
        <v>0.00435946223495371</v>
      </c>
      <c r="H46" s="34" t="n">
        <v>0.00435985690972222</v>
      </c>
      <c r="I46" s="34" t="n">
        <v>0.00435860805555556</v>
      </c>
      <c r="J46" s="34" t="n">
        <v>0.00436124037037037</v>
      </c>
      <c r="K46" s="34" t="n">
        <v>0.00436816854166667</v>
      </c>
      <c r="L46" s="34" t="n">
        <v>0.00434798163194444</v>
      </c>
      <c r="M46" s="34" t="n">
        <v>0.0043471219212963</v>
      </c>
      <c r="N46" s="34" t="n">
        <v>0.00434913570601852</v>
      </c>
      <c r="O46" s="34" t="n">
        <v>0.00433383105324074</v>
      </c>
      <c r="P46" s="34" t="n">
        <v>0.00434736811342593</v>
      </c>
      <c r="Q46" s="34" t="n">
        <v>0.0044213100462963</v>
      </c>
    </row>
    <row r="47" s="37" customFormat="true" ht="14.4" hidden="false" customHeight="false" outlineLevel="0" collapsed="false">
      <c r="A47" s="36" t="n">
        <v>23000000</v>
      </c>
      <c r="B47" s="36" t="s">
        <v>15</v>
      </c>
      <c r="E47" s="31"/>
      <c r="F47" s="32"/>
      <c r="G47" s="38" t="n">
        <f aca="false">(H47+I47+J47+K47+L47+M47+N47+O47+P47+Q47)/10</f>
        <v>0.00338821832060185</v>
      </c>
      <c r="H47" s="39" t="n">
        <v>0.00339416748842593</v>
      </c>
      <c r="I47" s="39" t="n">
        <v>0.00338559552083333</v>
      </c>
      <c r="J47" s="39" t="n">
        <v>0.00339027162037037</v>
      </c>
      <c r="K47" s="39" t="n">
        <v>0.00339527587962963</v>
      </c>
      <c r="L47" s="39" t="n">
        <v>0.00339125555555555</v>
      </c>
      <c r="M47" s="39" t="n">
        <v>0.00339296590277778</v>
      </c>
      <c r="N47" s="39" t="n">
        <v>0.00338448511574074</v>
      </c>
      <c r="O47" s="39" t="n">
        <v>0.00338823925925926</v>
      </c>
      <c r="P47" s="39" t="n">
        <v>0.00338926578703704</v>
      </c>
      <c r="Q47" s="39" t="n">
        <v>0.00337066107638889</v>
      </c>
    </row>
    <row r="48" customFormat="false" ht="14.4" hidden="false" customHeight="false" outlineLevel="0" collapsed="false">
      <c r="A48" s="6" t="n">
        <v>24000000</v>
      </c>
      <c r="B48" s="6" t="s">
        <v>14</v>
      </c>
      <c r="E48" s="31" t="n">
        <f aca="false">100-(100*G49/G48)</f>
        <v>22.2145594577397</v>
      </c>
      <c r="F48" s="32" t="n">
        <f aca="false">G48-G49</f>
        <v>0.00100962745949074</v>
      </c>
      <c r="G48" s="33" t="n">
        <f aca="false">(H48+I48+J48+K48+L48+M48+N48+O48+P48+Q48)/10</f>
        <v>0.00454489075694444</v>
      </c>
      <c r="H48" s="34" t="n">
        <v>0.00455286878472222</v>
      </c>
      <c r="I48" s="34" t="n">
        <v>0.00453641390046296</v>
      </c>
      <c r="J48" s="34" t="n">
        <v>0.00454328774305556</v>
      </c>
      <c r="K48" s="34" t="n">
        <v>0.00453976407407407</v>
      </c>
      <c r="L48" s="34" t="n">
        <v>0.00452437981481481</v>
      </c>
      <c r="M48" s="34" t="n">
        <v>0.00454227416666667</v>
      </c>
      <c r="N48" s="34" t="n">
        <v>0.00452867543981481</v>
      </c>
      <c r="O48" s="34" t="n">
        <v>0.00461209203703704</v>
      </c>
      <c r="P48" s="34" t="n">
        <v>0.00455920646990741</v>
      </c>
      <c r="Q48" s="34" t="n">
        <v>0.00450994513888889</v>
      </c>
    </row>
    <row r="49" s="37" customFormat="true" ht="14.4" hidden="false" customHeight="false" outlineLevel="0" collapsed="false">
      <c r="A49" s="36" t="n">
        <v>24000000</v>
      </c>
      <c r="B49" s="36" t="s">
        <v>15</v>
      </c>
      <c r="E49" s="31"/>
      <c r="F49" s="32"/>
      <c r="G49" s="38" t="n">
        <f aca="false">(H49+I49+J49+K49+L49+M49+N49+O49+P49+Q49)/10</f>
        <v>0.0035352632974537</v>
      </c>
      <c r="H49" s="39" t="n">
        <v>0.003539035625</v>
      </c>
      <c r="I49" s="39" t="n">
        <v>0.00354163201388889</v>
      </c>
      <c r="J49" s="39" t="n">
        <v>0.00354419186342593</v>
      </c>
      <c r="K49" s="39" t="n">
        <v>0.00354358039351852</v>
      </c>
      <c r="L49" s="39" t="n">
        <v>0.00353482865740741</v>
      </c>
      <c r="M49" s="39" t="n">
        <v>0.00353798353009259</v>
      </c>
      <c r="N49" s="39" t="n">
        <v>0.00352399393518518</v>
      </c>
      <c r="O49" s="39" t="n">
        <v>0.0035296559375</v>
      </c>
      <c r="P49" s="39" t="n">
        <v>0.00353897778935185</v>
      </c>
      <c r="Q49" s="39" t="n">
        <v>0.00351875322916667</v>
      </c>
    </row>
    <row r="50" customFormat="false" ht="14.4" hidden="false" customHeight="false" outlineLevel="0" collapsed="false">
      <c r="A50" s="6" t="n">
        <v>25000000</v>
      </c>
      <c r="B50" s="6" t="s">
        <v>14</v>
      </c>
      <c r="E50" s="31" t="n">
        <f aca="false">100-(100*G51/G50)</f>
        <v>22.3774100291139</v>
      </c>
      <c r="F50" s="32" t="n">
        <f aca="false">G50-G51</f>
        <v>0.00106145573263889</v>
      </c>
      <c r="G50" s="33" t="n">
        <f aca="false">(H50+I50+J50+K50+L50+M50+N50+O50+P50+Q50)/10</f>
        <v>0.00474342531712963</v>
      </c>
      <c r="H50" s="34" t="n">
        <v>0.00473090679398148</v>
      </c>
      <c r="I50" s="34" t="n">
        <v>0.00473294524305556</v>
      </c>
      <c r="J50" s="34" t="n">
        <v>0.00473954967592593</v>
      </c>
      <c r="K50" s="34" t="n">
        <v>0.00476135856481482</v>
      </c>
      <c r="L50" s="34" t="n">
        <v>0.00472090715277778</v>
      </c>
      <c r="M50" s="34" t="n">
        <v>0.00473129914351852</v>
      </c>
      <c r="N50" s="34" t="n">
        <v>0.00471303983796296</v>
      </c>
      <c r="O50" s="34" t="n">
        <v>0.00472576180555556</v>
      </c>
      <c r="P50" s="34" t="n">
        <v>0.00483847435185185</v>
      </c>
      <c r="Q50" s="34" t="n">
        <v>0.00474001060185185</v>
      </c>
    </row>
    <row r="51" s="37" customFormat="true" ht="14.4" hidden="false" customHeight="false" outlineLevel="0" collapsed="false">
      <c r="A51" s="36" t="n">
        <v>25000000</v>
      </c>
      <c r="B51" s="36" t="s">
        <v>15</v>
      </c>
      <c r="E51" s="31"/>
      <c r="F51" s="32"/>
      <c r="G51" s="38" t="n">
        <f aca="false">(H51+I51+J51+K51+L51+M51+N51+O51+P51+Q51)/10</f>
        <v>0.00368196958449074</v>
      </c>
      <c r="H51" s="39" t="n">
        <v>0.00369747674768518</v>
      </c>
      <c r="I51" s="39" t="n">
        <v>0.00368191331018518</v>
      </c>
      <c r="J51" s="39" t="n">
        <v>0.00368965491898148</v>
      </c>
      <c r="K51" s="39" t="n">
        <v>0.00368668958333333</v>
      </c>
      <c r="L51" s="39" t="n">
        <v>0.00367050658564815</v>
      </c>
      <c r="M51" s="39" t="n">
        <v>0.00368778671296296</v>
      </c>
      <c r="N51" s="39" t="n">
        <v>0.00366538358796296</v>
      </c>
      <c r="O51" s="39" t="n">
        <v>0.00368274180555556</v>
      </c>
      <c r="P51" s="39" t="n">
        <v>0.00369028513888889</v>
      </c>
      <c r="Q51" s="39" t="n">
        <v>0.0036672574537037</v>
      </c>
    </row>
    <row r="52" customFormat="false" ht="14.4" hidden="false" customHeight="false" outlineLevel="0" collapsed="false">
      <c r="A52" s="6" t="n">
        <v>26000000</v>
      </c>
      <c r="B52" s="6" t="s">
        <v>14</v>
      </c>
      <c r="E52" s="31" t="n">
        <f aca="false">100-(100*G53/G52)</f>
        <v>22.5430578953678</v>
      </c>
      <c r="F52" s="32" t="n">
        <f aca="false">G52-G53</f>
        <v>0.00111568738541667</v>
      </c>
      <c r="G52" s="33" t="n">
        <f aca="false">(H52+I52+J52+K52+L52+M52+N52+O52+P52+Q52)/10</f>
        <v>0.00494913951157407</v>
      </c>
      <c r="H52" s="34" t="n">
        <v>0.00492471372685185</v>
      </c>
      <c r="I52" s="34" t="n">
        <v>0.0049080977662037</v>
      </c>
      <c r="J52" s="34" t="n">
        <v>0.00491791930555556</v>
      </c>
      <c r="K52" s="34" t="n">
        <v>0.00495364717592593</v>
      </c>
      <c r="L52" s="34" t="n">
        <v>0.00491030969907407</v>
      </c>
      <c r="M52" s="34" t="n">
        <v>0.00491151612268519</v>
      </c>
      <c r="N52" s="34" t="n">
        <v>0.00491017079861111</v>
      </c>
      <c r="O52" s="34" t="n">
        <v>0.00500823597222222</v>
      </c>
      <c r="P52" s="34" t="n">
        <v>0.00505196509259259</v>
      </c>
      <c r="Q52" s="34" t="n">
        <v>0.00499481945601852</v>
      </c>
    </row>
    <row r="53" s="37" customFormat="true" ht="14.4" hidden="false" customHeight="false" outlineLevel="0" collapsed="false">
      <c r="A53" s="36" t="n">
        <v>26000000</v>
      </c>
      <c r="B53" s="36" t="s">
        <v>15</v>
      </c>
      <c r="E53" s="31"/>
      <c r="F53" s="32"/>
      <c r="G53" s="38" t="n">
        <f aca="false">(H53+I53+J53+K53+L53+M53+N53+O53+P53+Q53)/10</f>
        <v>0.00383345212615741</v>
      </c>
      <c r="H53" s="39" t="n">
        <v>0.00383604011574074</v>
      </c>
      <c r="I53" s="39" t="n">
        <v>0.00383299431712963</v>
      </c>
      <c r="J53" s="39" t="n">
        <v>0.00383607976851852</v>
      </c>
      <c r="K53" s="39" t="n">
        <v>0.00384768540509259</v>
      </c>
      <c r="L53" s="39" t="n">
        <v>0.00382681127314815</v>
      </c>
      <c r="M53" s="39" t="n">
        <v>0.00382954199074074</v>
      </c>
      <c r="N53" s="39" t="n">
        <v>0.00382361229166667</v>
      </c>
      <c r="O53" s="39" t="n">
        <v>0.00382892966435185</v>
      </c>
      <c r="P53" s="39" t="n">
        <v>0.0038493090625</v>
      </c>
      <c r="Q53" s="39" t="n">
        <v>0.00382351737268518</v>
      </c>
    </row>
    <row r="54" customFormat="false" ht="14.4" hidden="false" customHeight="false" outlineLevel="0" collapsed="false">
      <c r="A54" s="6" t="n">
        <v>27000000</v>
      </c>
      <c r="B54" s="6" t="s">
        <v>14</v>
      </c>
      <c r="E54" s="31" t="n">
        <f aca="false">100-(100*G55/G54)</f>
        <v>22.3311602813312</v>
      </c>
      <c r="F54" s="32" t="n">
        <f aca="false">G54-G55</f>
        <v>0.00114285605555555</v>
      </c>
      <c r="G54" s="33" t="n">
        <f aca="false">(H54+I54+J54+K54+L54+M54+N54+O54+P54+Q54)/10</f>
        <v>0.00511776388310185</v>
      </c>
      <c r="H54" s="34" t="n">
        <v>0.00510716736111111</v>
      </c>
      <c r="I54" s="34" t="n">
        <v>0.005100745625</v>
      </c>
      <c r="J54" s="34" t="n">
        <v>0.00511583335648148</v>
      </c>
      <c r="K54" s="34" t="n">
        <v>0.00510986400462963</v>
      </c>
      <c r="L54" s="34" t="n">
        <v>0.00509395165509259</v>
      </c>
      <c r="M54" s="34" t="n">
        <v>0.00508310813657407</v>
      </c>
      <c r="N54" s="34" t="n">
        <v>0.00511448357638889</v>
      </c>
      <c r="O54" s="34" t="n">
        <v>0.00520834351851852</v>
      </c>
      <c r="P54" s="34" t="n">
        <v>0.00513106762731481</v>
      </c>
      <c r="Q54" s="34" t="n">
        <v>0.00511307396990741</v>
      </c>
    </row>
    <row r="55" s="37" customFormat="true" ht="14.4" hidden="false" customHeight="false" outlineLevel="0" collapsed="false">
      <c r="A55" s="36" t="n">
        <v>27000000</v>
      </c>
      <c r="B55" s="36" t="s">
        <v>15</v>
      </c>
      <c r="E55" s="31"/>
      <c r="F55" s="32"/>
      <c r="G55" s="38" t="n">
        <f aca="false">(H55+I55+J55+K55+L55+M55+N55+O55+P55+Q55)/10</f>
        <v>0.0039749078275463</v>
      </c>
      <c r="H55" s="39" t="n">
        <v>0.00398565081018519</v>
      </c>
      <c r="I55" s="39" t="n">
        <v>0.0039766734375</v>
      </c>
      <c r="J55" s="39" t="n">
        <v>0.00397831862268519</v>
      </c>
      <c r="K55" s="39" t="n">
        <v>0.0039839834837963</v>
      </c>
      <c r="L55" s="39" t="n">
        <v>0.00397785267361111</v>
      </c>
      <c r="M55" s="39" t="n">
        <v>0.00396268137731481</v>
      </c>
      <c r="N55" s="39" t="n">
        <v>0.00397675702546296</v>
      </c>
      <c r="O55" s="39" t="n">
        <v>0.00396723127314815</v>
      </c>
      <c r="P55" s="39" t="n">
        <v>0.00397969400462963</v>
      </c>
      <c r="Q55" s="39" t="n">
        <v>0.00396023556712963</v>
      </c>
    </row>
    <row r="56" customFormat="false" ht="14.4" hidden="false" customHeight="false" outlineLevel="0" collapsed="false">
      <c r="A56" s="6" t="n">
        <v>28000000</v>
      </c>
      <c r="B56" s="6" t="s">
        <v>14</v>
      </c>
      <c r="E56" s="31" t="n">
        <f aca="false">100-(100*G57/G56)</f>
        <v>22.3589210038418</v>
      </c>
      <c r="F56" s="32" t="n">
        <f aca="false">G56-G57</f>
        <v>0.00118768706134259</v>
      </c>
      <c r="G56" s="33" t="n">
        <f aca="false">(H56+I56+J56+K56+L56+M56+N56+O56+P56+Q56)/10</f>
        <v>0.00531191581712963</v>
      </c>
      <c r="H56" s="34" t="n">
        <v>0.00530942998842593</v>
      </c>
      <c r="I56" s="34" t="n">
        <v>0.00529509361111111</v>
      </c>
      <c r="J56" s="34" t="n">
        <v>0.00530998826388889</v>
      </c>
      <c r="K56" s="34" t="n">
        <v>0.00530454946759259</v>
      </c>
      <c r="L56" s="34" t="n">
        <v>0.00527989699074074</v>
      </c>
      <c r="M56" s="34" t="n">
        <v>0.00528759981481482</v>
      </c>
      <c r="N56" s="34" t="n">
        <v>0.00535673899305556</v>
      </c>
      <c r="O56" s="34" t="n">
        <v>0.00540533372685185</v>
      </c>
      <c r="P56" s="34" t="n">
        <v>0.00530911863425926</v>
      </c>
      <c r="Q56" s="34" t="n">
        <v>0.00526140868055556</v>
      </c>
    </row>
    <row r="57" s="37" customFormat="true" ht="14.4" hidden="false" customHeight="false" outlineLevel="0" collapsed="false">
      <c r="A57" s="36" t="n">
        <v>28000000</v>
      </c>
      <c r="B57" s="36" t="s">
        <v>15</v>
      </c>
      <c r="E57" s="31"/>
      <c r="F57" s="32"/>
      <c r="G57" s="38" t="n">
        <f aca="false">(H57+I57+J57+K57+L57+M57+N57+O57+P57+Q57)/10</f>
        <v>0.00412422875578704</v>
      </c>
      <c r="H57" s="39" t="n">
        <v>0.00412869320601852</v>
      </c>
      <c r="I57" s="39" t="n">
        <v>0.0041330819212963</v>
      </c>
      <c r="J57" s="39" t="n">
        <v>0.00412809409722222</v>
      </c>
      <c r="K57" s="39" t="n">
        <v>0.00413797305555556</v>
      </c>
      <c r="L57" s="39" t="n">
        <v>0.00412576244212963</v>
      </c>
      <c r="M57" s="39" t="n">
        <v>0.00413112483796296</v>
      </c>
      <c r="N57" s="39" t="n">
        <v>0.00411353930555556</v>
      </c>
      <c r="O57" s="39" t="n">
        <v>0.00411120107638889</v>
      </c>
      <c r="P57" s="39" t="n">
        <v>0.00413058383101852</v>
      </c>
      <c r="Q57" s="39" t="n">
        <v>0.00410223378472222</v>
      </c>
    </row>
    <row r="58" customFormat="false" ht="14.4" hidden="false" customHeight="false" outlineLevel="0" collapsed="false">
      <c r="A58" s="6" t="n">
        <v>29000000</v>
      </c>
      <c r="B58" s="6" t="s">
        <v>14</v>
      </c>
      <c r="E58" s="31" t="n">
        <f aca="false">100-(100*G59/G58)</f>
        <v>22.3413987086197</v>
      </c>
      <c r="F58" s="32" t="n">
        <f aca="false">G58-G59</f>
        <v>0.00122962703703704</v>
      </c>
      <c r="G58" s="33" t="n">
        <f aca="false">(H58+I58+J58+K58+L58+M58+N58+O58+P58+Q58)/10</f>
        <v>0.00550380507986111</v>
      </c>
      <c r="H58" s="34" t="n">
        <v>0.00549110844907407</v>
      </c>
      <c r="I58" s="34" t="n">
        <v>0.00549565186342593</v>
      </c>
      <c r="J58" s="34" t="n">
        <v>0.00549128324074074</v>
      </c>
      <c r="K58" s="34" t="n">
        <v>0.00548254696759259</v>
      </c>
      <c r="L58" s="34" t="n">
        <v>0.00548948541666667</v>
      </c>
      <c r="M58" s="34" t="n">
        <v>0.00547940712962963</v>
      </c>
      <c r="N58" s="34" t="n">
        <v>0.00547371706018519</v>
      </c>
      <c r="O58" s="34" t="n">
        <v>0.00547667884259259</v>
      </c>
      <c r="P58" s="34" t="n">
        <v>0.00562553857638889</v>
      </c>
      <c r="Q58" s="34" t="n">
        <v>0.00553263325231482</v>
      </c>
    </row>
    <row r="59" s="37" customFormat="true" ht="14.4" hidden="false" customHeight="false" outlineLevel="0" collapsed="false">
      <c r="A59" s="36" t="n">
        <v>29000000</v>
      </c>
      <c r="B59" s="36" t="s">
        <v>15</v>
      </c>
      <c r="E59" s="31"/>
      <c r="F59" s="32"/>
      <c r="G59" s="38" t="n">
        <f aca="false">(H59+I59+J59+K59+L59+M59+N59+O59+P59+Q59)/10</f>
        <v>0.00427417804282407</v>
      </c>
      <c r="H59" s="39" t="n">
        <v>0.00427643387731481</v>
      </c>
      <c r="I59" s="39" t="n">
        <v>0.00428017961805556</v>
      </c>
      <c r="J59" s="39" t="n">
        <v>0.00427373201388889</v>
      </c>
      <c r="K59" s="39" t="n">
        <v>0.00427799603009259</v>
      </c>
      <c r="L59" s="39" t="n">
        <v>0.00427483049768519</v>
      </c>
      <c r="M59" s="39" t="n">
        <v>0.00426799555555556</v>
      </c>
      <c r="N59" s="39" t="n">
        <v>0.00428033680555556</v>
      </c>
      <c r="O59" s="39" t="n">
        <v>0.00427501100694444</v>
      </c>
      <c r="P59" s="39" t="n">
        <v>0.00428201612268518</v>
      </c>
      <c r="Q59" s="39" t="n">
        <v>0.00425324890046296</v>
      </c>
    </row>
    <row r="60" customFormat="false" ht="14.4" hidden="false" customHeight="false" outlineLevel="0" collapsed="false">
      <c r="A60" s="6" t="n">
        <v>30000000</v>
      </c>
      <c r="B60" s="6" t="s">
        <v>14</v>
      </c>
      <c r="E60" s="31" t="n">
        <f aca="false">100-(100*G61/G60)</f>
        <v>22.3417941261652</v>
      </c>
      <c r="F60" s="32" t="n">
        <f aca="false">G60-G61</f>
        <v>0.0012717490625</v>
      </c>
      <c r="G60" s="33" t="n">
        <f aca="false">(H60+I60+J60+K60+L60+M60+N60+O60+P60+Q60)/10</f>
        <v>0.00569224232986111</v>
      </c>
      <c r="H60" s="34" t="n">
        <v>0.00567838753472222</v>
      </c>
      <c r="I60" s="34" t="n">
        <v>0.00567075210648148</v>
      </c>
      <c r="J60" s="34" t="n">
        <v>0.00568173241898148</v>
      </c>
      <c r="K60" s="34" t="n">
        <v>0.00572139409722222</v>
      </c>
      <c r="L60" s="34" t="n">
        <v>0.00566877332175926</v>
      </c>
      <c r="M60" s="34" t="n">
        <v>0.00566605290509259</v>
      </c>
      <c r="N60" s="34" t="n">
        <v>0.00574235662037037</v>
      </c>
      <c r="O60" s="34" t="n">
        <v>0.00566085652777778</v>
      </c>
      <c r="P60" s="34" t="n">
        <v>0.00569065394675926</v>
      </c>
      <c r="Q60" s="34" t="n">
        <v>0.00574146381944444</v>
      </c>
    </row>
    <row r="61" s="37" customFormat="true" ht="14.4" hidden="false" customHeight="false" outlineLevel="0" collapsed="false">
      <c r="A61" s="36" t="n">
        <v>30000000</v>
      </c>
      <c r="B61" s="36" t="s">
        <v>15</v>
      </c>
      <c r="E61" s="31"/>
      <c r="F61" s="32"/>
      <c r="G61" s="38" t="n">
        <f aca="false">(H61+I61+J61+K61+L61+M61+N61+O61+P61+Q61)/10</f>
        <v>0.00442049326736111</v>
      </c>
      <c r="H61" s="39" t="n">
        <v>0.00442267607638889</v>
      </c>
      <c r="I61" s="39" t="n">
        <v>0.00442321809027778</v>
      </c>
      <c r="J61" s="39" t="n">
        <v>0.00442984454861111</v>
      </c>
      <c r="K61" s="39" t="n">
        <v>0.00443398806712963</v>
      </c>
      <c r="L61" s="39" t="n">
        <v>0.00442081662037037</v>
      </c>
      <c r="M61" s="39" t="n">
        <v>0.00442212863425926</v>
      </c>
      <c r="N61" s="39" t="n">
        <v>0.00441759605324074</v>
      </c>
      <c r="O61" s="39" t="n">
        <v>0.00441987069444444</v>
      </c>
      <c r="P61" s="39" t="n">
        <v>0.00442239211805556</v>
      </c>
      <c r="Q61" s="39" t="n">
        <v>0.00439240177083333</v>
      </c>
    </row>
    <row r="63" customFormat="false" ht="14.4" hidden="false" customHeight="false" outlineLevel="0" collapsed="false">
      <c r="E63" s="24" t="n">
        <f aca="false">SUM(E2:E60)</f>
        <v>668.336883547023</v>
      </c>
    </row>
    <row r="64" customFormat="false" ht="14.4" hidden="false" customHeight="false" outlineLevel="0" collapsed="false">
      <c r="E64" s="24" t="n">
        <f aca="false">E63/30</f>
        <v>22.2778961182341</v>
      </c>
    </row>
  </sheetData>
  <mergeCells count="60"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E58:E59"/>
    <mergeCell ref="F58:F59"/>
    <mergeCell ref="E60:E61"/>
    <mergeCell ref="F60:F6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1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C66" activeCellId="0" sqref="C66"/>
    </sheetView>
  </sheetViews>
  <sheetFormatPr defaultRowHeight="14.4"/>
  <cols>
    <col collapsed="false" hidden="false" max="1" min="1" style="0" width="8.57085020242915"/>
    <col collapsed="false" hidden="false" max="2" min="2" style="0" width="12.5344129554656"/>
    <col collapsed="false" hidden="false" max="4" min="3" style="41" width="22.4939271255061"/>
    <col collapsed="false" hidden="false" max="5" min="5" style="42" width="10.7125506072875"/>
    <col collapsed="false" hidden="false" max="6" min="6" style="6" width="13.8178137651822"/>
    <col collapsed="false" hidden="false" max="7" min="7" style="6" width="10.7125506072875"/>
    <col collapsed="false" hidden="false" max="10" min="8" style="0" width="10.7125506072875"/>
    <col collapsed="false" hidden="false" max="1025" min="11" style="0" width="8.89068825910931"/>
  </cols>
  <sheetData>
    <row r="1" customFormat="false" ht="14.4" hidden="false" customHeight="false" outlineLevel="0" collapsed="false">
      <c r="A1" s="43"/>
      <c r="C1" s="44"/>
      <c r="D1" s="44"/>
      <c r="E1" s="0"/>
      <c r="F1" s="0"/>
      <c r="G1" s="0"/>
    </row>
    <row r="2" s="25" customFormat="true" ht="14.4" hidden="false" customHeight="false" outlineLevel="0" collapsed="false">
      <c r="A2" s="45" t="s">
        <v>0</v>
      </c>
      <c r="B2" s="46" t="s">
        <v>22</v>
      </c>
      <c r="C2" s="47" t="s">
        <v>19</v>
      </c>
      <c r="D2" s="47" t="s">
        <v>20</v>
      </c>
      <c r="E2" s="48" t="s">
        <v>21</v>
      </c>
      <c r="F2" s="48" t="n">
        <v>1</v>
      </c>
      <c r="G2" s="48" t="n">
        <v>2</v>
      </c>
      <c r="H2" s="48" t="n">
        <v>3</v>
      </c>
      <c r="I2" s="48" t="n">
        <v>4</v>
      </c>
      <c r="J2" s="49" t="n">
        <v>5</v>
      </c>
    </row>
    <row r="3" customFormat="false" ht="14.4" hidden="false" customHeight="false" outlineLevel="0" collapsed="false">
      <c r="B3" s="50"/>
      <c r="C3" s="51"/>
      <c r="D3" s="51"/>
      <c r="E3" s="52"/>
      <c r="F3" s="52"/>
      <c r="G3" s="52"/>
      <c r="H3" s="52"/>
      <c r="I3" s="52"/>
      <c r="J3" s="53"/>
    </row>
    <row r="4" customFormat="false" ht="14.4" hidden="false" customHeight="false" outlineLevel="0" collapsed="false">
      <c r="A4" s="54" t="n">
        <v>1000000</v>
      </c>
      <c r="B4" s="0" t="s">
        <v>14</v>
      </c>
      <c r="C4" s="55" t="n">
        <f aca="false">100-(E5*100/E4)</f>
        <v>99.7099023709902</v>
      </c>
      <c r="D4" s="56" t="n">
        <f aca="false">E4-E5</f>
        <v>4.13726851851852E-005</v>
      </c>
      <c r="E4" s="57" t="n">
        <f aca="false">(F4+G4+H4+I4+J4)/5</f>
        <v>4.14930555555556E-005</v>
      </c>
      <c r="F4" s="3" t="n">
        <v>4.16550925925926E-005</v>
      </c>
      <c r="G4" s="3" t="n">
        <v>4.15856481481482E-005</v>
      </c>
      <c r="H4" s="3" t="n">
        <v>4.15046296296296E-005</v>
      </c>
      <c r="I4" s="3" t="n">
        <v>4.15393518518518E-005</v>
      </c>
      <c r="J4" s="58" t="n">
        <v>4.11805555555556E-005</v>
      </c>
    </row>
    <row r="5" customFormat="false" ht="14.4" hidden="false" customHeight="false" outlineLevel="0" collapsed="false">
      <c r="A5" s="54"/>
      <c r="B5" s="0" t="s">
        <v>15</v>
      </c>
      <c r="C5" s="55"/>
      <c r="D5" s="56"/>
      <c r="E5" s="59" t="n">
        <f aca="false">(F5+G5+H5+I5+J5)/5</f>
        <v>1.20370370370371E-007</v>
      </c>
      <c r="F5" s="60" t="n">
        <v>8.10185185185185E-008</v>
      </c>
      <c r="G5" s="60" t="n">
        <v>1.15740740740741E-007</v>
      </c>
      <c r="H5" s="60" t="n">
        <v>1.27314814814815E-007</v>
      </c>
      <c r="I5" s="60" t="n">
        <v>1.73611111111111E-007</v>
      </c>
      <c r="J5" s="61" t="n">
        <v>1.04166666666667E-007</v>
      </c>
    </row>
    <row r="6" customFormat="false" ht="14.4" hidden="false" customHeight="false" outlineLevel="0" collapsed="false">
      <c r="A6" s="54" t="n">
        <v>2000000</v>
      </c>
      <c r="B6" s="0" t="s">
        <v>14</v>
      </c>
      <c r="C6" s="62" t="n">
        <f aca="false">100-(E7*100/E6)</f>
        <v>99.7247323787015</v>
      </c>
      <c r="D6" s="56" t="n">
        <f aca="false">E6-E7</f>
        <v>8.30231481481482E-005</v>
      </c>
      <c r="E6" s="57" t="n">
        <f aca="false">(F6+G6+H6+I6+J6)/5</f>
        <v>8.32523148148148E-005</v>
      </c>
      <c r="F6" s="3" t="n">
        <v>8.32986111111111E-005</v>
      </c>
      <c r="G6" s="3" t="n">
        <v>8.33912037037037E-005</v>
      </c>
      <c r="H6" s="3" t="n">
        <v>8.33217592592593E-005</v>
      </c>
      <c r="I6" s="3" t="n">
        <v>8.38194444444444E-005</v>
      </c>
      <c r="J6" s="58" t="n">
        <v>8.24305555555555E-005</v>
      </c>
    </row>
    <row r="7" customFormat="false" ht="14.4" hidden="false" customHeight="false" outlineLevel="0" collapsed="false">
      <c r="A7" s="54"/>
      <c r="B7" s="0" t="s">
        <v>15</v>
      </c>
      <c r="C7" s="62"/>
      <c r="D7" s="56"/>
      <c r="E7" s="59" t="n">
        <f aca="false">(F7+G7+H7+I7+J7)/5</f>
        <v>2.29166666666667E-007</v>
      </c>
      <c r="F7" s="60" t="n">
        <v>1.85185185185185E-007</v>
      </c>
      <c r="G7" s="60" t="n">
        <v>1.96759259259259E-007</v>
      </c>
      <c r="H7" s="60" t="n">
        <v>2.5462962962963E-007</v>
      </c>
      <c r="I7" s="60" t="n">
        <v>1.85185185185185E-007</v>
      </c>
      <c r="J7" s="61" t="n">
        <v>3.24074074074074E-007</v>
      </c>
    </row>
    <row r="8" customFormat="false" ht="14.4" hidden="false" customHeight="false" outlineLevel="0" collapsed="false">
      <c r="A8" s="54" t="n">
        <v>3000000</v>
      </c>
      <c r="B8" s="0" t="s">
        <v>14</v>
      </c>
      <c r="C8" s="62" t="n">
        <f aca="false">100-(E9*100/E8)</f>
        <v>99.7547683923706</v>
      </c>
      <c r="D8" s="56" t="n">
        <f aca="false">E8-E9</f>
        <v>0.000127118055555556</v>
      </c>
      <c r="E8" s="57" t="n">
        <f aca="false">(F8+G8+H8+I8+J8)/5</f>
        <v>0.000127430555555556</v>
      </c>
      <c r="F8" s="3" t="n">
        <v>0.000126446759259259</v>
      </c>
      <c r="G8" s="3" t="n">
        <v>0.000124768518518519</v>
      </c>
      <c r="H8" s="3" t="n">
        <v>0.000124652777777778</v>
      </c>
      <c r="I8" s="3" t="n">
        <v>0.000136585648148148</v>
      </c>
      <c r="J8" s="58" t="n">
        <v>0.000124699074074074</v>
      </c>
    </row>
    <row r="9" customFormat="false" ht="14.4" hidden="false" customHeight="false" outlineLevel="0" collapsed="false">
      <c r="A9" s="54"/>
      <c r="B9" s="0" t="s">
        <v>15</v>
      </c>
      <c r="C9" s="62"/>
      <c r="D9" s="56"/>
      <c r="E9" s="57" t="n">
        <f aca="false">(F9+G9+H9+I9+J9)/5</f>
        <v>3.125E-007</v>
      </c>
      <c r="F9" s="3" t="n">
        <v>2.89351851851852E-007</v>
      </c>
      <c r="G9" s="3" t="n">
        <v>2.89351851851852E-007</v>
      </c>
      <c r="H9" s="3" t="n">
        <v>2.66203703703704E-007</v>
      </c>
      <c r="I9" s="3" t="n">
        <v>2.77777777777778E-007</v>
      </c>
      <c r="J9" s="58" t="n">
        <v>4.39814814814815E-007</v>
      </c>
    </row>
    <row r="10" customFormat="false" ht="14.4" hidden="false" customHeight="false" outlineLevel="0" collapsed="false">
      <c r="A10" s="54" t="n">
        <v>4000000</v>
      </c>
      <c r="B10" s="0" t="s">
        <v>14</v>
      </c>
      <c r="C10" s="62" t="n">
        <f aca="false">100-(E11*100/E10)</f>
        <v>99.7715208230723</v>
      </c>
      <c r="D10" s="56" t="n">
        <f aca="false">E10-E11</f>
        <v>0.000168807870370371</v>
      </c>
      <c r="E10" s="57" t="n">
        <f aca="false">(F10+G10+H10+I10+J10)/5</f>
        <v>0.000169194444444445</v>
      </c>
      <c r="F10" s="3" t="n">
        <v>0.000167418981481481</v>
      </c>
      <c r="G10" s="3" t="n">
        <v>0.000166342592592593</v>
      </c>
      <c r="H10" s="3" t="n">
        <v>0.000165243055555556</v>
      </c>
      <c r="I10" s="3" t="n">
        <v>0.000166863425925926</v>
      </c>
      <c r="J10" s="58" t="n">
        <v>0.000180104166666667</v>
      </c>
    </row>
    <row r="11" customFormat="false" ht="14.4" hidden="false" customHeight="false" outlineLevel="0" collapsed="false">
      <c r="A11" s="54"/>
      <c r="B11" s="0" t="s">
        <v>15</v>
      </c>
      <c r="C11" s="62"/>
      <c r="D11" s="56"/>
      <c r="E11" s="57" t="n">
        <f aca="false">(F11+G11+H11+I11+J11)/5</f>
        <v>3.86574074074074E-007</v>
      </c>
      <c r="F11" s="3" t="n">
        <v>3.93518518518519E-007</v>
      </c>
      <c r="G11" s="3" t="n">
        <v>3.81944444444444E-007</v>
      </c>
      <c r="H11" s="3" t="n">
        <v>3.7037037037037E-007</v>
      </c>
      <c r="I11" s="3" t="n">
        <v>4.05092592592593E-007</v>
      </c>
      <c r="J11" s="58" t="n">
        <v>3.81944444444444E-007</v>
      </c>
    </row>
    <row r="12" customFormat="false" ht="14.4" hidden="false" customHeight="false" outlineLevel="0" collapsed="false">
      <c r="A12" s="54" t="n">
        <v>5000000</v>
      </c>
      <c r="B12" s="0" t="s">
        <v>14</v>
      </c>
      <c r="C12" s="62" t="n">
        <f aca="false">100-(E13*100/E12)</f>
        <v>99.7841245169786</v>
      </c>
      <c r="D12" s="56" t="n">
        <f aca="false">E12-E13</f>
        <v>0.00021399537037037</v>
      </c>
      <c r="E12" s="57" t="n">
        <f aca="false">(F12+G12+H12+I12+J12)/5</f>
        <v>0.000214458333333333</v>
      </c>
      <c r="F12" s="3" t="n">
        <v>0.000209270833333333</v>
      </c>
      <c r="G12" s="3" t="n">
        <v>0.000207719907407407</v>
      </c>
      <c r="H12" s="3" t="n">
        <v>0.000207349537037037</v>
      </c>
      <c r="I12" s="3" t="n">
        <v>0.000229525462962963</v>
      </c>
      <c r="J12" s="58" t="n">
        <v>0.000218425925925926</v>
      </c>
    </row>
    <row r="13" customFormat="false" ht="14.4" hidden="false" customHeight="false" outlineLevel="0" collapsed="false">
      <c r="A13" s="54"/>
      <c r="B13" s="0" t="s">
        <v>15</v>
      </c>
      <c r="C13" s="62"/>
      <c r="D13" s="56"/>
      <c r="E13" s="57" t="n">
        <f aca="false">(F13+G13+H13+I13+J13)/5</f>
        <v>4.62962962962963E-007</v>
      </c>
      <c r="F13" s="3" t="n">
        <v>4.62962962962963E-007</v>
      </c>
      <c r="G13" s="3" t="n">
        <v>4.51388888888889E-007</v>
      </c>
      <c r="H13" s="3" t="n">
        <v>4.51388888888889E-007</v>
      </c>
      <c r="I13" s="3" t="n">
        <v>4.74537037037037E-007</v>
      </c>
      <c r="J13" s="58" t="n">
        <v>4.74537037037037E-007</v>
      </c>
    </row>
    <row r="14" customFormat="false" ht="14.4" hidden="false" customHeight="false" outlineLevel="0" collapsed="false">
      <c r="A14" s="54" t="n">
        <v>6000000</v>
      </c>
      <c r="B14" s="0" t="s">
        <v>14</v>
      </c>
      <c r="C14" s="62" t="n">
        <f aca="false">100-(E15*100/E14)</f>
        <v>99.7864002099795</v>
      </c>
      <c r="D14" s="56" t="n">
        <f aca="false">E14-E15</f>
        <v>0.000255210648148148</v>
      </c>
      <c r="E14" s="57" t="n">
        <f aca="false">(F14+G14+H14+I14+J14)/5</f>
        <v>0.000255756944444444</v>
      </c>
      <c r="F14" s="3" t="n">
        <v>0.000250590277777778</v>
      </c>
      <c r="G14" s="3" t="n">
        <v>0.0002490625</v>
      </c>
      <c r="H14" s="3" t="n">
        <v>0.000259583333333333</v>
      </c>
      <c r="I14" s="3" t="n">
        <v>0.00027130787037037</v>
      </c>
      <c r="J14" s="58" t="n">
        <v>0.000248240740740741</v>
      </c>
    </row>
    <row r="15" customFormat="false" ht="14.4" hidden="false" customHeight="false" outlineLevel="0" collapsed="false">
      <c r="A15" s="54"/>
      <c r="B15" s="0" t="s">
        <v>15</v>
      </c>
      <c r="C15" s="62"/>
      <c r="D15" s="56"/>
      <c r="E15" s="57" t="n">
        <f aca="false">(F15+G15+H15+I15+J15)/5</f>
        <v>5.46296296296296E-007</v>
      </c>
      <c r="F15" s="3" t="n">
        <v>5.90277777777778E-007</v>
      </c>
      <c r="G15" s="3" t="n">
        <v>5.32407407407407E-007</v>
      </c>
      <c r="H15" s="3" t="n">
        <v>5.32407407407407E-007</v>
      </c>
      <c r="I15" s="3" t="n">
        <v>5.32407407407407E-007</v>
      </c>
      <c r="J15" s="58" t="n">
        <v>5.43981481481482E-007</v>
      </c>
    </row>
    <row r="16" customFormat="false" ht="14.4" hidden="false" customHeight="false" outlineLevel="0" collapsed="false">
      <c r="A16" s="54" t="n">
        <v>7000000</v>
      </c>
      <c r="B16" s="0" t="s">
        <v>14</v>
      </c>
      <c r="C16" s="62" t="n">
        <f aca="false">100-(E17*100/E16)</f>
        <v>99.7712706758261</v>
      </c>
      <c r="D16" s="56" t="n">
        <f aca="false">E16-E17</f>
        <v>0.000300895833333333</v>
      </c>
      <c r="E16" s="57" t="n">
        <f aca="false">(F16+G16+H16+I16+J16)/5</f>
        <v>0.000301585648148148</v>
      </c>
      <c r="F16" s="3" t="n">
        <v>0.000291759259259259</v>
      </c>
      <c r="G16" s="3" t="n">
        <v>0.000291689814814815</v>
      </c>
      <c r="H16" s="3" t="n">
        <v>0.000314259259259259</v>
      </c>
      <c r="I16" s="3" t="n">
        <v>0.00032130787037037</v>
      </c>
      <c r="J16" s="58" t="n">
        <v>0.000288912037037037</v>
      </c>
    </row>
    <row r="17" customFormat="false" ht="14.4" hidden="false" customHeight="false" outlineLevel="0" collapsed="false">
      <c r="A17" s="54"/>
      <c r="B17" s="0" t="s">
        <v>15</v>
      </c>
      <c r="C17" s="62"/>
      <c r="D17" s="56"/>
      <c r="E17" s="57" t="n">
        <f aca="false">(F17+G17+H17+I17+J17)/5</f>
        <v>6.89814814814815E-007</v>
      </c>
      <c r="F17" s="3" t="n">
        <v>6.25E-007</v>
      </c>
      <c r="G17" s="3" t="n">
        <v>6.8287037037037E-007</v>
      </c>
      <c r="H17" s="3" t="n">
        <v>6.36574074074074E-007</v>
      </c>
      <c r="I17" s="3" t="n">
        <v>6.25E-007</v>
      </c>
      <c r="J17" s="58" t="n">
        <v>8.7962962962963E-007</v>
      </c>
    </row>
    <row r="18" customFormat="false" ht="14.4" hidden="false" customHeight="false" outlineLevel="0" collapsed="false">
      <c r="A18" s="54" t="n">
        <v>8000000</v>
      </c>
      <c r="B18" s="0" t="s">
        <v>14</v>
      </c>
      <c r="C18" s="62" t="n">
        <f aca="false">100-(E19*100/E18)</f>
        <v>99.7765469694183</v>
      </c>
      <c r="D18" s="56" t="n">
        <f aca="false">E18-E19</f>
        <v>0.000339025462962963</v>
      </c>
      <c r="E18" s="57" t="n">
        <f aca="false">(F18+G18+H18+I18+J18)/5</f>
        <v>0.000339784722222222</v>
      </c>
      <c r="F18" s="3" t="n">
        <v>0.000331678240740741</v>
      </c>
      <c r="G18" s="3" t="n">
        <v>0.000331493055555556</v>
      </c>
      <c r="H18" s="3" t="n">
        <v>0.000343275462962963</v>
      </c>
      <c r="I18" s="3" t="n">
        <v>0.000333275462962963</v>
      </c>
      <c r="J18" s="58" t="n">
        <v>0.000359201388888889</v>
      </c>
      <c r="M18" s="63"/>
    </row>
    <row r="19" customFormat="false" ht="14.4" hidden="false" customHeight="false" outlineLevel="0" collapsed="false">
      <c r="A19" s="54"/>
      <c r="B19" s="0" t="s">
        <v>15</v>
      </c>
      <c r="C19" s="62"/>
      <c r="D19" s="56"/>
      <c r="E19" s="57" t="n">
        <f aca="false">(F19+G19+H19+I19+J19)/5</f>
        <v>7.59259259259259E-007</v>
      </c>
      <c r="F19" s="3" t="n">
        <v>7.98611111111111E-007</v>
      </c>
      <c r="G19" s="3" t="n">
        <v>7.17592592592593E-007</v>
      </c>
      <c r="H19" s="3" t="n">
        <v>7.98611111111111E-007</v>
      </c>
      <c r="I19" s="3" t="n">
        <v>7.63888888888889E-007</v>
      </c>
      <c r="J19" s="58" t="n">
        <v>7.17592592592593E-007</v>
      </c>
    </row>
    <row r="20" customFormat="false" ht="14.4" hidden="false" customHeight="false" outlineLevel="0" collapsed="false">
      <c r="A20" s="54" t="n">
        <v>9000000</v>
      </c>
      <c r="B20" s="0" t="s">
        <v>14</v>
      </c>
      <c r="C20" s="62" t="n">
        <f aca="false">100-(E21*100/E20)</f>
        <v>99.7723350791681</v>
      </c>
      <c r="D20" s="56" t="n">
        <f aca="false">E20-E21</f>
        <v>0.00038143287037037</v>
      </c>
      <c r="E20" s="57" t="n">
        <f aca="false">(F20+G20+H20+I20+J20)/5</f>
        <v>0.000382303240740741</v>
      </c>
      <c r="F20" s="3" t="n">
        <v>0.000377916666666667</v>
      </c>
      <c r="G20" s="3" t="n">
        <v>0.000373449074074074</v>
      </c>
      <c r="H20" s="3" t="n">
        <v>0.000374560185185185</v>
      </c>
      <c r="I20" s="3" t="n">
        <v>0.000374791666666667</v>
      </c>
      <c r="J20" s="58" t="n">
        <v>0.000410798611111111</v>
      </c>
    </row>
    <row r="21" customFormat="false" ht="14.4" hidden="false" customHeight="false" outlineLevel="0" collapsed="false">
      <c r="A21" s="54"/>
      <c r="B21" s="0" t="s">
        <v>15</v>
      </c>
      <c r="C21" s="62"/>
      <c r="D21" s="56"/>
      <c r="E21" s="57" t="n">
        <f aca="false">(F21+G21+H21+I21+J21)/5</f>
        <v>8.7037037037037E-007</v>
      </c>
      <c r="F21" s="3" t="n">
        <v>8.33333333333333E-007</v>
      </c>
      <c r="G21" s="3" t="n">
        <v>7.75462962962963E-007</v>
      </c>
      <c r="H21" s="3" t="n">
        <v>8.10185185185185E-007</v>
      </c>
      <c r="I21" s="3" t="n">
        <v>1.06481481481481E-006</v>
      </c>
      <c r="J21" s="58" t="n">
        <v>8.68055555555556E-007</v>
      </c>
    </row>
    <row r="22" customFormat="false" ht="14.4" hidden="false" customHeight="false" outlineLevel="0" collapsed="false">
      <c r="A22" s="54" t="n">
        <v>10000000</v>
      </c>
      <c r="B22" s="0" t="s">
        <v>14</v>
      </c>
      <c r="C22" s="62" t="n">
        <f aca="false">100-(E23*100/E22)</f>
        <v>99.7881423598173</v>
      </c>
      <c r="D22" s="56" t="n">
        <f aca="false">E22-E23</f>
        <v>0.000433944444444445</v>
      </c>
      <c r="E22" s="57" t="n">
        <f aca="false">(F22+G22+H22+I22+J22)/5</f>
        <v>0.000434865740740741</v>
      </c>
      <c r="F22" s="3" t="n">
        <v>0.000417476851851852</v>
      </c>
      <c r="G22" s="3" t="n">
        <v>0.000415891203703704</v>
      </c>
      <c r="H22" s="3" t="n">
        <v>0.000416631944444444</v>
      </c>
      <c r="I22" s="3" t="n">
        <v>0.000465497685185185</v>
      </c>
      <c r="J22" s="58" t="n">
        <v>0.000458831018518519</v>
      </c>
    </row>
    <row r="23" customFormat="false" ht="14.4" hidden="false" customHeight="false" outlineLevel="0" collapsed="false">
      <c r="A23" s="54"/>
      <c r="B23" s="0" t="s">
        <v>15</v>
      </c>
      <c r="C23" s="62"/>
      <c r="D23" s="56"/>
      <c r="E23" s="57" t="n">
        <f aca="false">(F23+G23+H23+I23+J23)/5</f>
        <v>9.21296296296297E-007</v>
      </c>
      <c r="F23" s="3" t="n">
        <v>9.14351851851852E-007</v>
      </c>
      <c r="G23" s="3" t="n">
        <v>9.72222222222222E-007</v>
      </c>
      <c r="H23" s="3" t="n">
        <v>9.02777777777778E-007</v>
      </c>
      <c r="I23" s="3" t="n">
        <v>9.14351851851852E-007</v>
      </c>
      <c r="J23" s="58" t="n">
        <v>9.02777777777778E-007</v>
      </c>
    </row>
    <row r="24" customFormat="false" ht="14.4" hidden="false" customHeight="false" outlineLevel="0" collapsed="false">
      <c r="A24" s="54" t="n">
        <v>11000000</v>
      </c>
      <c r="B24" s="0" t="s">
        <v>14</v>
      </c>
      <c r="C24" s="62" t="n">
        <f aca="false">100-(E25*100/E24)</f>
        <v>99.7912000860627</v>
      </c>
      <c r="D24" s="56" t="n">
        <f aca="false">E24-E25</f>
        <v>0.000472395833333333</v>
      </c>
      <c r="E24" s="57" t="n">
        <f aca="false">(F24+G24+H24+I24+J24)/5</f>
        <v>0.000473384259259259</v>
      </c>
      <c r="F24" s="3" t="n">
        <v>0.000458356481481482</v>
      </c>
      <c r="G24" s="3" t="n">
        <v>0.000459340277777778</v>
      </c>
      <c r="H24" s="3" t="n">
        <v>0.000456296296296296</v>
      </c>
      <c r="I24" s="3" t="n">
        <v>0.000498645833333333</v>
      </c>
      <c r="J24" s="58" t="n">
        <v>0.000494282407407407</v>
      </c>
    </row>
    <row r="25" customFormat="false" ht="14.4" hidden="false" customHeight="false" outlineLevel="0" collapsed="false">
      <c r="A25" s="54"/>
      <c r="B25" s="0" t="s">
        <v>15</v>
      </c>
      <c r="C25" s="62"/>
      <c r="D25" s="56"/>
      <c r="E25" s="57" t="n">
        <f aca="false">(F25+G25+H25+I25+J25)/5</f>
        <v>9.88425925925926E-007</v>
      </c>
      <c r="F25" s="3" t="n">
        <v>9.72222222222222E-007</v>
      </c>
      <c r="G25" s="3" t="n">
        <v>9.72222222222222E-007</v>
      </c>
      <c r="H25" s="3" t="n">
        <v>9.72222222222222E-007</v>
      </c>
      <c r="I25" s="3" t="n">
        <v>1.05324074074074E-006</v>
      </c>
      <c r="J25" s="58" t="n">
        <v>9.72222222222222E-007</v>
      </c>
    </row>
    <row r="26" customFormat="false" ht="14.4" hidden="false" customHeight="false" outlineLevel="0" collapsed="false">
      <c r="A26" s="54" t="n">
        <v>12000000</v>
      </c>
      <c r="B26" s="0" t="s">
        <v>14</v>
      </c>
      <c r="C26" s="62" t="n">
        <f aca="false">100-(E27*100/E26)</f>
        <v>99.7922939729671</v>
      </c>
      <c r="D26" s="56" t="n">
        <f aca="false">E26-E27</f>
        <v>0.000519375</v>
      </c>
      <c r="E26" s="57" t="n">
        <f aca="false">(F26+G26+H26+I26+J26)/5</f>
        <v>0.000520456018518518</v>
      </c>
      <c r="F26" s="3" t="n">
        <v>0.000500509259259259</v>
      </c>
      <c r="G26" s="3" t="n">
        <v>0.000500798611111111</v>
      </c>
      <c r="H26" s="3" t="n">
        <v>0.000496435185185185</v>
      </c>
      <c r="I26" s="3" t="n">
        <v>0.000556076388888889</v>
      </c>
      <c r="J26" s="58" t="n">
        <v>0.000548460648148148</v>
      </c>
    </row>
    <row r="27" customFormat="false" ht="14.4" hidden="false" customHeight="false" outlineLevel="0" collapsed="false">
      <c r="A27" s="54"/>
      <c r="B27" s="0" t="s">
        <v>15</v>
      </c>
      <c r="C27" s="62"/>
      <c r="D27" s="56"/>
      <c r="E27" s="57" t="n">
        <f aca="false">(F27+G27+H27+I27+J27)/5</f>
        <v>1.08101851851852E-006</v>
      </c>
      <c r="F27" s="3" t="n">
        <v>1.15740740740741E-006</v>
      </c>
      <c r="G27" s="3" t="n">
        <v>1.05324074074074E-006</v>
      </c>
      <c r="H27" s="3" t="n">
        <v>1.06481481481481E-006</v>
      </c>
      <c r="I27" s="3" t="n">
        <v>1.07638888888889E-006</v>
      </c>
      <c r="J27" s="58" t="n">
        <v>1.05324074074074E-006</v>
      </c>
    </row>
    <row r="28" customFormat="false" ht="14.4" hidden="false" customHeight="false" outlineLevel="0" collapsed="false">
      <c r="A28" s="54" t="n">
        <v>13000000</v>
      </c>
      <c r="B28" s="0" t="s">
        <v>14</v>
      </c>
      <c r="C28" s="62" t="n">
        <f aca="false">100-(E29*100/E28)</f>
        <v>99.7571972150606</v>
      </c>
      <c r="D28" s="56" t="n">
        <f aca="false">E28-E29</f>
        <v>0.000538298611111111</v>
      </c>
      <c r="E28" s="57" t="n">
        <f aca="false">(F28+G28+H28+I28+J28)/5</f>
        <v>0.000539608796296297</v>
      </c>
      <c r="F28" s="3" t="n">
        <v>0.000541550925925926</v>
      </c>
      <c r="G28" s="3" t="n">
        <v>0.000541423611111111</v>
      </c>
      <c r="H28" s="3" t="n">
        <v>0.00053681712962963</v>
      </c>
      <c r="I28" s="3" t="n">
        <v>0.00054119212962963</v>
      </c>
      <c r="J28" s="58" t="n">
        <v>0.000537060185185185</v>
      </c>
    </row>
    <row r="29" customFormat="false" ht="14.4" hidden="false" customHeight="false" outlineLevel="0" collapsed="false">
      <c r="A29" s="54"/>
      <c r="B29" s="0" t="s">
        <v>15</v>
      </c>
      <c r="C29" s="62"/>
      <c r="D29" s="56"/>
      <c r="E29" s="57" t="n">
        <f aca="false">(F29+G29+H29+I29+J29)/5</f>
        <v>1.31018518518519E-006</v>
      </c>
      <c r="F29" s="3" t="n">
        <v>1.21527777777778E-006</v>
      </c>
      <c r="G29" s="3" t="n">
        <v>1.25E-006</v>
      </c>
      <c r="H29" s="3" t="n">
        <v>1.40046296296296E-006</v>
      </c>
      <c r="I29" s="3" t="n">
        <v>1.44675925925926E-006</v>
      </c>
      <c r="J29" s="58" t="n">
        <v>1.23842592592593E-006</v>
      </c>
    </row>
    <row r="30" customFormat="false" ht="14.4" hidden="false" customHeight="false" outlineLevel="0" collapsed="false">
      <c r="A30" s="54" t="n">
        <v>14000000</v>
      </c>
      <c r="B30" s="0" t="s">
        <v>14</v>
      </c>
      <c r="C30" s="62" t="n">
        <f aca="false">100-(E31*100/E30)</f>
        <v>99.7800671374002</v>
      </c>
      <c r="D30" s="56" t="n">
        <f aca="false">E30-E31</f>
        <v>0.000598611111111111</v>
      </c>
      <c r="E30" s="57" t="n">
        <f aca="false">(F30+G30+H30+I30+J30)/5</f>
        <v>0.000599930555555556</v>
      </c>
      <c r="F30" s="3" t="n">
        <v>0.000578715277777778</v>
      </c>
      <c r="G30" s="3" t="n">
        <v>0.000582025462962963</v>
      </c>
      <c r="H30" s="3" t="n">
        <v>0.000606944444444444</v>
      </c>
      <c r="I30" s="3" t="n">
        <v>0.000652453703703704</v>
      </c>
      <c r="J30" s="58" t="n">
        <v>0.000579513888888889</v>
      </c>
    </row>
    <row r="31" customFormat="false" ht="14.4" hidden="false" customHeight="false" outlineLevel="0" collapsed="false">
      <c r="A31" s="54"/>
      <c r="B31" s="0" t="s">
        <v>15</v>
      </c>
      <c r="C31" s="62"/>
      <c r="D31" s="56"/>
      <c r="E31" s="57" t="n">
        <f aca="false">(F31+G31+H31+I31+J31)/5</f>
        <v>1.31944444444445E-006</v>
      </c>
      <c r="F31" s="3" t="n">
        <v>1.21527777777778E-006</v>
      </c>
      <c r="G31" s="3" t="n">
        <v>1.33101851851852E-006</v>
      </c>
      <c r="H31" s="3" t="n">
        <v>1.22685185185185E-006</v>
      </c>
      <c r="I31" s="3" t="n">
        <v>1.27314814814815E-006</v>
      </c>
      <c r="J31" s="58" t="n">
        <v>1.55092592592593E-006</v>
      </c>
    </row>
    <row r="32" customFormat="false" ht="14.4" hidden="false" customHeight="false" outlineLevel="0" collapsed="false">
      <c r="A32" s="54" t="n">
        <v>15000000</v>
      </c>
      <c r="B32" s="0" t="s">
        <v>14</v>
      </c>
      <c r="C32" s="62" t="n">
        <f aca="false">100-(E33*100/E32)</f>
        <v>99.7901431523496</v>
      </c>
      <c r="D32" s="56" t="n">
        <f aca="false">E32-E33</f>
        <v>0.000647229166666666</v>
      </c>
      <c r="E32" s="57" t="n">
        <f aca="false">(F32+G32+H32+I32+J32)/5</f>
        <v>0.000648590277777778</v>
      </c>
      <c r="F32" s="3" t="n">
        <v>0.000626539351851852</v>
      </c>
      <c r="G32" s="3" t="n">
        <v>0.000624803240740741</v>
      </c>
      <c r="H32" s="3" t="n">
        <v>0.000674606481481481</v>
      </c>
      <c r="I32" s="3" t="n">
        <v>0.000699594907407407</v>
      </c>
      <c r="J32" s="58" t="n">
        <v>0.000617407407407407</v>
      </c>
    </row>
    <row r="33" customFormat="false" ht="14.4" hidden="false" customHeight="false" outlineLevel="0" collapsed="false">
      <c r="A33" s="54"/>
      <c r="B33" s="0" t="s">
        <v>15</v>
      </c>
      <c r="C33" s="62"/>
      <c r="D33" s="56"/>
      <c r="E33" s="57" t="n">
        <f aca="false">(F33+G33+H33+I33+J33)/5</f>
        <v>1.36111111111111E-006</v>
      </c>
      <c r="F33" s="3" t="n">
        <v>1.30787037037037E-006</v>
      </c>
      <c r="G33" s="3" t="n">
        <v>1.31944444444444E-006</v>
      </c>
      <c r="H33" s="3" t="n">
        <v>1.33101851851852E-006</v>
      </c>
      <c r="I33" s="3" t="n">
        <v>1.31944444444444E-006</v>
      </c>
      <c r="J33" s="58" t="n">
        <v>1.52777777777778E-006</v>
      </c>
    </row>
    <row r="34" customFormat="false" ht="14.4" hidden="false" customHeight="false" outlineLevel="0" collapsed="false">
      <c r="A34" s="54" t="n">
        <v>16000000</v>
      </c>
      <c r="B34" s="0" t="s">
        <v>14</v>
      </c>
      <c r="C34" s="62" t="n">
        <f aca="false">100-(E35*100/E34)</f>
        <v>99.7795236892581</v>
      </c>
      <c r="D34" s="56" t="n">
        <f aca="false">E34-E35</f>
        <v>0.00067675</v>
      </c>
      <c r="E34" s="57" t="n">
        <f aca="false">(F34+G34+H34+I34+J34)/5</f>
        <v>0.00067824537037037</v>
      </c>
      <c r="F34" s="3" t="n">
        <v>0.000666087962962963</v>
      </c>
      <c r="G34" s="3" t="n">
        <v>0.000664733796296296</v>
      </c>
      <c r="H34" s="3" t="n">
        <v>0.000659849537037037</v>
      </c>
      <c r="I34" s="3" t="n">
        <v>0.000742673611111111</v>
      </c>
      <c r="J34" s="58" t="n">
        <v>0.000657881944444444</v>
      </c>
    </row>
    <row r="35" customFormat="false" ht="14.4" hidden="false" customHeight="false" outlineLevel="0" collapsed="false">
      <c r="A35" s="54"/>
      <c r="B35" s="0" t="s">
        <v>15</v>
      </c>
      <c r="C35" s="62"/>
      <c r="D35" s="56"/>
      <c r="E35" s="57" t="n">
        <f aca="false">(F35+G35+H35+I35+J35)/5</f>
        <v>1.49537037037037E-006</v>
      </c>
      <c r="F35" s="3" t="n">
        <v>1.40046296296296E-006</v>
      </c>
      <c r="G35" s="3" t="n">
        <v>1.40046296296296E-006</v>
      </c>
      <c r="H35" s="3" t="n">
        <v>1.72453703703704E-006</v>
      </c>
      <c r="I35" s="3" t="n">
        <v>1.5162037037037E-006</v>
      </c>
      <c r="J35" s="58" t="n">
        <v>1.43518518518519E-006</v>
      </c>
    </row>
    <row r="36" customFormat="false" ht="14.4" hidden="false" customHeight="false" outlineLevel="0" collapsed="false">
      <c r="A36" s="54" t="n">
        <v>17000000</v>
      </c>
      <c r="B36" s="0" t="s">
        <v>14</v>
      </c>
      <c r="C36" s="62" t="n">
        <f aca="false">100-(E37*100/E36)</f>
        <v>99.784956106132</v>
      </c>
      <c r="D36" s="56" t="n">
        <f aca="false">E36-E37</f>
        <v>0.000704625</v>
      </c>
      <c r="E36" s="57" t="n">
        <f aca="false">(F36+G36+H36+I36+J36)/5</f>
        <v>0.000706143518518519</v>
      </c>
      <c r="F36" s="3" t="n">
        <v>0.000703935185185185</v>
      </c>
      <c r="G36" s="3" t="n">
        <v>0.000707592592592593</v>
      </c>
      <c r="H36" s="3" t="n">
        <v>0.000706400462962963</v>
      </c>
      <c r="I36" s="3" t="n">
        <v>0.000703738425925926</v>
      </c>
      <c r="J36" s="58" t="n">
        <v>0.000709050925925926</v>
      </c>
    </row>
    <row r="37" customFormat="false" ht="14.4" hidden="false" customHeight="false" outlineLevel="0" collapsed="false">
      <c r="A37" s="54"/>
      <c r="B37" s="0" t="s">
        <v>15</v>
      </c>
      <c r="C37" s="62"/>
      <c r="D37" s="56"/>
      <c r="E37" s="57" t="n">
        <f aca="false">(F37+G37+H37+I37+J37)/5</f>
        <v>1.51851851851852E-006</v>
      </c>
      <c r="F37" s="3" t="n">
        <v>1.48148148148148E-006</v>
      </c>
      <c r="G37" s="3" t="n">
        <v>1.53935185185185E-006</v>
      </c>
      <c r="H37" s="3" t="n">
        <v>1.57407407407407E-006</v>
      </c>
      <c r="I37" s="3" t="n">
        <v>1.46990740740741E-006</v>
      </c>
      <c r="J37" s="58" t="n">
        <v>1.52777777777778E-006</v>
      </c>
    </row>
    <row r="38" customFormat="false" ht="14.4" hidden="false" customHeight="false" outlineLevel="0" collapsed="false">
      <c r="A38" s="54" t="n">
        <v>18000000</v>
      </c>
      <c r="B38" s="0" t="s">
        <v>14</v>
      </c>
      <c r="C38" s="62" t="n">
        <f aca="false">100-(E39*100/E38)</f>
        <v>99.7700828879077</v>
      </c>
      <c r="D38" s="56" t="n">
        <f aca="false">E38-E39</f>
        <v>0.000745331018518519</v>
      </c>
      <c r="E38" s="57" t="n">
        <f aca="false">(F38+G38+H38+I38+J38)/5</f>
        <v>0.000747048611111112</v>
      </c>
      <c r="F38" s="3" t="n">
        <v>0.000750347222222222</v>
      </c>
      <c r="G38" s="3" t="n">
        <v>0.000748668981481482</v>
      </c>
      <c r="H38" s="3" t="n">
        <v>0.000744837962962963</v>
      </c>
      <c r="I38" s="3" t="n">
        <v>0.000747418981481482</v>
      </c>
      <c r="J38" s="58" t="n">
        <v>0.000743969907407408</v>
      </c>
    </row>
    <row r="39" customFormat="false" ht="14.4" hidden="false" customHeight="false" outlineLevel="0" collapsed="false">
      <c r="A39" s="54"/>
      <c r="B39" s="0" t="s">
        <v>15</v>
      </c>
      <c r="C39" s="62"/>
      <c r="D39" s="56"/>
      <c r="E39" s="57" t="n">
        <f aca="false">(F39+G39+H39+I39+J39)/5</f>
        <v>1.71759259259259E-006</v>
      </c>
      <c r="F39" s="3" t="n">
        <v>1.62037037037037E-006</v>
      </c>
      <c r="G39" s="3" t="n">
        <v>1.65509259259259E-006</v>
      </c>
      <c r="H39" s="3" t="n">
        <v>2.07175925925926E-006</v>
      </c>
      <c r="I39" s="3" t="n">
        <v>1.57407407407407E-006</v>
      </c>
      <c r="J39" s="58" t="n">
        <v>1.66666666666667E-006</v>
      </c>
    </row>
    <row r="40" customFormat="false" ht="14.4" hidden="false" customHeight="false" outlineLevel="0" collapsed="false">
      <c r="A40" s="54" t="n">
        <v>19000000</v>
      </c>
      <c r="B40" s="0" t="s">
        <v>14</v>
      </c>
      <c r="C40" s="62" t="n">
        <f aca="false">100-(E41*100/E40)</f>
        <v>99.7894689375086</v>
      </c>
      <c r="D40" s="56" t="n">
        <f aca="false">E40-E41</f>
        <v>0.000819606481481481</v>
      </c>
      <c r="E40" s="57" t="n">
        <f aca="false">(F40+G40+H40+I40+J40)/5</f>
        <v>0.000821335648148148</v>
      </c>
      <c r="F40" s="3" t="n">
        <v>0.000795636574074074</v>
      </c>
      <c r="G40" s="3" t="n">
        <v>0.000790416666666667</v>
      </c>
      <c r="H40" s="3" t="n">
        <v>0.000847696759259259</v>
      </c>
      <c r="I40" s="3" t="n">
        <v>0.000810694444444444</v>
      </c>
      <c r="J40" s="58" t="n">
        <v>0.000862233796296296</v>
      </c>
    </row>
    <row r="41" customFormat="false" ht="14.4" hidden="false" customHeight="false" outlineLevel="0" collapsed="false">
      <c r="A41" s="54"/>
      <c r="B41" s="0" t="s">
        <v>15</v>
      </c>
      <c r="C41" s="62"/>
      <c r="D41" s="56"/>
      <c r="E41" s="57" t="n">
        <f aca="false">(F41+G41+H41+I41+J41)/5</f>
        <v>1.72916666666667E-006</v>
      </c>
      <c r="F41" s="3" t="n">
        <v>1.73611111111111E-006</v>
      </c>
      <c r="G41" s="3" t="n">
        <v>1.64351851851852E-006</v>
      </c>
      <c r="H41" s="3" t="n">
        <v>1.78240740740741E-006</v>
      </c>
      <c r="I41" s="3" t="n">
        <v>1.8287037037037E-006</v>
      </c>
      <c r="J41" s="58" t="n">
        <v>1.65509259259259E-006</v>
      </c>
    </row>
    <row r="42" customFormat="false" ht="14.4" hidden="false" customHeight="false" outlineLevel="0" collapsed="false">
      <c r="A42" s="54" t="n">
        <v>20000000</v>
      </c>
      <c r="B42" s="0" t="s">
        <v>14</v>
      </c>
      <c r="C42" s="62" t="n">
        <f aca="false">100-(E43*100/E42)</f>
        <v>99.7829534567774</v>
      </c>
      <c r="D42" s="56" t="n">
        <f aca="false">E42-E43</f>
        <v>0.000853481481481482</v>
      </c>
      <c r="E42" s="57" t="n">
        <f aca="false">(F42+G42+H42+I42+J42)/5</f>
        <v>0.000855337962962963</v>
      </c>
      <c r="F42" s="3" t="n">
        <v>0.000837291666666667</v>
      </c>
      <c r="G42" s="3" t="n">
        <v>0.000831064814814815</v>
      </c>
      <c r="H42" s="3" t="n">
        <v>0.000852407407407408</v>
      </c>
      <c r="I42" s="3" t="n">
        <v>0.000934039351851852</v>
      </c>
      <c r="J42" s="58" t="n">
        <v>0.000821886574074074</v>
      </c>
    </row>
    <row r="43" customFormat="false" ht="14.4" hidden="false" customHeight="false" outlineLevel="0" collapsed="false">
      <c r="A43" s="54"/>
      <c r="B43" s="0" t="s">
        <v>15</v>
      </c>
      <c r="C43" s="62"/>
      <c r="D43" s="56"/>
      <c r="E43" s="57" t="n">
        <f aca="false">(F43+G43+H43+I43+J43)/5</f>
        <v>1.85648148148148E-006</v>
      </c>
      <c r="F43" s="3" t="n">
        <v>1.81712962962963E-006</v>
      </c>
      <c r="G43" s="3" t="n">
        <v>1.77083333333333E-006</v>
      </c>
      <c r="H43" s="3" t="n">
        <v>1.89814814814815E-006</v>
      </c>
      <c r="I43" s="3" t="n">
        <v>2.03703703703704E-006</v>
      </c>
      <c r="J43" s="58" t="n">
        <v>1.75925925925926E-006</v>
      </c>
    </row>
    <row r="44" customFormat="false" ht="14.4" hidden="false" customHeight="false" outlineLevel="0" collapsed="false">
      <c r="A44" s="54" t="n">
        <v>21000000</v>
      </c>
      <c r="B44" s="0" t="s">
        <v>14</v>
      </c>
      <c r="C44" s="62" t="n">
        <f aca="false">100-(E45*100/E44)</f>
        <v>99.7611213773832</v>
      </c>
      <c r="D44" s="56" t="n">
        <f aca="false">E44-E45</f>
        <v>0.000871013888888889</v>
      </c>
      <c r="E44" s="57" t="n">
        <f aca="false">(F44+G44+H44+I44+J44)/5</f>
        <v>0.000873099537037037</v>
      </c>
      <c r="F44" s="3" t="n">
        <v>0.000877604166666667</v>
      </c>
      <c r="G44" s="3" t="n">
        <v>0.000872916666666667</v>
      </c>
      <c r="H44" s="3" t="n">
        <v>0.000863553240740741</v>
      </c>
      <c r="I44" s="3" t="n">
        <v>0.000884178240740741</v>
      </c>
      <c r="J44" s="58" t="n">
        <v>0.00086724537037037</v>
      </c>
    </row>
    <row r="45" customFormat="false" ht="14.4" hidden="false" customHeight="false" outlineLevel="0" collapsed="false">
      <c r="A45" s="54"/>
      <c r="B45" s="0" t="s">
        <v>15</v>
      </c>
      <c r="C45" s="62"/>
      <c r="D45" s="56"/>
      <c r="E45" s="57" t="n">
        <f aca="false">(F45+G45+H45+I45+J45)/5</f>
        <v>2.08564814814815E-006</v>
      </c>
      <c r="F45" s="3" t="n">
        <v>1.94444444444444E-006</v>
      </c>
      <c r="G45" s="3" t="n">
        <v>1.85185185185185E-006</v>
      </c>
      <c r="H45" s="3" t="n">
        <v>2.84722222222222E-006</v>
      </c>
      <c r="I45" s="3" t="n">
        <v>1.85185185185185E-006</v>
      </c>
      <c r="J45" s="58" t="n">
        <v>1.93287037037037E-006</v>
      </c>
    </row>
    <row r="46" customFormat="false" ht="14.4" hidden="false" customHeight="false" outlineLevel="0" collapsed="false">
      <c r="A46" s="54" t="n">
        <v>22000000</v>
      </c>
      <c r="B46" s="0" t="s">
        <v>14</v>
      </c>
      <c r="C46" s="62" t="n">
        <f aca="false">100-(E47*100/E46)</f>
        <v>99.7881236849372</v>
      </c>
      <c r="D46" s="56" t="n">
        <f aca="false">E46-E47</f>
        <v>0.000945217592592593</v>
      </c>
      <c r="E46" s="57" t="n">
        <f aca="false">(F46+G46+H46+I46+J46)/5</f>
        <v>0.000947224537037037</v>
      </c>
      <c r="F46" s="3" t="n">
        <v>0.000916018518518519</v>
      </c>
      <c r="G46" s="3" t="n">
        <v>0.000913912037037037</v>
      </c>
      <c r="H46" s="3" t="n">
        <v>0.000999097222222222</v>
      </c>
      <c r="I46" s="3" t="n">
        <v>0.000914826388888889</v>
      </c>
      <c r="J46" s="58" t="n">
        <v>0.000992268518518519</v>
      </c>
    </row>
    <row r="47" customFormat="false" ht="14.4" hidden="false" customHeight="false" outlineLevel="0" collapsed="false">
      <c r="A47" s="54"/>
      <c r="B47" s="0" t="s">
        <v>15</v>
      </c>
      <c r="C47" s="62"/>
      <c r="D47" s="56"/>
      <c r="E47" s="57" t="n">
        <f aca="false">(F47+G47+H47+I47+J47)/5</f>
        <v>2.00694444444444E-006</v>
      </c>
      <c r="F47" s="3" t="n">
        <v>2.09490740740741E-006</v>
      </c>
      <c r="G47" s="3" t="n">
        <v>2.06018518518519E-006</v>
      </c>
      <c r="H47" s="3" t="n">
        <v>1.96759259259259E-006</v>
      </c>
      <c r="I47" s="3" t="n">
        <v>1.94444444444444E-006</v>
      </c>
      <c r="J47" s="58" t="n">
        <v>1.96759259259259E-006</v>
      </c>
    </row>
    <row r="48" customFormat="false" ht="14.4" hidden="false" customHeight="false" outlineLevel="0" collapsed="false">
      <c r="A48" s="54" t="n">
        <v>23000000</v>
      </c>
      <c r="B48" s="0" t="s">
        <v>14</v>
      </c>
      <c r="C48" s="62" t="n">
        <f aca="false">100-(E49*100/E48)</f>
        <v>99.7812908593843</v>
      </c>
      <c r="D48" s="56" t="n">
        <f aca="false">E48-E49</f>
        <v>0.000971597222222222</v>
      </c>
      <c r="E48" s="57" t="n">
        <f aca="false">(F48+G48+H48+I48+J48)/5</f>
        <v>0.000973726851851852</v>
      </c>
      <c r="F48" s="3" t="n">
        <v>0.0009575</v>
      </c>
      <c r="G48" s="3" t="n">
        <v>0.000956828703703704</v>
      </c>
      <c r="H48" s="3" t="n">
        <v>0.000948854166666667</v>
      </c>
      <c r="I48" s="3" t="n">
        <v>0.000956585648148148</v>
      </c>
      <c r="J48" s="58" t="n">
        <v>0.00104886574074074</v>
      </c>
    </row>
    <row r="49" customFormat="false" ht="14.4" hidden="false" customHeight="false" outlineLevel="0" collapsed="false">
      <c r="A49" s="54"/>
      <c r="B49" s="0" t="s">
        <v>15</v>
      </c>
      <c r="C49" s="62"/>
      <c r="D49" s="56"/>
      <c r="E49" s="57" t="n">
        <f aca="false">(F49+G49+H49+I49+J49)/5</f>
        <v>2.12962962962963E-006</v>
      </c>
      <c r="F49" s="3" t="n">
        <v>2.10648148148148E-006</v>
      </c>
      <c r="G49" s="3" t="n">
        <v>2.31481481481481E-006</v>
      </c>
      <c r="H49" s="3" t="n">
        <v>2.16435185185185E-006</v>
      </c>
      <c r="I49" s="3" t="n">
        <v>2.01388888888889E-006</v>
      </c>
      <c r="J49" s="58" t="n">
        <v>2.04861111111111E-006</v>
      </c>
    </row>
    <row r="50" customFormat="false" ht="14.4" hidden="false" customHeight="false" outlineLevel="0" collapsed="false">
      <c r="A50" s="54" t="n">
        <v>24000000</v>
      </c>
      <c r="B50" s="0" t="s">
        <v>14</v>
      </c>
      <c r="C50" s="62" t="n">
        <f aca="false">100-(E51*100/E50)</f>
        <v>99.7911116768345</v>
      </c>
      <c r="D50" s="56" t="n">
        <f aca="false">E50-E51</f>
        <v>0.00101627083333334</v>
      </c>
      <c r="E50" s="57" t="n">
        <f aca="false">(F50+G50+H50+I50+J50)/5</f>
        <v>0.00101839814814815</v>
      </c>
      <c r="F50" s="3" t="n">
        <v>0.00100362268518519</v>
      </c>
      <c r="G50" s="3" t="n">
        <v>0.000996053240740741</v>
      </c>
      <c r="H50" s="3" t="n">
        <v>0.00108530092592593</v>
      </c>
      <c r="I50" s="3" t="n">
        <v>0.00101747685185185</v>
      </c>
      <c r="J50" s="58" t="n">
        <v>0.000989537037037037</v>
      </c>
    </row>
    <row r="51" customFormat="false" ht="14.4" hidden="false" customHeight="false" outlineLevel="0" collapsed="false">
      <c r="A51" s="54"/>
      <c r="B51" s="0" t="s">
        <v>15</v>
      </c>
      <c r="C51" s="62"/>
      <c r="D51" s="56"/>
      <c r="E51" s="57" t="n">
        <f aca="false">(F51+G51+H51+I51+J51)/5</f>
        <v>2.12731481481482E-006</v>
      </c>
      <c r="F51" s="3" t="n">
        <v>2.10648148148148E-006</v>
      </c>
      <c r="G51" s="3" t="n">
        <v>2.09490740740741E-006</v>
      </c>
      <c r="H51" s="3" t="n">
        <v>2.10648148148148E-006</v>
      </c>
      <c r="I51" s="3" t="n">
        <v>2.17592592592593E-006</v>
      </c>
      <c r="J51" s="58" t="n">
        <v>2.15277777777778E-006</v>
      </c>
    </row>
    <row r="52" customFormat="false" ht="14.4" hidden="false" customHeight="false" outlineLevel="0" collapsed="false">
      <c r="A52" s="54" t="n">
        <v>25000000</v>
      </c>
      <c r="B52" s="0" t="s">
        <v>14</v>
      </c>
      <c r="C52" s="62" t="n">
        <f aca="false">100-(E53*100/E52)</f>
        <v>99.779542973961</v>
      </c>
      <c r="D52" s="56" t="n">
        <f aca="false">E52-E53</f>
        <v>0.00106655092592593</v>
      </c>
      <c r="E52" s="57" t="n">
        <f aca="false">(F52+G52+H52+I52+J52)/5</f>
        <v>0.00106890740740741</v>
      </c>
      <c r="F52" s="3" t="n">
        <v>0.00104424768518519</v>
      </c>
      <c r="G52" s="3" t="n">
        <v>0.00104273148148148</v>
      </c>
      <c r="H52" s="3" t="n">
        <v>0.00103532407407407</v>
      </c>
      <c r="I52" s="3" t="n">
        <v>0.00114900462962963</v>
      </c>
      <c r="J52" s="58" t="n">
        <v>0.00107322916666667</v>
      </c>
    </row>
    <row r="53" customFormat="false" ht="14.4" hidden="false" customHeight="false" outlineLevel="0" collapsed="false">
      <c r="A53" s="54"/>
      <c r="B53" s="0" t="s">
        <v>15</v>
      </c>
      <c r="C53" s="62"/>
      <c r="D53" s="56"/>
      <c r="E53" s="57" t="n">
        <f aca="false">(F53+G53+H53+I53+J53)/5</f>
        <v>2.35648148148148E-006</v>
      </c>
      <c r="F53" s="3" t="n">
        <v>2.59259259259259E-006</v>
      </c>
      <c r="G53" s="3" t="n">
        <v>2.17592592592593E-006</v>
      </c>
      <c r="H53" s="3" t="n">
        <v>2.51157407407407E-006</v>
      </c>
      <c r="I53" s="3" t="n">
        <v>2.24537037037037E-006</v>
      </c>
      <c r="J53" s="58" t="n">
        <v>2.25694444444444E-006</v>
      </c>
    </row>
    <row r="54" customFormat="false" ht="14.4" hidden="false" customHeight="false" outlineLevel="0" collapsed="false">
      <c r="A54" s="54" t="n">
        <v>26000000</v>
      </c>
      <c r="B54" s="0" t="s">
        <v>14</v>
      </c>
      <c r="C54" s="62" t="n">
        <f aca="false">100-(E55*100/E54)</f>
        <v>99.7986128452783</v>
      </c>
      <c r="D54" s="56" t="n">
        <f aca="false">E54-E55</f>
        <v>0.00114712037037037</v>
      </c>
      <c r="E54" s="57" t="n">
        <f aca="false">(F54+G54+H54+I54+J54)/5</f>
        <v>0.00114943518518519</v>
      </c>
      <c r="F54" s="3" t="n">
        <v>0.00107699074074074</v>
      </c>
      <c r="G54" s="3" t="n">
        <v>0.00109229166666667</v>
      </c>
      <c r="H54" s="3" t="n">
        <v>0.00117561342592593</v>
      </c>
      <c r="I54" s="3" t="n">
        <v>0.00122130787037037</v>
      </c>
      <c r="J54" s="58" t="n">
        <v>0.00118097222222222</v>
      </c>
    </row>
    <row r="55" customFormat="false" ht="14.4" hidden="false" customHeight="false" outlineLevel="0" collapsed="false">
      <c r="A55" s="54"/>
      <c r="B55" s="0" t="s">
        <v>15</v>
      </c>
      <c r="C55" s="62"/>
      <c r="D55" s="56"/>
      <c r="E55" s="57" t="n">
        <f aca="false">(F55+G55+H55+I55+J55)/5</f>
        <v>2.31481481481481E-006</v>
      </c>
      <c r="F55" s="3" t="n">
        <v>2.28009259259259E-006</v>
      </c>
      <c r="G55" s="3" t="n">
        <v>2.26851851851852E-006</v>
      </c>
      <c r="H55" s="3" t="n">
        <v>2.39583333333333E-006</v>
      </c>
      <c r="I55" s="3" t="n">
        <v>2.38425925925926E-006</v>
      </c>
      <c r="J55" s="58" t="n">
        <v>2.24537037037037E-006</v>
      </c>
    </row>
    <row r="56" customFormat="false" ht="14.4" hidden="false" customHeight="false" outlineLevel="0" collapsed="false">
      <c r="A56" s="54" t="n">
        <v>27000000</v>
      </c>
      <c r="B56" s="0" t="s">
        <v>14</v>
      </c>
      <c r="C56" s="62" t="n">
        <f aca="false">100-(E57*100/E56)</f>
        <v>99.7898660770411</v>
      </c>
      <c r="D56" s="56" t="n">
        <f aca="false">E56-E57</f>
        <v>0.00115753703703704</v>
      </c>
      <c r="E56" s="57" t="n">
        <f aca="false">(F56+G56+H56+I56+J56)/5</f>
        <v>0.00115997453703704</v>
      </c>
      <c r="F56" s="3" t="n">
        <v>0.00112008101851852</v>
      </c>
      <c r="G56" s="3" t="n">
        <v>0.00114545138888889</v>
      </c>
      <c r="H56" s="3" t="n">
        <v>0.00123552083333333</v>
      </c>
      <c r="I56" s="3" t="n">
        <v>0.00114560185185185</v>
      </c>
      <c r="J56" s="58" t="n">
        <v>0.00115321759259259</v>
      </c>
    </row>
    <row r="57" customFormat="false" ht="14.4" hidden="false" customHeight="false" outlineLevel="0" collapsed="false">
      <c r="A57" s="54"/>
      <c r="B57" s="0" t="s">
        <v>15</v>
      </c>
      <c r="C57" s="62"/>
      <c r="D57" s="56"/>
      <c r="E57" s="57" t="n">
        <f aca="false">(F57+G57+H57+I57+J57)/5</f>
        <v>2.4375E-006</v>
      </c>
      <c r="F57" s="3" t="n">
        <v>2.34953703703704E-006</v>
      </c>
      <c r="G57" s="3" t="n">
        <v>2.36111111111111E-006</v>
      </c>
      <c r="H57" s="3" t="n">
        <v>2.46527777777778E-006</v>
      </c>
      <c r="I57" s="3" t="n">
        <v>2.5E-006</v>
      </c>
      <c r="J57" s="58" t="n">
        <v>2.51157407407407E-006</v>
      </c>
    </row>
    <row r="58" customFormat="false" ht="14.4" hidden="false" customHeight="false" outlineLevel="0" collapsed="false">
      <c r="A58" s="54" t="n">
        <v>28000000</v>
      </c>
      <c r="B58" s="0" t="s">
        <v>14</v>
      </c>
      <c r="C58" s="62" t="n">
        <f aca="false">100-(E59*100/E58)</f>
        <v>99.793137459966</v>
      </c>
      <c r="D58" s="56" t="n">
        <f aca="false">E58-E59</f>
        <v>0.00120379861111111</v>
      </c>
      <c r="E58" s="57" t="n">
        <f aca="false">(F58+G58+H58+I58+J58)/5</f>
        <v>0.00120629398148148</v>
      </c>
      <c r="F58" s="3" t="n">
        <v>0.00117229166666667</v>
      </c>
      <c r="G58" s="3" t="n">
        <v>0.00123930555555556</v>
      </c>
      <c r="H58" s="3" t="n">
        <v>0.0012790625</v>
      </c>
      <c r="I58" s="3" t="n">
        <v>0.00117854166666667</v>
      </c>
      <c r="J58" s="58" t="n">
        <v>0.00116226851851852</v>
      </c>
    </row>
    <row r="59" customFormat="false" ht="14.4" hidden="false" customHeight="false" outlineLevel="0" collapsed="false">
      <c r="A59" s="54"/>
      <c r="B59" s="0" t="s">
        <v>15</v>
      </c>
      <c r="C59" s="62"/>
      <c r="D59" s="56"/>
      <c r="E59" s="57" t="n">
        <f aca="false">(F59+G59+H59+I59+J59)/5</f>
        <v>2.49537037037037E-006</v>
      </c>
      <c r="F59" s="3" t="n">
        <v>2.51157407407407E-006</v>
      </c>
      <c r="G59" s="3" t="n">
        <v>2.5E-006</v>
      </c>
      <c r="H59" s="3" t="n">
        <v>2.48842592592593E-006</v>
      </c>
      <c r="I59" s="3" t="n">
        <v>2.46527777777778E-006</v>
      </c>
      <c r="J59" s="58" t="n">
        <v>2.51157407407407E-006</v>
      </c>
    </row>
    <row r="60" customFormat="false" ht="14.4" hidden="false" customHeight="false" outlineLevel="0" collapsed="false">
      <c r="A60" s="54" t="n">
        <v>29000000</v>
      </c>
      <c r="B60" s="0" t="s">
        <v>14</v>
      </c>
      <c r="C60" s="62" t="n">
        <f aca="false">100-(E61*100/E60)</f>
        <v>99.7899819931744</v>
      </c>
      <c r="D60" s="56" t="n">
        <f aca="false">E60-E61</f>
        <v>0.00124946759259259</v>
      </c>
      <c r="E60" s="57" t="n">
        <f aca="false">(F60+G60+H60+I60+J60)/5</f>
        <v>0.00125209722222222</v>
      </c>
      <c r="F60" s="3" t="n">
        <v>0.00121284722222222</v>
      </c>
      <c r="G60" s="3" t="n">
        <v>0.00120579861111111</v>
      </c>
      <c r="H60" s="3" t="n">
        <v>0.00119925925925926</v>
      </c>
      <c r="I60" s="3" t="n">
        <v>0.00135743055555556</v>
      </c>
      <c r="J60" s="58" t="n">
        <v>0.00128515046296296</v>
      </c>
    </row>
    <row r="61" customFormat="false" ht="14.4" hidden="false" customHeight="false" outlineLevel="0" collapsed="false">
      <c r="A61" s="54"/>
      <c r="B61" s="0" t="s">
        <v>15</v>
      </c>
      <c r="C61" s="62"/>
      <c r="D61" s="56"/>
      <c r="E61" s="57" t="n">
        <f aca="false">(F61+G61+H61+I61+J61)/5</f>
        <v>2.62962962962963E-006</v>
      </c>
      <c r="F61" s="3" t="n">
        <v>2.53472222222222E-006</v>
      </c>
      <c r="G61" s="3" t="n">
        <v>2.69675925925926E-006</v>
      </c>
      <c r="H61" s="3" t="n">
        <v>2.69675925925926E-006</v>
      </c>
      <c r="I61" s="3" t="n">
        <v>2.66203703703704E-006</v>
      </c>
      <c r="J61" s="58" t="n">
        <v>2.55787037037037E-006</v>
      </c>
    </row>
    <row r="62" customFormat="false" ht="14.4" hidden="false" customHeight="false" outlineLevel="0" collapsed="false">
      <c r="A62" s="54" t="n">
        <v>30000000</v>
      </c>
      <c r="B62" s="0" t="s">
        <v>14</v>
      </c>
      <c r="C62" s="44" t="n">
        <f aca="false">100-(E63*100/E62)</f>
        <v>99.7897111636883</v>
      </c>
      <c r="D62" s="64" t="n">
        <f aca="false">E62-E63</f>
        <v>0.00128190740740741</v>
      </c>
      <c r="E62" s="57" t="n">
        <f aca="false">(F62+G62+H62+I62+J62)/5</f>
        <v>0.0012846087962963</v>
      </c>
      <c r="F62" s="3" t="n">
        <v>0.00124934027777778</v>
      </c>
      <c r="G62" s="3" t="n">
        <v>0.00132087962962963</v>
      </c>
      <c r="H62" s="3" t="n">
        <v>0.00123802083333333</v>
      </c>
      <c r="I62" s="3" t="n">
        <v>0.00126585648148148</v>
      </c>
      <c r="J62" s="58" t="n">
        <v>0.00134894675925926</v>
      </c>
    </row>
    <row r="63" customFormat="false" ht="14.4" hidden="false" customHeight="false" outlineLevel="0" collapsed="false">
      <c r="A63" s="54"/>
      <c r="B63" s="0" t="s">
        <v>15</v>
      </c>
      <c r="C63" s="44"/>
      <c r="D63" s="64"/>
      <c r="E63" s="57" t="n">
        <f aca="false">(F63+G63+H63+I63+J63)/5</f>
        <v>2.70138888888889E-006</v>
      </c>
      <c r="F63" s="3" t="n">
        <v>2.75462962962963E-006</v>
      </c>
      <c r="G63" s="3" t="n">
        <v>2.73148148148148E-006</v>
      </c>
      <c r="H63" s="3" t="n">
        <v>2.59259259259259E-006</v>
      </c>
      <c r="I63" s="3" t="n">
        <v>2.74305555555556E-006</v>
      </c>
      <c r="J63" s="58" t="n">
        <v>2.68518518518519E-006</v>
      </c>
    </row>
    <row r="64" customFormat="false" ht="14.4" hidden="false" customHeight="false" outlineLevel="0" collapsed="false">
      <c r="A64" s="43"/>
      <c r="E64" s="0"/>
      <c r="F64" s="0"/>
      <c r="G64" s="0"/>
    </row>
    <row r="65" customFormat="false" ht="14.4" hidden="false" customHeight="false" outlineLevel="0" collapsed="false">
      <c r="A65" s="43"/>
      <c r="C65" s="41" t="n">
        <f aca="false">SUM(C4:C62)</f>
        <v>2993.32013052939</v>
      </c>
      <c r="E65" s="57"/>
      <c r="F65" s="3"/>
      <c r="G65" s="3"/>
      <c r="H65" s="3"/>
      <c r="I65" s="3"/>
      <c r="J65" s="58"/>
    </row>
    <row r="66" customFormat="false" ht="14.4" hidden="false" customHeight="false" outlineLevel="0" collapsed="false">
      <c r="A66" s="43"/>
      <c r="C66" s="41" t="n">
        <f aca="false">C65/30</f>
        <v>99.7773376843132</v>
      </c>
      <c r="E66" s="0"/>
      <c r="F66" s="0"/>
      <c r="G66" s="0"/>
    </row>
    <row r="67" customFormat="false" ht="14.4" hidden="false" customHeight="false" outlineLevel="0" collapsed="false">
      <c r="A67" s="43"/>
      <c r="E67" s="0"/>
      <c r="F67" s="0"/>
      <c r="G67" s="0"/>
    </row>
    <row r="68" customFormat="false" ht="14.4" hidden="false" customHeight="false" outlineLevel="0" collapsed="false">
      <c r="A68" s="43"/>
      <c r="E68" s="57"/>
      <c r="F68" s="3"/>
      <c r="G68" s="3"/>
      <c r="H68" s="3"/>
      <c r="I68" s="3"/>
      <c r="J68" s="58"/>
    </row>
    <row r="69" customFormat="false" ht="14.4" hidden="false" customHeight="false" outlineLevel="0" collapsed="false">
      <c r="A69" s="43"/>
      <c r="E69" s="0"/>
      <c r="F69" s="0"/>
      <c r="G69" s="0"/>
    </row>
    <row r="70" customFormat="false" ht="14.4" hidden="false" customHeight="false" outlineLevel="0" collapsed="false">
      <c r="A70" s="43"/>
      <c r="E70" s="0"/>
      <c r="F70" s="0"/>
      <c r="G70" s="0"/>
    </row>
    <row r="71" customFormat="false" ht="14.4" hidden="false" customHeight="false" outlineLevel="0" collapsed="false">
      <c r="A71" s="43"/>
      <c r="E71" s="65"/>
      <c r="F71" s="60"/>
      <c r="G71" s="60"/>
      <c r="H71" s="60"/>
      <c r="I71" s="60"/>
      <c r="J71" s="61"/>
    </row>
  </sheetData>
  <mergeCells count="90">
    <mergeCell ref="A4:A5"/>
    <mergeCell ref="C4:C5"/>
    <mergeCell ref="D4:D5"/>
    <mergeCell ref="A6:A7"/>
    <mergeCell ref="C6:C7"/>
    <mergeCell ref="D6:D7"/>
    <mergeCell ref="A8:A9"/>
    <mergeCell ref="C8:C9"/>
    <mergeCell ref="D8:D9"/>
    <mergeCell ref="A10:A11"/>
    <mergeCell ref="C10:C11"/>
    <mergeCell ref="D10:D11"/>
    <mergeCell ref="A12:A13"/>
    <mergeCell ref="C12:C13"/>
    <mergeCell ref="D12:D13"/>
    <mergeCell ref="A14:A15"/>
    <mergeCell ref="C14:C15"/>
    <mergeCell ref="D14:D15"/>
    <mergeCell ref="A16:A17"/>
    <mergeCell ref="C16:C17"/>
    <mergeCell ref="D16:D17"/>
    <mergeCell ref="A18:A19"/>
    <mergeCell ref="C18:C19"/>
    <mergeCell ref="D18:D19"/>
    <mergeCell ref="A20:A21"/>
    <mergeCell ref="C20:C21"/>
    <mergeCell ref="D20:D21"/>
    <mergeCell ref="A22:A23"/>
    <mergeCell ref="C22:C23"/>
    <mergeCell ref="D22:D23"/>
    <mergeCell ref="A24:A25"/>
    <mergeCell ref="C24:C25"/>
    <mergeCell ref="D24:D25"/>
    <mergeCell ref="A26:A27"/>
    <mergeCell ref="C26:C27"/>
    <mergeCell ref="D26:D27"/>
    <mergeCell ref="A28:A29"/>
    <mergeCell ref="C28:C29"/>
    <mergeCell ref="D28:D29"/>
    <mergeCell ref="A30:A31"/>
    <mergeCell ref="C30:C31"/>
    <mergeCell ref="D30:D31"/>
    <mergeCell ref="A32:A33"/>
    <mergeCell ref="C32:C33"/>
    <mergeCell ref="D32:D33"/>
    <mergeCell ref="A34:A35"/>
    <mergeCell ref="C34:C35"/>
    <mergeCell ref="D34:D35"/>
    <mergeCell ref="A36:A37"/>
    <mergeCell ref="C36:C37"/>
    <mergeCell ref="D36:D37"/>
    <mergeCell ref="A38:A39"/>
    <mergeCell ref="C38:C39"/>
    <mergeCell ref="D38:D39"/>
    <mergeCell ref="A40:A41"/>
    <mergeCell ref="C40:C41"/>
    <mergeCell ref="D40:D41"/>
    <mergeCell ref="A42:A43"/>
    <mergeCell ref="C42:C43"/>
    <mergeCell ref="D42:D43"/>
    <mergeCell ref="A44:A45"/>
    <mergeCell ref="C44:C45"/>
    <mergeCell ref="D44:D45"/>
    <mergeCell ref="A46:A47"/>
    <mergeCell ref="C46:C47"/>
    <mergeCell ref="D46:D47"/>
    <mergeCell ref="A48:A49"/>
    <mergeCell ref="C48:C49"/>
    <mergeCell ref="D48:D49"/>
    <mergeCell ref="A50:A51"/>
    <mergeCell ref="C50:C51"/>
    <mergeCell ref="D50:D51"/>
    <mergeCell ref="A52:A53"/>
    <mergeCell ref="C52:C53"/>
    <mergeCell ref="D52:D53"/>
    <mergeCell ref="A54:A55"/>
    <mergeCell ref="C54:C55"/>
    <mergeCell ref="D54:D55"/>
    <mergeCell ref="A56:A57"/>
    <mergeCell ref="C56:C57"/>
    <mergeCell ref="D56:D57"/>
    <mergeCell ref="A58:A59"/>
    <mergeCell ref="C58:C59"/>
    <mergeCell ref="D58:D59"/>
    <mergeCell ref="A60:A61"/>
    <mergeCell ref="C60:C61"/>
    <mergeCell ref="D60:D61"/>
    <mergeCell ref="A62:A63"/>
    <mergeCell ref="C62:C63"/>
    <mergeCell ref="D62:D6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D64" activeCellId="0" sqref="D64"/>
    </sheetView>
  </sheetViews>
  <sheetFormatPr defaultRowHeight="14.4"/>
  <cols>
    <col collapsed="false" hidden="false" max="2" min="1" style="6" width="10.8178137651822"/>
    <col collapsed="false" hidden="false" max="4" min="3" style="0" width="8.57085020242915"/>
    <col collapsed="false" hidden="false" max="5" min="5" style="26" width="18.1012145748988"/>
    <col collapsed="false" hidden="false" max="15" min="6" style="6" width="10.8178137651822"/>
    <col collapsed="false" hidden="false" max="1025" min="16" style="0" width="8.57085020242915"/>
  </cols>
  <sheetData>
    <row r="1" customFormat="false" ht="14.4" hidden="false" customHeight="false" outlineLevel="0" collapsed="false">
      <c r="A1" s="66" t="s">
        <v>0</v>
      </c>
      <c r="B1" s="27" t="s">
        <v>18</v>
      </c>
      <c r="E1" s="27" t="s">
        <v>21</v>
      </c>
      <c r="F1" s="30" t="n">
        <v>1</v>
      </c>
      <c r="G1" s="27" t="n">
        <v>2</v>
      </c>
      <c r="H1" s="27" t="n">
        <v>3</v>
      </c>
      <c r="I1" s="27" t="n">
        <v>4</v>
      </c>
      <c r="J1" s="27" t="n">
        <v>5</v>
      </c>
      <c r="K1" s="27" t="n">
        <v>6</v>
      </c>
      <c r="L1" s="27" t="n">
        <v>7</v>
      </c>
      <c r="M1" s="27" t="n">
        <v>8</v>
      </c>
      <c r="N1" s="27" t="n">
        <v>9</v>
      </c>
      <c r="O1" s="27" t="n">
        <v>10</v>
      </c>
    </row>
    <row r="2" customFormat="false" ht="13.8" hidden="false" customHeight="false" outlineLevel="0" collapsed="false">
      <c r="A2" s="6" t="n">
        <v>1000000</v>
      </c>
      <c r="B2" s="6" t="n">
        <v>1</v>
      </c>
      <c r="D2" s="67" t="n">
        <f aca="false">100-(100*G3/G2)</f>
        <v>20.3202462455539</v>
      </c>
      <c r="E2" s="33" t="n">
        <f aca="false">(F2+G2+H2+I2+J2+K2+L2+M2+N2+O2)/10</f>
        <v>0.000149662633101852</v>
      </c>
      <c r="F2" s="15" t="n">
        <v>0.000132948900462963</v>
      </c>
      <c r="G2" s="15" t="n">
        <v>0.000146879884259259</v>
      </c>
      <c r="H2" s="15" t="n">
        <v>0.000142535092592593</v>
      </c>
      <c r="I2" s="15" t="n">
        <v>0.000158292291666667</v>
      </c>
      <c r="J2" s="15" t="n">
        <v>0.000141538402777778</v>
      </c>
      <c r="K2" s="15" t="n">
        <v>0.000151181087962963</v>
      </c>
      <c r="L2" s="15" t="n">
        <v>0.000153166655092593</v>
      </c>
      <c r="M2" s="15" t="n">
        <v>0.000159253136574074</v>
      </c>
      <c r="N2" s="15" t="n">
        <v>0.000156101215277778</v>
      </c>
      <c r="O2" s="15" t="n">
        <v>0.000154729664351852</v>
      </c>
    </row>
    <row r="3" s="37" customFormat="true" ht="13.8" hidden="false" customHeight="false" outlineLevel="0" collapsed="false">
      <c r="A3" s="36" t="n">
        <v>1000000</v>
      </c>
      <c r="B3" s="36" t="n">
        <v>2</v>
      </c>
      <c r="D3" s="67"/>
      <c r="E3" s="38" t="n">
        <f aca="false">(F3+G3+H3+I3+J3+K3+L3+M3+N3+O3)/10</f>
        <v>0.000118584976851852</v>
      </c>
      <c r="F3" s="68" t="n">
        <v>0.000109607094907407</v>
      </c>
      <c r="G3" s="68" t="n">
        <v>0.000117033530092593</v>
      </c>
      <c r="H3" s="68" t="n">
        <v>0.000118817314814815</v>
      </c>
      <c r="I3" s="68" t="n">
        <v>0.000115651770833333</v>
      </c>
      <c r="J3" s="68" t="n">
        <v>0.000109253888888889</v>
      </c>
      <c r="K3" s="68" t="n">
        <v>0.000118737951388889</v>
      </c>
      <c r="L3" s="68" t="n">
        <v>0.000123132789351852</v>
      </c>
      <c r="M3" s="68" t="n">
        <v>0.000134979409722222</v>
      </c>
      <c r="N3" s="68" t="n">
        <v>0.000122926539351852</v>
      </c>
      <c r="O3" s="68" t="n">
        <v>0.000115709479166667</v>
      </c>
    </row>
    <row r="4" customFormat="false" ht="13.8" hidden="false" customHeight="false" outlineLevel="0" collapsed="false">
      <c r="A4" s="6" t="n">
        <v>2000000</v>
      </c>
      <c r="B4" s="6" t="n">
        <v>1</v>
      </c>
      <c r="D4" s="67" t="n">
        <f aca="false">100-(100*G5/G4)</f>
        <v>21.0641566553702</v>
      </c>
      <c r="E4" s="33" t="n">
        <f aca="false">(F4+G4+H4+I4+J4+K4+L4+M4+N4+O4)/10</f>
        <v>0.000295885752314815</v>
      </c>
      <c r="F4" s="15" t="n">
        <v>0.000279582997685185</v>
      </c>
      <c r="G4" s="15" t="n">
        <v>0.000300012175925926</v>
      </c>
      <c r="H4" s="15" t="n">
        <v>0.000295064780092593</v>
      </c>
      <c r="I4" s="15" t="n">
        <v>0.000293138275462963</v>
      </c>
      <c r="J4" s="15" t="n">
        <v>0.000280323738425926</v>
      </c>
      <c r="K4" s="15" t="n">
        <v>0.000293865914351852</v>
      </c>
      <c r="L4" s="15" t="n">
        <v>0.0003130359375</v>
      </c>
      <c r="M4" s="15" t="n">
        <v>0.000310326979166667</v>
      </c>
      <c r="N4" s="15" t="n">
        <v>0.000292008912037037</v>
      </c>
      <c r="O4" s="15" t="n">
        <v>0.0003014978125</v>
      </c>
    </row>
    <row r="5" s="37" customFormat="true" ht="13.8" hidden="false" customHeight="false" outlineLevel="0" collapsed="false">
      <c r="A5" s="36" t="n">
        <v>2000000</v>
      </c>
      <c r="B5" s="36" t="n">
        <v>2</v>
      </c>
      <c r="D5" s="67"/>
      <c r="E5" s="38" t="n">
        <f aca="false">(F5+G5+H5+I5+J5+K5+L5+M5+N5+O5)/10</f>
        <v>0.000235233030092593</v>
      </c>
      <c r="F5" s="68" t="n">
        <v>0.000219091909722222</v>
      </c>
      <c r="G5" s="68" t="n">
        <v>0.000236817141203704</v>
      </c>
      <c r="H5" s="68" t="n">
        <v>0.000229216203703704</v>
      </c>
      <c r="I5" s="68" t="n">
        <v>0.000246061689814815</v>
      </c>
      <c r="J5" s="68" t="n">
        <v>0.00021904630787037</v>
      </c>
      <c r="K5" s="68" t="n">
        <v>0.000239851006944444</v>
      </c>
      <c r="L5" s="68" t="n">
        <v>0.000237357141203704</v>
      </c>
      <c r="M5" s="68" t="n">
        <v>0.000238187511574074</v>
      </c>
      <c r="N5" s="68" t="n">
        <v>0.000239597083333333</v>
      </c>
      <c r="O5" s="68" t="n">
        <v>0.000247104305555556</v>
      </c>
    </row>
    <row r="6" customFormat="false" ht="13.8" hidden="false" customHeight="false" outlineLevel="0" collapsed="false">
      <c r="A6" s="6" t="n">
        <v>3000000</v>
      </c>
      <c r="B6" s="6" t="n">
        <v>1</v>
      </c>
      <c r="D6" s="67" t="n">
        <f aca="false">100-(100*G7/G6)</f>
        <v>22.2032735230971</v>
      </c>
      <c r="E6" s="33" t="n">
        <f aca="false">(F6+G6+H6+I6+J6+K6+L6+M6+N6+O6)/10</f>
        <v>0.000444340918981481</v>
      </c>
      <c r="F6" s="15" t="n">
        <v>0.000405493043981481</v>
      </c>
      <c r="G6" s="15" t="n">
        <v>0.000448077384259259</v>
      </c>
      <c r="H6" s="15" t="n">
        <v>0.000439034201388889</v>
      </c>
      <c r="I6" s="15" t="n">
        <v>0.000442213796296296</v>
      </c>
      <c r="J6" s="15" t="n">
        <v>0.000434528738425926</v>
      </c>
      <c r="K6" s="15" t="n">
        <v>0.000451620196759259</v>
      </c>
      <c r="L6" s="15" t="n">
        <v>0.000458583148148148</v>
      </c>
      <c r="M6" s="15" t="n">
        <v>0.000466456238425926</v>
      </c>
      <c r="N6" s="15" t="n">
        <v>0.000456754293981481</v>
      </c>
      <c r="O6" s="15" t="n">
        <v>0.000440648148148148</v>
      </c>
    </row>
    <row r="7" s="37" customFormat="true" ht="13.8" hidden="false" customHeight="false" outlineLevel="0" collapsed="false">
      <c r="A7" s="36" t="n">
        <v>3000000</v>
      </c>
      <c r="B7" s="36" t="n">
        <v>2</v>
      </c>
      <c r="D7" s="67"/>
      <c r="E7" s="38" t="n">
        <f aca="false">(F7+G7+H7+I7+J7+K7+L7+M7+N7+O7)/10</f>
        <v>0.00035136784375</v>
      </c>
      <c r="F7" s="68" t="n">
        <v>0.000328291759259259</v>
      </c>
      <c r="G7" s="68" t="n">
        <v>0.000348589537037037</v>
      </c>
      <c r="H7" s="68" t="n">
        <v>0.00034835537037037</v>
      </c>
      <c r="I7" s="68" t="n">
        <v>0.00035113431712963</v>
      </c>
      <c r="J7" s="68" t="n">
        <v>0.00033053244212963</v>
      </c>
      <c r="K7" s="68" t="n">
        <v>0.000355359351851852</v>
      </c>
      <c r="L7" s="68" t="n">
        <v>0.000365511053240741</v>
      </c>
      <c r="M7" s="68" t="n">
        <v>0.000364326122685185</v>
      </c>
      <c r="N7" s="68" t="n">
        <v>0.0003557828125</v>
      </c>
      <c r="O7" s="68" t="n">
        <v>0.000365795671296296</v>
      </c>
    </row>
    <row r="8" customFormat="false" ht="13.8" hidden="false" customHeight="false" outlineLevel="0" collapsed="false">
      <c r="A8" s="6" t="n">
        <v>4000000</v>
      </c>
      <c r="B8" s="6" t="n">
        <v>1</v>
      </c>
      <c r="D8" s="67" t="n">
        <f aca="false">100-(100*G9/G8)</f>
        <v>21.2323239941323</v>
      </c>
      <c r="E8" s="33" t="n">
        <f aca="false">(F8+G8+H8+I8+J8+K8+L8+M8+N8+O8)/10</f>
        <v>0.000615033509259259</v>
      </c>
      <c r="F8" s="15" t="n">
        <v>0.000620076655092593</v>
      </c>
      <c r="G8" s="15" t="n">
        <v>0.000583774861111111</v>
      </c>
      <c r="H8" s="15" t="n">
        <v>0.000590420069444444</v>
      </c>
      <c r="I8" s="15" t="n">
        <v>0.000602936608796296</v>
      </c>
      <c r="J8" s="15" t="n">
        <v>0.000552264803240741</v>
      </c>
      <c r="K8" s="15" t="n">
        <v>0.000755939849537037</v>
      </c>
      <c r="L8" s="15" t="n">
        <v>0.000629848553240741</v>
      </c>
      <c r="M8" s="15" t="n">
        <v>0.000609390717592593</v>
      </c>
      <c r="N8" s="15" t="n">
        <v>0.000607275821759259</v>
      </c>
      <c r="O8" s="15" t="n">
        <v>0.000598407152777778</v>
      </c>
    </row>
    <row r="9" s="37" customFormat="true" ht="13.8" hidden="false" customHeight="false" outlineLevel="0" collapsed="false">
      <c r="A9" s="36" t="n">
        <v>4000000</v>
      </c>
      <c r="B9" s="36" t="n">
        <v>2</v>
      </c>
      <c r="D9" s="67"/>
      <c r="E9" s="38" t="n">
        <f aca="false">(F9+G9+H9+I9+J9+K9+L9+M9+N9+O9)/10</f>
        <v>0.000465578318287037</v>
      </c>
      <c r="F9" s="68" t="n">
        <v>0.000481612326388889</v>
      </c>
      <c r="G9" s="68" t="n">
        <v>0.000459825891203704</v>
      </c>
      <c r="H9" s="68" t="n">
        <v>0.000473006550925926</v>
      </c>
      <c r="I9" s="68" t="n">
        <v>0.000461680104166667</v>
      </c>
      <c r="J9" s="68" t="n">
        <v>0.000444887326388889</v>
      </c>
      <c r="K9" s="68" t="n">
        <v>0.000438588958333333</v>
      </c>
      <c r="L9" s="68" t="n">
        <v>0.000464368715277778</v>
      </c>
      <c r="M9" s="68" t="n">
        <v>0.000485514675925926</v>
      </c>
      <c r="N9" s="68" t="n">
        <v>0.000465205983796296</v>
      </c>
      <c r="O9" s="68" t="n">
        <v>0.000481092650462963</v>
      </c>
    </row>
    <row r="10" customFormat="false" ht="13.8" hidden="false" customHeight="false" outlineLevel="0" collapsed="false">
      <c r="A10" s="6" t="n">
        <v>5000000</v>
      </c>
      <c r="B10" s="6" t="n">
        <v>1</v>
      </c>
      <c r="D10" s="67" t="n">
        <f aca="false">100-(100*G11/G10)</f>
        <v>21.1815257335595</v>
      </c>
      <c r="E10" s="33" t="n">
        <f aca="false">(F10+G10+H10+I10+J10+K10+L10+M10+N10+O10)/10</f>
        <v>0.000767430939814815</v>
      </c>
      <c r="F10" s="15" t="n">
        <v>0.000762700300925926</v>
      </c>
      <c r="G10" s="15" t="n">
        <v>0.000742044699074074</v>
      </c>
      <c r="H10" s="15" t="n">
        <v>0.000735693252314815</v>
      </c>
      <c r="I10" s="15" t="n">
        <v>0.0007463528125</v>
      </c>
      <c r="J10" s="15" t="n">
        <v>0.000710418912037037</v>
      </c>
      <c r="K10" s="15" t="n">
        <v>0.000898813587962963</v>
      </c>
      <c r="L10" s="15" t="n">
        <v>0.000775931712962963</v>
      </c>
      <c r="M10" s="15" t="n">
        <v>0.000782951134259259</v>
      </c>
      <c r="N10" s="15" t="n">
        <v>0.000765167905092593</v>
      </c>
      <c r="O10" s="15" t="n">
        <v>0.000754235081018518</v>
      </c>
    </row>
    <row r="11" s="37" customFormat="true" ht="13.8" hidden="false" customHeight="false" outlineLevel="0" collapsed="false">
      <c r="A11" s="36" t="n">
        <v>5000000</v>
      </c>
      <c r="B11" s="36" t="n">
        <v>2</v>
      </c>
      <c r="D11" s="67"/>
      <c r="E11" s="38" t="n">
        <f aca="false">(F11+G11+H11+I11+J11+K11+L11+M11+N11+O11)/10</f>
        <v>0.000596644803240741</v>
      </c>
      <c r="F11" s="68" t="n">
        <v>0.000555494074074074</v>
      </c>
      <c r="G11" s="68" t="n">
        <v>0.000584868310185185</v>
      </c>
      <c r="H11" s="68" t="n">
        <v>0.000578354861111111</v>
      </c>
      <c r="I11" s="68" t="n">
        <v>0.000581418472222222</v>
      </c>
      <c r="J11" s="68" t="n">
        <v>0.000560327210648148</v>
      </c>
      <c r="K11" s="68" t="n">
        <v>0.00068803181712963</v>
      </c>
      <c r="L11" s="68" t="n">
        <v>0.000607511863425926</v>
      </c>
      <c r="M11" s="68" t="n">
        <v>0.000607817164351852</v>
      </c>
      <c r="N11" s="68" t="n">
        <v>0.00061138380787037</v>
      </c>
      <c r="O11" s="68" t="n">
        <v>0.000591240451388889</v>
      </c>
    </row>
    <row r="12" customFormat="false" ht="13.8" hidden="false" customHeight="false" outlineLevel="0" collapsed="false">
      <c r="A12" s="6" t="n">
        <v>6000000</v>
      </c>
      <c r="B12" s="6" t="n">
        <v>1</v>
      </c>
      <c r="D12" s="67" t="n">
        <f aca="false">100-(100*G13/G12)</f>
        <v>20.6079161658452</v>
      </c>
      <c r="E12" s="33" t="n">
        <f aca="false">(F12+G12+H12+I12+J12+K12+L12+M12+N12+O12)/10</f>
        <v>0.000900805829861111</v>
      </c>
      <c r="F12" s="15" t="n">
        <v>0.000962145358796296</v>
      </c>
      <c r="G12" s="15" t="n">
        <v>0.000893169953703704</v>
      </c>
      <c r="H12" s="15" t="n">
        <v>0.000898861921296296</v>
      </c>
      <c r="I12" s="15" t="n">
        <v>0.000887167534722222</v>
      </c>
      <c r="J12" s="15" t="n">
        <v>0.000851788344907407</v>
      </c>
      <c r="K12" s="15" t="n">
        <v>0.000857254282407408</v>
      </c>
      <c r="L12" s="15" t="n">
        <v>0.000920119409722222</v>
      </c>
      <c r="M12" s="15" t="n">
        <v>0.000921396076388889</v>
      </c>
      <c r="N12" s="15" t="n">
        <v>0.00091944400462963</v>
      </c>
      <c r="O12" s="15" t="n">
        <v>0.000896711412037037</v>
      </c>
    </row>
    <row r="13" s="37" customFormat="true" ht="13.8" hidden="false" customHeight="false" outlineLevel="0" collapsed="false">
      <c r="A13" s="36" t="n">
        <v>6000000</v>
      </c>
      <c r="B13" s="36" t="n">
        <v>2</v>
      </c>
      <c r="D13" s="67"/>
      <c r="E13" s="38" t="n">
        <f aca="false">(F13+G13+H13+I13+J13+K13+L13+M13+N13+O13)/10</f>
        <v>0.000717955341435185</v>
      </c>
      <c r="F13" s="68" t="n">
        <v>0.000771179768518519</v>
      </c>
      <c r="G13" s="68" t="n">
        <v>0.000709106238425926</v>
      </c>
      <c r="H13" s="68" t="n">
        <v>0.000716592199074074</v>
      </c>
      <c r="I13" s="68" t="n">
        <v>0.000703705405092593</v>
      </c>
      <c r="J13" s="68" t="n">
        <v>0.000678573912037037</v>
      </c>
      <c r="K13" s="68" t="n">
        <v>0.000691358553240741</v>
      </c>
      <c r="L13" s="68" t="n">
        <v>0.000706580868055556</v>
      </c>
      <c r="M13" s="68" t="n">
        <v>0.000751019548611111</v>
      </c>
      <c r="N13" s="68" t="n">
        <v>0.000732611122685185</v>
      </c>
      <c r="O13" s="68" t="n">
        <v>0.000718825798611111</v>
      </c>
    </row>
    <row r="14" customFormat="false" ht="13.8" hidden="false" customHeight="false" outlineLevel="0" collapsed="false">
      <c r="A14" s="6" t="n">
        <v>7000000</v>
      </c>
      <c r="B14" s="6" t="n">
        <v>1</v>
      </c>
      <c r="D14" s="67" t="n">
        <f aca="false">100-(100*G15/G14)</f>
        <v>20.3057788259309</v>
      </c>
      <c r="E14" s="33" t="n">
        <f aca="false">(F14+G14+H14+I14+J14+K14+L14+M14+N14+O14)/10</f>
        <v>0.00105327911805556</v>
      </c>
      <c r="F14" s="15" t="n">
        <v>0.00109430706018519</v>
      </c>
      <c r="G14" s="15" t="n">
        <v>0.00103234717592593</v>
      </c>
      <c r="H14" s="15" t="n">
        <v>0.00105394657407407</v>
      </c>
      <c r="I14" s="15" t="n">
        <v>0.00105210697916667</v>
      </c>
      <c r="J14" s="15" t="n">
        <v>0.00099223119212963</v>
      </c>
      <c r="K14" s="15" t="n">
        <v>0.0010352984837963</v>
      </c>
      <c r="L14" s="15" t="n">
        <v>0.00109688232638889</v>
      </c>
      <c r="M14" s="15" t="n">
        <v>0.00106659516203704</v>
      </c>
      <c r="N14" s="15" t="n">
        <v>0.00106593971064815</v>
      </c>
      <c r="O14" s="15" t="n">
        <v>0.0010431365162037</v>
      </c>
    </row>
    <row r="15" s="37" customFormat="true" ht="13.8" hidden="false" customHeight="false" outlineLevel="0" collapsed="false">
      <c r="A15" s="36" t="n">
        <v>7000000</v>
      </c>
      <c r="B15" s="36" t="n">
        <v>2</v>
      </c>
      <c r="D15" s="67"/>
      <c r="E15" s="38" t="n">
        <f aca="false">(F15+G15+H15+I15+J15+K15+L15+M15+N15+O15)/10</f>
        <v>0.000840745586805556</v>
      </c>
      <c r="F15" s="68" t="n">
        <v>0.000905015856481482</v>
      </c>
      <c r="G15" s="68" t="n">
        <v>0.000822721041666667</v>
      </c>
      <c r="H15" s="68" t="n">
        <v>0.000816351770833333</v>
      </c>
      <c r="I15" s="68" t="n">
        <v>0.000839036226851852</v>
      </c>
      <c r="J15" s="68" t="n">
        <v>0.000792450011574074</v>
      </c>
      <c r="K15" s="68" t="n">
        <v>0.000817940960648148</v>
      </c>
      <c r="L15" s="68" t="n">
        <v>0.000857578668981482</v>
      </c>
      <c r="M15" s="68" t="n">
        <v>0.000867910127314815</v>
      </c>
      <c r="N15" s="68" t="n">
        <v>0.000851376631944444</v>
      </c>
      <c r="O15" s="68" t="n">
        <v>0.000837074571759259</v>
      </c>
    </row>
    <row r="16" customFormat="false" ht="13.8" hidden="false" customHeight="false" outlineLevel="0" collapsed="false">
      <c r="A16" s="6" t="n">
        <v>8000000</v>
      </c>
      <c r="B16" s="6" t="n">
        <v>1</v>
      </c>
      <c r="D16" s="67" t="n">
        <f aca="false">100-(100*G17/G16)</f>
        <v>23.7179716942627</v>
      </c>
      <c r="E16" s="33" t="n">
        <f aca="false">(F16+G16+H16+I16+J16+K16+L16+M16+N16+O16)/10</f>
        <v>0.00121458092361111</v>
      </c>
      <c r="F16" s="15" t="n">
        <v>0.00116439318287037</v>
      </c>
      <c r="G16" s="15" t="n">
        <v>0.00118540209490741</v>
      </c>
      <c r="H16" s="15" t="n">
        <v>0.00118300693287037</v>
      </c>
      <c r="I16" s="15" t="n">
        <v>0.00117916341435185</v>
      </c>
      <c r="J16" s="15" t="n">
        <v>0.00137092246527778</v>
      </c>
      <c r="K16" s="15" t="n">
        <v>0.00118417136574074</v>
      </c>
      <c r="L16" s="15" t="n">
        <v>0.00124252953703704</v>
      </c>
      <c r="M16" s="15" t="n">
        <v>0.0012362352662037</v>
      </c>
      <c r="N16" s="15" t="n">
        <v>0.00120128222222222</v>
      </c>
      <c r="O16" s="15" t="n">
        <v>0.00119870275462963</v>
      </c>
    </row>
    <row r="17" s="37" customFormat="true" ht="13.8" hidden="false" customHeight="false" outlineLevel="0" collapsed="false">
      <c r="A17" s="36" t="n">
        <v>8000000</v>
      </c>
      <c r="B17" s="36" t="n">
        <v>2</v>
      </c>
      <c r="D17" s="67"/>
      <c r="E17" s="38" t="n">
        <f aca="false">(F17+G17+H17+I17+J17+K17+L17+M17+N17+O17)/10</f>
        <v>0.000954293875</v>
      </c>
      <c r="F17" s="68" t="n">
        <v>0.000879316608796296</v>
      </c>
      <c r="G17" s="68" t="n">
        <v>0.000904248761574074</v>
      </c>
      <c r="H17" s="68" t="n">
        <v>0.00093794130787037</v>
      </c>
      <c r="I17" s="68" t="n">
        <v>0.000957337349537037</v>
      </c>
      <c r="J17" s="68" t="n">
        <v>0.00102730074074074</v>
      </c>
      <c r="K17" s="68" t="n">
        <v>0.000944727407407407</v>
      </c>
      <c r="L17" s="68" t="n">
        <v>0.000984788888888889</v>
      </c>
      <c r="M17" s="68" t="n">
        <v>0.000981131770833333</v>
      </c>
      <c r="N17" s="68" t="n">
        <v>0.000968369074074074</v>
      </c>
      <c r="O17" s="68" t="n">
        <v>0.000957776840277778</v>
      </c>
    </row>
    <row r="18" customFormat="false" ht="13.8" hidden="false" customHeight="false" outlineLevel="0" collapsed="false">
      <c r="A18" s="6" t="n">
        <v>9000000</v>
      </c>
      <c r="B18" s="6" t="n">
        <v>1</v>
      </c>
      <c r="D18" s="67" t="n">
        <f aca="false">100-(100*G19/G18)</f>
        <v>20.533325070203</v>
      </c>
      <c r="E18" s="33" t="n">
        <f aca="false">(F18+G18+H18+I18+J18+K18+L18+M18+N18+O18)/10</f>
        <v>0.00132816554166667</v>
      </c>
      <c r="F18" s="15" t="n">
        <v>0.00125170637731481</v>
      </c>
      <c r="G18" s="15" t="n">
        <v>0.00132150311342593</v>
      </c>
      <c r="H18" s="15" t="n">
        <v>0.00133477002314815</v>
      </c>
      <c r="I18" s="15" t="n">
        <v>0.00132670240740741</v>
      </c>
      <c r="J18" s="15" t="n">
        <v>0.00124320222222222</v>
      </c>
      <c r="K18" s="15" t="n">
        <v>0.00133599045138889</v>
      </c>
      <c r="L18" s="15" t="n">
        <v>0.00138447759259259</v>
      </c>
      <c r="M18" s="15" t="n">
        <v>0.00137759021990741</v>
      </c>
      <c r="N18" s="15" t="n">
        <v>0.00135931876157407</v>
      </c>
      <c r="O18" s="15" t="n">
        <v>0.00134639424768519</v>
      </c>
    </row>
    <row r="19" s="37" customFormat="true" ht="13.8" hidden="false" customHeight="false" outlineLevel="0" collapsed="false">
      <c r="A19" s="36" t="n">
        <v>9000000</v>
      </c>
      <c r="B19" s="36" t="n">
        <v>2</v>
      </c>
      <c r="D19" s="67"/>
      <c r="E19" s="38" t="n">
        <f aca="false">(F19+G19+H19+I19+J19+K19+L19+M19+N19+O19)/10</f>
        <v>0.00105833081828704</v>
      </c>
      <c r="F19" s="68" t="n">
        <v>0.000992010381944445</v>
      </c>
      <c r="G19" s="68" t="n">
        <v>0.00105015458333333</v>
      </c>
      <c r="H19" s="68" t="n">
        <v>0.00106577357638889</v>
      </c>
      <c r="I19" s="68" t="n">
        <v>0.00106588200231481</v>
      </c>
      <c r="J19" s="68" t="n">
        <v>0.00100688775462963</v>
      </c>
      <c r="K19" s="68" t="n">
        <v>0.00105401846064815</v>
      </c>
      <c r="L19" s="68" t="n">
        <v>0.0010839128587963</v>
      </c>
      <c r="M19" s="68" t="n">
        <v>0.00109938517361111</v>
      </c>
      <c r="N19" s="68" t="n">
        <v>0.00108393234953704</v>
      </c>
      <c r="O19" s="68" t="n">
        <v>0.00108135104166667</v>
      </c>
    </row>
    <row r="20" customFormat="false" ht="13.8" hidden="false" customHeight="false" outlineLevel="0" collapsed="false">
      <c r="A20" s="6" t="n">
        <v>10000000</v>
      </c>
      <c r="B20" s="6" t="n">
        <v>1</v>
      </c>
      <c r="D20" s="67" t="n">
        <f aca="false">100-(100*G21/G20)</f>
        <v>20.5850295005768</v>
      </c>
      <c r="E20" s="33" t="n">
        <f aca="false">(F20+G20+H20+I20+J20+K20+L20+M20+N20+O20)/10</f>
        <v>0.00148784805671296</v>
      </c>
      <c r="F20" s="15" t="n">
        <v>0.00140263946759259</v>
      </c>
      <c r="G20" s="15" t="n">
        <v>0.0014872884837963</v>
      </c>
      <c r="H20" s="15" t="n">
        <v>0.00148171587962963</v>
      </c>
      <c r="I20" s="15" t="n">
        <v>0.00147334690972222</v>
      </c>
      <c r="J20" s="15" t="n">
        <v>0.0014245390625</v>
      </c>
      <c r="K20" s="15" t="n">
        <v>0.00151342012731482</v>
      </c>
      <c r="L20" s="15" t="n">
        <v>0.00153168563657407</v>
      </c>
      <c r="M20" s="15" t="n">
        <v>0.00154129033564815</v>
      </c>
      <c r="N20" s="15" t="n">
        <v>0.00150950342592593</v>
      </c>
      <c r="O20" s="15" t="n">
        <v>0.00151305123842593</v>
      </c>
    </row>
    <row r="21" s="37" customFormat="true" ht="13.8" hidden="false" customHeight="false" outlineLevel="0" collapsed="false">
      <c r="A21" s="36" t="n">
        <v>10000000</v>
      </c>
      <c r="B21" s="36" t="n">
        <v>2</v>
      </c>
      <c r="D21" s="67"/>
      <c r="E21" s="38" t="n">
        <f aca="false">(F21+G21+H21+I21+J21+K21+L21+M21+N21+O21)/10</f>
        <v>0.00118310638773148</v>
      </c>
      <c r="F21" s="68" t="n">
        <v>0.00109951528935185</v>
      </c>
      <c r="G21" s="68" t="n">
        <v>0.00118112971064815</v>
      </c>
      <c r="H21" s="68" t="n">
        <v>0.00117266388888889</v>
      </c>
      <c r="I21" s="68" t="n">
        <v>0.00118932296296296</v>
      </c>
      <c r="J21" s="68" t="n">
        <v>0.00112329011574074</v>
      </c>
      <c r="K21" s="68" t="n">
        <v>0.00120211479166667</v>
      </c>
      <c r="L21" s="68" t="n">
        <v>0.00122681125</v>
      </c>
      <c r="M21" s="68" t="n">
        <v>0.00121735939814815</v>
      </c>
      <c r="N21" s="68" t="n">
        <v>0.00120742703703704</v>
      </c>
      <c r="O21" s="68" t="n">
        <v>0.00121142943287037</v>
      </c>
    </row>
    <row r="22" customFormat="false" ht="13.8" hidden="false" customHeight="false" outlineLevel="0" collapsed="false">
      <c r="A22" s="6" t="n">
        <v>11000000</v>
      </c>
      <c r="B22" s="6" t="n">
        <v>1</v>
      </c>
      <c r="D22" s="67" t="n">
        <f aca="false">100-(100*G23/G22)</f>
        <v>20.6069111980389</v>
      </c>
      <c r="E22" s="33" t="n">
        <f aca="false">(F22+G22+H22+I22+J22+K22+L22+M22+N22+O22)/10</f>
        <v>0.00165287517939815</v>
      </c>
      <c r="F22" s="15" t="n">
        <v>0.00155238319444444</v>
      </c>
      <c r="G22" s="15" t="n">
        <v>0.00163471349537037</v>
      </c>
      <c r="H22" s="15" t="n">
        <v>0.00164139633101852</v>
      </c>
      <c r="I22" s="15" t="n">
        <v>0.00164729554398148</v>
      </c>
      <c r="J22" s="15" t="n">
        <v>0.00156513243055556</v>
      </c>
      <c r="K22" s="15" t="n">
        <v>0.00173899306712963</v>
      </c>
      <c r="L22" s="15" t="n">
        <v>0.00169753547453704</v>
      </c>
      <c r="M22" s="15" t="n">
        <v>0.00171826736111111</v>
      </c>
      <c r="N22" s="15" t="n">
        <v>0.00167160922453704</v>
      </c>
      <c r="O22" s="15" t="n">
        <v>0.0016614256712963</v>
      </c>
    </row>
    <row r="23" s="37" customFormat="true" ht="13.8" hidden="false" customHeight="false" outlineLevel="0" collapsed="false">
      <c r="A23" s="36" t="n">
        <v>11000000</v>
      </c>
      <c r="B23" s="36" t="n">
        <v>2</v>
      </c>
      <c r="D23" s="67"/>
      <c r="E23" s="38" t="n">
        <f aca="false">(F23+G23+H23+I23+J23+K23+L23+M23+N23+O23)/10</f>
        <v>0.00129766091203704</v>
      </c>
      <c r="F23" s="68" t="n">
        <v>0.0012265012962963</v>
      </c>
      <c r="G23" s="68" t="n">
        <v>0.00129784953703704</v>
      </c>
      <c r="H23" s="68" t="n">
        <v>0.0012647362962963</v>
      </c>
      <c r="I23" s="68" t="n">
        <v>0.00129594297453704</v>
      </c>
      <c r="J23" s="68" t="n">
        <v>0.00126362371527778</v>
      </c>
      <c r="K23" s="68" t="n">
        <v>0.00128665471064815</v>
      </c>
      <c r="L23" s="68" t="n">
        <v>0.00132689493055556</v>
      </c>
      <c r="M23" s="68" t="n">
        <v>0.00136494797453704</v>
      </c>
      <c r="N23" s="68" t="n">
        <v>0.00131717269675926</v>
      </c>
      <c r="O23" s="68" t="n">
        <v>0.00133228498842593</v>
      </c>
    </row>
    <row r="24" customFormat="false" ht="13.8" hidden="false" customHeight="false" outlineLevel="0" collapsed="false">
      <c r="A24" s="6" t="n">
        <v>12000000</v>
      </c>
      <c r="B24" s="6" t="n">
        <v>1</v>
      </c>
      <c r="D24" s="67" t="n">
        <f aca="false">100-(100*G25/G24)</f>
        <v>21.0175054806549</v>
      </c>
      <c r="E24" s="33" t="n">
        <f aca="false">(F24+G24+H24+I24+J24+K24+L24+M24+N24+O24)/10</f>
        <v>0.0017899936412037</v>
      </c>
      <c r="F24" s="15" t="n">
        <v>0.00168907804398148</v>
      </c>
      <c r="G24" s="15" t="n">
        <v>0.00178852981481481</v>
      </c>
      <c r="H24" s="15" t="n">
        <v>0.0017952912962963</v>
      </c>
      <c r="I24" s="15" t="n">
        <v>0.00177624936342593</v>
      </c>
      <c r="J24" s="15" t="n">
        <v>0.00173046822916667</v>
      </c>
      <c r="K24" s="15" t="n">
        <v>0.00180683412037037</v>
      </c>
      <c r="L24" s="15" t="n">
        <v>0.00184857515046296</v>
      </c>
      <c r="M24" s="15" t="n">
        <v>0.00186101866898148</v>
      </c>
      <c r="N24" s="15" t="n">
        <v>0.00180400881944444</v>
      </c>
      <c r="O24" s="15" t="n">
        <v>0.00179988290509259</v>
      </c>
    </row>
    <row r="25" s="37" customFormat="true" ht="13.8" hidden="false" customHeight="false" outlineLevel="0" collapsed="false">
      <c r="A25" s="36" t="n">
        <v>12000000</v>
      </c>
      <c r="B25" s="36" t="n">
        <v>2</v>
      </c>
      <c r="D25" s="67"/>
      <c r="E25" s="38" t="n">
        <f aca="false">(F25+G25+H25+I25+J25+K25+L25+M25+N25+O25)/10</f>
        <v>0.00145175693865741</v>
      </c>
      <c r="F25" s="68" t="n">
        <v>0.00163265480324074</v>
      </c>
      <c r="G25" s="68" t="n">
        <v>0.00141262546296296</v>
      </c>
      <c r="H25" s="68" t="n">
        <v>0.0014043322337963</v>
      </c>
      <c r="I25" s="68" t="n">
        <v>0.00142999587962963</v>
      </c>
      <c r="J25" s="68" t="n">
        <v>0.0013675871875</v>
      </c>
      <c r="K25" s="68" t="n">
        <v>0.00142452155092593</v>
      </c>
      <c r="L25" s="68" t="n">
        <v>0.00147128607638889</v>
      </c>
      <c r="M25" s="68" t="n">
        <v>0.00146908074074074</v>
      </c>
      <c r="N25" s="68" t="n">
        <v>0.00144272518518519</v>
      </c>
      <c r="O25" s="68" t="n">
        <v>0.0014627602662037</v>
      </c>
    </row>
    <row r="26" customFormat="false" ht="13.8" hidden="false" customHeight="false" outlineLevel="0" collapsed="false">
      <c r="A26" s="6" t="n">
        <v>13000000</v>
      </c>
      <c r="B26" s="6" t="n">
        <v>1</v>
      </c>
      <c r="D26" s="67" t="n">
        <f aca="false">100-(100*G27/G26)</f>
        <v>20.9044820241767</v>
      </c>
      <c r="E26" s="33" t="n">
        <f aca="false">(F26+G26+H26+I26+J26+K26+L26+M26+N26+O26)/10</f>
        <v>0.00193983807291667</v>
      </c>
      <c r="F26" s="15" t="n">
        <v>0.00196790895833333</v>
      </c>
      <c r="G26" s="15" t="n">
        <v>0.00191723631944444</v>
      </c>
      <c r="H26" s="15" t="n">
        <v>0.00190912769675926</v>
      </c>
      <c r="I26" s="15" t="n">
        <v>0.00188925267361111</v>
      </c>
      <c r="J26" s="15" t="n">
        <v>0.00186670377314815</v>
      </c>
      <c r="K26" s="15" t="n">
        <v>0.00195790594907407</v>
      </c>
      <c r="L26" s="15" t="n">
        <v>0.00196926438657407</v>
      </c>
      <c r="M26" s="15" t="n">
        <v>0.00202629861111111</v>
      </c>
      <c r="N26" s="15" t="n">
        <v>0.00194066851851852</v>
      </c>
      <c r="O26" s="15" t="n">
        <v>0.00195401384259259</v>
      </c>
    </row>
    <row r="27" s="37" customFormat="true" ht="13.8" hidden="false" customHeight="false" outlineLevel="0" collapsed="false">
      <c r="A27" s="36" t="n">
        <v>13000000</v>
      </c>
      <c r="B27" s="36" t="n">
        <v>2</v>
      </c>
      <c r="D27" s="67"/>
      <c r="E27" s="38" t="n">
        <f aca="false">(F27+G27+H27+I27+J27+K27+L27+M27+N27+O27)/10</f>
        <v>0.00154175392245371</v>
      </c>
      <c r="F27" s="68" t="n">
        <v>0.00149667326388889</v>
      </c>
      <c r="G27" s="68" t="n">
        <v>0.00151644799768519</v>
      </c>
      <c r="H27" s="68" t="n">
        <v>0.00152553042824074</v>
      </c>
      <c r="I27" s="68" t="n">
        <v>0.00152193780092593</v>
      </c>
      <c r="J27" s="68" t="n">
        <v>0.00149040993055556</v>
      </c>
      <c r="K27" s="68" t="n">
        <v>0.00155102371527778</v>
      </c>
      <c r="L27" s="68" t="n">
        <v>0.00159050559027778</v>
      </c>
      <c r="M27" s="68" t="n">
        <v>0.00159900923611111</v>
      </c>
      <c r="N27" s="68" t="n">
        <v>0.00156028584490741</v>
      </c>
      <c r="O27" s="68" t="n">
        <v>0.00156571541666667</v>
      </c>
    </row>
    <row r="28" customFormat="false" ht="13.8" hidden="false" customHeight="false" outlineLevel="0" collapsed="false">
      <c r="A28" s="6" t="n">
        <v>14000000</v>
      </c>
      <c r="B28" s="6" t="n">
        <v>1</v>
      </c>
      <c r="D28" s="67" t="n">
        <f aca="false">100-(100*G29/G28)</f>
        <v>20.4697700450535</v>
      </c>
      <c r="E28" s="33" t="n">
        <f aca="false">(F28+G28+H28+I28+J28+K28+L28+M28+N28+O28)/10</f>
        <v>0.00210897294444444</v>
      </c>
      <c r="F28" s="15" t="n">
        <v>0.00218768708333333</v>
      </c>
      <c r="G28" s="15" t="n">
        <v>0.00207982668981481</v>
      </c>
      <c r="H28" s="15" t="n">
        <v>0.00207348778935185</v>
      </c>
      <c r="I28" s="15" t="n">
        <v>0.00207721107638889</v>
      </c>
      <c r="J28" s="15" t="n">
        <v>0.00201463217592593</v>
      </c>
      <c r="K28" s="15" t="n">
        <v>0.0021172659837963</v>
      </c>
      <c r="L28" s="15" t="n">
        <v>0.00216273334490741</v>
      </c>
      <c r="M28" s="15" t="n">
        <v>0.00217232107638889</v>
      </c>
      <c r="N28" s="15" t="n">
        <v>0.00212008366898148</v>
      </c>
      <c r="O28" s="15" t="n">
        <v>0.00208448055555556</v>
      </c>
    </row>
    <row r="29" s="37" customFormat="true" ht="13.8" hidden="false" customHeight="false" outlineLevel="0" collapsed="false">
      <c r="A29" s="36" t="n">
        <v>14000000</v>
      </c>
      <c r="B29" s="36" t="n">
        <v>2</v>
      </c>
      <c r="D29" s="67"/>
      <c r="E29" s="38" t="n">
        <f aca="false">(F29+G29+H29+I29+J29+K29+L29+M29+N29+O29)/10</f>
        <v>0.00166943302199074</v>
      </c>
      <c r="F29" s="68" t="n">
        <v>0.00161258414351852</v>
      </c>
      <c r="G29" s="68" t="n">
        <v>0.00165409094907407</v>
      </c>
      <c r="H29" s="68" t="n">
        <v>0.00165954084490741</v>
      </c>
      <c r="I29" s="68" t="n">
        <v>0.00166934487268519</v>
      </c>
      <c r="J29" s="68" t="n">
        <v>0.00160973079861111</v>
      </c>
      <c r="K29" s="68" t="n">
        <v>0.00167881135416667</v>
      </c>
      <c r="L29" s="68" t="n">
        <v>0.00172840400462963</v>
      </c>
      <c r="M29" s="68" t="n">
        <v>0.00169601116898148</v>
      </c>
      <c r="N29" s="68" t="n">
        <v>0.00171384422453704</v>
      </c>
      <c r="O29" s="68" t="n">
        <v>0.0016719678587963</v>
      </c>
    </row>
    <row r="30" customFormat="false" ht="13.8" hidden="false" customHeight="false" outlineLevel="0" collapsed="false">
      <c r="A30" s="6" t="n">
        <v>15000000</v>
      </c>
      <c r="B30" s="6" t="n">
        <v>1</v>
      </c>
      <c r="D30" s="67" t="n">
        <f aca="false">100-(100*G31/G30)</f>
        <v>20.6417291192366</v>
      </c>
      <c r="E30" s="33" t="n">
        <f aca="false">(F30+G30+H30+I30+J30+K30+L30+M30+N30+O30)/10</f>
        <v>0.00228672163310185</v>
      </c>
      <c r="F30" s="15" t="n">
        <v>0.00207913211805556</v>
      </c>
      <c r="G30" s="15" t="n">
        <v>0.00223351133101852</v>
      </c>
      <c r="H30" s="15" t="n">
        <v>0.00223185399305556</v>
      </c>
      <c r="I30" s="15" t="n">
        <v>0.00220835300925926</v>
      </c>
      <c r="J30" s="15" t="n">
        <v>0.00218765362268518</v>
      </c>
      <c r="K30" s="15" t="n">
        <v>0.00228362206018518</v>
      </c>
      <c r="L30" s="15" t="n">
        <v>0.00283605560185185</v>
      </c>
      <c r="M30" s="15" t="n">
        <v>0.0022960941087963</v>
      </c>
      <c r="N30" s="15" t="n">
        <v>0.00228380719907407</v>
      </c>
      <c r="O30" s="15" t="n">
        <v>0.00222713328703704</v>
      </c>
    </row>
    <row r="31" s="37" customFormat="true" ht="13.8" hidden="false" customHeight="false" outlineLevel="0" collapsed="false">
      <c r="A31" s="36" t="n">
        <v>15000000</v>
      </c>
      <c r="B31" s="36" t="n">
        <v>2</v>
      </c>
      <c r="D31" s="67"/>
      <c r="E31" s="38" t="n">
        <f aca="false">(F31+G31+H31+I31+J31+K31+L31+M31+N31+O31)/10</f>
        <v>0.00177512656597222</v>
      </c>
      <c r="F31" s="68" t="n">
        <v>0.00164645275462963</v>
      </c>
      <c r="G31" s="68" t="n">
        <v>0.00177247597222222</v>
      </c>
      <c r="H31" s="68" t="n">
        <v>0.00176302634259259</v>
      </c>
      <c r="I31" s="68" t="n">
        <v>0.00175917028935185</v>
      </c>
      <c r="J31" s="68" t="n">
        <v>0.0017319012037037</v>
      </c>
      <c r="K31" s="68" t="n">
        <v>0.00179220427083333</v>
      </c>
      <c r="L31" s="68" t="n">
        <v>0.00186800668981481</v>
      </c>
      <c r="M31" s="68" t="n">
        <v>0.00183536592592593</v>
      </c>
      <c r="N31" s="68" t="n">
        <v>0.00181009684027778</v>
      </c>
      <c r="O31" s="68" t="n">
        <v>0.00177256537037037</v>
      </c>
    </row>
    <row r="32" customFormat="false" ht="13.8" hidden="false" customHeight="false" outlineLevel="0" collapsed="false">
      <c r="A32" s="6" t="n">
        <v>16000000</v>
      </c>
      <c r="B32" s="6" t="n">
        <v>1</v>
      </c>
      <c r="D32" s="67" t="n">
        <f aca="false">100-(100*G33/G32)</f>
        <v>20.3077547412018</v>
      </c>
      <c r="E32" s="33" t="n">
        <f aca="false">(F32+G32+H32+I32+J32+K32+L32+M32+N32+O32)/10</f>
        <v>0.00238914418634259</v>
      </c>
      <c r="F32" s="15" t="n">
        <v>0.00237402827546296</v>
      </c>
      <c r="G32" s="15" t="n">
        <v>0.00238321914351852</v>
      </c>
      <c r="H32" s="15" t="n">
        <v>0.00236084252314815</v>
      </c>
      <c r="I32" s="15" t="n">
        <v>0.00237086815972222</v>
      </c>
      <c r="J32" s="15" t="n">
        <v>0.00231579540509259</v>
      </c>
      <c r="K32" s="15" t="n">
        <v>0.00240830696759259</v>
      </c>
      <c r="L32" s="15" t="n">
        <v>0.00243950556712963</v>
      </c>
      <c r="M32" s="15" t="n">
        <v>0.00244500087962963</v>
      </c>
      <c r="N32" s="15" t="n">
        <v>0.00240058829861111</v>
      </c>
      <c r="O32" s="15" t="n">
        <v>0.00239328664351852</v>
      </c>
    </row>
    <row r="33" s="37" customFormat="true" ht="13.8" hidden="false" customHeight="false" outlineLevel="0" collapsed="false">
      <c r="A33" s="36" t="n">
        <v>16000000</v>
      </c>
      <c r="B33" s="36" t="n">
        <v>2</v>
      </c>
      <c r="D33" s="67"/>
      <c r="E33" s="38" t="n">
        <f aca="false">(F33+G33+H33+I33+J33+K33+L33+M33+N33+O33)/10</f>
        <v>0.00189238596643519</v>
      </c>
      <c r="F33" s="68" t="n">
        <v>0.00175752938657407</v>
      </c>
      <c r="G33" s="68" t="n">
        <v>0.00189924084490741</v>
      </c>
      <c r="H33" s="68" t="n">
        <v>0.00188874385416667</v>
      </c>
      <c r="I33" s="68" t="n">
        <v>0.0018771287962963</v>
      </c>
      <c r="J33" s="68" t="n">
        <v>0.00185547961805556</v>
      </c>
      <c r="K33" s="68" t="n">
        <v>0.00192958274305556</v>
      </c>
      <c r="L33" s="68" t="n">
        <v>0.00192698451388889</v>
      </c>
      <c r="M33" s="68" t="n">
        <v>0.00195457092592593</v>
      </c>
      <c r="N33" s="68" t="n">
        <v>0.00191326935185185</v>
      </c>
      <c r="O33" s="68" t="n">
        <v>0.00192132962962963</v>
      </c>
    </row>
    <row r="34" customFormat="false" ht="13.8" hidden="false" customHeight="false" outlineLevel="0" collapsed="false">
      <c r="A34" s="6" t="n">
        <v>17000000</v>
      </c>
      <c r="B34" s="6" t="n">
        <v>1</v>
      </c>
      <c r="D34" s="67" t="n">
        <f aca="false">100-(100*G35/G34)</f>
        <v>20.2820367148559</v>
      </c>
      <c r="E34" s="33" t="n">
        <f aca="false">(F34+G34+H34+I34+J34+K34+L34+M34+N34+O34)/10</f>
        <v>0.00251956618171296</v>
      </c>
      <c r="F34" s="15" t="n">
        <v>0.00235610135416667</v>
      </c>
      <c r="G34" s="15" t="n">
        <v>0.00250001927083333</v>
      </c>
      <c r="H34" s="15" t="n">
        <v>0.00251948520833333</v>
      </c>
      <c r="I34" s="15" t="n">
        <v>0.00250610679398148</v>
      </c>
      <c r="J34" s="15" t="n">
        <v>0.00246124599537037</v>
      </c>
      <c r="K34" s="15" t="n">
        <v>0.00253721033564815</v>
      </c>
      <c r="L34" s="15" t="n">
        <v>0.00259181314814815</v>
      </c>
      <c r="M34" s="15" t="n">
        <v>0.00261219780092593</v>
      </c>
      <c r="N34" s="15" t="n">
        <v>0.00256689876157407</v>
      </c>
      <c r="O34" s="15" t="n">
        <v>0.00254458314814815</v>
      </c>
    </row>
    <row r="35" s="37" customFormat="true" ht="13.8" hidden="false" customHeight="false" outlineLevel="0" collapsed="false">
      <c r="A35" s="36" t="n">
        <v>17000000</v>
      </c>
      <c r="B35" s="36" t="n">
        <v>2</v>
      </c>
      <c r="D35" s="67"/>
      <c r="E35" s="38" t="n">
        <f aca="false">(F35+G35+H35+I35+J35+K35+L35+M35+N35+O35)/10</f>
        <v>0.00200419381365741</v>
      </c>
      <c r="F35" s="68" t="n">
        <v>0.00188044284722222</v>
      </c>
      <c r="G35" s="68" t="n">
        <v>0.00199296444444444</v>
      </c>
      <c r="H35" s="68" t="n">
        <v>0.00202245077546296</v>
      </c>
      <c r="I35" s="68" t="n">
        <v>0.00198193766203704</v>
      </c>
      <c r="J35" s="68" t="n">
        <v>0.0019602818287037</v>
      </c>
      <c r="K35" s="68" t="n">
        <v>0.00202381157407407</v>
      </c>
      <c r="L35" s="68" t="n">
        <v>0.00205535596064815</v>
      </c>
      <c r="M35" s="68" t="n">
        <v>0.00204739969907407</v>
      </c>
      <c r="N35" s="68" t="n">
        <v>0.00204806512731481</v>
      </c>
      <c r="O35" s="68" t="n">
        <v>0.00202922821759259</v>
      </c>
    </row>
    <row r="36" customFormat="false" ht="13.8" hidden="false" customHeight="false" outlineLevel="0" collapsed="false">
      <c r="A36" s="6" t="n">
        <v>18000000</v>
      </c>
      <c r="B36" s="6" t="n">
        <v>1</v>
      </c>
      <c r="D36" s="67" t="n">
        <f aca="false">100-(100*G37/G36)</f>
        <v>19.56062678831</v>
      </c>
      <c r="E36" s="33" t="n">
        <f aca="false">(F36+G36+H36+I36+J36+K36+L36+M36+N36+O36)/10</f>
        <v>0.00267042742476852</v>
      </c>
      <c r="F36" s="15" t="n">
        <v>0.00251374284722222</v>
      </c>
      <c r="G36" s="15" t="n">
        <v>0.00263661733796296</v>
      </c>
      <c r="H36" s="15" t="n">
        <v>0.00266544168981481</v>
      </c>
      <c r="I36" s="15" t="n">
        <v>0.00269031899305556</v>
      </c>
      <c r="J36" s="15" t="n">
        <v>0.00260218909722222</v>
      </c>
      <c r="K36" s="15" t="n">
        <v>0.00269702608796296</v>
      </c>
      <c r="L36" s="15" t="n">
        <v>0.00275576863425926</v>
      </c>
      <c r="M36" s="15" t="n">
        <v>0.00274698202546296</v>
      </c>
      <c r="N36" s="15" t="n">
        <v>0.0027026456712963</v>
      </c>
      <c r="O36" s="15" t="n">
        <v>0.00269354186342593</v>
      </c>
    </row>
    <row r="37" s="37" customFormat="true" ht="13.8" hidden="false" customHeight="false" outlineLevel="0" collapsed="false">
      <c r="A37" s="36" t="n">
        <v>18000000</v>
      </c>
      <c r="B37" s="36" t="n">
        <v>2</v>
      </c>
      <c r="D37" s="67"/>
      <c r="E37" s="38" t="n">
        <f aca="false">(F37+G37+H37+I37+J37+K37+L37+M37+N37+O37)/10</f>
        <v>0.00213764511458333</v>
      </c>
      <c r="F37" s="68" t="n">
        <v>0.00200041667824074</v>
      </c>
      <c r="G37" s="68" t="n">
        <v>0.00212087846064815</v>
      </c>
      <c r="H37" s="68" t="n">
        <v>0.002130589375</v>
      </c>
      <c r="I37" s="68" t="n">
        <v>0.00212482134259259</v>
      </c>
      <c r="J37" s="68" t="n">
        <v>0.00208708258101852</v>
      </c>
      <c r="K37" s="68" t="n">
        <v>0.00213502134259259</v>
      </c>
      <c r="L37" s="68" t="n">
        <v>0.0022283249537037</v>
      </c>
      <c r="M37" s="68" t="n">
        <v>0.00221589056712963</v>
      </c>
      <c r="N37" s="68" t="n">
        <v>0.00218929444444444</v>
      </c>
      <c r="O37" s="68" t="n">
        <v>0.00214413140046296</v>
      </c>
    </row>
    <row r="38" customFormat="false" ht="13.8" hidden="false" customHeight="false" outlineLevel="0" collapsed="false">
      <c r="A38" s="6" t="n">
        <v>19000000</v>
      </c>
      <c r="B38" s="6" t="n">
        <v>1</v>
      </c>
      <c r="D38" s="67" t="n">
        <f aca="false">100-(100*G39/G38)</f>
        <v>18.8676069903635</v>
      </c>
      <c r="E38" s="33" t="n">
        <f aca="false">(F38+G38+H38+I38+J38+K38+L38+M38+N38+O38)/10</f>
        <v>0.00285504377662037</v>
      </c>
      <c r="F38" s="15" t="n">
        <v>0.00267818744212963</v>
      </c>
      <c r="G38" s="15" t="n">
        <v>0.00277703326388889</v>
      </c>
      <c r="H38" s="15" t="n">
        <v>0.00283793133101852</v>
      </c>
      <c r="I38" s="15" t="n">
        <v>0.00283287592592593</v>
      </c>
      <c r="J38" s="15" t="n">
        <v>0.00304025841435185</v>
      </c>
      <c r="K38" s="15" t="n">
        <v>0.00285662240740741</v>
      </c>
      <c r="L38" s="15" t="n">
        <v>0.00292628111111111</v>
      </c>
      <c r="M38" s="15" t="n">
        <v>0.00291690262731481</v>
      </c>
      <c r="N38" s="15" t="n">
        <v>0.00284447019675926</v>
      </c>
      <c r="O38" s="15" t="n">
        <v>0.0028398750462963</v>
      </c>
    </row>
    <row r="39" s="37" customFormat="true" ht="13.8" hidden="false" customHeight="false" outlineLevel="0" collapsed="false">
      <c r="A39" s="36" t="n">
        <v>19000000</v>
      </c>
      <c r="B39" s="36" t="n">
        <v>2</v>
      </c>
      <c r="D39" s="67"/>
      <c r="E39" s="38" t="n">
        <f aca="false">(F39+G39+H39+I39+J39+K39+L39+M39+N39+O39)/10</f>
        <v>0.00225425761689815</v>
      </c>
      <c r="F39" s="68" t="n">
        <v>0.00213780542824074</v>
      </c>
      <c r="G39" s="68" t="n">
        <v>0.00225307354166667</v>
      </c>
      <c r="H39" s="68" t="n">
        <v>0.00227505960648148</v>
      </c>
      <c r="I39" s="68" t="n">
        <v>0.00228173305555556</v>
      </c>
      <c r="J39" s="68" t="n">
        <v>0.00212643134259259</v>
      </c>
      <c r="K39" s="68" t="n">
        <v>0.00226230204861111</v>
      </c>
      <c r="L39" s="68" t="n">
        <v>0.00234344989583333</v>
      </c>
      <c r="M39" s="68" t="n">
        <v>0.00228886130787037</v>
      </c>
      <c r="N39" s="68" t="n">
        <v>0.00229962409722222</v>
      </c>
      <c r="O39" s="68" t="n">
        <v>0.00227423584490741</v>
      </c>
    </row>
    <row r="40" customFormat="false" ht="13.8" hidden="false" customHeight="false" outlineLevel="0" collapsed="false">
      <c r="A40" s="6" t="n">
        <v>20000000</v>
      </c>
      <c r="B40" s="6" t="n">
        <v>1</v>
      </c>
      <c r="D40" s="67" t="n">
        <f aca="false">100-(100*G41/G40)</f>
        <v>18.9770207174174</v>
      </c>
      <c r="E40" s="33" t="n">
        <f aca="false">(F40+G40+H40+I40+J40+K40+L40+M40+N40+O40)/10</f>
        <v>0.00297210059143519</v>
      </c>
      <c r="F40" s="15" t="n">
        <v>0.00285833868055556</v>
      </c>
      <c r="G40" s="15" t="n">
        <v>0.00289414123842593</v>
      </c>
      <c r="H40" s="15" t="n">
        <v>0.00295903373842593</v>
      </c>
      <c r="I40" s="15" t="n">
        <v>0.00297196712962963</v>
      </c>
      <c r="J40" s="15" t="n">
        <v>0.00288398577546296</v>
      </c>
      <c r="K40" s="15" t="n">
        <v>0.00301774744212963</v>
      </c>
      <c r="L40" s="15" t="n">
        <v>0.00308861775462963</v>
      </c>
      <c r="M40" s="15" t="n">
        <v>0.003070669375</v>
      </c>
      <c r="N40" s="15" t="n">
        <v>0.00300493561342593</v>
      </c>
      <c r="O40" s="15" t="n">
        <v>0.00297156916666667</v>
      </c>
    </row>
    <row r="41" s="37" customFormat="true" ht="13.8" hidden="false" customHeight="false" outlineLevel="0" collapsed="false">
      <c r="A41" s="36" t="n">
        <v>20000000</v>
      </c>
      <c r="B41" s="36" t="n">
        <v>2</v>
      </c>
      <c r="D41" s="67"/>
      <c r="E41" s="38" t="n">
        <f aca="false">(F41+G41+H41+I41+J41+K41+L41+M41+N41+O41)/10</f>
        <v>0.00237081130671296</v>
      </c>
      <c r="F41" s="68" t="n">
        <v>0.0022508871875</v>
      </c>
      <c r="G41" s="68" t="n">
        <v>0.00234491945601852</v>
      </c>
      <c r="H41" s="68" t="n">
        <v>0.00240431368055556</v>
      </c>
      <c r="I41" s="68" t="n">
        <v>0.00237063809027778</v>
      </c>
      <c r="J41" s="68" t="n">
        <v>0.00230468547453704</v>
      </c>
      <c r="K41" s="68" t="n">
        <v>0.00241194070601852</v>
      </c>
      <c r="L41" s="68" t="n">
        <v>0.00243745559027778</v>
      </c>
      <c r="M41" s="68" t="n">
        <v>0.00239713002314815</v>
      </c>
      <c r="N41" s="68" t="n">
        <v>0.00240874114583333</v>
      </c>
      <c r="O41" s="68" t="n">
        <v>0.00237740171296296</v>
      </c>
    </row>
    <row r="42" customFormat="false" ht="13.8" hidden="false" customHeight="false" outlineLevel="0" collapsed="false">
      <c r="A42" s="6" t="n">
        <v>21000000</v>
      </c>
      <c r="B42" s="6" t="n">
        <v>1</v>
      </c>
      <c r="D42" s="67" t="n">
        <f aca="false">100-(100*G43/G42)</f>
        <v>19.680737134691</v>
      </c>
      <c r="E42" s="33" t="n">
        <f aca="false">(F42+G42+H42+I42+J42+K42+L42+M42+N42+O42)/10</f>
        <v>0.00314595528472222</v>
      </c>
      <c r="F42" s="15" t="n">
        <v>0.0030013678587963</v>
      </c>
      <c r="G42" s="15" t="n">
        <v>0.00307466799768519</v>
      </c>
      <c r="H42" s="15" t="n">
        <v>0.00309925982638889</v>
      </c>
      <c r="I42" s="15" t="n">
        <v>0.00325889200231482</v>
      </c>
      <c r="J42" s="15" t="n">
        <v>0.00313835125</v>
      </c>
      <c r="K42" s="15" t="n">
        <v>0.00318737498842593</v>
      </c>
      <c r="L42" s="15" t="n">
        <v>0.00321726215277778</v>
      </c>
      <c r="M42" s="15" t="n">
        <v>0.00322673820601852</v>
      </c>
      <c r="N42" s="15" t="n">
        <v>0.00314992631944444</v>
      </c>
      <c r="O42" s="15" t="n">
        <v>0.00310571224537037</v>
      </c>
    </row>
    <row r="43" s="37" customFormat="true" ht="13.8" hidden="false" customHeight="false" outlineLevel="0" collapsed="false">
      <c r="A43" s="36" t="n">
        <v>21000000</v>
      </c>
      <c r="B43" s="36" t="n">
        <v>2</v>
      </c>
      <c r="D43" s="67"/>
      <c r="E43" s="38" t="n">
        <f aca="false">(F43+G43+H43+I43+J43+K43+L43+M43+N43+O43)/10</f>
        <v>0.00252938755902778</v>
      </c>
      <c r="F43" s="68" t="n">
        <v>0.00235345248842593</v>
      </c>
      <c r="G43" s="68" t="n">
        <v>0.0024695506712963</v>
      </c>
      <c r="H43" s="68" t="n">
        <v>0.00247315380787037</v>
      </c>
      <c r="I43" s="68" t="n">
        <v>0.00293269725694444</v>
      </c>
      <c r="J43" s="68" t="n">
        <v>0.0023928977662037</v>
      </c>
      <c r="K43" s="68" t="n">
        <v>0.00252193701388889</v>
      </c>
      <c r="L43" s="68" t="n">
        <v>0.00256674116898148</v>
      </c>
      <c r="M43" s="68" t="n">
        <v>0.00257144418981481</v>
      </c>
      <c r="N43" s="68" t="n">
        <v>0.00253069033564815</v>
      </c>
      <c r="O43" s="68" t="n">
        <v>0.0024813108912037</v>
      </c>
    </row>
    <row r="44" customFormat="false" ht="13.8" hidden="false" customHeight="false" outlineLevel="0" collapsed="false">
      <c r="A44" s="6" t="n">
        <v>22000000</v>
      </c>
      <c r="B44" s="6" t="n">
        <v>1</v>
      </c>
      <c r="D44" s="67" t="n">
        <f aca="false">100-(100*G45/G44)</f>
        <v>21.453122744018</v>
      </c>
      <c r="E44" s="33" t="n">
        <f aca="false">(F44+G44+H44+I44+J44+K44+L44+M44+N44+O44)/10</f>
        <v>0.00333745474074074</v>
      </c>
      <c r="F44" s="15" t="n">
        <v>0.00312610954861111</v>
      </c>
      <c r="G44" s="15" t="n">
        <v>0.00326878181712963</v>
      </c>
      <c r="H44" s="15" t="n">
        <v>0.00328086782407407</v>
      </c>
      <c r="I44" s="15" t="n">
        <v>0.00379505908564815</v>
      </c>
      <c r="J44" s="15" t="n">
        <v>0.00320620650462963</v>
      </c>
      <c r="K44" s="15" t="n">
        <v>0.003353541875</v>
      </c>
      <c r="L44" s="15" t="n">
        <v>0.00339279070601852</v>
      </c>
      <c r="M44" s="15" t="n">
        <v>0.00337062283564815</v>
      </c>
      <c r="N44" s="15" t="n">
        <v>0.00329887780092593</v>
      </c>
      <c r="O44" s="15" t="n">
        <v>0.00328168940972222</v>
      </c>
    </row>
    <row r="45" s="37" customFormat="true" ht="13.8" hidden="false" customHeight="false" outlineLevel="0" collapsed="false">
      <c r="A45" s="36" t="n">
        <v>22000000</v>
      </c>
      <c r="B45" s="36" t="n">
        <v>2</v>
      </c>
      <c r="D45" s="67"/>
      <c r="E45" s="38" t="n">
        <f aca="false">(F45+G45+H45+I45+J45+K45+L45+M45+N45+O45)/10</f>
        <v>0.00265484106365741</v>
      </c>
      <c r="F45" s="68" t="n">
        <v>0.00251719163194444</v>
      </c>
      <c r="G45" s="68" t="n">
        <v>0.00256752604166667</v>
      </c>
      <c r="H45" s="68" t="n">
        <v>0.00261379134259259</v>
      </c>
      <c r="I45" s="68" t="n">
        <v>0.00295120429398148</v>
      </c>
      <c r="J45" s="68" t="n">
        <v>0.00266140689814815</v>
      </c>
      <c r="K45" s="68" t="n">
        <v>0.00264663517361111</v>
      </c>
      <c r="L45" s="68" t="n">
        <v>0.00267077989583333</v>
      </c>
      <c r="M45" s="68" t="n">
        <v>0.0026648703125</v>
      </c>
      <c r="N45" s="68" t="n">
        <v>0.00265701304398148</v>
      </c>
      <c r="O45" s="68" t="n">
        <v>0.00259799200231481</v>
      </c>
    </row>
    <row r="46" customFormat="false" ht="13.8" hidden="false" customHeight="false" outlineLevel="0" collapsed="false">
      <c r="A46" s="6" t="n">
        <v>23000000</v>
      </c>
      <c r="B46" s="6" t="n">
        <v>1</v>
      </c>
      <c r="D46" s="67" t="n">
        <f aca="false">100-(100*G47/G46)</f>
        <v>19.6228287258087</v>
      </c>
      <c r="E46" s="33" t="n">
        <f aca="false">(F46+G46+H46+I46+J46+K46+L46+M46+N46+O46)/10</f>
        <v>0.00349155928472222</v>
      </c>
      <c r="F46" s="15" t="n">
        <v>0.00334012636574074</v>
      </c>
      <c r="G46" s="15" t="n">
        <v>0.0033925765162037</v>
      </c>
      <c r="H46" s="15" t="n">
        <v>0.00340399922453704</v>
      </c>
      <c r="I46" s="15" t="n">
        <v>0.00338290065972222</v>
      </c>
      <c r="J46" s="15" t="n">
        <v>0.00402442855324074</v>
      </c>
      <c r="K46" s="15" t="n">
        <v>0.00347935478009259</v>
      </c>
      <c r="L46" s="15" t="n">
        <v>0.00353461363425926</v>
      </c>
      <c r="M46" s="15" t="n">
        <v>0.00352216208333333</v>
      </c>
      <c r="N46" s="15" t="n">
        <v>0.00343752530092593</v>
      </c>
      <c r="O46" s="15" t="n">
        <v>0.00339790572916667</v>
      </c>
    </row>
    <row r="47" s="37" customFormat="true" ht="13.8" hidden="false" customHeight="false" outlineLevel="0" collapsed="false">
      <c r="A47" s="36" t="n">
        <v>23000000</v>
      </c>
      <c r="B47" s="36" t="n">
        <v>2</v>
      </c>
      <c r="D47" s="67"/>
      <c r="E47" s="38" t="n">
        <f aca="false">(F47+G47+H47+I47+J47+K47+L47+M47+N47+O47)/10</f>
        <v>0.00276673514583333</v>
      </c>
      <c r="F47" s="68" t="n">
        <v>0.002635149375</v>
      </c>
      <c r="G47" s="68" t="n">
        <v>0.00272685703703704</v>
      </c>
      <c r="H47" s="68" t="n">
        <v>0.00272313534722222</v>
      </c>
      <c r="I47" s="68" t="n">
        <v>0.00271620174768519</v>
      </c>
      <c r="J47" s="68" t="n">
        <v>0.0030392165162037</v>
      </c>
      <c r="K47" s="68" t="n">
        <v>0.00276749699074074</v>
      </c>
      <c r="L47" s="68" t="n">
        <v>0.00279537519675926</v>
      </c>
      <c r="M47" s="68" t="n">
        <v>0.00280131855324074</v>
      </c>
      <c r="N47" s="68" t="n">
        <v>0.00277815482638889</v>
      </c>
      <c r="O47" s="68" t="n">
        <v>0.00268444586805556</v>
      </c>
    </row>
    <row r="48" customFormat="false" ht="13.8" hidden="false" customHeight="false" outlineLevel="0" collapsed="false">
      <c r="A48" s="6" t="n">
        <v>24000000</v>
      </c>
      <c r="B48" s="6" t="n">
        <v>1</v>
      </c>
      <c r="D48" s="67" t="n">
        <f aca="false">100-(100*G49/G48)</f>
        <v>19.8463955096175</v>
      </c>
      <c r="E48" s="33" t="n">
        <f aca="false">(F48+G48+H48+I48+J48+K48+L48+M48+N48+O48)/10</f>
        <v>0.00360907429513889</v>
      </c>
      <c r="F48" s="15" t="n">
        <v>0.0035329796412037</v>
      </c>
      <c r="G48" s="15" t="n">
        <v>0.00356260984953704</v>
      </c>
      <c r="H48" s="15" t="n">
        <v>0.00395338784722222</v>
      </c>
      <c r="I48" s="15" t="n">
        <v>0.00336829583333333</v>
      </c>
      <c r="J48" s="15" t="n">
        <v>0.00350615103009259</v>
      </c>
      <c r="K48" s="15" t="n">
        <v>0.00365631556712963</v>
      </c>
      <c r="L48" s="15" t="n">
        <v>0.00366352431712963</v>
      </c>
      <c r="M48" s="15" t="n">
        <v>0.00367355208333333</v>
      </c>
      <c r="N48" s="15" t="n">
        <v>0.00360451569444444</v>
      </c>
      <c r="O48" s="15" t="n">
        <v>0.00356941108796296</v>
      </c>
    </row>
    <row r="49" s="37" customFormat="true" ht="13.8" hidden="false" customHeight="false" outlineLevel="0" collapsed="false">
      <c r="A49" s="36" t="n">
        <v>24000000</v>
      </c>
      <c r="B49" s="36" t="n">
        <v>2</v>
      </c>
      <c r="D49" s="67"/>
      <c r="E49" s="38" t="n">
        <f aca="false">(F49+G49+H49+I49+J49+K49+L49+M49+N49+O49)/10</f>
        <v>0.00282000459375</v>
      </c>
      <c r="F49" s="68" t="n">
        <v>0.00276487056712963</v>
      </c>
      <c r="G49" s="68" t="n">
        <v>0.00285556020833333</v>
      </c>
      <c r="H49" s="68" t="n">
        <v>0.00279919452546296</v>
      </c>
      <c r="I49" s="68" t="n">
        <v>0.00264505377314815</v>
      </c>
      <c r="J49" s="68" t="n">
        <v>0.002747891875</v>
      </c>
      <c r="K49" s="68" t="n">
        <v>0.00290667454861111</v>
      </c>
      <c r="L49" s="68" t="n">
        <v>0.00291826927083333</v>
      </c>
      <c r="M49" s="68" t="n">
        <v>0.00289563402777778</v>
      </c>
      <c r="N49" s="68" t="n">
        <v>0.00286196748842593</v>
      </c>
      <c r="O49" s="68" t="n">
        <v>0.00280492965277778</v>
      </c>
    </row>
    <row r="50" customFormat="false" ht="13.8" hidden="false" customHeight="false" outlineLevel="0" collapsed="false">
      <c r="A50" s="6" t="n">
        <v>25000000</v>
      </c>
      <c r="B50" s="6" t="n">
        <v>1</v>
      </c>
      <c r="D50" s="67" t="n">
        <f aca="false">100-(100*G51/G50)</f>
        <v>20.9161153015245</v>
      </c>
      <c r="E50" s="33" t="n">
        <f aca="false">(F50+G50+H50+I50+J50+K50+L50+M50+N50+O50)/10</f>
        <v>0.00371558518402778</v>
      </c>
      <c r="F50" s="15" t="n">
        <v>0.00363597564814815</v>
      </c>
      <c r="G50" s="15" t="n">
        <v>0.00373074071759259</v>
      </c>
      <c r="H50" s="15" t="n">
        <v>0.00365560303240741</v>
      </c>
      <c r="I50" s="15" t="n">
        <v>0.00346623185185185</v>
      </c>
      <c r="J50" s="15" t="n">
        <v>0.00362835105324074</v>
      </c>
      <c r="K50" s="15" t="n">
        <v>0.0038174040162037</v>
      </c>
      <c r="L50" s="15" t="n">
        <v>0.00382192144675926</v>
      </c>
      <c r="M50" s="15" t="n">
        <v>0.00380431908564815</v>
      </c>
      <c r="N50" s="15" t="n">
        <v>0.00375881092592593</v>
      </c>
      <c r="O50" s="15" t="n">
        <v>0.0038364940625</v>
      </c>
    </row>
    <row r="51" s="37" customFormat="true" ht="13.8" hidden="false" customHeight="false" outlineLevel="0" collapsed="false">
      <c r="A51" s="36" t="n">
        <v>25000000</v>
      </c>
      <c r="B51" s="36" t="n">
        <v>2</v>
      </c>
      <c r="D51" s="67"/>
      <c r="E51" s="38" t="n">
        <f aca="false">(F51+G51+H51+I51+J51+K51+L51+M51+N51+O51)/10</f>
        <v>0.00293315563425926</v>
      </c>
      <c r="F51" s="68" t="n">
        <v>0.00287833649305556</v>
      </c>
      <c r="G51" s="68" t="n">
        <v>0.0029504146875</v>
      </c>
      <c r="H51" s="68" t="n">
        <v>0.00288840984953704</v>
      </c>
      <c r="I51" s="68" t="n">
        <v>0.00274566555555556</v>
      </c>
      <c r="J51" s="68" t="n">
        <v>0.00289563355324074</v>
      </c>
      <c r="K51" s="68" t="n">
        <v>0.00304117445601852</v>
      </c>
      <c r="L51" s="68" t="n">
        <v>0.00302371324074074</v>
      </c>
      <c r="M51" s="68" t="n">
        <v>0.00300469560185185</v>
      </c>
      <c r="N51" s="68" t="n">
        <v>0.00300242309027778</v>
      </c>
      <c r="O51" s="68" t="n">
        <v>0.00290108981481481</v>
      </c>
    </row>
    <row r="52" customFormat="false" ht="13.8" hidden="false" customHeight="false" outlineLevel="0" collapsed="false">
      <c r="A52" s="6" t="n">
        <v>26000000</v>
      </c>
      <c r="B52" s="6" t="n">
        <v>1</v>
      </c>
      <c r="D52" s="67" t="n">
        <f aca="false">100-(100*G53/G52)</f>
        <v>20.396196210618</v>
      </c>
      <c r="E52" s="33" t="n">
        <f aca="false">(F52+G52+H52+I52+J52+K52+L52+M52+N52+O52)/10</f>
        <v>0.00385076571412037</v>
      </c>
      <c r="F52" s="15" t="n">
        <v>0.00378808141203704</v>
      </c>
      <c r="G52" s="15" t="n">
        <v>0.00386408043981481</v>
      </c>
      <c r="H52" s="15" t="n">
        <v>0.00381744430555555</v>
      </c>
      <c r="I52" s="15" t="n">
        <v>0.0036096600462963</v>
      </c>
      <c r="J52" s="15" t="n">
        <v>0.00380069974537037</v>
      </c>
      <c r="K52" s="15" t="n">
        <v>0.0039412368287037</v>
      </c>
      <c r="L52" s="15" t="n">
        <v>0.00400367722222222</v>
      </c>
      <c r="M52" s="15" t="n">
        <v>0.00394608748842593</v>
      </c>
      <c r="N52" s="15" t="n">
        <v>0.003903696875</v>
      </c>
      <c r="O52" s="15" t="n">
        <v>0.00383299277777778</v>
      </c>
    </row>
    <row r="53" s="37" customFormat="true" ht="13.8" hidden="false" customHeight="false" outlineLevel="0" collapsed="false">
      <c r="A53" s="36" t="n">
        <v>26000000</v>
      </c>
      <c r="B53" s="36" t="n">
        <v>2</v>
      </c>
      <c r="D53" s="67"/>
      <c r="E53" s="38" t="n">
        <f aca="false">(F53+G53+H53+I53+J53+K53+L53+M53+N53+O53)/10</f>
        <v>0.00310793377314815</v>
      </c>
      <c r="F53" s="68" t="n">
        <v>0.00302535876157407</v>
      </c>
      <c r="G53" s="68" t="n">
        <v>0.00307595501157407</v>
      </c>
      <c r="H53" s="68" t="n">
        <v>0.00303730646990741</v>
      </c>
      <c r="I53" s="68" t="n">
        <v>0.00327609869212963</v>
      </c>
      <c r="J53" s="68" t="n">
        <v>0.00307578481481481</v>
      </c>
      <c r="K53" s="68" t="n">
        <v>0.003126483125</v>
      </c>
      <c r="L53" s="68" t="n">
        <v>0.00319175113425926</v>
      </c>
      <c r="M53" s="68" t="n">
        <v>0.0031270202662037</v>
      </c>
      <c r="N53" s="68" t="n">
        <v>0.00310944357638889</v>
      </c>
      <c r="O53" s="68" t="n">
        <v>0.00303413587962963</v>
      </c>
    </row>
    <row r="54" customFormat="false" ht="13.8" hidden="false" customHeight="false" outlineLevel="0" collapsed="false">
      <c r="A54" s="6" t="n">
        <v>27000000</v>
      </c>
      <c r="B54" s="6" t="n">
        <v>1</v>
      </c>
      <c r="D54" s="67" t="n">
        <f aca="false">100-(100*G55/G54)</f>
        <v>25.162370046886</v>
      </c>
      <c r="E54" s="33" t="n">
        <f aca="false">(F54+G54+H54+I54+J54+K54+L54+M54+N54+O54)/10</f>
        <v>0.00404504926620371</v>
      </c>
      <c r="F54" s="15" t="n">
        <v>0.00393895373842593</v>
      </c>
      <c r="G54" s="15" t="n">
        <v>0.00417629923611111</v>
      </c>
      <c r="H54" s="15" t="n">
        <v>0.00398632662037037</v>
      </c>
      <c r="I54" s="15" t="n">
        <v>0.00391595365740741</v>
      </c>
      <c r="J54" s="15" t="n">
        <v>0.00397775159722222</v>
      </c>
      <c r="K54" s="15" t="n">
        <v>0.00410428586805556</v>
      </c>
      <c r="L54" s="15" t="n">
        <v>0.00413985479166667</v>
      </c>
      <c r="M54" s="15" t="n">
        <v>0.00419286824074074</v>
      </c>
      <c r="N54" s="15" t="n">
        <v>0.00405164712962963</v>
      </c>
      <c r="O54" s="15" t="n">
        <v>0.00396655178240741</v>
      </c>
    </row>
    <row r="55" s="37" customFormat="true" ht="13.8" hidden="false" customHeight="false" outlineLevel="0" collapsed="false">
      <c r="A55" s="36" t="n">
        <v>27000000</v>
      </c>
      <c r="B55" s="36" t="n">
        <v>2</v>
      </c>
      <c r="D55" s="67"/>
      <c r="E55" s="38" t="n">
        <f aca="false">(F55+G55+H55+I55+J55+K55+L55+M55+N55+O55)/10</f>
        <v>0.0032070447974537</v>
      </c>
      <c r="F55" s="68" t="n">
        <v>0.00313576886574074</v>
      </c>
      <c r="G55" s="68" t="n">
        <v>0.00312544336805556</v>
      </c>
      <c r="H55" s="68" t="n">
        <v>0.00316467988425926</v>
      </c>
      <c r="I55" s="68" t="n">
        <v>0.00297382766203704</v>
      </c>
      <c r="J55" s="68" t="n">
        <v>0.00319590361111111</v>
      </c>
      <c r="K55" s="68" t="n">
        <v>0.00327515767361111</v>
      </c>
      <c r="L55" s="68" t="n">
        <v>0.00329826895833333</v>
      </c>
      <c r="M55" s="68" t="n">
        <v>0.00347139501157407</v>
      </c>
      <c r="N55" s="68" t="n">
        <v>0.0032284577662037</v>
      </c>
      <c r="O55" s="68" t="n">
        <v>0.00320154517361111</v>
      </c>
    </row>
    <row r="56" customFormat="false" ht="13.8" hidden="false" customHeight="false" outlineLevel="0" collapsed="false">
      <c r="A56" s="6" t="n">
        <v>28000000</v>
      </c>
      <c r="B56" s="6" t="n">
        <v>1</v>
      </c>
      <c r="D56" s="67" t="n">
        <f aca="false">100-(100*G57/G56)</f>
        <v>23.5504404680741</v>
      </c>
      <c r="E56" s="33" t="n">
        <f aca="false">(F56+G56+H56+I56+J56+K56+L56+M56+N56+O56)/10</f>
        <v>0.00416961488078704</v>
      </c>
      <c r="F56" s="15" t="n">
        <v>0.00407285334490741</v>
      </c>
      <c r="G56" s="15" t="n">
        <v>0.00423294173611111</v>
      </c>
      <c r="H56" s="15" t="n">
        <v>0.00415224741898148</v>
      </c>
      <c r="I56" s="15" t="n">
        <v>0.00392941393518518</v>
      </c>
      <c r="J56" s="15" t="n">
        <v>0.00416007484953704</v>
      </c>
      <c r="K56" s="15" t="n">
        <v>0.00429342054398148</v>
      </c>
      <c r="L56" s="15" t="n">
        <v>0.00429193038194444</v>
      </c>
      <c r="M56" s="15" t="n">
        <v>0.00417098712962963</v>
      </c>
      <c r="N56" s="15" t="n">
        <v>0.00422741449074074</v>
      </c>
      <c r="O56" s="15" t="n">
        <v>0.00416486497685185</v>
      </c>
    </row>
    <row r="57" s="37" customFormat="true" ht="13.8" hidden="false" customHeight="false" outlineLevel="0" collapsed="false">
      <c r="A57" s="36" t="n">
        <v>28000000</v>
      </c>
      <c r="B57" s="36" t="n">
        <v>2</v>
      </c>
      <c r="D57" s="67"/>
      <c r="E57" s="38" t="n">
        <f aca="false">(F57+G57+H57+I57+J57+K57+L57+M57+N57+O57)/10</f>
        <v>0.00329323464930555</v>
      </c>
      <c r="F57" s="68" t="n">
        <v>0.00322050408564815</v>
      </c>
      <c r="G57" s="68" t="n">
        <v>0.0032360653125</v>
      </c>
      <c r="H57" s="68" t="n">
        <v>0.00328462887731481</v>
      </c>
      <c r="I57" s="68" t="n">
        <v>0.00311919415509259</v>
      </c>
      <c r="J57" s="68" t="n">
        <v>0.00328305790509259</v>
      </c>
      <c r="K57" s="68" t="n">
        <v>0.00339197789351852</v>
      </c>
      <c r="L57" s="68" t="n">
        <v>0.00341459658564815</v>
      </c>
      <c r="M57" s="68" t="n">
        <v>0.00336081827546296</v>
      </c>
      <c r="N57" s="68" t="n">
        <v>0.00332968819444444</v>
      </c>
      <c r="O57" s="68" t="n">
        <v>0.00329181520833333</v>
      </c>
    </row>
    <row r="58" customFormat="false" ht="13.8" hidden="false" customHeight="false" outlineLevel="0" collapsed="false">
      <c r="A58" s="6" t="n">
        <v>29000000</v>
      </c>
      <c r="B58" s="6" t="n">
        <v>1</v>
      </c>
      <c r="D58" s="67" t="n">
        <f aca="false">100-(100*G59/G58)</f>
        <v>19.7917906558457</v>
      </c>
      <c r="E58" s="33" t="n">
        <f aca="false">(F58+G58+H58+I58+J58+K58+L58+M58+N58+O58)/10</f>
        <v>0.00430171698726852</v>
      </c>
      <c r="F58" s="15" t="n">
        <v>0.00424570390046296</v>
      </c>
      <c r="G58" s="15" t="n">
        <v>0.00428036967592593</v>
      </c>
      <c r="H58" s="15" t="n">
        <v>0.004287995625</v>
      </c>
      <c r="I58" s="15" t="n">
        <v>0.00407923645833333</v>
      </c>
      <c r="J58" s="15" t="n">
        <v>0.00431479603009259</v>
      </c>
      <c r="K58" s="15" t="n">
        <v>0.00443804420138889</v>
      </c>
      <c r="L58" s="15" t="n">
        <v>0.00445920290509259</v>
      </c>
      <c r="M58" s="15" t="n">
        <v>0.00435671591435185</v>
      </c>
      <c r="N58" s="15" t="n">
        <v>0.0042954559375</v>
      </c>
      <c r="O58" s="15" t="n">
        <v>0.00425964922453704</v>
      </c>
    </row>
    <row r="59" s="37" customFormat="true" ht="13.8" hidden="false" customHeight="false" outlineLevel="0" collapsed="false">
      <c r="A59" s="36" t="n">
        <v>29000000</v>
      </c>
      <c r="B59" s="36" t="n">
        <v>2</v>
      </c>
      <c r="D59" s="67"/>
      <c r="E59" s="38" t="n">
        <f aca="false">(F59+G59+H59+I59+J59+K59+L59+M59+N59+O59)/10</f>
        <v>0.00342306140046296</v>
      </c>
      <c r="F59" s="68" t="n">
        <v>0.00337145873842593</v>
      </c>
      <c r="G59" s="68" t="n">
        <v>0.00343320787037037</v>
      </c>
      <c r="H59" s="68" t="n">
        <v>0.00343698075231481</v>
      </c>
      <c r="I59" s="68" t="n">
        <v>0.00323694628472222</v>
      </c>
      <c r="J59" s="68" t="n">
        <v>0.00342444935185185</v>
      </c>
      <c r="K59" s="68" t="n">
        <v>0.00352913271990741</v>
      </c>
      <c r="L59" s="68" t="n">
        <v>0.00355557518518518</v>
      </c>
      <c r="M59" s="68" t="n">
        <v>0.00343951578703704</v>
      </c>
      <c r="N59" s="68" t="n">
        <v>0.00340058271990741</v>
      </c>
      <c r="O59" s="68" t="n">
        <v>0.00340276459490741</v>
      </c>
    </row>
    <row r="60" customFormat="false" ht="13.8" hidden="false" customHeight="false" outlineLevel="0" collapsed="false">
      <c r="A60" s="6" t="n">
        <v>30000000</v>
      </c>
      <c r="B60" s="6" t="n">
        <v>1</v>
      </c>
      <c r="D60" s="67" t="n">
        <f aca="false">100-(100*G61/G60)</f>
        <v>20.4113560331549</v>
      </c>
      <c r="E60" s="33" t="n">
        <f aca="false">(F60+G60+H60+I60+J60+K60+L60+M60+N60+O60)/10</f>
        <v>0.00449447194328704</v>
      </c>
      <c r="F60" s="15" t="n">
        <v>0.00442366462962963</v>
      </c>
      <c r="G60" s="15" t="n">
        <v>0.00444402868055556</v>
      </c>
      <c r="H60" s="15" t="n">
        <v>0.00445758841435185</v>
      </c>
      <c r="I60" s="15" t="n">
        <v>0.00455962532407407</v>
      </c>
      <c r="J60" s="15" t="n">
        <v>0.00445479179398148</v>
      </c>
      <c r="K60" s="15" t="n">
        <v>0.0045701984375</v>
      </c>
      <c r="L60" s="15" t="n">
        <v>0.00462434505787037</v>
      </c>
      <c r="M60" s="15" t="n">
        <v>0.00448458818287037</v>
      </c>
      <c r="N60" s="15" t="n">
        <v>0.00447249293981481</v>
      </c>
      <c r="O60" s="15" t="n">
        <v>0.00445339597222222</v>
      </c>
    </row>
    <row r="61" s="37" customFormat="true" ht="13.8" hidden="false" customHeight="false" outlineLevel="0" collapsed="false">
      <c r="A61" s="36" t="n">
        <v>30000000</v>
      </c>
      <c r="B61" s="36" t="n">
        <v>2</v>
      </c>
      <c r="D61" s="67"/>
      <c r="E61" s="38" t="n">
        <f aca="false">(F61+G61+H61+I61+J61+K61+L61+M61+N61+O61)/10</f>
        <v>0.00354679478472222</v>
      </c>
      <c r="F61" s="68" t="n">
        <v>0.00348802538194444</v>
      </c>
      <c r="G61" s="68" t="n">
        <v>0.00353694216435185</v>
      </c>
      <c r="H61" s="68" t="n">
        <v>0.00353079849537037</v>
      </c>
      <c r="I61" s="68" t="n">
        <v>0.00335850693287037</v>
      </c>
      <c r="J61" s="68" t="n">
        <v>0.00355749571759259</v>
      </c>
      <c r="K61" s="68" t="n">
        <v>0.00366342599537037</v>
      </c>
      <c r="L61" s="68" t="n">
        <v>0.00369627555555556</v>
      </c>
      <c r="M61" s="68" t="n">
        <v>0.00357128587962963</v>
      </c>
      <c r="N61" s="68" t="n">
        <v>0.00357538524305555</v>
      </c>
      <c r="O61" s="68" t="n">
        <v>0.00348980648148148</v>
      </c>
    </row>
    <row r="63" customFormat="false" ht="14.4" hidden="false" customHeight="false" outlineLevel="0" collapsed="false">
      <c r="D63" s="0" t="n">
        <f aca="false">SUM(D2:D60)</f>
        <v>624.218344058079</v>
      </c>
    </row>
    <row r="64" customFormat="false" ht="14.4" hidden="false" customHeight="false" outlineLevel="0" collapsed="false">
      <c r="D64" s="0" t="n">
        <f aca="false">D63/30</f>
        <v>20.8072781352693</v>
      </c>
    </row>
  </sheetData>
  <mergeCells count="1">
    <mergeCell ref="D60:D6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80" zoomScaleNormal="80" zoomScalePageLayoutView="100" workbookViewId="0">
      <selection pane="topLeft" activeCell="C66" activeCellId="0" sqref="C66"/>
    </sheetView>
  </sheetViews>
  <sheetFormatPr defaultRowHeight="14.4"/>
  <cols>
    <col collapsed="false" hidden="false" max="1" min="1" style="0" width="8.57085020242915"/>
    <col collapsed="false" hidden="false" max="2" min="2" style="0" width="12.5344129554656"/>
    <col collapsed="false" hidden="false" max="4" min="3" style="41" width="22.4939271255061"/>
    <col collapsed="false" hidden="false" max="5" min="5" style="42" width="10.7125506072875"/>
    <col collapsed="false" hidden="false" max="7" min="6" style="6" width="10.7125506072875"/>
    <col collapsed="false" hidden="false" max="10" min="8" style="0" width="10.7125506072875"/>
    <col collapsed="false" hidden="false" max="1025" min="11" style="0" width="8.57085020242915"/>
  </cols>
  <sheetData>
    <row r="1" customFormat="false" ht="14.4" hidden="false" customHeight="false" outlineLevel="0" collapsed="false">
      <c r="A1" s="43"/>
      <c r="C1" s="44"/>
      <c r="D1" s="44"/>
      <c r="E1" s="0"/>
      <c r="F1" s="0"/>
      <c r="G1" s="0"/>
    </row>
    <row r="2" s="25" customFormat="true" ht="14.4" hidden="false" customHeight="false" outlineLevel="0" collapsed="false">
      <c r="A2" s="45" t="s">
        <v>0</v>
      </c>
      <c r="B2" s="46" t="s">
        <v>22</v>
      </c>
      <c r="C2" s="47" t="s">
        <v>19</v>
      </c>
      <c r="D2" s="47" t="s">
        <v>20</v>
      </c>
      <c r="E2" s="48" t="s">
        <v>21</v>
      </c>
      <c r="F2" s="48" t="n">
        <v>1</v>
      </c>
      <c r="G2" s="48" t="n">
        <v>2</v>
      </c>
      <c r="H2" s="48" t="n">
        <v>3</v>
      </c>
      <c r="I2" s="48" t="n">
        <v>4</v>
      </c>
      <c r="J2" s="49" t="n">
        <v>5</v>
      </c>
    </row>
    <row r="3" customFormat="false" ht="14.4" hidden="false" customHeight="false" outlineLevel="0" collapsed="false">
      <c r="B3" s="50"/>
      <c r="C3" s="51"/>
      <c r="D3" s="51"/>
      <c r="E3" s="52"/>
      <c r="F3" s="52"/>
      <c r="G3" s="52"/>
      <c r="H3" s="52"/>
      <c r="I3" s="52"/>
      <c r="J3" s="53"/>
    </row>
    <row r="4" customFormat="false" ht="14.4" hidden="false" customHeight="false" outlineLevel="0" collapsed="false">
      <c r="A4" s="54" t="n">
        <v>1000000</v>
      </c>
      <c r="B4" s="0" t="s">
        <v>14</v>
      </c>
      <c r="C4" s="62" t="n">
        <f aca="false">100-(E5*100/E4)</f>
        <v>99.5858294504844</v>
      </c>
      <c r="D4" s="56" t="n">
        <f aca="false">E4-E5</f>
        <v>3.11689814814815E-005</v>
      </c>
      <c r="E4" s="57" t="n">
        <f aca="false">(F4+G4+H4+I4+J4)/5</f>
        <v>3.12986111111111E-005</v>
      </c>
      <c r="F4" s="3" t="n">
        <v>3.00694444444444E-005</v>
      </c>
      <c r="G4" s="3" t="n">
        <v>3.3587962962963E-005</v>
      </c>
      <c r="H4" s="3" t="n">
        <v>3.12847222222222E-005</v>
      </c>
      <c r="I4" s="3" t="n">
        <v>3.0775462962963E-005</v>
      </c>
      <c r="J4" s="58" t="n">
        <v>3.0775462962963E-005</v>
      </c>
    </row>
    <row r="5" customFormat="false" ht="14.4" hidden="false" customHeight="false" outlineLevel="0" collapsed="false">
      <c r="A5" s="54"/>
      <c r="B5" s="0" t="s">
        <v>15</v>
      </c>
      <c r="C5" s="62"/>
      <c r="D5" s="56"/>
      <c r="E5" s="59" t="n">
        <f aca="false">(F5+G5+H5+I5+J5)/5</f>
        <v>1.2962962962963E-007</v>
      </c>
      <c r="F5" s="60" t="n">
        <v>0</v>
      </c>
      <c r="G5" s="60" t="n">
        <v>1.15740740740741E-007</v>
      </c>
      <c r="H5" s="60" t="n">
        <v>2.08333333333333E-007</v>
      </c>
      <c r="I5" s="60" t="n">
        <v>1.62037037037037E-007</v>
      </c>
      <c r="J5" s="61" t="n">
        <v>1.62037037037037E-007</v>
      </c>
    </row>
    <row r="6" customFormat="false" ht="14.4" hidden="false" customHeight="false" outlineLevel="0" collapsed="false">
      <c r="A6" s="54" t="n">
        <v>2000000</v>
      </c>
      <c r="B6" s="0" t="s">
        <v>14</v>
      </c>
      <c r="C6" s="62" t="n">
        <f aca="false">100-(E7*100/E6)</f>
        <v>99.6860891647856</v>
      </c>
      <c r="D6" s="56" t="n">
        <f aca="false">E6-E7</f>
        <v>6.54236111111111E-005</v>
      </c>
      <c r="E6" s="57" t="n">
        <f aca="false">(F6+G6+H6+I6+J6)/5</f>
        <v>6.56296296296296E-005</v>
      </c>
      <c r="F6" s="3" t="n">
        <v>5.99421296296296E-005</v>
      </c>
      <c r="G6" s="3" t="n">
        <v>6.69328703703704E-005</v>
      </c>
      <c r="H6" s="3" t="n">
        <v>6.74074074074074E-005</v>
      </c>
      <c r="I6" s="3" t="n">
        <v>6.69328703703704E-005</v>
      </c>
      <c r="J6" s="58" t="n">
        <v>6.69328703703704E-005</v>
      </c>
    </row>
    <row r="7" customFormat="false" ht="14.4" hidden="false" customHeight="false" outlineLevel="0" collapsed="false">
      <c r="A7" s="54"/>
      <c r="B7" s="0" t="s">
        <v>15</v>
      </c>
      <c r="C7" s="62"/>
      <c r="D7" s="56"/>
      <c r="E7" s="59" t="n">
        <f aca="false">(F7+G7+H7+I7+J7)/5</f>
        <v>2.06018518518518E-007</v>
      </c>
      <c r="F7" s="60" t="n">
        <v>2.08333333333333E-007</v>
      </c>
      <c r="G7" s="60" t="n">
        <v>1.96759259259259E-007</v>
      </c>
      <c r="H7" s="60" t="n">
        <v>2.08333333333333E-007</v>
      </c>
      <c r="I7" s="60" t="n">
        <v>2.08333333333333E-007</v>
      </c>
      <c r="J7" s="61" t="n">
        <v>2.08333333333333E-007</v>
      </c>
    </row>
    <row r="8" customFormat="false" ht="14.4" hidden="false" customHeight="false" outlineLevel="0" collapsed="false">
      <c r="A8" s="54" t="n">
        <v>3000000</v>
      </c>
      <c r="B8" s="0" t="s">
        <v>14</v>
      </c>
      <c r="C8" s="62" t="n">
        <f aca="false">100-(E9*100/E8)</f>
        <v>99.6718678292795</v>
      </c>
      <c r="D8" s="56" t="n">
        <f aca="false">E8-E9</f>
        <v>0.000100548611111111</v>
      </c>
      <c r="E8" s="57" t="n">
        <f aca="false">(F8+G8+H8+I8+J8)/5</f>
        <v>0.00010087962962963</v>
      </c>
      <c r="F8" s="3" t="n">
        <v>9.21296296296296E-005</v>
      </c>
      <c r="G8" s="3" t="n">
        <v>9.70949074074074E-005</v>
      </c>
      <c r="H8" s="3" t="n">
        <v>9.95486111111111E-005</v>
      </c>
      <c r="I8" s="3" t="n">
        <v>0.0001078125</v>
      </c>
      <c r="J8" s="58" t="n">
        <v>0.0001078125</v>
      </c>
    </row>
    <row r="9" customFormat="false" ht="14.4" hidden="false" customHeight="false" outlineLevel="0" collapsed="false">
      <c r="A9" s="54"/>
      <c r="B9" s="0" t="s">
        <v>15</v>
      </c>
      <c r="C9" s="62"/>
      <c r="D9" s="56"/>
      <c r="E9" s="57" t="n">
        <f aca="false">(F9+G9+H9+I9+J9)/5</f>
        <v>3.31018518518519E-007</v>
      </c>
      <c r="F9" s="3" t="n">
        <v>3.00925925925926E-007</v>
      </c>
      <c r="G9" s="3" t="n">
        <v>4.74537037037037E-007</v>
      </c>
      <c r="H9" s="3" t="n">
        <v>3.00925925925926E-007</v>
      </c>
      <c r="I9" s="3" t="n">
        <v>2.89351851851852E-007</v>
      </c>
      <c r="J9" s="58" t="n">
        <v>2.89351851851852E-007</v>
      </c>
    </row>
    <row r="10" customFormat="false" ht="14.4" hidden="false" customHeight="false" outlineLevel="0" collapsed="false">
      <c r="A10" s="54" t="n">
        <v>4000000</v>
      </c>
      <c r="B10" s="0" t="s">
        <v>14</v>
      </c>
      <c r="C10" s="62" t="n">
        <f aca="false">100-(E11*100/E10)</f>
        <v>99.6786620656917</v>
      </c>
      <c r="D10" s="56" t="n">
        <f aca="false">E10-E11</f>
        <v>0.000126377314814815</v>
      </c>
      <c r="E10" s="57" t="n">
        <f aca="false">(F10+G10+H10+I10+J10)/5</f>
        <v>0.000126784722222222</v>
      </c>
      <c r="F10" s="3" t="n">
        <v>0.000114560185185185</v>
      </c>
      <c r="G10" s="3" t="n">
        <v>0.000117604166666667</v>
      </c>
      <c r="H10" s="3" t="n">
        <v>0.000134583333333333</v>
      </c>
      <c r="I10" s="3" t="n">
        <v>0.000133587962962963</v>
      </c>
      <c r="J10" s="58" t="n">
        <v>0.000133587962962963</v>
      </c>
    </row>
    <row r="11" customFormat="false" ht="14.4" hidden="false" customHeight="false" outlineLevel="0" collapsed="false">
      <c r="A11" s="54"/>
      <c r="B11" s="0" t="s">
        <v>15</v>
      </c>
      <c r="C11" s="62"/>
      <c r="D11" s="56"/>
      <c r="E11" s="57" t="n">
        <f aca="false">(F11+G11+H11+I11+J11)/5</f>
        <v>4.07407407407408E-007</v>
      </c>
      <c r="F11" s="3" t="n">
        <v>4.05092592592593E-007</v>
      </c>
      <c r="G11" s="3" t="n">
        <v>4.39814814814815E-007</v>
      </c>
      <c r="H11" s="3" t="n">
        <v>4.05092592592593E-007</v>
      </c>
      <c r="I11" s="3" t="n">
        <v>3.93518518518519E-007</v>
      </c>
      <c r="J11" s="58" t="n">
        <v>3.93518518518519E-007</v>
      </c>
    </row>
    <row r="12" customFormat="false" ht="14.4" hidden="false" customHeight="false" outlineLevel="0" collapsed="false">
      <c r="A12" s="54" t="n">
        <v>5000000</v>
      </c>
      <c r="B12" s="0" t="s">
        <v>14</v>
      </c>
      <c r="C12" s="62" t="n">
        <f aca="false">100-(E13*100/E12)</f>
        <v>99.6918932087531</v>
      </c>
      <c r="D12" s="56" t="n">
        <f aca="false">E12-E13</f>
        <v>0.000161032407407407</v>
      </c>
      <c r="E12" s="57" t="n">
        <f aca="false">(F12+G12+H12+I12+J12)/5</f>
        <v>0.000161530092592592</v>
      </c>
      <c r="F12" s="3" t="n">
        <v>0.000148194444444444</v>
      </c>
      <c r="G12" s="3" t="n">
        <v>0.000181458333333333</v>
      </c>
      <c r="H12" s="3" t="n">
        <v>0.00015880787037037</v>
      </c>
      <c r="I12" s="3" t="n">
        <v>0.000159594907407407</v>
      </c>
      <c r="J12" s="58" t="n">
        <v>0.000159594907407407</v>
      </c>
    </row>
    <row r="13" customFormat="false" ht="14.4" hidden="false" customHeight="false" outlineLevel="0" collapsed="false">
      <c r="A13" s="54"/>
      <c r="B13" s="0" t="s">
        <v>15</v>
      </c>
      <c r="C13" s="62"/>
      <c r="D13" s="56"/>
      <c r="E13" s="57" t="n">
        <f aca="false">(F13+G13+H13+I13+J13)/5</f>
        <v>4.97685185185185E-007</v>
      </c>
      <c r="F13" s="3" t="n">
        <v>4.97685185185185E-007</v>
      </c>
      <c r="G13" s="3" t="n">
        <v>4.97685185185185E-007</v>
      </c>
      <c r="H13" s="3" t="n">
        <v>4.97685185185185E-007</v>
      </c>
      <c r="I13" s="3" t="n">
        <v>4.97685185185185E-007</v>
      </c>
      <c r="J13" s="58" t="n">
        <v>4.97685185185185E-007</v>
      </c>
    </row>
    <row r="14" customFormat="false" ht="14.4" hidden="false" customHeight="false" outlineLevel="0" collapsed="false">
      <c r="A14" s="54" t="n">
        <v>6000000</v>
      </c>
      <c r="B14" s="0" t="s">
        <v>14</v>
      </c>
      <c r="C14" s="62" t="n">
        <f aca="false">100-(E15*100/E14)</f>
        <v>99.6580120251367</v>
      </c>
      <c r="D14" s="56" t="n">
        <f aca="false">E14-E15</f>
        <v>0.000186851851851852</v>
      </c>
      <c r="E14" s="57" t="n">
        <f aca="false">(F14+G14+H14+I14+J14)/5</f>
        <v>0.000187493055555556</v>
      </c>
      <c r="F14" s="3" t="n">
        <v>0.000176909722222222</v>
      </c>
      <c r="G14" s="3" t="n">
        <v>0.000174421296296296</v>
      </c>
      <c r="H14" s="3" t="n">
        <v>0.000200023148148148</v>
      </c>
      <c r="I14" s="3" t="n">
        <v>0.000193055555555556</v>
      </c>
      <c r="J14" s="58" t="n">
        <v>0.000193055555555556</v>
      </c>
    </row>
    <row r="15" customFormat="false" ht="14.4" hidden="false" customHeight="false" outlineLevel="0" collapsed="false">
      <c r="A15" s="54"/>
      <c r="B15" s="0" t="s">
        <v>15</v>
      </c>
      <c r="C15" s="62"/>
      <c r="D15" s="56"/>
      <c r="E15" s="57" t="n">
        <f aca="false">(F15+G15+H15+I15+J15)/5</f>
        <v>6.41203703703704E-007</v>
      </c>
      <c r="F15" s="3" t="n">
        <v>6.01851851851852E-007</v>
      </c>
      <c r="G15" s="3" t="n">
        <v>6.01851851851852E-007</v>
      </c>
      <c r="H15" s="3" t="n">
        <v>8.21759259259259E-007</v>
      </c>
      <c r="I15" s="3" t="n">
        <v>5.90277777777778E-007</v>
      </c>
      <c r="J15" s="58" t="n">
        <v>5.90277777777778E-007</v>
      </c>
    </row>
    <row r="16" customFormat="false" ht="14.4" hidden="false" customHeight="false" outlineLevel="0" collapsed="false">
      <c r="A16" s="54" t="n">
        <v>7000000</v>
      </c>
      <c r="B16" s="0" t="s">
        <v>14</v>
      </c>
      <c r="C16" s="62" t="n">
        <f aca="false">100-(E17*100/E16)</f>
        <v>99.6701061351827</v>
      </c>
      <c r="D16" s="56" t="n">
        <f aca="false">E16-E17</f>
        <v>0.000218902777777778</v>
      </c>
      <c r="E16" s="57" t="n">
        <f aca="false">(F16+G16+H16+I16+J16)/5</f>
        <v>0.000219627314814815</v>
      </c>
      <c r="F16" s="3" t="n">
        <v>0.00020625</v>
      </c>
      <c r="G16" s="3" t="n">
        <v>0.000218946759259259</v>
      </c>
      <c r="H16" s="3" t="n">
        <v>0.00022625</v>
      </c>
      <c r="I16" s="3" t="n">
        <v>0.000223344907407407</v>
      </c>
      <c r="J16" s="58" t="n">
        <v>0.000223344907407407</v>
      </c>
    </row>
    <row r="17" customFormat="false" ht="14.4" hidden="false" customHeight="false" outlineLevel="0" collapsed="false">
      <c r="A17" s="54"/>
      <c r="B17" s="0" t="s">
        <v>15</v>
      </c>
      <c r="C17" s="62"/>
      <c r="D17" s="56"/>
      <c r="E17" s="57" t="n">
        <f aca="false">(F17+G17+H17+I17+J17)/5</f>
        <v>7.24537037037037E-007</v>
      </c>
      <c r="F17" s="3" t="n">
        <v>7.17592592592593E-007</v>
      </c>
      <c r="G17" s="3" t="n">
        <v>7.17592592592593E-007</v>
      </c>
      <c r="H17" s="3" t="n">
        <v>7.52314814814815E-007</v>
      </c>
      <c r="I17" s="3" t="n">
        <v>7.17592592592593E-007</v>
      </c>
      <c r="J17" s="58" t="n">
        <v>7.17592592592593E-007</v>
      </c>
    </row>
    <row r="18" customFormat="false" ht="14.4" hidden="false" customHeight="false" outlineLevel="0" collapsed="false">
      <c r="A18" s="54" t="n">
        <v>8000000</v>
      </c>
      <c r="B18" s="0" t="s">
        <v>14</v>
      </c>
      <c r="C18" s="62" t="n">
        <f aca="false">100-(E19*100/E18)</f>
        <v>99.6174161805382</v>
      </c>
      <c r="D18" s="56" t="n">
        <f aca="false">E18-E19</f>
        <v>0.000267613425925926</v>
      </c>
      <c r="E18" s="57" t="n">
        <f aca="false">(F18+G18+H18+I18+J18)/5</f>
        <v>0.000268641203703704</v>
      </c>
      <c r="F18" s="3" t="n">
        <v>0.000295578703703704</v>
      </c>
      <c r="G18" s="3" t="n">
        <v>0.000265949074074074</v>
      </c>
      <c r="H18" s="3" t="n">
        <v>0.000264733796296296</v>
      </c>
      <c r="I18" s="3" t="n">
        <v>0.000258472222222222</v>
      </c>
      <c r="J18" s="58" t="n">
        <v>0.000258472222222222</v>
      </c>
    </row>
    <row r="19" customFormat="false" ht="14.4" hidden="false" customHeight="false" outlineLevel="0" collapsed="false">
      <c r="A19" s="54"/>
      <c r="B19" s="0" t="s">
        <v>15</v>
      </c>
      <c r="C19" s="62"/>
      <c r="D19" s="56"/>
      <c r="E19" s="57" t="n">
        <f aca="false">(F19+G19+H19+I19+J19)/5</f>
        <v>1.02777777777778E-006</v>
      </c>
      <c r="F19" s="3" t="n">
        <v>7.87037037037037E-007</v>
      </c>
      <c r="G19" s="3" t="n">
        <v>1.08796296296296E-006</v>
      </c>
      <c r="H19" s="3" t="n">
        <v>1.11111111111111E-006</v>
      </c>
      <c r="I19" s="3" t="n">
        <v>1.07638888888889E-006</v>
      </c>
      <c r="J19" s="58" t="n">
        <v>1.07638888888889E-006</v>
      </c>
    </row>
    <row r="20" customFormat="false" ht="14.4" hidden="false" customHeight="false" outlineLevel="0" collapsed="false">
      <c r="A20" s="54" t="n">
        <v>9000000</v>
      </c>
      <c r="B20" s="0" t="s">
        <v>14</v>
      </c>
      <c r="C20" s="62" t="n">
        <f aca="false">100-(E21*100/E20)</f>
        <v>99.6334467511547</v>
      </c>
      <c r="D20" s="56" t="n">
        <f aca="false">E20-E21</f>
        <v>0.000280620370370371</v>
      </c>
      <c r="E20" s="57" t="n">
        <f aca="false">(F20+G20+H20+I20+J20)/5</f>
        <v>0.000281652777777778</v>
      </c>
      <c r="F20" s="3" t="n">
        <v>0.000259363425925926</v>
      </c>
      <c r="G20" s="3" t="n">
        <v>0.000275717592592593</v>
      </c>
      <c r="H20" s="3" t="n">
        <v>0.000299872685185185</v>
      </c>
      <c r="I20" s="3" t="n">
        <v>0.000286655092592593</v>
      </c>
      <c r="J20" s="58" t="n">
        <v>0.000286655092592593</v>
      </c>
    </row>
    <row r="21" customFormat="false" ht="14.4" hidden="false" customHeight="false" outlineLevel="0" collapsed="false">
      <c r="A21" s="54"/>
      <c r="B21" s="0" t="s">
        <v>15</v>
      </c>
      <c r="C21" s="62"/>
      <c r="D21" s="56"/>
      <c r="E21" s="57" t="n">
        <f aca="false">(F21+G21+H21+I21+J21)/5</f>
        <v>1.03240740740741E-006</v>
      </c>
      <c r="F21" s="3" t="n">
        <v>8.68055555555556E-007</v>
      </c>
      <c r="G21" s="3" t="n">
        <v>9.14351851851852E-007</v>
      </c>
      <c r="H21" s="3" t="n">
        <v>8.7962962962963E-007</v>
      </c>
      <c r="I21" s="3" t="n">
        <v>1.25E-006</v>
      </c>
      <c r="J21" s="58" t="n">
        <v>1.25E-006</v>
      </c>
    </row>
    <row r="22" customFormat="false" ht="14.4" hidden="false" customHeight="false" outlineLevel="0" collapsed="false">
      <c r="A22" s="54" t="n">
        <v>10000000</v>
      </c>
      <c r="B22" s="0" t="s">
        <v>14</v>
      </c>
      <c r="C22" s="62" t="n">
        <f aca="false">100-(E23*100/E22)</f>
        <v>99.6092478020189</v>
      </c>
      <c r="D22" s="56" t="n">
        <f aca="false">E22-E23</f>
        <v>0.000311564814814815</v>
      </c>
      <c r="E22" s="57" t="n">
        <f aca="false">(F22+G22+H22+I22+J22)/5</f>
        <v>0.000312787037037037</v>
      </c>
      <c r="F22" s="3" t="n">
        <v>0.000296539351851852</v>
      </c>
      <c r="G22" s="3" t="n">
        <v>0.000315706018518519</v>
      </c>
      <c r="H22" s="3" t="n">
        <v>0.000317476851851852</v>
      </c>
      <c r="I22" s="3" t="n">
        <v>0.000317106481481481</v>
      </c>
      <c r="J22" s="58" t="n">
        <v>0.000317106481481481</v>
      </c>
    </row>
    <row r="23" customFormat="false" ht="14.4" hidden="false" customHeight="false" outlineLevel="0" collapsed="false">
      <c r="A23" s="54"/>
      <c r="B23" s="0" t="s">
        <v>15</v>
      </c>
      <c r="C23" s="62"/>
      <c r="D23" s="56"/>
      <c r="E23" s="57" t="n">
        <f aca="false">(F23+G23+H23+I23+J23)/5</f>
        <v>1.22222222222222E-006</v>
      </c>
      <c r="F23" s="3" t="n">
        <v>9.9537037037037E-007</v>
      </c>
      <c r="G23" s="3" t="n">
        <v>2.12962962962963E-006</v>
      </c>
      <c r="H23" s="3" t="n">
        <v>9.9537037037037E-007</v>
      </c>
      <c r="I23" s="3" t="n">
        <v>9.9537037037037E-007</v>
      </c>
      <c r="J23" s="58" t="n">
        <v>9.9537037037037E-007</v>
      </c>
    </row>
    <row r="24" customFormat="false" ht="14.4" hidden="false" customHeight="false" outlineLevel="0" collapsed="false">
      <c r="A24" s="54" t="n">
        <v>11000000</v>
      </c>
      <c r="B24" s="0" t="s">
        <v>14</v>
      </c>
      <c r="C24" s="62" t="n">
        <f aca="false">100-(E25*100/E24)</f>
        <v>99.5152940205845</v>
      </c>
      <c r="D24" s="56" t="n">
        <f aca="false">E24-E25</f>
        <v>0.000335055555555556</v>
      </c>
      <c r="E24" s="57" t="n">
        <f aca="false">(F24+G24+H24+I24+J24)/5</f>
        <v>0.0003366875</v>
      </c>
      <c r="F24" s="3" t="n">
        <v>0.000322534722222222</v>
      </c>
      <c r="G24" s="3" t="n">
        <v>0.000319039351851852</v>
      </c>
      <c r="H24" s="3" t="n">
        <v>0.000350590277777778</v>
      </c>
      <c r="I24" s="3" t="n">
        <v>0.000345636574074074</v>
      </c>
      <c r="J24" s="58" t="n">
        <v>0.000345636574074074</v>
      </c>
    </row>
    <row r="25" customFormat="false" ht="14.4" hidden="false" customHeight="false" outlineLevel="0" collapsed="false">
      <c r="A25" s="54"/>
      <c r="B25" s="0" t="s">
        <v>15</v>
      </c>
      <c r="C25" s="62"/>
      <c r="D25" s="56"/>
      <c r="E25" s="57" t="n">
        <f aca="false">(F25+G25+H25+I25+J25)/5</f>
        <v>1.63194444444444E-006</v>
      </c>
      <c r="F25" s="3" t="n">
        <v>1.06481481481481E-006</v>
      </c>
      <c r="G25" s="3" t="n">
        <v>1.06481481481481E-006</v>
      </c>
      <c r="H25" s="3" t="n">
        <v>1.07638888888889E-006</v>
      </c>
      <c r="I25" s="3" t="n">
        <v>2.47685185185185E-006</v>
      </c>
      <c r="J25" s="58" t="n">
        <v>2.47685185185185E-006</v>
      </c>
    </row>
    <row r="26" customFormat="false" ht="14.4" hidden="false" customHeight="false" outlineLevel="0" collapsed="false">
      <c r="A26" s="54" t="n">
        <v>12000000</v>
      </c>
      <c r="B26" s="0" t="s">
        <v>14</v>
      </c>
      <c r="C26" s="62" t="n">
        <f aca="false">100-(E27*100/E26)</f>
        <v>99.5744392157346</v>
      </c>
      <c r="D26" s="56" t="n">
        <f aca="false">E26-E27</f>
        <v>0.000373724537037037</v>
      </c>
      <c r="E26" s="57" t="n">
        <f aca="false">(F26+G26+H26+I26+J26)/5</f>
        <v>0.000375321759259259</v>
      </c>
      <c r="F26" s="3" t="n">
        <v>0.000356712962962963</v>
      </c>
      <c r="G26" s="3" t="n">
        <v>0.000371377314814815</v>
      </c>
      <c r="H26" s="3" t="n">
        <v>0.000378287037037037</v>
      </c>
      <c r="I26" s="3" t="n">
        <v>0.000385115740740741</v>
      </c>
      <c r="J26" s="58" t="n">
        <v>0.000385115740740741</v>
      </c>
    </row>
    <row r="27" customFormat="false" ht="14.4" hidden="false" customHeight="false" outlineLevel="0" collapsed="false">
      <c r="A27" s="54"/>
      <c r="B27" s="0" t="s">
        <v>15</v>
      </c>
      <c r="C27" s="62"/>
      <c r="D27" s="56"/>
      <c r="E27" s="57" t="n">
        <f aca="false">(F27+G27+H27+I27+J27)/5</f>
        <v>1.59722222222222E-006</v>
      </c>
      <c r="F27" s="3" t="n">
        <v>1.22685185185185E-006</v>
      </c>
      <c r="G27" s="3" t="n">
        <v>1.68981481481481E-006</v>
      </c>
      <c r="H27" s="3" t="n">
        <v>1.66666666666667E-006</v>
      </c>
      <c r="I27" s="3" t="n">
        <v>1.70138888888889E-006</v>
      </c>
      <c r="J27" s="58" t="n">
        <v>1.70138888888889E-006</v>
      </c>
    </row>
    <row r="28" customFormat="false" ht="14.4" hidden="false" customHeight="false" outlineLevel="0" collapsed="false">
      <c r="A28" s="54" t="n">
        <v>13000000</v>
      </c>
      <c r="B28" s="0" t="s">
        <v>14</v>
      </c>
      <c r="C28" s="62" t="n">
        <f aca="false">100-(E29*100/E28)</f>
        <v>99.612202247063</v>
      </c>
      <c r="D28" s="56" t="n">
        <f aca="false">E28-E29</f>
        <v>0.000404921296296296</v>
      </c>
      <c r="E28" s="57" t="n">
        <f aca="false">(F28+G28+H28+I28+J28)/5</f>
        <v>0.000406497685185185</v>
      </c>
      <c r="F28" s="3" t="n">
        <v>0.000383101851851852</v>
      </c>
      <c r="G28" s="3" t="n">
        <v>0.000407962962962963</v>
      </c>
      <c r="H28" s="3" t="n">
        <v>0.000403831018518519</v>
      </c>
      <c r="I28" s="3" t="n">
        <v>0.000418796296296296</v>
      </c>
      <c r="J28" s="58" t="n">
        <v>0.000418796296296296</v>
      </c>
    </row>
    <row r="29" customFormat="false" ht="14.4" hidden="false" customHeight="false" outlineLevel="0" collapsed="false">
      <c r="A29" s="54"/>
      <c r="B29" s="0" t="s">
        <v>15</v>
      </c>
      <c r="C29" s="62"/>
      <c r="D29" s="56"/>
      <c r="E29" s="57" t="n">
        <f aca="false">(F29+G29+H29+I29+J29)/5</f>
        <v>1.57638888888889E-006</v>
      </c>
      <c r="F29" s="3" t="n">
        <v>1.25E-006</v>
      </c>
      <c r="G29" s="3" t="n">
        <v>1.84027777777778E-006</v>
      </c>
      <c r="H29" s="3" t="n">
        <v>1.27314814814815E-006</v>
      </c>
      <c r="I29" s="3" t="n">
        <v>1.75925925925926E-006</v>
      </c>
      <c r="J29" s="58" t="n">
        <v>1.75925925925926E-006</v>
      </c>
    </row>
    <row r="30" customFormat="false" ht="14.4" hidden="false" customHeight="false" outlineLevel="0" collapsed="false">
      <c r="A30" s="54" t="n">
        <v>14000000</v>
      </c>
      <c r="B30" s="0" t="s">
        <v>14</v>
      </c>
      <c r="C30" s="62" t="n">
        <f aca="false">100-(E31*100/E30)</f>
        <v>99.685900053397</v>
      </c>
      <c r="D30" s="56" t="n">
        <f aca="false">E30-E31</f>
        <v>0.000440791666666666</v>
      </c>
      <c r="E30" s="57" t="n">
        <f aca="false">(F30+G30+H30+I30+J30)/5</f>
        <v>0.000442180555555555</v>
      </c>
      <c r="F30" s="3" t="n">
        <v>0.000414270833333333</v>
      </c>
      <c r="G30" s="3" t="n">
        <v>0.000429756944444444</v>
      </c>
      <c r="H30" s="3" t="n">
        <v>0.000446180555555556</v>
      </c>
      <c r="I30" s="3" t="n">
        <v>0.000460347222222222</v>
      </c>
      <c r="J30" s="58" t="n">
        <v>0.000460347222222222</v>
      </c>
    </row>
    <row r="31" customFormat="false" ht="14.4" hidden="false" customHeight="false" outlineLevel="0" collapsed="false">
      <c r="A31" s="54"/>
      <c r="B31" s="0" t="s">
        <v>15</v>
      </c>
      <c r="C31" s="62"/>
      <c r="D31" s="56"/>
      <c r="E31" s="57" t="n">
        <f aca="false">(F31+G31+H31+I31+J31)/5</f>
        <v>1.38888888888889E-006</v>
      </c>
      <c r="F31" s="3" t="n">
        <v>1.35416666666667E-006</v>
      </c>
      <c r="G31" s="3" t="n">
        <v>1.37731481481481E-006</v>
      </c>
      <c r="H31" s="3" t="n">
        <v>1.38888888888889E-006</v>
      </c>
      <c r="I31" s="3" t="n">
        <v>1.41203703703704E-006</v>
      </c>
      <c r="J31" s="58" t="n">
        <v>1.41203703703704E-006</v>
      </c>
    </row>
    <row r="32" customFormat="false" ht="14.4" hidden="false" customHeight="false" outlineLevel="0" collapsed="false">
      <c r="A32" s="54" t="n">
        <v>15000000</v>
      </c>
      <c r="B32" s="0" t="s">
        <v>14</v>
      </c>
      <c r="C32" s="62" t="n">
        <f aca="false">100-(E33*100/E32)</f>
        <v>99.6235334896327</v>
      </c>
      <c r="D32" s="56" t="n">
        <f aca="false">E32-E33</f>
        <v>0.000479025462962963</v>
      </c>
      <c r="E32" s="57" t="n">
        <f aca="false">(F32+G32+H32+I32+J32)/5</f>
        <v>0.000480835648148148</v>
      </c>
      <c r="F32" s="3" t="n">
        <v>0.000447048611111111</v>
      </c>
      <c r="G32" s="3" t="n">
        <v>0.000453356481481481</v>
      </c>
      <c r="H32" s="3" t="n">
        <v>0.000545532407407407</v>
      </c>
      <c r="I32" s="3" t="n">
        <v>0.00047912037037037</v>
      </c>
      <c r="J32" s="58" t="n">
        <v>0.00047912037037037</v>
      </c>
    </row>
    <row r="33" customFormat="false" ht="14.4" hidden="false" customHeight="false" outlineLevel="0" collapsed="false">
      <c r="A33" s="54"/>
      <c r="B33" s="0" t="s">
        <v>15</v>
      </c>
      <c r="C33" s="62"/>
      <c r="D33" s="56"/>
      <c r="E33" s="57" t="n">
        <f aca="false">(F33+G33+H33+I33+J33)/5</f>
        <v>1.81018518518518E-006</v>
      </c>
      <c r="F33" s="3" t="n">
        <v>2.00231481481481E-006</v>
      </c>
      <c r="G33" s="3" t="n">
        <v>1.45833333333333E-006</v>
      </c>
      <c r="H33" s="3" t="n">
        <v>2.02546296296296E-006</v>
      </c>
      <c r="I33" s="3" t="n">
        <v>1.78240740740741E-006</v>
      </c>
      <c r="J33" s="58" t="n">
        <v>1.78240740740741E-006</v>
      </c>
    </row>
    <row r="34" customFormat="false" ht="14.4" hidden="false" customHeight="false" outlineLevel="0" collapsed="false">
      <c r="A34" s="54" t="n">
        <v>16000000</v>
      </c>
      <c r="B34" s="0" t="s">
        <v>14</v>
      </c>
      <c r="C34" s="62" t="n">
        <f aca="false">100-(E35*100/E34)</f>
        <v>99.6172990123995</v>
      </c>
      <c r="D34" s="56" t="n">
        <f aca="false">E34-E35</f>
        <v>0.000497101851851852</v>
      </c>
      <c r="E34" s="57" t="n">
        <f aca="false">(F34+G34+H34+I34+J34)/5</f>
        <v>0.000499011574074074</v>
      </c>
      <c r="F34" s="3" t="n">
        <v>0.000485011574074074</v>
      </c>
      <c r="G34" s="3" t="n">
        <v>0.000498136574074074</v>
      </c>
      <c r="H34" s="3" t="n">
        <v>0.000501469907407407</v>
      </c>
      <c r="I34" s="3" t="n">
        <v>0.000505219907407408</v>
      </c>
      <c r="J34" s="58" t="n">
        <v>0.000505219907407408</v>
      </c>
    </row>
    <row r="35" customFormat="false" ht="14.4" hidden="false" customHeight="false" outlineLevel="0" collapsed="false">
      <c r="A35" s="54"/>
      <c r="B35" s="0" t="s">
        <v>15</v>
      </c>
      <c r="C35" s="62"/>
      <c r="D35" s="56"/>
      <c r="E35" s="57" t="n">
        <f aca="false">(F35+G35+H35+I35+J35)/5</f>
        <v>1.90972222222222E-006</v>
      </c>
      <c r="F35" s="3" t="n">
        <v>1.62037037037037E-006</v>
      </c>
      <c r="G35" s="3" t="n">
        <v>2.26851851851852E-006</v>
      </c>
      <c r="H35" s="3" t="n">
        <v>2.2337962962963E-006</v>
      </c>
      <c r="I35" s="3" t="n">
        <v>1.71296296296296E-006</v>
      </c>
      <c r="J35" s="58" t="n">
        <v>1.71296296296296E-006</v>
      </c>
    </row>
    <row r="36" customFormat="false" ht="14.4" hidden="false" customHeight="false" outlineLevel="0" collapsed="false">
      <c r="A36" s="54" t="n">
        <v>17000000</v>
      </c>
      <c r="B36" s="0" t="s">
        <v>14</v>
      </c>
      <c r="C36" s="62" t="n">
        <f aca="false">100-(E37*100/E36)</f>
        <v>99.6794101846231</v>
      </c>
      <c r="D36" s="56" t="n">
        <f aca="false">E36-E37</f>
        <v>0.000528284722222223</v>
      </c>
      <c r="E36" s="57" t="n">
        <f aca="false">(F36+G36+H36+I36+J36)/5</f>
        <v>0.000529983796296297</v>
      </c>
      <c r="F36" s="3" t="n">
        <v>0.000496898148148148</v>
      </c>
      <c r="G36" s="3" t="n">
        <v>0.000520405092592593</v>
      </c>
      <c r="H36" s="3" t="n">
        <v>0.000544930555555556</v>
      </c>
      <c r="I36" s="3" t="n">
        <v>0.000543842592592593</v>
      </c>
      <c r="J36" s="58" t="n">
        <v>0.000543842592592593</v>
      </c>
    </row>
    <row r="37" customFormat="false" ht="14.4" hidden="false" customHeight="false" outlineLevel="0" collapsed="false">
      <c r="A37" s="54"/>
      <c r="B37" s="0" t="s">
        <v>15</v>
      </c>
      <c r="C37" s="62"/>
      <c r="D37" s="56"/>
      <c r="E37" s="57" t="n">
        <f aca="false">(F37+G37+H37+I37+J37)/5</f>
        <v>1.69907407407408E-006</v>
      </c>
      <c r="F37" s="3" t="n">
        <v>1.68981481481481E-006</v>
      </c>
      <c r="G37" s="3" t="n">
        <v>1.66666666666667E-006</v>
      </c>
      <c r="H37" s="3" t="n">
        <v>1.64351851851852E-006</v>
      </c>
      <c r="I37" s="3" t="n">
        <v>1.74768518518519E-006</v>
      </c>
      <c r="J37" s="58" t="n">
        <v>1.74768518518519E-006</v>
      </c>
    </row>
    <row r="38" customFormat="false" ht="14.4" hidden="false" customHeight="false" outlineLevel="0" collapsed="false">
      <c r="A38" s="54" t="n">
        <v>18000000</v>
      </c>
      <c r="B38" s="0" t="s">
        <v>14</v>
      </c>
      <c r="C38" s="62" t="n">
        <f aca="false">100-(E39*100/E38)</f>
        <v>99.6639024612618</v>
      </c>
      <c r="D38" s="56" t="n">
        <f aca="false">E38-E39</f>
        <v>0.000556685185185185</v>
      </c>
      <c r="E38" s="57" t="n">
        <f aca="false">(F38+G38+H38+I38+J38)/5</f>
        <v>0.0005585625</v>
      </c>
      <c r="F38" s="3" t="n">
        <v>0.000524780092592593</v>
      </c>
      <c r="G38" s="3" t="n">
        <v>0.000569502314814815</v>
      </c>
      <c r="H38" s="3" t="n">
        <v>0.000555497685185185</v>
      </c>
      <c r="I38" s="3" t="n">
        <v>0.000571516203703704</v>
      </c>
      <c r="J38" s="58" t="n">
        <v>0.000571516203703704</v>
      </c>
    </row>
    <row r="39" customFormat="false" ht="14.4" hidden="false" customHeight="false" outlineLevel="0" collapsed="false">
      <c r="A39" s="54"/>
      <c r="B39" s="0" t="s">
        <v>15</v>
      </c>
      <c r="C39" s="62"/>
      <c r="D39" s="56"/>
      <c r="E39" s="57" t="n">
        <f aca="false">(F39+G39+H39+I39+J39)/5</f>
        <v>1.87731481481482E-006</v>
      </c>
      <c r="F39" s="3" t="n">
        <v>1.74768518518519E-006</v>
      </c>
      <c r="G39" s="3" t="n">
        <v>2.39583333333333E-006</v>
      </c>
      <c r="H39" s="3" t="n">
        <v>1.74768518518519E-006</v>
      </c>
      <c r="I39" s="3" t="n">
        <v>1.74768518518519E-006</v>
      </c>
      <c r="J39" s="58" t="n">
        <v>1.74768518518519E-006</v>
      </c>
    </row>
    <row r="40" customFormat="false" ht="14.4" hidden="false" customHeight="false" outlineLevel="0" collapsed="false">
      <c r="A40" s="54" t="n">
        <v>19000000</v>
      </c>
      <c r="B40" s="0" t="s">
        <v>14</v>
      </c>
      <c r="C40" s="62" t="n">
        <f aca="false">100-(E41*100/E40)</f>
        <v>99.6629058617363</v>
      </c>
      <c r="D40" s="56" t="n">
        <f aca="false">E40-E41</f>
        <v>0.000585831018518519</v>
      </c>
      <c r="E40" s="57" t="n">
        <f aca="false">(F40+G40+H40+I40+J40)/5</f>
        <v>0.0005878125</v>
      </c>
      <c r="F40" s="3" t="n">
        <v>0.000552719907407407</v>
      </c>
      <c r="G40" s="3" t="n">
        <v>0.00060375</v>
      </c>
      <c r="H40" s="3" t="n">
        <v>0.000602083333333333</v>
      </c>
      <c r="I40" s="3" t="n">
        <v>0.00059025462962963</v>
      </c>
      <c r="J40" s="58" t="n">
        <v>0.00059025462962963</v>
      </c>
    </row>
    <row r="41" customFormat="false" ht="14.4" hidden="false" customHeight="false" outlineLevel="0" collapsed="false">
      <c r="A41" s="54"/>
      <c r="B41" s="0" t="s">
        <v>15</v>
      </c>
      <c r="C41" s="62"/>
      <c r="D41" s="56"/>
      <c r="E41" s="57" t="n">
        <f aca="false">(F41+G41+H41+I41+J41)/5</f>
        <v>1.98148148148148E-006</v>
      </c>
      <c r="F41" s="3" t="n">
        <v>1.90972222222222E-006</v>
      </c>
      <c r="G41" s="3" t="n">
        <v>2.53472222222222E-006</v>
      </c>
      <c r="H41" s="3" t="n">
        <v>1.8287037037037E-006</v>
      </c>
      <c r="I41" s="3" t="n">
        <v>1.81712962962963E-006</v>
      </c>
      <c r="J41" s="58" t="n">
        <v>1.81712962962963E-006</v>
      </c>
    </row>
    <row r="42" customFormat="false" ht="14.4" hidden="false" customHeight="false" outlineLevel="0" collapsed="false">
      <c r="A42" s="54" t="n">
        <v>20000000</v>
      </c>
      <c r="B42" s="0" t="s">
        <v>14</v>
      </c>
      <c r="C42" s="62" t="n">
        <f aca="false">100-(E43*100/E42)</f>
        <v>99.5872291652078</v>
      </c>
      <c r="D42" s="56" t="n">
        <f aca="false">E42-E43</f>
        <v>0.000625502314814815</v>
      </c>
      <c r="E42" s="57" t="n">
        <f aca="false">(F42+G42+H42+I42+J42)/5</f>
        <v>0.000628094907407408</v>
      </c>
      <c r="F42" s="3" t="n">
        <v>0.000601076388888889</v>
      </c>
      <c r="G42" s="3" t="n">
        <v>0.000630775462962963</v>
      </c>
      <c r="H42" s="3" t="n">
        <v>0.000644918981481482</v>
      </c>
      <c r="I42" s="3" t="n">
        <v>0.000631851851851852</v>
      </c>
      <c r="J42" s="58" t="n">
        <v>0.000631851851851852</v>
      </c>
    </row>
    <row r="43" customFormat="false" ht="14.4" hidden="false" customHeight="false" outlineLevel="0" collapsed="false">
      <c r="A43" s="54"/>
      <c r="B43" s="0" t="s">
        <v>15</v>
      </c>
      <c r="C43" s="62"/>
      <c r="D43" s="56"/>
      <c r="E43" s="57" t="n">
        <f aca="false">(F43+G43+H43+I43+J43)/5</f>
        <v>2.59259259259259E-006</v>
      </c>
      <c r="F43" s="3" t="n">
        <v>2.24537037037037E-006</v>
      </c>
      <c r="G43" s="3" t="n">
        <v>2.67361111111111E-006</v>
      </c>
      <c r="H43" s="3" t="n">
        <v>2.69675925925926E-006</v>
      </c>
      <c r="I43" s="3" t="n">
        <v>2.67361111111111E-006</v>
      </c>
      <c r="J43" s="58" t="n">
        <v>2.67361111111111E-006</v>
      </c>
    </row>
    <row r="44" customFormat="false" ht="14.4" hidden="false" customHeight="false" outlineLevel="0" collapsed="false">
      <c r="A44" s="54" t="n">
        <v>21000000</v>
      </c>
      <c r="B44" s="0" t="s">
        <v>14</v>
      </c>
      <c r="C44" s="62" t="n">
        <f aca="false">100-(E45*100/E44)</f>
        <v>99.6915892430809</v>
      </c>
      <c r="D44" s="56" t="n">
        <f aca="false">E44-E45</f>
        <v>0.000659206018518519</v>
      </c>
      <c r="E44" s="57" t="n">
        <f aca="false">(F44+G44+H44+I44+J44)/5</f>
        <v>0.000661245370370371</v>
      </c>
      <c r="F44" s="3" t="n">
        <v>0.000626238425925926</v>
      </c>
      <c r="G44" s="3" t="n">
        <v>0.000654490740740741</v>
      </c>
      <c r="H44" s="3" t="n">
        <v>0.000659988425925926</v>
      </c>
      <c r="I44" s="3" t="n">
        <v>0.00068275462962963</v>
      </c>
      <c r="J44" s="58" t="n">
        <v>0.00068275462962963</v>
      </c>
    </row>
    <row r="45" customFormat="false" ht="14.4" hidden="false" customHeight="false" outlineLevel="0" collapsed="false">
      <c r="A45" s="54"/>
      <c r="B45" s="0" t="s">
        <v>15</v>
      </c>
      <c r="C45" s="62"/>
      <c r="D45" s="56"/>
      <c r="E45" s="57" t="n">
        <f aca="false">(F45+G45+H45+I45+J45)/5</f>
        <v>2.03935185185185E-006</v>
      </c>
      <c r="F45" s="3" t="n">
        <v>2.02546296296296E-006</v>
      </c>
      <c r="G45" s="3" t="n">
        <v>2.02546296296296E-006</v>
      </c>
      <c r="H45" s="3" t="n">
        <v>2.04861111111111E-006</v>
      </c>
      <c r="I45" s="3" t="n">
        <v>2.04861111111111E-006</v>
      </c>
      <c r="J45" s="58" t="n">
        <v>2.04861111111111E-006</v>
      </c>
    </row>
    <row r="46" customFormat="false" ht="14.4" hidden="false" customHeight="false" outlineLevel="0" collapsed="false">
      <c r="A46" s="54" t="n">
        <v>22000000</v>
      </c>
      <c r="B46" s="0" t="s">
        <v>14</v>
      </c>
      <c r="C46" s="62" t="n">
        <f aca="false">100-(E47*100/E46)</f>
        <v>99.6145275764943</v>
      </c>
      <c r="D46" s="56" t="n">
        <f aca="false">E46-E47</f>
        <v>0.000681946759259259</v>
      </c>
      <c r="E46" s="57" t="n">
        <f aca="false">(F46+G46+H46+I46+J46)/5</f>
        <v>0.000684585648148148</v>
      </c>
      <c r="F46" s="3" t="n">
        <v>0.000658333333333333</v>
      </c>
      <c r="G46" s="3" t="n">
        <v>0.000699409722222222</v>
      </c>
      <c r="H46" s="3" t="n">
        <v>0.000685416666666667</v>
      </c>
      <c r="I46" s="3" t="n">
        <v>0.000689884259259259</v>
      </c>
      <c r="J46" s="58" t="n">
        <v>0.000689884259259259</v>
      </c>
    </row>
    <row r="47" customFormat="false" ht="14.4" hidden="false" customHeight="false" outlineLevel="0" collapsed="false">
      <c r="A47" s="54"/>
      <c r="B47" s="0" t="s">
        <v>15</v>
      </c>
      <c r="C47" s="62"/>
      <c r="D47" s="56"/>
      <c r="E47" s="57" t="n">
        <f aca="false">(F47+G47+H47+I47+J47)/5</f>
        <v>2.63888888888889E-006</v>
      </c>
      <c r="F47" s="3" t="n">
        <v>2.95138888888889E-006</v>
      </c>
      <c r="G47" s="3" t="n">
        <v>2.17592592592593E-006</v>
      </c>
      <c r="H47" s="3" t="n">
        <v>2.1412037037037E-006</v>
      </c>
      <c r="I47" s="3" t="n">
        <v>2.96296296296296E-006</v>
      </c>
      <c r="J47" s="58" t="n">
        <v>2.96296296296296E-006</v>
      </c>
    </row>
    <row r="48" customFormat="false" ht="14.4" hidden="false" customHeight="false" outlineLevel="0" collapsed="false">
      <c r="A48" s="54" t="n">
        <v>23000000</v>
      </c>
      <c r="B48" s="0" t="s">
        <v>14</v>
      </c>
      <c r="C48" s="62" t="n">
        <f aca="false">100-(E49*100/E48)</f>
        <v>99.6991829698845</v>
      </c>
      <c r="D48" s="56" t="n">
        <f aca="false">E48-E49</f>
        <v>0.000751083333333333</v>
      </c>
      <c r="E48" s="57" t="n">
        <f aca="false">(F48+G48+H48+I48+J48)/5</f>
        <v>0.000753349537037037</v>
      </c>
      <c r="F48" s="3" t="n">
        <v>0.000852407407407408</v>
      </c>
      <c r="G48" s="3" t="n">
        <v>0.000725231481481481</v>
      </c>
      <c r="H48" s="3" t="n">
        <v>0.000723969907407407</v>
      </c>
      <c r="I48" s="3" t="n">
        <v>0.000732569444444444</v>
      </c>
      <c r="J48" s="58" t="n">
        <v>0.000732569444444444</v>
      </c>
    </row>
    <row r="49" customFormat="false" ht="14.4" hidden="false" customHeight="false" outlineLevel="0" collapsed="false">
      <c r="A49" s="54"/>
      <c r="B49" s="0" t="s">
        <v>15</v>
      </c>
      <c r="C49" s="62"/>
      <c r="D49" s="56"/>
      <c r="E49" s="57" t="n">
        <f aca="false">(F49+G49+H49+I49+J49)/5</f>
        <v>2.26620370370371E-006</v>
      </c>
      <c r="F49" s="3" t="n">
        <v>2.26851851851852E-006</v>
      </c>
      <c r="G49" s="3" t="n">
        <v>2.29166666666667E-006</v>
      </c>
      <c r="H49" s="3" t="n">
        <v>2.2337962962963E-006</v>
      </c>
      <c r="I49" s="3" t="n">
        <v>2.26851851851852E-006</v>
      </c>
      <c r="J49" s="58" t="n">
        <v>2.26851851851852E-006</v>
      </c>
    </row>
    <row r="50" customFormat="false" ht="14.4" hidden="false" customHeight="false" outlineLevel="0" collapsed="false">
      <c r="A50" s="54" t="n">
        <v>24000000</v>
      </c>
      <c r="B50" s="0" t="s">
        <v>14</v>
      </c>
      <c r="C50" s="62" t="n">
        <f aca="false">100-(E51*100/E50)</f>
        <v>99.680150049996</v>
      </c>
      <c r="D50" s="56" t="n">
        <f aca="false">E50-E51</f>
        <v>0.000743046296296297</v>
      </c>
      <c r="E50" s="57" t="n">
        <f aca="false">(F50+G50+H50+I50+J50)/5</f>
        <v>0.000745430555555556</v>
      </c>
      <c r="F50" s="3" t="n">
        <v>0.000714155092592593</v>
      </c>
      <c r="G50" s="3" t="n">
        <v>0.000756284722222222</v>
      </c>
      <c r="H50" s="3" t="n">
        <v>0.000755601851851852</v>
      </c>
      <c r="I50" s="3" t="n">
        <v>0.000750555555555556</v>
      </c>
      <c r="J50" s="58" t="n">
        <v>0.000750555555555556</v>
      </c>
    </row>
    <row r="51" customFormat="false" ht="14.4" hidden="false" customHeight="false" outlineLevel="0" collapsed="false">
      <c r="A51" s="54"/>
      <c r="B51" s="0" t="s">
        <v>15</v>
      </c>
      <c r="C51" s="62"/>
      <c r="D51" s="56"/>
      <c r="E51" s="57" t="n">
        <f aca="false">(F51+G51+H51+I51+J51)/5</f>
        <v>2.38425925925926E-006</v>
      </c>
      <c r="F51" s="3" t="n">
        <v>2.30324074074074E-006</v>
      </c>
      <c r="G51" s="3" t="n">
        <v>2.68518518518519E-006</v>
      </c>
      <c r="H51" s="3" t="n">
        <v>2.32638888888889E-006</v>
      </c>
      <c r="I51" s="3" t="n">
        <v>2.30324074074074E-006</v>
      </c>
      <c r="J51" s="58" t="n">
        <v>2.30324074074074E-006</v>
      </c>
    </row>
    <row r="52" customFormat="false" ht="14.4" hidden="false" customHeight="false" outlineLevel="0" collapsed="false">
      <c r="A52" s="54" t="n">
        <v>25000000</v>
      </c>
      <c r="B52" s="0" t="s">
        <v>14</v>
      </c>
      <c r="C52" s="62" t="n">
        <f aca="false">100-(E53*100/E52)</f>
        <v>99.6473190268396</v>
      </c>
      <c r="D52" s="56" t="n">
        <f aca="false">E52-E53</f>
        <v>0.000771759259259259</v>
      </c>
      <c r="E52" s="57" t="n">
        <f aca="false">(F52+G52+H52+I52+J52)/5</f>
        <v>0.000774490740740741</v>
      </c>
      <c r="F52" s="3" t="n">
        <v>0.000757465277777778</v>
      </c>
      <c r="G52" s="3" t="n">
        <v>0.000776736111111111</v>
      </c>
      <c r="H52" s="3" t="n">
        <v>0.0007903125</v>
      </c>
      <c r="I52" s="3" t="n">
        <v>0.000773969907407407</v>
      </c>
      <c r="J52" s="58" t="n">
        <v>0.000773969907407407</v>
      </c>
    </row>
    <row r="53" customFormat="false" ht="14.4" hidden="false" customHeight="false" outlineLevel="0" collapsed="false">
      <c r="A53" s="54"/>
      <c r="B53" s="0" t="s">
        <v>15</v>
      </c>
      <c r="C53" s="62"/>
      <c r="D53" s="56"/>
      <c r="E53" s="57" t="n">
        <f aca="false">(F53+G53+H53+I53+J53)/5</f>
        <v>2.73148148148148E-006</v>
      </c>
      <c r="F53" s="3" t="n">
        <v>2.43055555555556E-006</v>
      </c>
      <c r="G53" s="3" t="n">
        <v>2.43055555555556E-006</v>
      </c>
      <c r="H53" s="3" t="n">
        <v>3.33333333333333E-006</v>
      </c>
      <c r="I53" s="3" t="n">
        <v>2.73148148148148E-006</v>
      </c>
      <c r="J53" s="58" t="n">
        <v>2.73148148148148E-006</v>
      </c>
    </row>
    <row r="54" customFormat="false" ht="14.4" hidden="false" customHeight="false" outlineLevel="0" collapsed="false">
      <c r="A54" s="54" t="n">
        <v>26000000</v>
      </c>
      <c r="B54" s="0" t="s">
        <v>14</v>
      </c>
      <c r="C54" s="62" t="n">
        <f aca="false">100-(E55*100/E54)</f>
        <v>99.6680272108844</v>
      </c>
      <c r="D54" s="56" t="n">
        <f aca="false">E54-E55</f>
        <v>0.000805476851851852</v>
      </c>
      <c r="E54" s="57" t="n">
        <f aca="false">(F54+G54+H54+I54+J54)/5</f>
        <v>0.000808159722222223</v>
      </c>
      <c r="F54" s="3" t="n">
        <v>0.000782777777777778</v>
      </c>
      <c r="G54" s="3" t="n">
        <v>0.000808587962962963</v>
      </c>
      <c r="H54" s="3" t="n">
        <v>0.000808298611111111</v>
      </c>
      <c r="I54" s="3" t="n">
        <v>0.00082056712962963</v>
      </c>
      <c r="J54" s="58" t="n">
        <v>0.00082056712962963</v>
      </c>
    </row>
    <row r="55" customFormat="false" ht="14.4" hidden="false" customHeight="false" outlineLevel="0" collapsed="false">
      <c r="A55" s="54"/>
      <c r="B55" s="0" t="s">
        <v>15</v>
      </c>
      <c r="C55" s="62"/>
      <c r="D55" s="56"/>
      <c r="E55" s="57" t="n">
        <f aca="false">(F55+G55+H55+I55+J55)/5</f>
        <v>2.68287037037037E-006</v>
      </c>
      <c r="F55" s="3" t="n">
        <v>2.92824074074074E-006</v>
      </c>
      <c r="G55" s="3" t="n">
        <v>2.53472222222222E-006</v>
      </c>
      <c r="H55" s="3" t="n">
        <v>2.88194444444444E-006</v>
      </c>
      <c r="I55" s="3" t="n">
        <v>2.53472222222222E-006</v>
      </c>
      <c r="J55" s="58" t="n">
        <v>2.53472222222222E-006</v>
      </c>
    </row>
    <row r="56" customFormat="false" ht="14.4" hidden="false" customHeight="false" outlineLevel="0" collapsed="false">
      <c r="A56" s="54" t="n">
        <v>27000000</v>
      </c>
      <c r="B56" s="0" t="s">
        <v>14</v>
      </c>
      <c r="C56" s="62" t="n">
        <f aca="false">100-(E57*100/E56)</f>
        <v>99.6915040043365</v>
      </c>
      <c r="D56" s="56" t="n">
        <f aca="false">E56-E57</f>
        <v>0.000868474537037037</v>
      </c>
      <c r="E56" s="57" t="n">
        <f aca="false">(F56+G56+H56+I56+J56)/5</f>
        <v>0.000871162037037037</v>
      </c>
      <c r="F56" s="3" t="n">
        <v>0.00081587962962963</v>
      </c>
      <c r="G56" s="3" t="n">
        <v>0.000842824074074074</v>
      </c>
      <c r="H56" s="3" t="n">
        <v>0.000846111111111111</v>
      </c>
      <c r="I56" s="3" t="n">
        <v>0.000925497685185185</v>
      </c>
      <c r="J56" s="58" t="n">
        <v>0.000925497685185185</v>
      </c>
    </row>
    <row r="57" customFormat="false" ht="14.4" hidden="false" customHeight="false" outlineLevel="0" collapsed="false">
      <c r="A57" s="54"/>
      <c r="B57" s="0" t="s">
        <v>15</v>
      </c>
      <c r="C57" s="62"/>
      <c r="D57" s="56"/>
      <c r="E57" s="57" t="n">
        <f aca="false">(F57+G57+H57+I57+J57)/5</f>
        <v>2.6875E-006</v>
      </c>
      <c r="F57" s="3" t="n">
        <v>2.58101851851852E-006</v>
      </c>
      <c r="G57" s="3" t="n">
        <v>2.91666666666667E-006</v>
      </c>
      <c r="H57" s="3" t="n">
        <v>2.59259259259259E-006</v>
      </c>
      <c r="I57" s="3" t="n">
        <v>2.67361111111111E-006</v>
      </c>
      <c r="J57" s="58" t="n">
        <v>2.67361111111111E-006</v>
      </c>
    </row>
    <row r="58" customFormat="false" ht="14.4" hidden="false" customHeight="false" outlineLevel="0" collapsed="false">
      <c r="A58" s="54" t="n">
        <v>28000000</v>
      </c>
      <c r="B58" s="0" t="s">
        <v>14</v>
      </c>
      <c r="C58" s="62" t="n">
        <f aca="false">100-(E59*100/E58)</f>
        <v>99.6571336588507</v>
      </c>
      <c r="D58" s="56" t="n">
        <f aca="false">E58-E59</f>
        <v>0.000859865740740741</v>
      </c>
      <c r="E58" s="57" t="n">
        <f aca="false">(F58+G58+H58+I58+J58)/5</f>
        <v>0.000862824074074074</v>
      </c>
      <c r="F58" s="3" t="n">
        <v>0.00086818287037037</v>
      </c>
      <c r="G58" s="3" t="n">
        <v>0.000883240740740741</v>
      </c>
      <c r="H58" s="3" t="n">
        <v>0.000874965277777778</v>
      </c>
      <c r="I58" s="3" t="n">
        <v>0.000843865740740741</v>
      </c>
      <c r="J58" s="58" t="n">
        <v>0.000843865740740741</v>
      </c>
    </row>
    <row r="59" customFormat="false" ht="14.4" hidden="false" customHeight="false" outlineLevel="0" collapsed="false">
      <c r="A59" s="54"/>
      <c r="B59" s="0" t="s">
        <v>15</v>
      </c>
      <c r="C59" s="62"/>
      <c r="D59" s="56"/>
      <c r="E59" s="57" t="n">
        <f aca="false">(F59+G59+H59+I59+J59)/5</f>
        <v>2.95833333333333E-006</v>
      </c>
      <c r="F59" s="3" t="n">
        <v>2.82407407407407E-006</v>
      </c>
      <c r="G59" s="3" t="n">
        <v>2.8587962962963E-006</v>
      </c>
      <c r="H59" s="3" t="n">
        <v>2.8125E-006</v>
      </c>
      <c r="I59" s="3" t="n">
        <v>3.14814814814815E-006</v>
      </c>
      <c r="J59" s="58" t="n">
        <v>3.14814814814815E-006</v>
      </c>
    </row>
    <row r="60" customFormat="false" ht="14.4" hidden="false" customHeight="false" outlineLevel="0" collapsed="false">
      <c r="A60" s="54" t="n">
        <v>29000000</v>
      </c>
      <c r="B60" s="0" t="s">
        <v>14</v>
      </c>
      <c r="C60" s="62" t="n">
        <f aca="false">100-(E61*100/E60)</f>
        <v>99.6904834561228</v>
      </c>
      <c r="D60" s="56" t="n">
        <f aca="false">E60-E61</f>
        <v>0.000899898148148148</v>
      </c>
      <c r="E60" s="57" t="n">
        <f aca="false">(F60+G60+H60+I60+J60)/5</f>
        <v>0.00090269212962963</v>
      </c>
      <c r="F60" s="3" t="n">
        <v>0.000895092592592593</v>
      </c>
      <c r="G60" s="3" t="n">
        <v>0.0009178125</v>
      </c>
      <c r="H60" s="3" t="n">
        <v>0.000912199074074074</v>
      </c>
      <c r="I60" s="3" t="n">
        <v>0.000894178240740741</v>
      </c>
      <c r="J60" s="58" t="n">
        <v>0.000894178240740741</v>
      </c>
    </row>
    <row r="61" customFormat="false" ht="14.4" hidden="false" customHeight="false" outlineLevel="0" collapsed="false">
      <c r="A61" s="54"/>
      <c r="B61" s="0" t="s">
        <v>15</v>
      </c>
      <c r="C61" s="62"/>
      <c r="D61" s="56"/>
      <c r="E61" s="57" t="n">
        <f aca="false">(F61+G61+H61+I61+J61)/5</f>
        <v>2.79398148148148E-006</v>
      </c>
      <c r="F61" s="3" t="n">
        <v>2.77777777777778E-006</v>
      </c>
      <c r="G61" s="3" t="n">
        <v>2.77777777777778E-006</v>
      </c>
      <c r="H61" s="3" t="n">
        <v>2.78935185185185E-006</v>
      </c>
      <c r="I61" s="3" t="n">
        <v>2.8125E-006</v>
      </c>
      <c r="J61" s="58" t="n">
        <v>2.8125E-006</v>
      </c>
    </row>
    <row r="62" customFormat="false" ht="14.4" hidden="false" customHeight="false" outlineLevel="0" collapsed="false">
      <c r="A62" s="54" t="n">
        <v>30000000</v>
      </c>
      <c r="B62" s="0" t="s">
        <v>14</v>
      </c>
      <c r="C62" s="44" t="n">
        <f aca="false">100-(E63*100/E62)</f>
        <v>99.6868722822232</v>
      </c>
      <c r="D62" s="64" t="n">
        <f aca="false">E62-E63</f>
        <v>0.000927071759259259</v>
      </c>
      <c r="E62" s="57" t="n">
        <f aca="false">(F62+G62+H62+I62+J62)/5</f>
        <v>0.000929983796296296</v>
      </c>
      <c r="F62" s="3" t="n">
        <v>0.000921273148148148</v>
      </c>
      <c r="G62" s="3" t="n">
        <v>0.000945821759259259</v>
      </c>
      <c r="H62" s="3" t="n">
        <v>0.000947824074074074</v>
      </c>
      <c r="I62" s="3" t="n">
        <v>0.0009175</v>
      </c>
      <c r="J62" s="58" t="n">
        <v>0.0009175</v>
      </c>
    </row>
    <row r="63" customFormat="false" ht="14.4" hidden="false" customHeight="false" outlineLevel="0" collapsed="false">
      <c r="A63" s="54"/>
      <c r="B63" s="0" t="s">
        <v>15</v>
      </c>
      <c r="C63" s="44"/>
      <c r="D63" s="64"/>
      <c r="E63" s="57" t="n">
        <f aca="false">(F63+G63+H63+I63+J63)/5</f>
        <v>2.91203703703703E-006</v>
      </c>
      <c r="F63" s="3" t="n">
        <v>2.87037037037037E-006</v>
      </c>
      <c r="G63" s="3" t="n">
        <v>2.88194444444444E-006</v>
      </c>
      <c r="H63" s="3" t="n">
        <v>2.88194444444444E-006</v>
      </c>
      <c r="I63" s="3" t="n">
        <v>2.96296296296296E-006</v>
      </c>
      <c r="J63" s="58" t="n">
        <v>2.96296296296296E-006</v>
      </c>
    </row>
    <row r="64" customFormat="false" ht="14.4" hidden="false" customHeight="false" outlineLevel="0" collapsed="false">
      <c r="A64" s="43"/>
      <c r="E64" s="0"/>
      <c r="F64" s="0"/>
      <c r="G64" s="0"/>
    </row>
    <row r="65" customFormat="false" ht="14.4" hidden="false" customHeight="false" outlineLevel="0" collapsed="false">
      <c r="A65" s="43"/>
      <c r="C65" s="41" t="n">
        <f aca="false">SUM(C4:C62)</f>
        <v>2989.45147580338</v>
      </c>
      <c r="E65" s="57"/>
      <c r="F65" s="3"/>
      <c r="G65" s="3"/>
      <c r="H65" s="3"/>
      <c r="I65" s="3"/>
      <c r="J65" s="58"/>
    </row>
    <row r="66" customFormat="false" ht="14.4" hidden="false" customHeight="false" outlineLevel="0" collapsed="false">
      <c r="A66" s="43"/>
      <c r="C66" s="41" t="n">
        <f aca="false">C65/30</f>
        <v>99.6483825267793</v>
      </c>
      <c r="E66" s="0"/>
      <c r="F66" s="0"/>
      <c r="G66" s="0"/>
    </row>
    <row r="67" customFormat="false" ht="14.4" hidden="false" customHeight="false" outlineLevel="0" collapsed="false">
      <c r="A67" s="43"/>
      <c r="E67" s="0"/>
      <c r="F67" s="0"/>
      <c r="G67" s="0"/>
    </row>
    <row r="68" customFormat="false" ht="14.4" hidden="false" customHeight="false" outlineLevel="0" collapsed="false">
      <c r="A68" s="43"/>
      <c r="E68" s="57"/>
      <c r="F68" s="3"/>
      <c r="G68" s="3"/>
      <c r="H68" s="3"/>
      <c r="I68" s="3"/>
      <c r="J68" s="58"/>
    </row>
    <row r="69" customFormat="false" ht="14.4" hidden="false" customHeight="false" outlineLevel="0" collapsed="false">
      <c r="A69" s="43"/>
      <c r="E69" s="0"/>
      <c r="F69" s="0"/>
      <c r="G69" s="0"/>
    </row>
    <row r="70" customFormat="false" ht="14.4" hidden="false" customHeight="false" outlineLevel="0" collapsed="false">
      <c r="A70" s="43"/>
      <c r="E70" s="0"/>
      <c r="F70" s="0"/>
      <c r="G70" s="0"/>
    </row>
    <row r="71" customFormat="false" ht="14.4" hidden="false" customHeight="false" outlineLevel="0" collapsed="false">
      <c r="A71" s="43"/>
      <c r="E71" s="65"/>
      <c r="F71" s="60"/>
      <c r="G71" s="60"/>
      <c r="H71" s="60"/>
      <c r="I71" s="60"/>
      <c r="J71" s="61"/>
    </row>
  </sheetData>
  <mergeCells count="90">
    <mergeCell ref="A4:A5"/>
    <mergeCell ref="C4:C5"/>
    <mergeCell ref="D4:D5"/>
    <mergeCell ref="A6:A7"/>
    <mergeCell ref="C6:C7"/>
    <mergeCell ref="D6:D7"/>
    <mergeCell ref="A8:A9"/>
    <mergeCell ref="C8:C9"/>
    <mergeCell ref="D8:D9"/>
    <mergeCell ref="A10:A11"/>
    <mergeCell ref="C10:C11"/>
    <mergeCell ref="D10:D11"/>
    <mergeCell ref="A12:A13"/>
    <mergeCell ref="C12:C13"/>
    <mergeCell ref="D12:D13"/>
    <mergeCell ref="A14:A15"/>
    <mergeCell ref="C14:C15"/>
    <mergeCell ref="D14:D15"/>
    <mergeCell ref="A16:A17"/>
    <mergeCell ref="C16:C17"/>
    <mergeCell ref="D16:D17"/>
    <mergeCell ref="A18:A19"/>
    <mergeCell ref="C18:C19"/>
    <mergeCell ref="D18:D19"/>
    <mergeCell ref="A20:A21"/>
    <mergeCell ref="C20:C21"/>
    <mergeCell ref="D20:D21"/>
    <mergeCell ref="A22:A23"/>
    <mergeCell ref="C22:C23"/>
    <mergeCell ref="D22:D23"/>
    <mergeCell ref="A24:A25"/>
    <mergeCell ref="C24:C25"/>
    <mergeCell ref="D24:D25"/>
    <mergeCell ref="A26:A27"/>
    <mergeCell ref="C26:C27"/>
    <mergeCell ref="D26:D27"/>
    <mergeCell ref="A28:A29"/>
    <mergeCell ref="C28:C29"/>
    <mergeCell ref="D28:D29"/>
    <mergeCell ref="A30:A31"/>
    <mergeCell ref="C30:C31"/>
    <mergeCell ref="D30:D31"/>
    <mergeCell ref="A32:A33"/>
    <mergeCell ref="C32:C33"/>
    <mergeCell ref="D32:D33"/>
    <mergeCell ref="A34:A35"/>
    <mergeCell ref="C34:C35"/>
    <mergeCell ref="D34:D35"/>
    <mergeCell ref="A36:A37"/>
    <mergeCell ref="C36:C37"/>
    <mergeCell ref="D36:D37"/>
    <mergeCell ref="A38:A39"/>
    <mergeCell ref="C38:C39"/>
    <mergeCell ref="D38:D39"/>
    <mergeCell ref="A40:A41"/>
    <mergeCell ref="C40:C41"/>
    <mergeCell ref="D40:D41"/>
    <mergeCell ref="A42:A43"/>
    <mergeCell ref="C42:C43"/>
    <mergeCell ref="D42:D43"/>
    <mergeCell ref="A44:A45"/>
    <mergeCell ref="C44:C45"/>
    <mergeCell ref="D44:D45"/>
    <mergeCell ref="A46:A47"/>
    <mergeCell ref="C46:C47"/>
    <mergeCell ref="D46:D47"/>
    <mergeCell ref="A48:A49"/>
    <mergeCell ref="C48:C49"/>
    <mergeCell ref="D48:D49"/>
    <mergeCell ref="A50:A51"/>
    <mergeCell ref="C50:C51"/>
    <mergeCell ref="D50:D51"/>
    <mergeCell ref="A52:A53"/>
    <mergeCell ref="C52:C53"/>
    <mergeCell ref="D52:D53"/>
    <mergeCell ref="A54:A55"/>
    <mergeCell ref="C54:C55"/>
    <mergeCell ref="D54:D55"/>
    <mergeCell ref="A56:A57"/>
    <mergeCell ref="C56:C57"/>
    <mergeCell ref="D56:D57"/>
    <mergeCell ref="A58:A59"/>
    <mergeCell ref="C58:C59"/>
    <mergeCell ref="D58:D59"/>
    <mergeCell ref="A60:A61"/>
    <mergeCell ref="C60:C61"/>
    <mergeCell ref="D60:D61"/>
    <mergeCell ref="A62:A63"/>
    <mergeCell ref="C62:C63"/>
    <mergeCell ref="D62:D6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2017-11-08T11:01:36Z</dcterms:created>
  <dc:creator>Raphael mendonça</dc:creator>
  <dc:description/>
  <dc:language>pt-BR</dc:language>
  <cp:lastModifiedBy/>
  <dcterms:modified xsi:type="dcterms:W3CDTF">2017-12-03T22:21:47Z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